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行政事業レビューシート!$A$1:$AX$99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L58" i="3" l="1"/>
  <c r="I58" i="3"/>
  <c r="L57" i="3"/>
  <c r="I57" i="3"/>
  <c r="L56" i="3"/>
  <c r="I56" i="3"/>
  <c r="L55" i="3"/>
  <c r="I55" i="3"/>
  <c r="L54" i="3"/>
  <c r="I54" i="3"/>
  <c r="AW80" i="3" l="1"/>
  <c r="AT80" i="3"/>
  <c r="AQ80" i="3"/>
  <c r="AL80" i="3"/>
  <c r="AI80" i="3"/>
  <c r="AF80" i="3"/>
  <c r="Z80" i="3"/>
  <c r="W80" i="3"/>
  <c r="T80" i="3"/>
  <c r="N80" i="3"/>
  <c r="K80" i="3"/>
  <c r="H80" i="3"/>
  <c r="AW79" i="3"/>
  <c r="AT79" i="3"/>
  <c r="AQ79" i="3"/>
  <c r="AL79" i="3"/>
  <c r="AI79" i="3"/>
  <c r="AF79" i="3"/>
  <c r="Z79" i="3"/>
  <c r="W79" i="3"/>
  <c r="T79" i="3"/>
  <c r="N79" i="3"/>
  <c r="K79" i="3"/>
  <c r="H79" i="3"/>
  <c r="AV2" i="3" l="1"/>
  <c r="C12" i="4" l="1"/>
  <c r="W25"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<sst xmlns="http://schemas.openxmlformats.org/spreadsheetml/2006/main" count="655" uniqueCount="550">
  <si>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</si>
  <si>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</si>
  <si>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</si>
  <si>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</si>
  <si>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</si>
  <si>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</si>
  <si>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</si>
  <si>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</si>
  <si>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</si>
  <si>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</si>
  <si>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</si>
  <si>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</si>
  <si>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</si>
  <si>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</si>
  <si>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</si>
  <si>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</si>
  <si>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</si>
  <si>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</si>
  <si>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</si>
  <si>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</si>
  <si>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</si>
  <si>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</si>
  <si>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</si>
  <si>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</si>
  <si>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</si>
  <si>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</si>
  <si>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</si>
  <si>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</si>
  <si>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</si>
  <si>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</si>
  <si>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</si>
  <si>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</si>
  <si>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</si>
  <si>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</si>
  <si>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</si>
  <si>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</si>
  <si>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</si>
  <si>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</si>
  <si>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</si>
  <si>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</si>
  <si>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</si>
  <si>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</si>
  <si>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</si>
  <si>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</si>
  <si>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</si>
  <si>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</si>
  <si>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</si>
  <si>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</si>
  <si>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</si>
  <si>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</si>
  <si>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0"/>
  </si>
  <si>
    <t>昭和元年度以前</t>
    <rPh sb="0" eb="2">
      <t>ショウワ</t>
    </rPh>
    <rPh sb="2" eb="4">
      <t>ガンネン</t>
    </rPh>
    <rPh sb="4" eb="5">
      <t>ド</t>
    </rPh>
    <rPh sb="5" eb="7">
      <t>イゼン</t>
    </rPh>
    <phoneticPr fontId="20"/>
  </si>
  <si>
    <t>終了予定なし</t>
    <rPh sb="0" eb="2">
      <t>シュウリョウ</t>
    </rPh>
    <rPh sb="2" eb="4">
      <t>ヨテイ</t>
    </rPh>
    <phoneticPr fontId="20"/>
  </si>
  <si>
    <t>平成元年度</t>
    <rPh sb="0" eb="2">
      <t>ヘイセイ</t>
    </rPh>
    <rPh sb="2" eb="4">
      <t>ガンネン</t>
    </rPh>
    <rPh sb="4" eb="5">
      <t>ド</t>
    </rPh>
    <phoneticPr fontId="20"/>
  </si>
  <si>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</si>
  <si>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</si>
  <si>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</si>
  <si>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</si>
  <si>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</si>
  <si>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</si>
  <si>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</si>
  <si>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</si>
  <si>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</si>
  <si>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</si>
  <si>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</si>
  <si>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</si>
  <si>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</si>
  <si>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</si>
  <si>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</si>
  <si>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</si>
  <si>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</si>
  <si>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</si>
  <si>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</si>
  <si>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</si>
  <si>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</si>
  <si>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</si>
  <si>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</si>
  <si>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</si>
  <si>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</si>
  <si>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</si>
  <si>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</si>
  <si>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</si>
  <si>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</si>
  <si>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</si>
  <si>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</si>
  <si>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</si>
  <si>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</si>
  <si>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</si>
  <si>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</si>
  <si>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</si>
  <si>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</si>
  <si>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</si>
  <si>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</si>
  <si>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</si>
  <si>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</si>
  <si>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</si>
  <si>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</si>
  <si>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</si>
  <si>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</si>
  <si>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</si>
  <si>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</si>
  <si>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</si>
  <si>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</si>
  <si>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</si>
  <si>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</si>
  <si>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</si>
  <si>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</si>
  <si>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</si>
  <si>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</si>
  <si>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</si>
  <si>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</si>
  <si>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</si>
  <si>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</si>
  <si>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</si>
  <si>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</si>
  <si>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</si>
  <si>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</si>
  <si>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</si>
  <si>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</si>
  <si>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</si>
  <si>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</si>
  <si>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</si>
  <si>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</si>
  <si>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</si>
  <si>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</si>
  <si>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</si>
  <si>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</si>
  <si>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</si>
  <si>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</si>
  <si>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</si>
  <si>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</si>
  <si>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</si>
  <si>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</si>
  <si>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</si>
  <si>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</si>
  <si>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</si>
  <si>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</si>
  <si>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</si>
  <si>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</si>
  <si>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</si>
  <si>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</si>
  <si>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</si>
  <si>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</si>
  <si>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</si>
  <si>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</si>
  <si>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</si>
  <si>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</si>
  <si>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</si>
  <si>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</si>
  <si>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</si>
  <si>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</si>
  <si>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</si>
  <si>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</si>
  <si>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</si>
  <si>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</si>
  <si>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</si>
  <si>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</si>
  <si>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</si>
  <si>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</si>
  <si>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</si>
  <si>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</si>
  <si>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</si>
  <si>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</si>
  <si>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</si>
  <si>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</si>
  <si>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</si>
  <si>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</si>
  <si>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</si>
  <si>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</si>
  <si>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</si>
  <si>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</si>
  <si>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</si>
  <si>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</si>
  <si>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</si>
  <si>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</si>
  <si>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</si>
  <si>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</si>
  <si>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</si>
  <si>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</si>
  <si>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</si>
  <si>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</si>
  <si>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</si>
  <si>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</si>
  <si>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</si>
  <si>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</si>
  <si>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</si>
  <si>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</si>
  <si>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</si>
  <si>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</si>
  <si>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</si>
  <si>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</si>
  <si>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</si>
  <si>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</si>
  <si>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</si>
  <si>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</si>
  <si>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</si>
  <si>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</si>
  <si>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</si>
  <si>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</si>
  <si>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</si>
  <si>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</si>
  <si>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</si>
  <si>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</si>
  <si>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</si>
  <si>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</si>
  <si>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</si>
  <si>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</si>
  <si>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</si>
  <si>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</si>
  <si>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</si>
  <si>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</si>
  <si>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</si>
  <si>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</si>
  <si>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</si>
  <si>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</si>
  <si>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</si>
  <si>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</si>
  <si>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</si>
  <si>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</si>
  <si>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</si>
  <si>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</si>
  <si>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</si>
  <si>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</si>
  <si>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</si>
  <si>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</si>
  <si>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</si>
  <si>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</si>
  <si>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</si>
  <si>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</si>
  <si>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</si>
  <si>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</si>
  <si>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</si>
  <si>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</si>
  <si>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</si>
  <si>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</si>
  <si>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0"/>
  </si>
  <si>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</si>
  <si>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</si>
  <si>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</si>
  <si>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</si>
  <si>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</si>
  <si>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0"/>
  </si>
  <si>
    <t>昭和3年度</t>
    <rPh sb="0" eb="2">
      <t>ショウワ</t>
    </rPh>
    <rPh sb="3" eb="4">
      <t>ネン</t>
    </rPh>
    <rPh sb="4" eb="5">
      <t>ド</t>
    </rPh>
    <phoneticPr fontId="20"/>
  </si>
  <si>
    <t>昭和4年度</t>
    <rPh sb="0" eb="2">
      <t>ショウワ</t>
    </rPh>
    <rPh sb="3" eb="4">
      <t>ネン</t>
    </rPh>
    <rPh sb="4" eb="5">
      <t>ド</t>
    </rPh>
    <phoneticPr fontId="20"/>
  </si>
  <si>
    <t>昭和5年度</t>
    <rPh sb="0" eb="2">
      <t>ショウワ</t>
    </rPh>
    <rPh sb="3" eb="4">
      <t>ネン</t>
    </rPh>
    <rPh sb="4" eb="5">
      <t>ド</t>
    </rPh>
    <phoneticPr fontId="20"/>
  </si>
  <si>
    <t>昭和6年度</t>
    <rPh sb="0" eb="2">
      <t>ショウワ</t>
    </rPh>
    <rPh sb="3" eb="4">
      <t>ネン</t>
    </rPh>
    <rPh sb="4" eb="5">
      <t>ド</t>
    </rPh>
    <phoneticPr fontId="20"/>
  </si>
  <si>
    <t>昭和7年度</t>
    <rPh sb="0" eb="2">
      <t>ショウワ</t>
    </rPh>
    <rPh sb="3" eb="4">
      <t>ネン</t>
    </rPh>
    <rPh sb="4" eb="5">
      <t>ド</t>
    </rPh>
    <phoneticPr fontId="20"/>
  </si>
  <si>
    <t>昭和8年度</t>
    <rPh sb="0" eb="2">
      <t>ショウワ</t>
    </rPh>
    <rPh sb="3" eb="4">
      <t>ネン</t>
    </rPh>
    <rPh sb="4" eb="5">
      <t>ド</t>
    </rPh>
    <phoneticPr fontId="20"/>
  </si>
  <si>
    <t>昭和9年度</t>
    <rPh sb="0" eb="2">
      <t>ショウワ</t>
    </rPh>
    <rPh sb="3" eb="4">
      <t>ネン</t>
    </rPh>
    <rPh sb="4" eb="5">
      <t>ド</t>
    </rPh>
    <phoneticPr fontId="20"/>
  </si>
  <si>
    <t>昭和10年度</t>
    <rPh sb="0" eb="2">
      <t>ショウワ</t>
    </rPh>
    <rPh sb="4" eb="5">
      <t>ネン</t>
    </rPh>
    <rPh sb="5" eb="6">
      <t>ド</t>
    </rPh>
    <phoneticPr fontId="20"/>
  </si>
  <si>
    <t>昭和11年度</t>
    <rPh sb="0" eb="2">
      <t>ショウワ</t>
    </rPh>
    <rPh sb="4" eb="5">
      <t>ネン</t>
    </rPh>
    <rPh sb="5" eb="6">
      <t>ド</t>
    </rPh>
    <phoneticPr fontId="20"/>
  </si>
  <si>
    <t>昭和12年度</t>
    <rPh sb="0" eb="2">
      <t>ショウワ</t>
    </rPh>
    <rPh sb="4" eb="5">
      <t>ネン</t>
    </rPh>
    <rPh sb="5" eb="6">
      <t>ド</t>
    </rPh>
    <phoneticPr fontId="20"/>
  </si>
  <si>
    <t>昭和13年度</t>
    <rPh sb="0" eb="2">
      <t>ショウワ</t>
    </rPh>
    <rPh sb="4" eb="5">
      <t>ネン</t>
    </rPh>
    <rPh sb="5" eb="6">
      <t>ド</t>
    </rPh>
    <phoneticPr fontId="20"/>
  </si>
  <si>
    <t>昭和14年度</t>
    <rPh sb="0" eb="2">
      <t>ショウワ</t>
    </rPh>
    <rPh sb="4" eb="5">
      <t>ネン</t>
    </rPh>
    <rPh sb="5" eb="6">
      <t>ド</t>
    </rPh>
    <phoneticPr fontId="20"/>
  </si>
  <si>
    <t>昭和15年度</t>
    <rPh sb="0" eb="2">
      <t>ショウワ</t>
    </rPh>
    <rPh sb="4" eb="5">
      <t>ネン</t>
    </rPh>
    <rPh sb="5" eb="6">
      <t>ド</t>
    </rPh>
    <phoneticPr fontId="20"/>
  </si>
  <si>
    <t>昭和16年度</t>
    <rPh sb="0" eb="2">
      <t>ショウワ</t>
    </rPh>
    <rPh sb="4" eb="5">
      <t>ネン</t>
    </rPh>
    <rPh sb="5" eb="6">
      <t>ド</t>
    </rPh>
    <phoneticPr fontId="20"/>
  </si>
  <si>
    <t>昭和17年度</t>
    <rPh sb="0" eb="2">
      <t>ショウワ</t>
    </rPh>
    <rPh sb="4" eb="5">
      <t>ネン</t>
    </rPh>
    <rPh sb="5" eb="6">
      <t>ド</t>
    </rPh>
    <phoneticPr fontId="20"/>
  </si>
  <si>
    <t>昭和18年度</t>
    <rPh sb="0" eb="2">
      <t>ショウワ</t>
    </rPh>
    <rPh sb="4" eb="5">
      <t>ネン</t>
    </rPh>
    <rPh sb="5" eb="6">
      <t>ド</t>
    </rPh>
    <phoneticPr fontId="20"/>
  </si>
  <si>
    <t>昭和19年度</t>
    <rPh sb="0" eb="2">
      <t>ショウワ</t>
    </rPh>
    <rPh sb="4" eb="5">
      <t>ネン</t>
    </rPh>
    <rPh sb="5" eb="6">
      <t>ド</t>
    </rPh>
    <phoneticPr fontId="20"/>
  </si>
  <si>
    <t>昭和20年度</t>
    <rPh sb="0" eb="2">
      <t>ショウワ</t>
    </rPh>
    <rPh sb="4" eb="5">
      <t>ネン</t>
    </rPh>
    <rPh sb="5" eb="6">
      <t>ド</t>
    </rPh>
    <phoneticPr fontId="20"/>
  </si>
  <si>
    <t>昭和21年度</t>
    <rPh sb="0" eb="2">
      <t>ショウワ</t>
    </rPh>
    <rPh sb="4" eb="5">
      <t>ネン</t>
    </rPh>
    <rPh sb="5" eb="6">
      <t>ド</t>
    </rPh>
    <phoneticPr fontId="20"/>
  </si>
  <si>
    <t>昭和22年度</t>
    <rPh sb="0" eb="2">
      <t>ショウワ</t>
    </rPh>
    <rPh sb="4" eb="5">
      <t>ネン</t>
    </rPh>
    <rPh sb="5" eb="6">
      <t>ド</t>
    </rPh>
    <phoneticPr fontId="20"/>
  </si>
  <si>
    <t>昭和23年度</t>
    <rPh sb="0" eb="2">
      <t>ショウワ</t>
    </rPh>
    <rPh sb="4" eb="5">
      <t>ネン</t>
    </rPh>
    <rPh sb="5" eb="6">
      <t>ド</t>
    </rPh>
    <phoneticPr fontId="20"/>
  </si>
  <si>
    <t>昭和24年度</t>
    <rPh sb="0" eb="2">
      <t>ショウワ</t>
    </rPh>
    <rPh sb="4" eb="5">
      <t>ネン</t>
    </rPh>
    <rPh sb="5" eb="6">
      <t>ド</t>
    </rPh>
    <phoneticPr fontId="20"/>
  </si>
  <si>
    <t>昭和25年度</t>
    <rPh sb="0" eb="2">
      <t>ショウワ</t>
    </rPh>
    <rPh sb="4" eb="5">
      <t>ネン</t>
    </rPh>
    <rPh sb="5" eb="6">
      <t>ド</t>
    </rPh>
    <phoneticPr fontId="20"/>
  </si>
  <si>
    <t>昭和26年度</t>
    <rPh sb="0" eb="2">
      <t>ショウワ</t>
    </rPh>
    <rPh sb="4" eb="5">
      <t>ネン</t>
    </rPh>
    <rPh sb="5" eb="6">
      <t>ド</t>
    </rPh>
    <phoneticPr fontId="20"/>
  </si>
  <si>
    <t>昭和27年度</t>
    <rPh sb="0" eb="2">
      <t>ショウワ</t>
    </rPh>
    <rPh sb="4" eb="5">
      <t>ネン</t>
    </rPh>
    <rPh sb="5" eb="6">
      <t>ド</t>
    </rPh>
    <phoneticPr fontId="20"/>
  </si>
  <si>
    <t>昭和28年度</t>
    <rPh sb="0" eb="2">
      <t>ショウワ</t>
    </rPh>
    <rPh sb="4" eb="5">
      <t>ネン</t>
    </rPh>
    <rPh sb="5" eb="6">
      <t>ド</t>
    </rPh>
    <phoneticPr fontId="20"/>
  </si>
  <si>
    <t>昭和29年度</t>
    <rPh sb="0" eb="2">
      <t>ショウワ</t>
    </rPh>
    <rPh sb="4" eb="5">
      <t>ネン</t>
    </rPh>
    <rPh sb="5" eb="6">
      <t>ド</t>
    </rPh>
    <phoneticPr fontId="20"/>
  </si>
  <si>
    <t>昭和30年度</t>
    <rPh sb="0" eb="2">
      <t>ショウワ</t>
    </rPh>
    <rPh sb="4" eb="5">
      <t>ネン</t>
    </rPh>
    <rPh sb="5" eb="6">
      <t>ド</t>
    </rPh>
    <phoneticPr fontId="20"/>
  </si>
  <si>
    <t>昭和31年度</t>
    <rPh sb="0" eb="2">
      <t>ショウワ</t>
    </rPh>
    <rPh sb="4" eb="5">
      <t>ネン</t>
    </rPh>
    <rPh sb="5" eb="6">
      <t>ド</t>
    </rPh>
    <phoneticPr fontId="20"/>
  </si>
  <si>
    <t>昭和32年度</t>
    <rPh sb="0" eb="2">
      <t>ショウワ</t>
    </rPh>
    <rPh sb="4" eb="5">
      <t>ネン</t>
    </rPh>
    <rPh sb="5" eb="6">
      <t>ド</t>
    </rPh>
    <phoneticPr fontId="20"/>
  </si>
  <si>
    <t>昭和33年度</t>
    <rPh sb="0" eb="2">
      <t>ショウワ</t>
    </rPh>
    <rPh sb="4" eb="5">
      <t>ネン</t>
    </rPh>
    <rPh sb="5" eb="6">
      <t>ド</t>
    </rPh>
    <phoneticPr fontId="20"/>
  </si>
  <si>
    <t>昭和34年度</t>
    <rPh sb="0" eb="2">
      <t>ショウワ</t>
    </rPh>
    <rPh sb="4" eb="5">
      <t>ネン</t>
    </rPh>
    <rPh sb="5" eb="6">
      <t>ド</t>
    </rPh>
    <phoneticPr fontId="20"/>
  </si>
  <si>
    <t>昭和35年度</t>
    <rPh sb="0" eb="2">
      <t>ショウワ</t>
    </rPh>
    <rPh sb="4" eb="5">
      <t>ネン</t>
    </rPh>
    <rPh sb="5" eb="6">
      <t>ド</t>
    </rPh>
    <phoneticPr fontId="20"/>
  </si>
  <si>
    <t>昭和36年度</t>
    <rPh sb="0" eb="2">
      <t>ショウワ</t>
    </rPh>
    <rPh sb="4" eb="5">
      <t>ネン</t>
    </rPh>
    <rPh sb="5" eb="6">
      <t>ド</t>
    </rPh>
    <phoneticPr fontId="20"/>
  </si>
  <si>
    <t>昭和37年度</t>
    <rPh sb="0" eb="2">
      <t>ショウワ</t>
    </rPh>
    <rPh sb="4" eb="5">
      <t>ネン</t>
    </rPh>
    <rPh sb="5" eb="6">
      <t>ド</t>
    </rPh>
    <phoneticPr fontId="20"/>
  </si>
  <si>
    <t>昭和38年度</t>
    <rPh sb="0" eb="2">
      <t>ショウワ</t>
    </rPh>
    <rPh sb="4" eb="5">
      <t>ネン</t>
    </rPh>
    <rPh sb="5" eb="6">
      <t>ド</t>
    </rPh>
    <phoneticPr fontId="20"/>
  </si>
  <si>
    <t>昭和39年度</t>
    <rPh sb="0" eb="2">
      <t>ショウワ</t>
    </rPh>
    <rPh sb="4" eb="5">
      <t>ネン</t>
    </rPh>
    <rPh sb="5" eb="6">
      <t>ド</t>
    </rPh>
    <phoneticPr fontId="20"/>
  </si>
  <si>
    <t>昭和40年度</t>
    <rPh sb="0" eb="2">
      <t>ショウワ</t>
    </rPh>
    <rPh sb="4" eb="5">
      <t>ネン</t>
    </rPh>
    <rPh sb="5" eb="6">
      <t>ド</t>
    </rPh>
    <phoneticPr fontId="20"/>
  </si>
  <si>
    <t>昭和41年度</t>
    <rPh sb="0" eb="2">
      <t>ショウワ</t>
    </rPh>
    <rPh sb="4" eb="5">
      <t>ネン</t>
    </rPh>
    <rPh sb="5" eb="6">
      <t>ド</t>
    </rPh>
    <phoneticPr fontId="20"/>
  </si>
  <si>
    <t>昭和42年度</t>
    <rPh sb="0" eb="2">
      <t>ショウワ</t>
    </rPh>
    <rPh sb="4" eb="5">
      <t>ネン</t>
    </rPh>
    <rPh sb="5" eb="6">
      <t>ド</t>
    </rPh>
    <phoneticPr fontId="20"/>
  </si>
  <si>
    <t>昭和43年度</t>
    <rPh sb="0" eb="2">
      <t>ショウワ</t>
    </rPh>
    <rPh sb="4" eb="5">
      <t>ネン</t>
    </rPh>
    <rPh sb="5" eb="6">
      <t>ド</t>
    </rPh>
    <phoneticPr fontId="20"/>
  </si>
  <si>
    <t>昭和44年度</t>
    <rPh sb="0" eb="2">
      <t>ショウワ</t>
    </rPh>
    <rPh sb="4" eb="5">
      <t>ネン</t>
    </rPh>
    <rPh sb="5" eb="6">
      <t>ド</t>
    </rPh>
    <phoneticPr fontId="20"/>
  </si>
  <si>
    <t>昭和45年度</t>
    <rPh sb="0" eb="2">
      <t>ショウワ</t>
    </rPh>
    <rPh sb="4" eb="5">
      <t>ネン</t>
    </rPh>
    <rPh sb="5" eb="6">
      <t>ド</t>
    </rPh>
    <phoneticPr fontId="20"/>
  </si>
  <si>
    <t>昭和46年度</t>
    <rPh sb="0" eb="2">
      <t>ショウワ</t>
    </rPh>
    <rPh sb="4" eb="5">
      <t>ネン</t>
    </rPh>
    <rPh sb="5" eb="6">
      <t>ド</t>
    </rPh>
    <phoneticPr fontId="20"/>
  </si>
  <si>
    <t>昭和47年度</t>
    <rPh sb="0" eb="2">
      <t>ショウワ</t>
    </rPh>
    <rPh sb="4" eb="5">
      <t>ネン</t>
    </rPh>
    <rPh sb="5" eb="6">
      <t>ド</t>
    </rPh>
    <phoneticPr fontId="20"/>
  </si>
  <si>
    <t>昭和48年度</t>
    <rPh sb="0" eb="2">
      <t>ショウワ</t>
    </rPh>
    <rPh sb="4" eb="5">
      <t>ネン</t>
    </rPh>
    <rPh sb="5" eb="6">
      <t>ド</t>
    </rPh>
    <phoneticPr fontId="20"/>
  </si>
  <si>
    <t>昭和49年度</t>
    <rPh sb="0" eb="2">
      <t>ショウワ</t>
    </rPh>
    <rPh sb="4" eb="5">
      <t>ネン</t>
    </rPh>
    <rPh sb="5" eb="6">
      <t>ド</t>
    </rPh>
    <phoneticPr fontId="20"/>
  </si>
  <si>
    <t>昭和50年度</t>
    <rPh sb="0" eb="2">
      <t>ショウワ</t>
    </rPh>
    <rPh sb="4" eb="5">
      <t>ネン</t>
    </rPh>
    <rPh sb="5" eb="6">
      <t>ド</t>
    </rPh>
    <phoneticPr fontId="20"/>
  </si>
  <si>
    <t>昭和51年度</t>
    <rPh sb="0" eb="2">
      <t>ショウワ</t>
    </rPh>
    <rPh sb="4" eb="5">
      <t>ネン</t>
    </rPh>
    <rPh sb="5" eb="6">
      <t>ド</t>
    </rPh>
    <phoneticPr fontId="20"/>
  </si>
  <si>
    <t>昭和52年度</t>
    <rPh sb="0" eb="2">
      <t>ショウワ</t>
    </rPh>
    <rPh sb="4" eb="5">
      <t>ネン</t>
    </rPh>
    <rPh sb="5" eb="6">
      <t>ド</t>
    </rPh>
    <phoneticPr fontId="20"/>
  </si>
  <si>
    <t>昭和53年度</t>
    <rPh sb="0" eb="2">
      <t>ショウワ</t>
    </rPh>
    <rPh sb="4" eb="5">
      <t>ネン</t>
    </rPh>
    <rPh sb="5" eb="6">
      <t>ド</t>
    </rPh>
    <phoneticPr fontId="20"/>
  </si>
  <si>
    <t>昭和54年度</t>
    <rPh sb="0" eb="2">
      <t>ショウワ</t>
    </rPh>
    <rPh sb="4" eb="5">
      <t>ネン</t>
    </rPh>
    <rPh sb="5" eb="6">
      <t>ド</t>
    </rPh>
    <phoneticPr fontId="20"/>
  </si>
  <si>
    <t>昭和55年度</t>
    <rPh sb="0" eb="2">
      <t>ショウワ</t>
    </rPh>
    <rPh sb="4" eb="5">
      <t>ネン</t>
    </rPh>
    <rPh sb="5" eb="6">
      <t>ド</t>
    </rPh>
    <phoneticPr fontId="20"/>
  </si>
  <si>
    <t>昭和56年度</t>
    <rPh sb="0" eb="2">
      <t>ショウワ</t>
    </rPh>
    <rPh sb="4" eb="5">
      <t>ネン</t>
    </rPh>
    <rPh sb="5" eb="6">
      <t>ド</t>
    </rPh>
    <phoneticPr fontId="20"/>
  </si>
  <si>
    <t>昭和57年度</t>
    <rPh sb="0" eb="2">
      <t>ショウワ</t>
    </rPh>
    <rPh sb="4" eb="5">
      <t>ネン</t>
    </rPh>
    <rPh sb="5" eb="6">
      <t>ド</t>
    </rPh>
    <phoneticPr fontId="20"/>
  </si>
  <si>
    <t>昭和58年度</t>
    <rPh sb="0" eb="2">
      <t>ショウワ</t>
    </rPh>
    <rPh sb="4" eb="5">
      <t>ネン</t>
    </rPh>
    <rPh sb="5" eb="6">
      <t>ド</t>
    </rPh>
    <phoneticPr fontId="20"/>
  </si>
  <si>
    <t>昭和59年度</t>
    <rPh sb="0" eb="2">
      <t>ショウワ</t>
    </rPh>
    <rPh sb="4" eb="5">
      <t>ネン</t>
    </rPh>
    <rPh sb="5" eb="6">
      <t>ド</t>
    </rPh>
    <phoneticPr fontId="20"/>
  </si>
  <si>
    <t>昭和60年度</t>
    <rPh sb="0" eb="2">
      <t>ショウワ</t>
    </rPh>
    <rPh sb="4" eb="5">
      <t>ネン</t>
    </rPh>
    <rPh sb="5" eb="6">
      <t>ド</t>
    </rPh>
    <phoneticPr fontId="20"/>
  </si>
  <si>
    <t>昭和61年度</t>
    <rPh sb="0" eb="2">
      <t>ショウワ</t>
    </rPh>
    <rPh sb="4" eb="5">
      <t>ネン</t>
    </rPh>
    <rPh sb="5" eb="6">
      <t>ド</t>
    </rPh>
    <phoneticPr fontId="20"/>
  </si>
  <si>
    <t>昭和62年度</t>
    <rPh sb="0" eb="2">
      <t>ショウワ</t>
    </rPh>
    <rPh sb="4" eb="5">
      <t>ネン</t>
    </rPh>
    <rPh sb="5" eb="6">
      <t>ド</t>
    </rPh>
    <phoneticPr fontId="20"/>
  </si>
  <si>
    <t>昭和63年度</t>
    <rPh sb="0" eb="2">
      <t>ショウワ</t>
    </rPh>
    <rPh sb="4" eb="5">
      <t>ネン</t>
    </rPh>
    <rPh sb="5" eb="6">
      <t>ド</t>
    </rPh>
    <phoneticPr fontId="20"/>
  </si>
  <si>
    <t>平成2年度</t>
    <rPh sb="0" eb="2">
      <t>ヘイセイ</t>
    </rPh>
    <rPh sb="3" eb="4">
      <t>ネン</t>
    </rPh>
    <rPh sb="4" eb="5">
      <t>ド</t>
    </rPh>
    <phoneticPr fontId="20"/>
  </si>
  <si>
    <t>平成3年度</t>
    <rPh sb="0" eb="2">
      <t>ヘイセイ</t>
    </rPh>
    <rPh sb="3" eb="4">
      <t>ネン</t>
    </rPh>
    <rPh sb="4" eb="5">
      <t>ド</t>
    </rPh>
    <phoneticPr fontId="20"/>
  </si>
  <si>
    <t>平成4年度</t>
    <rPh sb="0" eb="2">
      <t>ヘイセイ</t>
    </rPh>
    <rPh sb="3" eb="4">
      <t>ネン</t>
    </rPh>
    <rPh sb="4" eb="5">
      <t>ド</t>
    </rPh>
    <phoneticPr fontId="20"/>
  </si>
  <si>
    <t>平成5年度</t>
    <rPh sb="0" eb="2">
      <t>ヘイセイ</t>
    </rPh>
    <rPh sb="3" eb="4">
      <t>ネン</t>
    </rPh>
    <rPh sb="4" eb="5">
      <t>ド</t>
    </rPh>
    <phoneticPr fontId="20"/>
  </si>
  <si>
    <t>平成6年度</t>
    <rPh sb="0" eb="2">
      <t>ヘイセイ</t>
    </rPh>
    <rPh sb="3" eb="4">
      <t>ネン</t>
    </rPh>
    <rPh sb="4" eb="5">
      <t>ド</t>
    </rPh>
    <phoneticPr fontId="20"/>
  </si>
  <si>
    <t>平成7年度</t>
    <rPh sb="0" eb="2">
      <t>ヘイセイ</t>
    </rPh>
    <rPh sb="3" eb="4">
      <t>ネン</t>
    </rPh>
    <rPh sb="4" eb="5">
      <t>ド</t>
    </rPh>
    <phoneticPr fontId="20"/>
  </si>
  <si>
    <t>平成8年度</t>
    <rPh sb="0" eb="2">
      <t>ヘイセイ</t>
    </rPh>
    <rPh sb="3" eb="4">
      <t>ネン</t>
    </rPh>
    <rPh sb="4" eb="5">
      <t>ド</t>
    </rPh>
    <phoneticPr fontId="20"/>
  </si>
  <si>
    <t>平成9年度</t>
    <rPh sb="0" eb="2">
      <t>ヘイセイ</t>
    </rPh>
    <rPh sb="3" eb="4">
      <t>ネン</t>
    </rPh>
    <rPh sb="4" eb="5">
      <t>ド</t>
    </rPh>
    <phoneticPr fontId="20"/>
  </si>
  <si>
    <t>平成10年度</t>
    <rPh sb="0" eb="2">
      <t>ヘイセイ</t>
    </rPh>
    <rPh sb="4" eb="5">
      <t>ネン</t>
    </rPh>
    <rPh sb="5" eb="6">
      <t>ド</t>
    </rPh>
    <phoneticPr fontId="20"/>
  </si>
  <si>
    <t>平成11年度</t>
    <rPh sb="0" eb="2">
      <t>ヘイセイ</t>
    </rPh>
    <rPh sb="4" eb="5">
      <t>ネン</t>
    </rPh>
    <rPh sb="5" eb="6">
      <t>ド</t>
    </rPh>
    <phoneticPr fontId="20"/>
  </si>
  <si>
    <t>平成12年度</t>
    <rPh sb="0" eb="2">
      <t>ヘイセイ</t>
    </rPh>
    <rPh sb="4" eb="5">
      <t>ネン</t>
    </rPh>
    <rPh sb="5" eb="6">
      <t>ド</t>
    </rPh>
    <phoneticPr fontId="20"/>
  </si>
  <si>
    <t>平成13年度</t>
    <rPh sb="0" eb="2">
      <t>ヘイセイ</t>
    </rPh>
    <rPh sb="4" eb="5">
      <t>ネン</t>
    </rPh>
    <rPh sb="5" eb="6">
      <t>ド</t>
    </rPh>
    <phoneticPr fontId="20"/>
  </si>
  <si>
    <t>平成14年度</t>
    <rPh sb="0" eb="2">
      <t>ヘイセイ</t>
    </rPh>
    <rPh sb="4" eb="5">
      <t>ネン</t>
    </rPh>
    <rPh sb="5" eb="6">
      <t>ド</t>
    </rPh>
    <phoneticPr fontId="20"/>
  </si>
  <si>
    <t>平成15年度</t>
    <rPh sb="0" eb="2">
      <t>ヘイセイ</t>
    </rPh>
    <rPh sb="4" eb="5">
      <t>ネン</t>
    </rPh>
    <rPh sb="5" eb="6">
      <t>ド</t>
    </rPh>
    <phoneticPr fontId="20"/>
  </si>
  <si>
    <t>平成16年度</t>
    <rPh sb="0" eb="2">
      <t>ヘイセイ</t>
    </rPh>
    <rPh sb="4" eb="5">
      <t>ネン</t>
    </rPh>
    <rPh sb="5" eb="6">
      <t>ド</t>
    </rPh>
    <phoneticPr fontId="20"/>
  </si>
  <si>
    <t>平成17年度</t>
    <rPh sb="0" eb="2">
      <t>ヘイセイ</t>
    </rPh>
    <rPh sb="4" eb="5">
      <t>ネン</t>
    </rPh>
    <rPh sb="5" eb="6">
      <t>ド</t>
    </rPh>
    <phoneticPr fontId="20"/>
  </si>
  <si>
    <t>平成18年度</t>
    <rPh sb="0" eb="2">
      <t>ヘイセイ</t>
    </rPh>
    <rPh sb="4" eb="5">
      <t>ネン</t>
    </rPh>
    <rPh sb="5" eb="6">
      <t>ド</t>
    </rPh>
    <phoneticPr fontId="20"/>
  </si>
  <si>
    <t>平成19年度</t>
    <rPh sb="0" eb="2">
      <t>ヘイセイ</t>
    </rPh>
    <rPh sb="4" eb="5">
      <t>ネン</t>
    </rPh>
    <rPh sb="5" eb="6">
      <t>ド</t>
    </rPh>
    <phoneticPr fontId="20"/>
  </si>
  <si>
    <t>平成20年度</t>
    <rPh sb="0" eb="2">
      <t>ヘイセイ</t>
    </rPh>
    <rPh sb="4" eb="5">
      <t>ネン</t>
    </rPh>
    <rPh sb="5" eb="6">
      <t>ド</t>
    </rPh>
    <phoneticPr fontId="20"/>
  </si>
  <si>
    <t>平成21年度</t>
    <rPh sb="0" eb="2">
      <t>ヘイセイ</t>
    </rPh>
    <rPh sb="4" eb="5">
      <t>ネン</t>
    </rPh>
    <rPh sb="5" eb="6">
      <t>ド</t>
    </rPh>
    <phoneticPr fontId="20"/>
  </si>
  <si>
    <t>平成22年度</t>
    <rPh sb="0" eb="2">
      <t>ヘイセイ</t>
    </rPh>
    <rPh sb="4" eb="5">
      <t>ネン</t>
    </rPh>
    <rPh sb="5" eb="6">
      <t>ド</t>
    </rPh>
    <phoneticPr fontId="20"/>
  </si>
  <si>
    <t>平成23年度</t>
    <rPh sb="0" eb="2">
      <t>ヘイセイ</t>
    </rPh>
    <rPh sb="4" eb="5">
      <t>ネン</t>
    </rPh>
    <rPh sb="5" eb="6">
      <t>ド</t>
    </rPh>
    <phoneticPr fontId="20"/>
  </si>
  <si>
    <t>平成24年度</t>
    <rPh sb="0" eb="2">
      <t>ヘイセイ</t>
    </rPh>
    <rPh sb="4" eb="5">
      <t>ネン</t>
    </rPh>
    <rPh sb="5" eb="6">
      <t>ド</t>
    </rPh>
    <phoneticPr fontId="20"/>
  </si>
  <si>
    <t>平成25年度</t>
    <rPh sb="0" eb="2">
      <t>ヘイセイ</t>
    </rPh>
    <rPh sb="4" eb="5">
      <t>ネン</t>
    </rPh>
    <rPh sb="5" eb="6">
      <t>ド</t>
    </rPh>
    <phoneticPr fontId="20"/>
  </si>
  <si>
    <t>平成26年度</t>
    <rPh sb="0" eb="2">
      <t>ヘイセイ</t>
    </rPh>
    <rPh sb="4" eb="5">
      <t>ネン</t>
    </rPh>
    <rPh sb="5" eb="6">
      <t>ド</t>
    </rPh>
    <phoneticPr fontId="20"/>
  </si>
  <si>
    <t>平成27年度</t>
    <rPh sb="0" eb="2">
      <t>ヘイセイ</t>
    </rPh>
    <rPh sb="4" eb="5">
      <t>ネン</t>
    </rPh>
    <rPh sb="5" eb="6">
      <t>ド</t>
    </rPh>
    <phoneticPr fontId="20"/>
  </si>
  <si>
    <t>平成28年度</t>
    <rPh sb="0" eb="2">
      <t>ヘイセイ</t>
    </rPh>
    <rPh sb="4" eb="5">
      <t>ネン</t>
    </rPh>
    <rPh sb="5" eb="6">
      <t>ド</t>
    </rPh>
    <phoneticPr fontId="20"/>
  </si>
  <si>
    <t>平成29年度</t>
    <rPh sb="0" eb="2">
      <t>ヘイセイ</t>
    </rPh>
    <rPh sb="4" eb="5">
      <t>ネン</t>
    </rPh>
    <rPh sb="5" eb="6">
      <t>ド</t>
    </rPh>
    <phoneticPr fontId="20"/>
  </si>
  <si>
    <t>平成30年度</t>
    <rPh sb="0" eb="2">
      <t>ヘイセイ</t>
    </rPh>
    <rPh sb="4" eb="5">
      <t>ネン</t>
    </rPh>
    <rPh sb="5" eb="6">
      <t>ド</t>
    </rPh>
    <phoneticPr fontId="20"/>
  </si>
  <si>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</si>
  <si>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</si>
  <si>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0"/>
  </si>
  <si>
    <t>令和3年度</t>
    <rPh sb="0" eb="2">
      <t>レイワ</t>
    </rPh>
    <rPh sb="3" eb="4">
      <t>ネン</t>
    </rPh>
    <rPh sb="4" eb="5">
      <t>ド</t>
    </rPh>
    <phoneticPr fontId="20"/>
  </si>
  <si>
    <t>令和4年度</t>
    <rPh sb="0" eb="2">
      <t>レイワ</t>
    </rPh>
    <rPh sb="3" eb="4">
      <t>ネン</t>
    </rPh>
    <rPh sb="4" eb="5">
      <t>ド</t>
    </rPh>
    <phoneticPr fontId="20"/>
  </si>
  <si>
    <t>令和5年度</t>
    <rPh sb="0" eb="2">
      <t>レイワ</t>
    </rPh>
    <rPh sb="3" eb="4">
      <t>ネン</t>
    </rPh>
    <rPh sb="4" eb="5">
      <t>ド</t>
    </rPh>
    <phoneticPr fontId="20"/>
  </si>
  <si>
    <t>令和6年度</t>
    <rPh sb="0" eb="2">
      <t>レイワ</t>
    </rPh>
    <rPh sb="3" eb="4">
      <t>ネン</t>
    </rPh>
    <rPh sb="4" eb="5">
      <t>ド</t>
    </rPh>
    <phoneticPr fontId="20"/>
  </si>
  <si>
    <t>令和7年度</t>
    <rPh sb="0" eb="2">
      <t>レイワ</t>
    </rPh>
    <rPh sb="3" eb="4">
      <t>ネン</t>
    </rPh>
    <rPh sb="4" eb="5">
      <t>ド</t>
    </rPh>
    <phoneticPr fontId="20"/>
  </si>
  <si>
    <t>令和8年度</t>
    <rPh sb="0" eb="2">
      <t>レイワ</t>
    </rPh>
    <rPh sb="3" eb="4">
      <t>ネン</t>
    </rPh>
    <rPh sb="4" eb="5">
      <t>ド</t>
    </rPh>
    <phoneticPr fontId="20"/>
  </si>
  <si>
    <t>令和9年度</t>
    <rPh sb="0" eb="2">
      <t>レイワ</t>
    </rPh>
    <rPh sb="3" eb="4">
      <t>ネン</t>
    </rPh>
    <rPh sb="4" eb="5">
      <t>ド</t>
    </rPh>
    <phoneticPr fontId="20"/>
  </si>
  <si>
    <t>令和10年度</t>
    <rPh sb="0" eb="2">
      <t>レイワ</t>
    </rPh>
    <rPh sb="4" eb="5">
      <t>ネン</t>
    </rPh>
    <rPh sb="5" eb="6">
      <t>ド</t>
    </rPh>
    <phoneticPr fontId="20"/>
  </si>
  <si>
    <t>令和11年度</t>
    <rPh sb="0" eb="2">
      <t>レイワ</t>
    </rPh>
    <rPh sb="4" eb="5">
      <t>ネン</t>
    </rPh>
    <rPh sb="5" eb="6">
      <t>ド</t>
    </rPh>
    <phoneticPr fontId="20"/>
  </si>
  <si>
    <t>令和12年度</t>
    <rPh sb="0" eb="2">
      <t>レイワ</t>
    </rPh>
    <rPh sb="4" eb="5">
      <t>ネン</t>
    </rPh>
    <rPh sb="5" eb="6">
      <t>ド</t>
    </rPh>
    <phoneticPr fontId="20"/>
  </si>
  <si>
    <t>令和13年度</t>
    <rPh sb="0" eb="2">
      <t>レイワ</t>
    </rPh>
    <rPh sb="4" eb="5">
      <t>ネン</t>
    </rPh>
    <rPh sb="5" eb="6">
      <t>ド</t>
    </rPh>
    <phoneticPr fontId="20"/>
  </si>
  <si>
    <t>令和14年度</t>
    <rPh sb="0" eb="2">
      <t>レイワ</t>
    </rPh>
    <rPh sb="4" eb="5">
      <t>ネン</t>
    </rPh>
    <rPh sb="5" eb="6">
      <t>ド</t>
    </rPh>
    <phoneticPr fontId="20"/>
  </si>
  <si>
    <t>令和15年度</t>
    <rPh sb="0" eb="2">
      <t>レイワ</t>
    </rPh>
    <rPh sb="4" eb="5">
      <t>ネン</t>
    </rPh>
    <rPh sb="5" eb="6">
      <t>ド</t>
    </rPh>
    <phoneticPr fontId="20"/>
  </si>
  <si>
    <t>令和16年度</t>
    <rPh sb="0" eb="2">
      <t>レイワ</t>
    </rPh>
    <rPh sb="4" eb="5">
      <t>ネン</t>
    </rPh>
    <rPh sb="5" eb="6">
      <t>ド</t>
    </rPh>
    <phoneticPr fontId="20"/>
  </si>
  <si>
    <t>令和17年度</t>
    <rPh sb="0" eb="2">
      <t>レイワ</t>
    </rPh>
    <rPh sb="4" eb="5">
      <t>ネン</t>
    </rPh>
    <rPh sb="5" eb="6">
      <t>ド</t>
    </rPh>
    <phoneticPr fontId="20"/>
  </si>
  <si>
    <t>令和18年度</t>
    <rPh sb="0" eb="2">
      <t>レイワ</t>
    </rPh>
    <rPh sb="4" eb="5">
      <t>ネン</t>
    </rPh>
    <rPh sb="5" eb="6">
      <t>ド</t>
    </rPh>
    <phoneticPr fontId="20"/>
  </si>
  <si>
    <t>令和19年度</t>
    <rPh sb="0" eb="2">
      <t>レイワ</t>
    </rPh>
    <rPh sb="4" eb="5">
      <t>ネン</t>
    </rPh>
    <rPh sb="5" eb="6">
      <t>ド</t>
    </rPh>
    <phoneticPr fontId="20"/>
  </si>
  <si>
    <t>令和20年度</t>
    <rPh sb="0" eb="2">
      <t>レイワ</t>
    </rPh>
    <rPh sb="4" eb="5">
      <t>ネン</t>
    </rPh>
    <rPh sb="5" eb="6">
      <t>ド</t>
    </rPh>
    <phoneticPr fontId="20"/>
  </si>
  <si>
    <t>令和21年度</t>
    <rPh sb="0" eb="2">
      <t>レイワ</t>
    </rPh>
    <rPh sb="4" eb="5">
      <t>ネン</t>
    </rPh>
    <rPh sb="5" eb="6">
      <t>ド</t>
    </rPh>
    <phoneticPr fontId="20"/>
  </si>
  <si>
    <t>令和22年度</t>
    <rPh sb="0" eb="2">
      <t>レイワ</t>
    </rPh>
    <rPh sb="4" eb="5">
      <t>ネン</t>
    </rPh>
    <rPh sb="5" eb="6">
      <t>ド</t>
    </rPh>
    <phoneticPr fontId="20"/>
  </si>
  <si>
    <t>令和23年度</t>
    <rPh sb="0" eb="2">
      <t>レイワ</t>
    </rPh>
    <rPh sb="4" eb="5">
      <t>ネン</t>
    </rPh>
    <rPh sb="5" eb="6">
      <t>ド</t>
    </rPh>
    <phoneticPr fontId="20"/>
  </si>
  <si>
    <t>令和24年度</t>
    <rPh sb="0" eb="2">
      <t>レイワ</t>
    </rPh>
    <rPh sb="4" eb="5">
      <t>ネン</t>
    </rPh>
    <rPh sb="5" eb="6">
      <t>ド</t>
    </rPh>
    <phoneticPr fontId="20"/>
  </si>
  <si>
    <t>令和25年度</t>
    <rPh sb="0" eb="2">
      <t>レイワ</t>
    </rPh>
    <rPh sb="4" eb="5">
      <t>ネン</t>
    </rPh>
    <rPh sb="5" eb="6">
      <t>ド</t>
    </rPh>
    <phoneticPr fontId="20"/>
  </si>
  <si>
    <t>令和26年度</t>
    <rPh sb="0" eb="2">
      <t>レイワ</t>
    </rPh>
    <rPh sb="4" eb="5">
      <t>ネン</t>
    </rPh>
    <rPh sb="5" eb="6">
      <t>ド</t>
    </rPh>
    <phoneticPr fontId="20"/>
  </si>
  <si>
    <t>令和27年度</t>
    <rPh sb="0" eb="2">
      <t>レイワ</t>
    </rPh>
    <rPh sb="4" eb="5">
      <t>ネン</t>
    </rPh>
    <rPh sb="5" eb="6">
      <t>ド</t>
    </rPh>
    <phoneticPr fontId="20"/>
  </si>
  <si>
    <t>令和28年度</t>
    <rPh sb="0" eb="2">
      <t>レイワ</t>
    </rPh>
    <rPh sb="4" eb="5">
      <t>ネン</t>
    </rPh>
    <rPh sb="5" eb="6">
      <t>ド</t>
    </rPh>
    <phoneticPr fontId="20"/>
  </si>
  <si>
    <t>令和29年度</t>
    <rPh sb="0" eb="2">
      <t>レイワ</t>
    </rPh>
    <rPh sb="4" eb="5">
      <t>ネン</t>
    </rPh>
    <rPh sb="5" eb="6">
      <t>ド</t>
    </rPh>
    <phoneticPr fontId="20"/>
  </si>
  <si>
    <t>令和30年度以降</t>
    <rPh sb="0" eb="2">
      <t>レイワ</t>
    </rPh>
    <rPh sb="4" eb="5">
      <t>ネン</t>
    </rPh>
    <rPh sb="5" eb="6">
      <t>ド</t>
    </rPh>
    <rPh sb="6" eb="8">
      <t>イコウ</t>
    </rPh>
    <phoneticPr fontId="20"/>
  </si>
  <si>
    <t>令和4年度</t>
    <rPh sb="0" eb="2">
      <t>レイワ</t>
    </rPh>
    <rPh sb="3" eb="5">
      <t>ネンド</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</si>
  <si>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</si>
  <si>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</si>
  <si>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</si>
  <si>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0"/>
  </si>
  <si>
    <t>1927年度</t>
    <rPh sb="4" eb="6">
      <t>ネンド</t>
    </rPh>
    <rPh sb="5" eb="6">
      <t>ド</t>
    </rPh>
    <phoneticPr fontId="20"/>
  </si>
  <si>
    <t>1928年度</t>
    <rPh sb="4" eb="6">
      <t>ネンド</t>
    </rPh>
    <rPh sb="5" eb="6">
      <t>ド</t>
    </rPh>
    <phoneticPr fontId="20"/>
  </si>
  <si>
    <t>1929年度</t>
    <rPh sb="4" eb="6">
      <t>ネンド</t>
    </rPh>
    <rPh sb="5" eb="6">
      <t>ド</t>
    </rPh>
    <phoneticPr fontId="20"/>
  </si>
  <si>
    <t>1930年度</t>
    <rPh sb="4" eb="6">
      <t>ネンド</t>
    </rPh>
    <rPh sb="5" eb="6">
      <t>ド</t>
    </rPh>
    <phoneticPr fontId="20"/>
  </si>
  <si>
    <t>1931年度</t>
    <rPh sb="4" eb="6">
      <t>ネンド</t>
    </rPh>
    <rPh sb="5" eb="6">
      <t>ド</t>
    </rPh>
    <phoneticPr fontId="20"/>
  </si>
  <si>
    <t>1932年度</t>
    <rPh sb="4" eb="6">
      <t>ネンド</t>
    </rPh>
    <rPh sb="5" eb="6">
      <t>ド</t>
    </rPh>
    <phoneticPr fontId="20"/>
  </si>
  <si>
    <t>1933年度</t>
    <rPh sb="4" eb="6">
      <t>ネンド</t>
    </rPh>
    <rPh sb="5" eb="6">
      <t>ド</t>
    </rPh>
    <phoneticPr fontId="20"/>
  </si>
  <si>
    <t>1934年度</t>
    <rPh sb="4" eb="6">
      <t>ネンド</t>
    </rPh>
    <rPh sb="5" eb="6">
      <t>ド</t>
    </rPh>
    <phoneticPr fontId="20"/>
  </si>
  <si>
    <t>1935年度</t>
    <rPh sb="4" eb="6">
      <t>ネンド</t>
    </rPh>
    <rPh sb="5" eb="6">
      <t>ド</t>
    </rPh>
    <phoneticPr fontId="20"/>
  </si>
  <si>
    <t>1936年度</t>
    <rPh sb="4" eb="6">
      <t>ネンド</t>
    </rPh>
    <rPh sb="5" eb="6">
      <t>ド</t>
    </rPh>
    <phoneticPr fontId="20"/>
  </si>
  <si>
    <t>1937年度</t>
    <rPh sb="4" eb="6">
      <t>ネンド</t>
    </rPh>
    <rPh sb="5" eb="6">
      <t>ド</t>
    </rPh>
    <phoneticPr fontId="20"/>
  </si>
  <si>
    <t>1938年度</t>
    <rPh sb="4" eb="6">
      <t>ネンド</t>
    </rPh>
    <rPh sb="5" eb="6">
      <t>ド</t>
    </rPh>
    <phoneticPr fontId="20"/>
  </si>
  <si>
    <t>1939年度</t>
    <rPh sb="4" eb="6">
      <t>ネンド</t>
    </rPh>
    <rPh sb="5" eb="6">
      <t>ド</t>
    </rPh>
    <phoneticPr fontId="20"/>
  </si>
  <si>
    <t>1940年度</t>
    <rPh sb="4" eb="6">
      <t>ネンド</t>
    </rPh>
    <rPh sb="5" eb="6">
      <t>ド</t>
    </rPh>
    <phoneticPr fontId="20"/>
  </si>
  <si>
    <t>1941年度</t>
    <rPh sb="4" eb="6">
      <t>ネンド</t>
    </rPh>
    <rPh sb="5" eb="6">
      <t>ド</t>
    </rPh>
    <phoneticPr fontId="20"/>
  </si>
  <si>
    <t>1942年度</t>
    <rPh sb="4" eb="6">
      <t>ネンド</t>
    </rPh>
    <rPh sb="5" eb="6">
      <t>ド</t>
    </rPh>
    <phoneticPr fontId="20"/>
  </si>
  <si>
    <t>1943年度</t>
    <rPh sb="4" eb="6">
      <t>ネンド</t>
    </rPh>
    <rPh sb="5" eb="6">
      <t>ド</t>
    </rPh>
    <phoneticPr fontId="20"/>
  </si>
  <si>
    <t>1944年度</t>
    <rPh sb="4" eb="6">
      <t>ネンド</t>
    </rPh>
    <rPh sb="5" eb="6">
      <t>ド</t>
    </rPh>
    <phoneticPr fontId="20"/>
  </si>
  <si>
    <t>1945年度</t>
    <rPh sb="4" eb="6">
      <t>ネンド</t>
    </rPh>
    <rPh sb="5" eb="6">
      <t>ド</t>
    </rPh>
    <phoneticPr fontId="20"/>
  </si>
  <si>
    <t>1946年度</t>
    <rPh sb="4" eb="6">
      <t>ネンド</t>
    </rPh>
    <rPh sb="5" eb="6">
      <t>ド</t>
    </rPh>
    <phoneticPr fontId="20"/>
  </si>
  <si>
    <t>1947年度</t>
    <rPh sb="4" eb="6">
      <t>ネンド</t>
    </rPh>
    <rPh sb="5" eb="6">
      <t>ド</t>
    </rPh>
    <phoneticPr fontId="20"/>
  </si>
  <si>
    <t>1948年度</t>
    <rPh sb="4" eb="6">
      <t>ネンド</t>
    </rPh>
    <rPh sb="5" eb="6">
      <t>ド</t>
    </rPh>
    <phoneticPr fontId="20"/>
  </si>
  <si>
    <t>1949年度</t>
    <rPh sb="4" eb="6">
      <t>ネンド</t>
    </rPh>
    <rPh sb="5" eb="6">
      <t>ド</t>
    </rPh>
    <phoneticPr fontId="20"/>
  </si>
  <si>
    <t>1950年度</t>
    <rPh sb="4" eb="6">
      <t>ネンド</t>
    </rPh>
    <rPh sb="5" eb="6">
      <t>ド</t>
    </rPh>
    <phoneticPr fontId="20"/>
  </si>
  <si>
    <t>1951年度</t>
    <rPh sb="4" eb="6">
      <t>ネンド</t>
    </rPh>
    <rPh sb="5" eb="6">
      <t>ド</t>
    </rPh>
    <phoneticPr fontId="20"/>
  </si>
  <si>
    <t>1952年度</t>
    <rPh sb="4" eb="6">
      <t>ネンド</t>
    </rPh>
    <rPh sb="5" eb="6">
      <t>ド</t>
    </rPh>
    <phoneticPr fontId="20"/>
  </si>
  <si>
    <t>1953年度</t>
    <rPh sb="4" eb="6">
      <t>ネンド</t>
    </rPh>
    <rPh sb="5" eb="6">
      <t>ド</t>
    </rPh>
    <phoneticPr fontId="20"/>
  </si>
  <si>
    <t>1954年度</t>
    <rPh sb="4" eb="6">
      <t>ネンド</t>
    </rPh>
    <rPh sb="5" eb="6">
      <t>ド</t>
    </rPh>
    <phoneticPr fontId="20"/>
  </si>
  <si>
    <t>1955年度</t>
    <rPh sb="4" eb="6">
      <t>ネンド</t>
    </rPh>
    <rPh sb="5" eb="6">
      <t>ド</t>
    </rPh>
    <phoneticPr fontId="20"/>
  </si>
  <si>
    <t>1956年度</t>
    <rPh sb="4" eb="6">
      <t>ネンド</t>
    </rPh>
    <rPh sb="5" eb="6">
      <t>ド</t>
    </rPh>
    <phoneticPr fontId="20"/>
  </si>
  <si>
    <t>1957年度</t>
    <rPh sb="4" eb="6">
      <t>ネンド</t>
    </rPh>
    <rPh sb="5" eb="6">
      <t>ド</t>
    </rPh>
    <phoneticPr fontId="20"/>
  </si>
  <si>
    <t>1958年度</t>
    <rPh sb="4" eb="6">
      <t>ネンド</t>
    </rPh>
    <rPh sb="5" eb="6">
      <t>ド</t>
    </rPh>
    <phoneticPr fontId="20"/>
  </si>
  <si>
    <t>1959年度</t>
    <rPh sb="4" eb="6">
      <t>ネンド</t>
    </rPh>
    <rPh sb="5" eb="6">
      <t>ド</t>
    </rPh>
    <phoneticPr fontId="20"/>
  </si>
  <si>
    <t>1960年度</t>
    <rPh sb="4" eb="6">
      <t>ネンド</t>
    </rPh>
    <rPh sb="5" eb="6">
      <t>ド</t>
    </rPh>
    <phoneticPr fontId="20"/>
  </si>
  <si>
    <t>1961年度</t>
    <rPh sb="4" eb="6">
      <t>ネンド</t>
    </rPh>
    <rPh sb="5" eb="6">
      <t>ド</t>
    </rPh>
    <phoneticPr fontId="20"/>
  </si>
  <si>
    <t>1962年度</t>
    <rPh sb="4" eb="6">
      <t>ネンド</t>
    </rPh>
    <rPh sb="5" eb="6">
      <t>ド</t>
    </rPh>
    <phoneticPr fontId="20"/>
  </si>
  <si>
    <t>1963年度</t>
    <rPh sb="4" eb="6">
      <t>ネンド</t>
    </rPh>
    <rPh sb="5" eb="6">
      <t>ド</t>
    </rPh>
    <phoneticPr fontId="20"/>
  </si>
  <si>
    <t>1964年度</t>
    <rPh sb="4" eb="6">
      <t>ネンド</t>
    </rPh>
    <rPh sb="5" eb="6">
      <t>ド</t>
    </rPh>
    <phoneticPr fontId="20"/>
  </si>
  <si>
    <t>1965年度</t>
    <rPh sb="4" eb="6">
      <t>ネンド</t>
    </rPh>
    <rPh sb="5" eb="6">
      <t>ド</t>
    </rPh>
    <phoneticPr fontId="20"/>
  </si>
  <si>
    <t>1966年度</t>
    <rPh sb="4" eb="6">
      <t>ネンド</t>
    </rPh>
    <rPh sb="5" eb="6">
      <t>ド</t>
    </rPh>
    <phoneticPr fontId="20"/>
  </si>
  <si>
    <t>1967年度</t>
    <rPh sb="4" eb="6">
      <t>ネンド</t>
    </rPh>
    <rPh sb="5" eb="6">
      <t>ド</t>
    </rPh>
    <phoneticPr fontId="20"/>
  </si>
  <si>
    <t>1968年度</t>
    <rPh sb="4" eb="6">
      <t>ネンド</t>
    </rPh>
    <rPh sb="5" eb="6">
      <t>ド</t>
    </rPh>
    <phoneticPr fontId="20"/>
  </si>
  <si>
    <t>1969年度</t>
    <rPh sb="4" eb="6">
      <t>ネンド</t>
    </rPh>
    <rPh sb="5" eb="6">
      <t>ド</t>
    </rPh>
    <phoneticPr fontId="20"/>
  </si>
  <si>
    <t>1970年度</t>
    <rPh sb="4" eb="6">
      <t>ネンド</t>
    </rPh>
    <rPh sb="5" eb="6">
      <t>ド</t>
    </rPh>
    <phoneticPr fontId="20"/>
  </si>
  <si>
    <t>1971年度</t>
    <rPh sb="4" eb="6">
      <t>ネンド</t>
    </rPh>
    <rPh sb="5" eb="6">
      <t>ド</t>
    </rPh>
    <phoneticPr fontId="20"/>
  </si>
  <si>
    <t>1972年度</t>
    <rPh sb="4" eb="6">
      <t>ネンド</t>
    </rPh>
    <rPh sb="5" eb="6">
      <t>ド</t>
    </rPh>
    <phoneticPr fontId="20"/>
  </si>
  <si>
    <t>1973年度</t>
    <rPh sb="4" eb="6">
      <t>ネンド</t>
    </rPh>
    <rPh sb="5" eb="6">
      <t>ド</t>
    </rPh>
    <phoneticPr fontId="20"/>
  </si>
  <si>
    <t>1974年度</t>
    <rPh sb="4" eb="6">
      <t>ネンド</t>
    </rPh>
    <rPh sb="5" eb="6">
      <t>ド</t>
    </rPh>
    <phoneticPr fontId="20"/>
  </si>
  <si>
    <t>1975年度</t>
    <rPh sb="4" eb="6">
      <t>ネンド</t>
    </rPh>
    <rPh sb="5" eb="6">
      <t>ド</t>
    </rPh>
    <phoneticPr fontId="20"/>
  </si>
  <si>
    <t>1976年度</t>
    <rPh sb="4" eb="6">
      <t>ネンド</t>
    </rPh>
    <rPh sb="5" eb="6">
      <t>ド</t>
    </rPh>
    <phoneticPr fontId="20"/>
  </si>
  <si>
    <t>1977年度</t>
    <rPh sb="4" eb="6">
      <t>ネンド</t>
    </rPh>
    <rPh sb="5" eb="6">
      <t>ド</t>
    </rPh>
    <phoneticPr fontId="20"/>
  </si>
  <si>
    <t>1978年度</t>
    <rPh sb="4" eb="6">
      <t>ネンド</t>
    </rPh>
    <rPh sb="5" eb="6">
      <t>ド</t>
    </rPh>
    <phoneticPr fontId="20"/>
  </si>
  <si>
    <t>1979年度</t>
    <rPh sb="4" eb="6">
      <t>ネンド</t>
    </rPh>
    <rPh sb="5" eb="6">
      <t>ド</t>
    </rPh>
    <phoneticPr fontId="20"/>
  </si>
  <si>
    <t>1980年度</t>
    <rPh sb="4" eb="6">
      <t>ネンド</t>
    </rPh>
    <rPh sb="5" eb="6">
      <t>ド</t>
    </rPh>
    <phoneticPr fontId="20"/>
  </si>
  <si>
    <t>1981年度</t>
    <rPh sb="4" eb="6">
      <t>ネンド</t>
    </rPh>
    <rPh sb="5" eb="6">
      <t>ド</t>
    </rPh>
    <phoneticPr fontId="20"/>
  </si>
  <si>
    <t>1982年度</t>
    <rPh sb="4" eb="6">
      <t>ネンド</t>
    </rPh>
    <rPh sb="5" eb="6">
      <t>ド</t>
    </rPh>
    <phoneticPr fontId="20"/>
  </si>
  <si>
    <t>1983年度</t>
    <rPh sb="4" eb="6">
      <t>ネンド</t>
    </rPh>
    <rPh sb="5" eb="6">
      <t>ド</t>
    </rPh>
    <phoneticPr fontId="20"/>
  </si>
  <si>
    <t>1984年度</t>
    <rPh sb="4" eb="6">
      <t>ネンド</t>
    </rPh>
    <rPh sb="5" eb="6">
      <t>ド</t>
    </rPh>
    <phoneticPr fontId="20"/>
  </si>
  <si>
    <t>1985年度</t>
    <rPh sb="4" eb="6">
      <t>ネンド</t>
    </rPh>
    <rPh sb="5" eb="6">
      <t>ド</t>
    </rPh>
    <phoneticPr fontId="20"/>
  </si>
  <si>
    <t>1986年度</t>
    <rPh sb="4" eb="6">
      <t>ネンド</t>
    </rPh>
    <rPh sb="5" eb="6">
      <t>ド</t>
    </rPh>
    <phoneticPr fontId="20"/>
  </si>
  <si>
    <t>1987年度</t>
    <rPh sb="4" eb="6">
      <t>ネンド</t>
    </rPh>
    <rPh sb="5" eb="6">
      <t>ド</t>
    </rPh>
    <phoneticPr fontId="20"/>
  </si>
  <si>
    <t>1988年度</t>
    <rPh sb="4" eb="6">
      <t>ネンド</t>
    </rPh>
    <rPh sb="5" eb="6">
      <t>ド</t>
    </rPh>
    <phoneticPr fontId="20"/>
  </si>
  <si>
    <t>1989年度</t>
    <rPh sb="4" eb="6">
      <t>ネンド</t>
    </rPh>
    <rPh sb="5" eb="6">
      <t>ド</t>
    </rPh>
    <phoneticPr fontId="20"/>
  </si>
  <si>
    <t>1990年度</t>
    <rPh sb="4" eb="6">
      <t>ネンド</t>
    </rPh>
    <rPh sb="5" eb="6">
      <t>ド</t>
    </rPh>
    <phoneticPr fontId="20"/>
  </si>
  <si>
    <t>1991年度</t>
    <rPh sb="4" eb="6">
      <t>ネンド</t>
    </rPh>
    <rPh sb="5" eb="6">
      <t>ド</t>
    </rPh>
    <phoneticPr fontId="20"/>
  </si>
  <si>
    <t>1992年度</t>
    <rPh sb="4" eb="6">
      <t>ネンド</t>
    </rPh>
    <rPh sb="5" eb="6">
      <t>ド</t>
    </rPh>
    <phoneticPr fontId="20"/>
  </si>
  <si>
    <t>1993年度</t>
    <rPh sb="4" eb="6">
      <t>ネンド</t>
    </rPh>
    <rPh sb="5" eb="6">
      <t>ド</t>
    </rPh>
    <phoneticPr fontId="20"/>
  </si>
  <si>
    <t>1994年度</t>
    <rPh sb="4" eb="6">
      <t>ネンド</t>
    </rPh>
    <rPh sb="5" eb="6">
      <t>ド</t>
    </rPh>
    <phoneticPr fontId="20"/>
  </si>
  <si>
    <t>1995年度</t>
    <rPh sb="4" eb="6">
      <t>ネンド</t>
    </rPh>
    <rPh sb="5" eb="6">
      <t>ド</t>
    </rPh>
    <phoneticPr fontId="20"/>
  </si>
  <si>
    <t>1996年度</t>
    <rPh sb="4" eb="6">
      <t>ネンド</t>
    </rPh>
    <rPh sb="5" eb="6">
      <t>ド</t>
    </rPh>
    <phoneticPr fontId="20"/>
  </si>
  <si>
    <t>1997年度</t>
    <rPh sb="4" eb="6">
      <t>ネンド</t>
    </rPh>
    <rPh sb="5" eb="6">
      <t>ド</t>
    </rPh>
    <phoneticPr fontId="20"/>
  </si>
  <si>
    <t>1998年度</t>
    <rPh sb="4" eb="6">
      <t>ネンド</t>
    </rPh>
    <rPh sb="5" eb="6">
      <t>ド</t>
    </rPh>
    <phoneticPr fontId="20"/>
  </si>
  <si>
    <t>1999年度</t>
    <rPh sb="4" eb="6">
      <t>ネンド</t>
    </rPh>
    <rPh sb="5" eb="6">
      <t>ド</t>
    </rPh>
    <phoneticPr fontId="20"/>
  </si>
  <si>
    <t>2000年度</t>
    <rPh sb="4" eb="6">
      <t>ネンド</t>
    </rPh>
    <rPh sb="5" eb="6">
      <t>ド</t>
    </rPh>
    <phoneticPr fontId="20"/>
  </si>
  <si>
    <t>2001年度</t>
    <rPh sb="4" eb="6">
      <t>ネンド</t>
    </rPh>
    <rPh sb="5" eb="6">
      <t>ド</t>
    </rPh>
    <phoneticPr fontId="20"/>
  </si>
  <si>
    <t>2002年度</t>
    <rPh sb="4" eb="6">
      <t>ネンド</t>
    </rPh>
    <rPh sb="5" eb="6">
      <t>ド</t>
    </rPh>
    <phoneticPr fontId="20"/>
  </si>
  <si>
    <t>2003年度</t>
    <rPh sb="4" eb="6">
      <t>ネンド</t>
    </rPh>
    <rPh sb="5" eb="6">
      <t>ド</t>
    </rPh>
    <phoneticPr fontId="20"/>
  </si>
  <si>
    <t>2004年度</t>
    <rPh sb="4" eb="6">
      <t>ネンド</t>
    </rPh>
    <rPh sb="5" eb="6">
      <t>ド</t>
    </rPh>
    <phoneticPr fontId="20"/>
  </si>
  <si>
    <t>2005年度</t>
    <rPh sb="4" eb="6">
      <t>ネンド</t>
    </rPh>
    <rPh sb="5" eb="6">
      <t>ド</t>
    </rPh>
    <phoneticPr fontId="20"/>
  </si>
  <si>
    <t>2006年度</t>
    <rPh sb="4" eb="6">
      <t>ネンド</t>
    </rPh>
    <rPh sb="5" eb="6">
      <t>ド</t>
    </rPh>
    <phoneticPr fontId="20"/>
  </si>
  <si>
    <t>2007年度</t>
    <rPh sb="4" eb="6">
      <t>ネンド</t>
    </rPh>
    <rPh sb="5" eb="6">
      <t>ド</t>
    </rPh>
    <phoneticPr fontId="20"/>
  </si>
  <si>
    <t>2008年度</t>
    <rPh sb="4" eb="6">
      <t>ネンド</t>
    </rPh>
    <rPh sb="5" eb="6">
      <t>ド</t>
    </rPh>
    <phoneticPr fontId="20"/>
  </si>
  <si>
    <t>2009年度</t>
    <rPh sb="4" eb="6">
      <t>ネンド</t>
    </rPh>
    <rPh sb="5" eb="6">
      <t>ド</t>
    </rPh>
    <phoneticPr fontId="20"/>
  </si>
  <si>
    <t>2010年度</t>
    <rPh sb="4" eb="6">
      <t>ネンド</t>
    </rPh>
    <rPh sb="5" eb="6">
      <t>ド</t>
    </rPh>
    <phoneticPr fontId="20"/>
  </si>
  <si>
    <t>2011年度</t>
    <rPh sb="4" eb="6">
      <t>ネンド</t>
    </rPh>
    <rPh sb="5" eb="6">
      <t>ド</t>
    </rPh>
    <phoneticPr fontId="20"/>
  </si>
  <si>
    <t>2012年度</t>
    <rPh sb="4" eb="6">
      <t>ネンド</t>
    </rPh>
    <rPh sb="5" eb="6">
      <t>ド</t>
    </rPh>
    <phoneticPr fontId="20"/>
  </si>
  <si>
    <t>2013年度</t>
    <rPh sb="4" eb="6">
      <t>ネンド</t>
    </rPh>
    <rPh sb="5" eb="6">
      <t>ド</t>
    </rPh>
    <phoneticPr fontId="20"/>
  </si>
  <si>
    <t>2014年度</t>
    <rPh sb="4" eb="6">
      <t>ネンド</t>
    </rPh>
    <rPh sb="5" eb="6">
      <t>ド</t>
    </rPh>
    <phoneticPr fontId="20"/>
  </si>
  <si>
    <t>2015年度</t>
    <rPh sb="4" eb="6">
      <t>ネンド</t>
    </rPh>
    <rPh sb="5" eb="6">
      <t>ド</t>
    </rPh>
    <phoneticPr fontId="20"/>
  </si>
  <si>
    <t>2016年度</t>
    <rPh sb="4" eb="6">
      <t>ネンド</t>
    </rPh>
    <rPh sb="5" eb="6">
      <t>ド</t>
    </rPh>
    <phoneticPr fontId="20"/>
  </si>
  <si>
    <t>2017年度</t>
    <rPh sb="4" eb="6">
      <t>ネンド</t>
    </rPh>
    <rPh sb="5" eb="6">
      <t>ド</t>
    </rPh>
    <phoneticPr fontId="20"/>
  </si>
  <si>
    <t>2018年度</t>
    <rPh sb="4" eb="6">
      <t>ネンド</t>
    </rPh>
    <rPh sb="5" eb="6">
      <t>ド</t>
    </rPh>
    <phoneticPr fontId="20"/>
  </si>
  <si>
    <t>2019年度</t>
    <rPh sb="4" eb="6">
      <t>ネンド</t>
    </rPh>
    <rPh sb="5" eb="6">
      <t>ド</t>
    </rPh>
    <phoneticPr fontId="20"/>
  </si>
  <si>
    <t>2020年度</t>
    <rPh sb="4" eb="6">
      <t>ネンド</t>
    </rPh>
    <rPh sb="5" eb="6">
      <t>ド</t>
    </rPh>
    <phoneticPr fontId="20"/>
  </si>
  <si>
    <t>2021年度</t>
    <rPh sb="4" eb="6">
      <t>ネンド</t>
    </rPh>
    <rPh sb="5" eb="6">
      <t>ド</t>
    </rPh>
    <phoneticPr fontId="20"/>
  </si>
  <si>
    <t>2022年度</t>
    <rPh sb="4" eb="6">
      <t>ネンド</t>
    </rPh>
    <rPh sb="5" eb="6">
      <t>ド</t>
    </rPh>
    <phoneticPr fontId="20"/>
  </si>
  <si>
    <t>2023年度</t>
    <rPh sb="4" eb="6">
      <t>ネンド</t>
    </rPh>
    <rPh sb="5" eb="6">
      <t>ド</t>
    </rPh>
    <phoneticPr fontId="20"/>
  </si>
  <si>
    <t>2024年度</t>
    <rPh sb="4" eb="6">
      <t>ネンド</t>
    </rPh>
    <rPh sb="5" eb="6">
      <t>ド</t>
    </rPh>
    <phoneticPr fontId="20"/>
  </si>
  <si>
    <t>2025年度</t>
    <rPh sb="4" eb="6">
      <t>ネンド</t>
    </rPh>
    <rPh sb="5" eb="6">
      <t>ド</t>
    </rPh>
    <phoneticPr fontId="20"/>
  </si>
  <si>
    <t>2026年度</t>
    <rPh sb="4" eb="6">
      <t>ネンド</t>
    </rPh>
    <rPh sb="5" eb="6">
      <t>ド</t>
    </rPh>
    <phoneticPr fontId="20"/>
  </si>
  <si>
    <t>2027年度</t>
    <rPh sb="4" eb="6">
      <t>ネンド</t>
    </rPh>
    <rPh sb="5" eb="6">
      <t>ド</t>
    </rPh>
    <phoneticPr fontId="20"/>
  </si>
  <si>
    <t>2028年度</t>
    <rPh sb="4" eb="6">
      <t>ネンド</t>
    </rPh>
    <rPh sb="5" eb="6">
      <t>ド</t>
    </rPh>
    <phoneticPr fontId="20"/>
  </si>
  <si>
    <t>2029年度</t>
    <rPh sb="4" eb="6">
      <t>ネンド</t>
    </rPh>
    <rPh sb="5" eb="6">
      <t>ド</t>
    </rPh>
    <phoneticPr fontId="20"/>
  </si>
  <si>
    <t>2030年度</t>
    <rPh sb="4" eb="6">
      <t>ネンド</t>
    </rPh>
    <rPh sb="5" eb="6">
      <t>ド</t>
    </rPh>
    <phoneticPr fontId="20"/>
  </si>
  <si>
    <t>2031年度</t>
    <rPh sb="4" eb="6">
      <t>ネンド</t>
    </rPh>
    <rPh sb="5" eb="6">
      <t>ド</t>
    </rPh>
    <phoneticPr fontId="20"/>
  </si>
  <si>
    <t>2032年度</t>
    <rPh sb="4" eb="6">
      <t>ネンド</t>
    </rPh>
    <rPh sb="5" eb="6">
      <t>ド</t>
    </rPh>
    <phoneticPr fontId="20"/>
  </si>
  <si>
    <t>2033年度</t>
    <rPh sb="4" eb="6">
      <t>ネンド</t>
    </rPh>
    <rPh sb="5" eb="6">
      <t>ド</t>
    </rPh>
    <phoneticPr fontId="20"/>
  </si>
  <si>
    <t>2034年度</t>
    <rPh sb="4" eb="6">
      <t>ネンド</t>
    </rPh>
    <rPh sb="5" eb="6">
      <t>ド</t>
    </rPh>
    <phoneticPr fontId="20"/>
  </si>
  <si>
    <t>2035年度</t>
    <rPh sb="4" eb="6">
      <t>ネンド</t>
    </rPh>
    <rPh sb="5" eb="6">
      <t>ド</t>
    </rPh>
    <phoneticPr fontId="20"/>
  </si>
  <si>
    <t>2036年度</t>
    <rPh sb="4" eb="6">
      <t>ネンド</t>
    </rPh>
    <rPh sb="5" eb="6">
      <t>ド</t>
    </rPh>
    <phoneticPr fontId="20"/>
  </si>
  <si>
    <t>2037年度</t>
    <rPh sb="4" eb="6">
      <t>ネンド</t>
    </rPh>
    <rPh sb="5" eb="6">
      <t>ド</t>
    </rPh>
    <phoneticPr fontId="20"/>
  </si>
  <si>
    <t>2038年度</t>
    <rPh sb="4" eb="6">
      <t>ネンド</t>
    </rPh>
    <rPh sb="5" eb="6">
      <t>ド</t>
    </rPh>
    <phoneticPr fontId="20"/>
  </si>
  <si>
    <t>2039年度</t>
    <rPh sb="4" eb="6">
      <t>ネンド</t>
    </rPh>
    <rPh sb="5" eb="6">
      <t>ド</t>
    </rPh>
    <phoneticPr fontId="20"/>
  </si>
  <si>
    <t>2040年度</t>
    <rPh sb="4" eb="6">
      <t>ネンド</t>
    </rPh>
    <rPh sb="5" eb="6">
      <t>ド</t>
    </rPh>
    <phoneticPr fontId="20"/>
  </si>
  <si>
    <t>2041年度</t>
    <rPh sb="4" eb="6">
      <t>ネンド</t>
    </rPh>
    <rPh sb="5" eb="6">
      <t>ド</t>
    </rPh>
    <phoneticPr fontId="20"/>
  </si>
  <si>
    <t>2042年度</t>
    <rPh sb="4" eb="6">
      <t>ネンド</t>
    </rPh>
    <rPh sb="5" eb="6">
      <t>ド</t>
    </rPh>
    <phoneticPr fontId="20"/>
  </si>
  <si>
    <t>2043年度</t>
    <rPh sb="4" eb="6">
      <t>ネンド</t>
    </rPh>
    <rPh sb="5" eb="6">
      <t>ド</t>
    </rPh>
    <phoneticPr fontId="20"/>
  </si>
  <si>
    <t>2044年度</t>
    <rPh sb="4" eb="6">
      <t>ネンド</t>
    </rPh>
    <rPh sb="5" eb="6">
      <t>ド</t>
    </rPh>
    <phoneticPr fontId="20"/>
  </si>
  <si>
    <t>2045年度</t>
    <rPh sb="4" eb="6">
      <t>ネンド</t>
    </rPh>
    <rPh sb="5" eb="6">
      <t>ド</t>
    </rPh>
    <phoneticPr fontId="20"/>
  </si>
  <si>
    <t>2046年度</t>
    <rPh sb="4" eb="6">
      <t>ネンド</t>
    </rPh>
    <rPh sb="5" eb="6">
      <t>ド</t>
    </rPh>
    <phoneticPr fontId="20"/>
  </si>
  <si>
    <t>2047年度</t>
    <rPh sb="4" eb="6">
      <t>ネンド</t>
    </rPh>
    <rPh sb="5" eb="6">
      <t>ド</t>
    </rPh>
    <phoneticPr fontId="20"/>
  </si>
  <si>
    <t>2048年度以降</t>
    <rPh sb="4" eb="6">
      <t>ネンド</t>
    </rPh>
    <rPh sb="5" eb="6">
      <t>ド</t>
    </rPh>
    <rPh sb="6" eb="8">
      <t>イコウ</t>
    </rPh>
    <phoneticPr fontId="20"/>
  </si>
  <si>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</si>
  <si>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</si>
  <si>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</si>
  <si>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</si>
  <si>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</si>
  <si>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</si>
  <si>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</si>
  <si>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</si>
  <si>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</si>
  <si>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</si>
  <si>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</si>
  <si>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</si>
  <si>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</si>
  <si>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</si>
  <si>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</si>
  <si>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</si>
  <si>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</si>
  <si>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</si>
  <si>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</si>
  <si>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</si>
  <si>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</si>
  <si>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</si>
  <si>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</si>
  <si>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</si>
  <si>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</si>
  <si>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</si>
  <si>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</si>
  <si>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</si>
  <si>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</si>
  <si>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</si>
  <si>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</si>
  <si>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</si>
  <si>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</si>
  <si>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</si>
  <si>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</si>
  <si>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</si>
  <si>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</si>
  <si>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「地方創生×脱炭素」推進事業</t>
    <phoneticPr fontId="5"/>
  </si>
  <si>
    <t>地方創生推進事務室</t>
    <rPh sb="0" eb="2">
      <t>チホウ</t>
    </rPh>
    <rPh sb="2" eb="4">
      <t>ソウセイ</t>
    </rPh>
    <rPh sb="4" eb="6">
      <t>スイシン</t>
    </rPh>
    <rPh sb="6" eb="9">
      <t>ジムシツ</t>
    </rPh>
    <phoneticPr fontId="5"/>
  </si>
  <si>
    <t>参事官　田邉　仁</t>
    <rPh sb="0" eb="3">
      <t>サンジカン</t>
    </rPh>
    <rPh sb="4" eb="6">
      <t>タナベ</t>
    </rPh>
    <rPh sb="7" eb="8">
      <t>ジン</t>
    </rPh>
    <phoneticPr fontId="5"/>
  </si>
  <si>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5"/>
  </si>
  <si>
    <t>-</t>
    <phoneticPr fontId="5"/>
  </si>
  <si>
    <t>まち・ひと・しごと創生基本方針2021</t>
    <rPh sb="9" eb="11">
      <t>ソウセイ</t>
    </rPh>
    <rPh sb="11" eb="13">
      <t>キホン</t>
    </rPh>
    <rPh sb="13" eb="15">
      <t>ホウシン</t>
    </rPh>
    <phoneticPr fontId="5"/>
  </si>
  <si>
    <t>○</t>
  </si>
  <si>
    <t>地方創生委託費</t>
    <rPh sb="0" eb="2">
      <t>チホウ</t>
    </rPh>
    <rPh sb="2" eb="4">
      <t>ソウセイ</t>
    </rPh>
    <rPh sb="4" eb="6">
      <t>イタク</t>
    </rPh>
    <rPh sb="6" eb="7">
      <t>ヒ</t>
    </rPh>
    <phoneticPr fontId="5"/>
  </si>
  <si>
    <t>職員旅費</t>
    <rPh sb="0" eb="2">
      <t>ショクイン</t>
    </rPh>
    <rPh sb="2" eb="4">
      <t>リョヒ</t>
    </rPh>
    <phoneticPr fontId="5"/>
  </si>
  <si>
    <t>（１）脱炭素化を通じた地方創生推進に係る先進的な取組により創出された雇用、関係人口、経済効果等を実地調査及び関係者へのヒアリング等を踏まえて定量的に整理します。
（２）専門家で構成する支援チームが、取組を進める地方公共団体への伴走支援を行い、課題を明確化し解決方法を検討します。
（３）（１）（２）により得られた情報・知見をもとに、地域における事業推進における手順等を取りまとめたマニュアルを作成します。
（４）地方公共団体担当者等を対象に、脱炭素化を通じた地方創生推進に係るセミナーを開催します。また、好事例に関する情報共有や、専門家への相談等を継続的に支援するためのネットワークを運営します。</t>
    <rPh sb="105" eb="107">
      <t>チホウ</t>
    </rPh>
    <rPh sb="107" eb="109">
      <t>コウキョウ</t>
    </rPh>
    <rPh sb="109" eb="111">
      <t>ダンタイ</t>
    </rPh>
    <rPh sb="206" eb="208">
      <t>チホウ</t>
    </rPh>
    <rPh sb="208" eb="210">
      <t>コウキョウ</t>
    </rPh>
    <rPh sb="210" eb="212">
      <t>ダンタイ</t>
    </rPh>
    <phoneticPr fontId="5"/>
  </si>
  <si>
    <t>脱炭素化を通じた地方創生推進に係る先進的事例に係る具体的な情報や事業推進に必要なノウハウの共有を進めることにより、各地の創意工夫による取組を全国に横展開し、「地方創生と脱炭素の好循環」の形成に貢献します。</t>
    <phoneticPr fontId="5"/>
  </si>
  <si>
    <t>地域再生計画</t>
    <rPh sb="0" eb="2">
      <t>チイキ</t>
    </rPh>
    <rPh sb="2" eb="4">
      <t>サイセイ</t>
    </rPh>
    <rPh sb="4" eb="6">
      <t>ケイカク</t>
    </rPh>
    <phoneticPr fontId="5"/>
  </si>
  <si>
    <t>-</t>
    <phoneticPr fontId="5"/>
  </si>
  <si>
    <t>令和4年度以降新たに、地域再生計画に「脱炭素」を位置付けた地方公共団体数</t>
    <rPh sb="0" eb="2">
      <t>レイワ</t>
    </rPh>
    <rPh sb="3" eb="5">
      <t>ネンド</t>
    </rPh>
    <rPh sb="5" eb="7">
      <t>イコウ</t>
    </rPh>
    <rPh sb="7" eb="8">
      <t>アラ</t>
    </rPh>
    <rPh sb="11" eb="13">
      <t>チイキ</t>
    </rPh>
    <phoneticPr fontId="5"/>
  </si>
  <si>
    <t>令和4～6年度に新たに、地域再生計画に「脱炭素」を位置付けた地方公共団体数を10とする。</t>
    <rPh sb="5" eb="7">
      <t>ネンド</t>
    </rPh>
    <phoneticPr fontId="5"/>
  </si>
  <si>
    <t>内閣府</t>
  </si>
  <si>
    <t>‐</t>
  </si>
  <si>
    <t>-</t>
    <phoneticPr fontId="5"/>
  </si>
  <si>
    <t>府</t>
  </si>
  <si>
    <t>「地域脱炭素ロードマップ」（令和３年６月９日　国・地方脱炭素実現会議決定）に記載のとおり、2050年脱炭素社会の実現とそれによる地域活性化に向け、国・自治体・地域企業が一丸となって取り組んでいく必要があり、これらの推進を目的とする本事業は、国民や社会のニーズを反映している。</t>
    <rPh sb="1" eb="3">
      <t>チイキ</t>
    </rPh>
    <rPh sb="3" eb="4">
      <t>ダツ</t>
    </rPh>
    <rPh sb="4" eb="6">
      <t>タンソ</t>
    </rPh>
    <rPh sb="14" eb="16">
      <t>レイワ</t>
    </rPh>
    <rPh sb="17" eb="18">
      <t>ネン</t>
    </rPh>
    <rPh sb="19" eb="20">
      <t>ガツ</t>
    </rPh>
    <rPh sb="21" eb="22">
      <t>ニチ</t>
    </rPh>
    <rPh sb="23" eb="24">
      <t>クニ</t>
    </rPh>
    <rPh sb="25" eb="27">
      <t>チホウ</t>
    </rPh>
    <rPh sb="27" eb="28">
      <t>ダツ</t>
    </rPh>
    <rPh sb="28" eb="30">
      <t>タンソ</t>
    </rPh>
    <rPh sb="30" eb="32">
      <t>ジツゲン</t>
    </rPh>
    <rPh sb="32" eb="34">
      <t>カイギ</t>
    </rPh>
    <rPh sb="34" eb="36">
      <t>ケッテイ</t>
    </rPh>
    <rPh sb="38" eb="40">
      <t>キサイ</t>
    </rPh>
    <rPh sb="49" eb="50">
      <t>ネン</t>
    </rPh>
    <rPh sb="50" eb="51">
      <t>ダツ</t>
    </rPh>
    <rPh sb="51" eb="53">
      <t>タンソ</t>
    </rPh>
    <rPh sb="53" eb="55">
      <t>シャカイ</t>
    </rPh>
    <rPh sb="56" eb="58">
      <t>ジツゲン</t>
    </rPh>
    <rPh sb="64" eb="66">
      <t>チイキ</t>
    </rPh>
    <rPh sb="66" eb="69">
      <t>カッセイカ</t>
    </rPh>
    <rPh sb="70" eb="71">
      <t>ム</t>
    </rPh>
    <rPh sb="73" eb="74">
      <t>クニ</t>
    </rPh>
    <rPh sb="75" eb="78">
      <t>ジチタイ</t>
    </rPh>
    <rPh sb="79" eb="81">
      <t>チイキ</t>
    </rPh>
    <rPh sb="81" eb="83">
      <t>キギョウ</t>
    </rPh>
    <rPh sb="84" eb="86">
      <t>イチガン</t>
    </rPh>
    <rPh sb="90" eb="91">
      <t>ト</t>
    </rPh>
    <rPh sb="92" eb="93">
      <t>ク</t>
    </rPh>
    <rPh sb="97" eb="99">
      <t>ヒツヨウ</t>
    </rPh>
    <rPh sb="107" eb="109">
      <t>スイシン</t>
    </rPh>
    <rPh sb="110" eb="112">
      <t>モクテキ</t>
    </rPh>
    <rPh sb="115" eb="116">
      <t>ホン</t>
    </rPh>
    <rPh sb="116" eb="118">
      <t>ジギョウ</t>
    </rPh>
    <rPh sb="120" eb="122">
      <t>コクミン</t>
    </rPh>
    <rPh sb="123" eb="125">
      <t>シャカイ</t>
    </rPh>
    <rPh sb="130" eb="132">
      <t>ハンエイ</t>
    </rPh>
    <phoneticPr fontId="5"/>
  </si>
  <si>
    <t>本事業は、脱炭素化を通じた地方創生に係る先進的事例や事業推進に必要なノウハウの共有を進めることにより、各地の創意工夫による取組を全国に横展開し、地域における自主的・自発的な、脱炭素による地方創生の取組を推進する観点から、東京一極集中の是正等にも貢献するものであり優先度が高い。</t>
    <rPh sb="0" eb="1">
      <t>ホン</t>
    </rPh>
    <rPh sb="1" eb="3">
      <t>ジギョウ</t>
    </rPh>
    <rPh sb="72" eb="74">
      <t>チイキ</t>
    </rPh>
    <rPh sb="78" eb="81">
      <t>ジシュテキ</t>
    </rPh>
    <rPh sb="82" eb="85">
      <t>ジハツテキ</t>
    </rPh>
    <rPh sb="87" eb="88">
      <t>ダツ</t>
    </rPh>
    <rPh sb="88" eb="90">
      <t>タンソ</t>
    </rPh>
    <rPh sb="93" eb="95">
      <t>チホウ</t>
    </rPh>
    <rPh sb="95" eb="97">
      <t>ソウセイ</t>
    </rPh>
    <rPh sb="98" eb="100">
      <t>トリクミ</t>
    </rPh>
    <rPh sb="101" eb="103">
      <t>スイシン</t>
    </rPh>
    <rPh sb="105" eb="107">
      <t>カンテン</t>
    </rPh>
    <rPh sb="110" eb="112">
      <t>トウキョウ</t>
    </rPh>
    <rPh sb="112" eb="114">
      <t>イッキョク</t>
    </rPh>
    <rPh sb="114" eb="116">
      <t>シュウチュウ</t>
    </rPh>
    <rPh sb="117" eb="119">
      <t>ゼセイ</t>
    </rPh>
    <rPh sb="119" eb="120">
      <t>トウ</t>
    </rPh>
    <rPh sb="122" eb="124">
      <t>コウケン</t>
    </rPh>
    <rPh sb="131" eb="134">
      <t>ユウセンド</t>
    </rPh>
    <rPh sb="135" eb="136">
      <t>タカ</t>
    </rPh>
    <phoneticPr fontId="5"/>
  </si>
  <si>
    <t>本事業は各地の創意工夫による取組を全国に横展開を図るものであり、地方公共団体や民間等の自発的な取組に委ねる性質のものではない。</t>
    <rPh sb="0" eb="1">
      <t>ホン</t>
    </rPh>
    <rPh sb="1" eb="3">
      <t>ジギョウ</t>
    </rPh>
    <rPh sb="24" eb="25">
      <t>ハカ</t>
    </rPh>
    <rPh sb="32" eb="34">
      <t>チホウ</t>
    </rPh>
    <rPh sb="34" eb="36">
      <t>コウキョウ</t>
    </rPh>
    <rPh sb="36" eb="38">
      <t>ダンタイ</t>
    </rPh>
    <rPh sb="39" eb="41">
      <t>ミンカン</t>
    </rPh>
    <rPh sb="41" eb="42">
      <t>トウ</t>
    </rPh>
    <rPh sb="43" eb="46">
      <t>ジハツテキ</t>
    </rPh>
    <rPh sb="47" eb="49">
      <t>トリクミ</t>
    </rPh>
    <rPh sb="50" eb="51">
      <t>ユダ</t>
    </rPh>
    <rPh sb="53" eb="55">
      <t>セイシツ</t>
    </rPh>
    <phoneticPr fontId="5"/>
  </si>
  <si>
    <t>新たな成長推進枠：100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</si>
</sst>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94">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1" fillId="0" borderId="11" xfId="0" applyFont="1" applyBorder="1">
      <alignment vertical="center"/>
    </xf>
    <xf numFmtId="0" fontId="21" fillId="0" borderId="0" xfId="0" applyFont="1">
      <alignment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2" fillId="7" borderId="11" xfId="0" applyFont="1" applyFill="1" applyBorder="1" applyAlignment="1">
      <alignment horizontal="center" vertical="center"/>
    </xf>
    <xf numFmtId="0" fontId="21" fillId="7" borderId="11" xfId="0" applyFont="1" applyFill="1" applyBorder="1" applyAlignment="1">
      <alignment horizontal="center" vertical="center"/>
    </xf>
    <xf numFmtId="0" fontId="24" fillId="7" borderId="11" xfId="0" applyFont="1" applyFill="1" applyBorder="1" applyAlignment="1">
      <alignment horizontal="center" vertical="center" wrapText="1"/>
    </xf>
    <xf numFmtId="0" fontId="0" fillId="3" borderId="0" xfId="0" applyFill="1">
      <alignment vertical="center"/>
    </xf>
    <xf numFmtId="0" fontId="21" fillId="3" borderId="11" xfId="0" applyFont="1" applyFill="1" applyBorder="1">
      <alignment vertical="center"/>
    </xf>
    <xf numFmtId="0" fontId="21"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5"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19" fillId="5" borderId="14" xfId="0" applyFont="1" applyFill="1" applyBorder="1" applyAlignment="1" applyProtection="1">
      <alignment horizontal="center" vertical="center" wrapText="1"/>
    </xf>
    <xf numFmtId="178" fontId="19" fillId="5" borderId="92" xfId="0" applyNumberFormat="1" applyFont="1" applyFill="1" applyBorder="1" applyAlignment="1" applyProtection="1">
      <alignment vertical="center" wrapText="1"/>
      <protection locked="0"/>
    </xf>
    <xf numFmtId="0" fontId="19" fillId="5" borderId="20" xfId="0" applyFont="1" applyFill="1" applyBorder="1" applyAlignment="1" applyProtection="1">
      <alignment horizontal="center" vertical="center" wrapText="1"/>
    </xf>
    <xf numFmtId="178" fontId="19" fillId="5" borderId="10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2" fillId="0" borderId="0" xfId="0" applyFont="1" applyBorder="1" applyAlignment="1" applyProtection="1">
      <alignment horizontal="center" vertical="center"/>
      <protection locked="0"/>
    </xf>
    <xf numFmtId="0" fontId="21" fillId="0" borderId="0" xfId="0" applyFont="1" applyFill="1" applyBorder="1">
      <alignment vertical="center"/>
    </xf>
    <xf numFmtId="0" fontId="24" fillId="0" borderId="11" xfId="0" applyFont="1" applyFill="1" applyBorder="1" applyAlignment="1">
      <alignment horizontal="justify" vertical="center" wrapText="1"/>
    </xf>
    <xf numFmtId="0" fontId="22" fillId="0" borderId="41" xfId="0" applyFont="1" applyBorder="1" applyAlignment="1" applyProtection="1">
      <alignment horizontal="center" vertical="center"/>
      <protection locked="0"/>
    </xf>
    <xf numFmtId="0" fontId="21"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7" fillId="0" borderId="0" xfId="0" applyFont="1" applyFill="1">
      <alignment vertical="center"/>
    </xf>
    <xf numFmtId="0" fontId="19" fillId="5" borderId="0" xfId="0" applyFont="1" applyFill="1" applyBorder="1" applyAlignment="1" applyProtection="1">
      <alignment vertical="center" wrapText="1"/>
      <protection locked="0"/>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21"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1" fillId="0" borderId="34" xfId="0" applyNumberFormat="1" applyFont="1" applyFill="1" applyBorder="1" applyAlignment="1" applyProtection="1">
      <alignment horizontal="center" vertical="center" wrapText="1"/>
      <protection locked="0"/>
    </xf>
    <xf numFmtId="179" fontId="21" fillId="0" borderId="25"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left" vertical="center" wrapText="1"/>
      <protection locked="0"/>
    </xf>
    <xf numFmtId="49" fontId="19" fillId="0" borderId="25" xfId="0" applyNumberFormat="1" applyFont="1" applyFill="1" applyBorder="1" applyAlignment="1" applyProtection="1">
      <alignment horizontal="left" vertical="center" wrapText="1"/>
      <protection locked="0"/>
    </xf>
    <xf numFmtId="49" fontId="19" fillId="0" borderId="26" xfId="0" applyNumberFormat="1" applyFont="1" applyFill="1" applyBorder="1" applyAlignment="1" applyProtection="1">
      <alignment horizontal="left" vertical="center" wrapText="1"/>
      <protection locked="0"/>
    </xf>
    <xf numFmtId="49" fontId="19"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1" fillId="0" borderId="25" xfId="0" applyNumberFormat="1" applyFont="1" applyFill="1" applyBorder="1" applyAlignment="1" applyProtection="1">
      <alignment horizontal="center" vertical="center" wrapText="1"/>
      <protection locked="0"/>
    </xf>
    <xf numFmtId="178" fontId="21" fillId="0" borderId="26" xfId="0" applyNumberFormat="1"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49" fontId="19" fillId="0" borderId="40" xfId="0" applyNumberFormat="1" applyFont="1" applyFill="1" applyBorder="1" applyAlignment="1" applyProtection="1">
      <alignment horizontal="left" vertical="center" wrapText="1"/>
      <protection locked="0"/>
    </xf>
    <xf numFmtId="49" fontId="19" fillId="0" borderId="41" xfId="0" applyNumberFormat="1" applyFont="1" applyFill="1" applyBorder="1" applyAlignment="1" applyProtection="1">
      <alignment horizontal="left" vertical="center" wrapText="1"/>
      <protection locked="0"/>
    </xf>
    <xf numFmtId="49" fontId="19"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18" xfId="0" applyFont="1" applyFill="1" applyBorder="1" applyAlignment="1">
      <alignment horizontal="center" vertical="center"/>
    </xf>
    <xf numFmtId="0" fontId="18" fillId="0" borderId="7" xfId="0" applyFont="1" applyFill="1" applyBorder="1" applyAlignment="1" applyProtection="1">
      <alignment horizontal="center" vertical="center"/>
      <protection locked="0"/>
    </xf>
    <xf numFmtId="179" fontId="18" fillId="0" borderId="7"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5"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80" fontId="0" fillId="0" borderId="17" xfId="0" applyNumberFormat="1" applyFont="1" applyFill="1" applyBorder="1" applyAlignment="1" applyProtection="1">
      <alignment horizontal="center" vertical="center" shrinkToFit="1"/>
      <protection locked="0"/>
    </xf>
    <xf numFmtId="0" fontId="0" fillId="0" borderId="17"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4"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2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29"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8" fillId="0" borderId="7" xfId="0" applyNumberFormat="1"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0" borderId="11" xfId="0" applyFont="1" applyBorder="1" applyAlignment="1">
      <alignment horizontal="center" vertical="center"/>
    </xf>
    <xf numFmtId="0" fontId="13" fillId="2" borderId="120"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7"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27" xfId="0" applyFont="1" applyFill="1" applyBorder="1" applyAlignment="1">
      <alignment horizontal="center" vertical="center"/>
    </xf>
    <xf numFmtId="0" fontId="0" fillId="6" borderId="126"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3" xfId="0" applyFont="1" applyFill="1" applyBorder="1" applyAlignment="1">
      <alignment vertical="center" wrapText="1"/>
    </xf>
    <xf numFmtId="0" fontId="0" fillId="5" borderId="11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1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6" fillId="2" borderId="4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2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6" xfId="0" applyFont="1" applyFill="1" applyBorder="1" applyAlignment="1">
      <alignment horizontal="center" vertical="center"/>
    </xf>
    <xf numFmtId="0" fontId="0" fillId="6" borderId="12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91" xfId="0" applyFont="1" applyFill="1" applyBorder="1" applyAlignment="1" applyProtection="1">
      <alignment horizontal="center" vertical="center"/>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9" fillId="5" borderId="106" xfId="0" applyFont="1" applyFill="1" applyBorder="1" applyAlignment="1" applyProtection="1">
      <alignment horizontal="left" vertical="center" wrapText="1"/>
      <protection locked="0"/>
    </xf>
    <xf numFmtId="0" fontId="19" fillId="5" borderId="14" xfId="0" applyFont="1" applyFill="1" applyBorder="1" applyAlignment="1" applyProtection="1">
      <alignment horizontal="left" vertical="center" wrapText="1"/>
      <protection locked="0"/>
    </xf>
    <xf numFmtId="0" fontId="19" fillId="5" borderId="15" xfId="0" applyFont="1" applyFill="1" applyBorder="1" applyAlignment="1" applyProtection="1">
      <alignment horizontal="left" vertical="center" wrapText="1"/>
      <protection locked="0"/>
    </xf>
    <xf numFmtId="179" fontId="19" fillId="5" borderId="14" xfId="0" applyNumberFormat="1" applyFont="1" applyFill="1" applyBorder="1" applyAlignment="1" applyProtection="1">
      <alignment horizontal="center" vertical="center" wrapText="1"/>
      <protection locked="0"/>
    </xf>
    <xf numFmtId="0" fontId="19" fillId="5" borderId="72"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0" fontId="19" fillId="5" borderId="92" xfId="0" applyFont="1" applyFill="1" applyBorder="1" applyAlignment="1" applyProtection="1">
      <alignment horizontal="center" vertical="center" wrapText="1"/>
      <protection locked="0"/>
    </xf>
    <xf numFmtId="0" fontId="26" fillId="2" borderId="88"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19" fillId="5" borderId="106"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72" xfId="0" applyFont="1" applyFill="1" applyBorder="1" applyAlignment="1">
      <alignment horizontal="center" vertical="center" wrapText="1"/>
    </xf>
    <xf numFmtId="0" fontId="19" fillId="5" borderId="92" xfId="0" applyFont="1" applyFill="1" applyBorder="1" applyAlignment="1">
      <alignment horizontal="center" vertical="center" wrapText="1"/>
    </xf>
    <xf numFmtId="0" fontId="19" fillId="5" borderId="106" xfId="0" applyFont="1" applyFill="1" applyBorder="1" applyAlignment="1" applyProtection="1">
      <alignment horizontal="right" vertical="center" wrapText="1"/>
      <protection locked="0"/>
    </xf>
    <xf numFmtId="0" fontId="19" fillId="5" borderId="14" xfId="0" applyFont="1" applyFill="1" applyBorder="1" applyAlignment="1" applyProtection="1">
      <alignment horizontal="right" vertical="center" wrapText="1"/>
      <protection locked="0"/>
    </xf>
    <xf numFmtId="0" fontId="19" fillId="5" borderId="74" xfId="0" applyFont="1" applyFill="1" applyBorder="1" applyAlignment="1" applyProtection="1">
      <alignment horizontal="left" vertical="center" wrapText="1"/>
      <protection locked="0"/>
    </xf>
    <xf numFmtId="0" fontId="19" fillId="5" borderId="20" xfId="0" applyFont="1" applyFill="1" applyBorder="1" applyAlignment="1" applyProtection="1">
      <alignment horizontal="left" vertical="center" wrapText="1"/>
      <protection locked="0"/>
    </xf>
    <xf numFmtId="0" fontId="19" fillId="5" borderId="67" xfId="0" applyFont="1" applyFill="1" applyBorder="1" applyAlignment="1" applyProtection="1">
      <alignment horizontal="left" vertical="center" wrapText="1"/>
      <protection locked="0"/>
    </xf>
    <xf numFmtId="0" fontId="19" fillId="5" borderId="74" xfId="0" applyFont="1" applyFill="1" applyBorder="1" applyAlignment="1" applyProtection="1">
      <alignment horizontal="right" vertical="center" wrapText="1"/>
      <protection locked="0"/>
    </xf>
    <xf numFmtId="0" fontId="19" fillId="5" borderId="20" xfId="0" applyFont="1" applyFill="1" applyBorder="1" applyAlignment="1" applyProtection="1">
      <alignment horizontal="right" vertical="center" wrapText="1"/>
      <protection locked="0"/>
    </xf>
    <xf numFmtId="179" fontId="19" fillId="5" borderId="20"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81641</xdr:colOff>
      <xdr:row>83</xdr:row>
      <xdr:rowOff>70758</xdr:rowOff>
    </xdr:from>
    <xdr:to>
      <xdr:col>33</xdr:col>
      <xdr:colOff>163771</xdr:colOff>
      <xdr:row>86</xdr:row>
      <xdr:rowOff>179676</xdr:rowOff>
    </xdr:to>
    <xdr:sp macro="" textlink="">
      <xdr:nvSpPr>
        <xdr:cNvPr id="2" name="正方形/長方形 1"/>
        <xdr:cNvSpPr/>
      </xdr:nvSpPr>
      <xdr:spPr>
        <a:xfrm>
          <a:off x="4367891" y="32061151"/>
          <a:ext cx="2531416" cy="1170275"/>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effectLst/>
              <a:latin typeface="+mn-lt"/>
              <a:ea typeface="+mn-ea"/>
              <a:cs typeface="+mn-cs"/>
            </a:rPr>
            <a:t>内閣府</a:t>
          </a:r>
          <a:endParaRPr lang="ja-JP" altLang="ja-JP" sz="1800">
            <a:solidFill>
              <a:sysClr val="windowText" lastClr="000000"/>
            </a:solidFill>
            <a:effectLst/>
          </a:endParaRPr>
        </a:p>
        <a:p>
          <a:pPr algn="ctr"/>
          <a:r>
            <a:rPr kumimoji="1" lang="en-US" altLang="ja-JP" sz="1800">
              <a:solidFill>
                <a:sysClr val="windowText" lastClr="000000"/>
              </a:solidFill>
              <a:effectLst/>
              <a:latin typeface="+mn-lt"/>
              <a:ea typeface="+mn-ea"/>
              <a:cs typeface="+mn-cs"/>
            </a:rPr>
            <a:t>99</a:t>
          </a:r>
          <a:r>
            <a:rPr kumimoji="1" lang="ja-JP" altLang="ja-JP" sz="1800">
              <a:solidFill>
                <a:sysClr val="windowText" lastClr="000000"/>
              </a:solidFill>
              <a:effectLst/>
              <a:latin typeface="+mn-lt"/>
              <a:ea typeface="+mn-ea"/>
              <a:cs typeface="+mn-cs"/>
            </a:rPr>
            <a:t>百万円</a:t>
          </a:r>
          <a:endParaRPr lang="ja-JP" altLang="ja-JP" sz="1800">
            <a:solidFill>
              <a:sysClr val="windowText" lastClr="000000"/>
            </a:solidFill>
            <a:effectLst/>
          </a:endParaRPr>
        </a:p>
      </xdr:txBody>
    </xdr:sp>
    <xdr:clientData/>
  </xdr:twoCellAnchor>
  <xdr:twoCellAnchor>
    <xdr:from>
      <xdr:col>25</xdr:col>
      <xdr:colOff>201383</xdr:colOff>
      <xdr:row>87</xdr:row>
      <xdr:rowOff>27215</xdr:rowOff>
    </xdr:from>
    <xdr:to>
      <xdr:col>28</xdr:col>
      <xdr:colOff>148342</xdr:colOff>
      <xdr:row>90</xdr:row>
      <xdr:rowOff>85289</xdr:rowOff>
    </xdr:to>
    <xdr:sp macro="" textlink="">
      <xdr:nvSpPr>
        <xdr:cNvPr id="3" name="下矢印 2"/>
        <xdr:cNvSpPr/>
      </xdr:nvSpPr>
      <xdr:spPr>
        <a:xfrm>
          <a:off x="5304062" y="33432751"/>
          <a:ext cx="559280" cy="1119431"/>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190498</xdr:colOff>
      <xdr:row>91</xdr:row>
      <xdr:rowOff>149679</xdr:rowOff>
    </xdr:from>
    <xdr:to>
      <xdr:col>35</xdr:col>
      <xdr:colOff>32372</xdr:colOff>
      <xdr:row>95</xdr:row>
      <xdr:rowOff>136072</xdr:rowOff>
    </xdr:to>
    <xdr:sp macro="" textlink="">
      <xdr:nvSpPr>
        <xdr:cNvPr id="5" name="正方形/長方形 4"/>
        <xdr:cNvSpPr/>
      </xdr:nvSpPr>
      <xdr:spPr>
        <a:xfrm>
          <a:off x="4068534" y="34970358"/>
          <a:ext cx="3107588" cy="14015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mn-ea"/>
              <a:ea typeface="+mn-ea"/>
            </a:rPr>
            <a:t>民間事業者</a:t>
          </a: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effectLst/>
              <a:latin typeface="+mn-lt"/>
              <a:ea typeface="+mn-ea"/>
              <a:cs typeface="+mn-cs"/>
            </a:rPr>
            <a:t>99</a:t>
          </a:r>
          <a:r>
            <a:rPr kumimoji="1" lang="ja-JP" altLang="ja-JP" sz="1800">
              <a:solidFill>
                <a:sysClr val="windowText" lastClr="000000"/>
              </a:solidFill>
              <a:effectLst/>
              <a:latin typeface="+mn-lt"/>
              <a:ea typeface="+mn-ea"/>
              <a:cs typeface="+mn-cs"/>
            </a:rPr>
            <a:t>百万円</a:t>
          </a:r>
          <a:endParaRPr lang="ja-JP" altLang="ja-JP" sz="1800">
            <a:solidFill>
              <a:sysClr val="windowText" lastClr="000000"/>
            </a:solidFill>
            <a:effectLst/>
          </a:endParaRPr>
        </a:p>
      </xdr:txBody>
    </xdr:sp>
    <xdr:clientData/>
  </xdr:twoCellAnchor>
  <xdr:twoCellAnchor>
    <xdr:from>
      <xdr:col>27</xdr:col>
      <xdr:colOff>125183</xdr:colOff>
      <xdr:row>87</xdr:row>
      <xdr:rowOff>32657</xdr:rowOff>
    </xdr:from>
    <xdr:to>
      <xdr:col>33</xdr:col>
      <xdr:colOff>176892</xdr:colOff>
      <xdr:row>89</xdr:row>
      <xdr:rowOff>312965</xdr:rowOff>
    </xdr:to>
    <xdr:sp macro="" textlink="">
      <xdr:nvSpPr>
        <xdr:cNvPr id="6" name="正方形/長方形 5"/>
        <xdr:cNvSpPr/>
      </xdr:nvSpPr>
      <xdr:spPr>
        <a:xfrm>
          <a:off x="5636076" y="33438193"/>
          <a:ext cx="1276352" cy="987879"/>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200"/>
            </a:lnSpc>
            <a:spcBef>
              <a:spcPts val="1200"/>
            </a:spcBef>
          </a:pPr>
          <a:r>
            <a:rPr kumimoji="1" lang="ja-JP" altLang="en-US" sz="1800">
              <a:solidFill>
                <a:sysClr val="windowText" lastClr="000000"/>
              </a:solidFill>
            </a:rPr>
            <a:t>（委託）</a:t>
          </a:r>
        </a:p>
      </xdr:txBody>
    </xdr:sp>
    <xdr:clientData/>
  </xdr:twoCellAnchor>
  <xdr:twoCellAnchor>
    <xdr:from>
      <xdr:col>36</xdr:col>
      <xdr:colOff>54429</xdr:colOff>
      <xdr:row>83</xdr:row>
      <xdr:rowOff>59874</xdr:rowOff>
    </xdr:from>
    <xdr:to>
      <xdr:col>44</xdr:col>
      <xdr:colOff>57636</xdr:colOff>
      <xdr:row>85</xdr:row>
      <xdr:rowOff>285751</xdr:rowOff>
    </xdr:to>
    <xdr:sp macro="" textlink="">
      <xdr:nvSpPr>
        <xdr:cNvPr id="8" name="正方形/長方形 7"/>
        <xdr:cNvSpPr/>
      </xdr:nvSpPr>
      <xdr:spPr>
        <a:xfrm>
          <a:off x="7402286" y="32050267"/>
          <a:ext cx="1636064" cy="93344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effectLst/>
              <a:latin typeface="+mn-lt"/>
              <a:ea typeface="+mn-ea"/>
              <a:cs typeface="+mn-cs"/>
            </a:rPr>
            <a:t>旅費</a:t>
          </a:r>
          <a:endParaRPr kumimoji="1" lang="en-US" altLang="ja-JP" sz="1800">
            <a:solidFill>
              <a:sysClr val="windowText" lastClr="000000"/>
            </a:solidFill>
            <a:effectLst/>
            <a:latin typeface="+mn-lt"/>
            <a:ea typeface="+mn-ea"/>
            <a:cs typeface="+mn-cs"/>
          </a:endParaRPr>
        </a:p>
        <a:p>
          <a:pPr algn="ctr"/>
          <a:r>
            <a:rPr kumimoji="1" lang="en-US" altLang="ja-JP" sz="1800">
              <a:solidFill>
                <a:sysClr val="windowText" lastClr="000000"/>
              </a:solidFill>
              <a:effectLst/>
              <a:latin typeface="+mn-lt"/>
              <a:ea typeface="+mn-ea"/>
              <a:cs typeface="+mn-cs"/>
            </a:rPr>
            <a:t>1</a:t>
          </a:r>
          <a:r>
            <a:rPr kumimoji="1" lang="ja-JP" altLang="ja-JP" sz="1800">
              <a:solidFill>
                <a:sysClr val="windowText" lastClr="000000"/>
              </a:solidFill>
              <a:effectLst/>
              <a:latin typeface="+mn-lt"/>
              <a:ea typeface="+mn-ea"/>
              <a:cs typeface="+mn-cs"/>
            </a:rPr>
            <a:t>百万円</a:t>
          </a:r>
          <a:endParaRPr lang="ja-JP" altLang="ja-JP" sz="18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9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3" t="s">
        <v>0</v>
      </c>
      <c r="Y2" s="44"/>
      <c r="Z2" s="35"/>
      <c r="AA2" s="35"/>
      <c r="AB2" s="35"/>
      <c r="AC2" s="35"/>
      <c r="AD2" s="140">
        <v>2021</v>
      </c>
      <c r="AE2" s="140"/>
      <c r="AF2" s="140"/>
      <c r="AG2" s="140"/>
      <c r="AH2" s="140"/>
      <c r="AI2" s="55" t="s">
        <v>232</v>
      </c>
      <c r="AJ2" s="140" t="s">
        <v>545</v>
      </c>
      <c r="AK2" s="140"/>
      <c r="AL2" s="140"/>
      <c r="AM2" s="140"/>
      <c r="AN2" s="55" t="s">
        <v>232</v>
      </c>
      <c r="AO2" s="140" t="s">
        <v>492</v>
      </c>
      <c r="AP2" s="140"/>
      <c r="AQ2" s="140"/>
      <c r="AR2" s="56" t="s">
        <v>526</v>
      </c>
      <c r="AS2" s="141">
        <v>3</v>
      </c>
      <c r="AT2" s="141"/>
      <c r="AU2" s="141"/>
      <c r="AV2" s="55" t="str">
        <f>IF(AW2="","","-")</f>
        <v/>
      </c>
      <c r="AW2" s="185"/>
      <c r="AX2" s="185"/>
    </row>
    <row r="3" spans="1:50" ht="21" customHeight="1" thickBot="1" x14ac:dyDescent="0.2">
      <c r="A3" s="212" t="s">
        <v>519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15" t="s">
        <v>46</v>
      </c>
      <c r="AJ3" s="214" t="s">
        <v>542</v>
      </c>
      <c r="AK3" s="214"/>
      <c r="AL3" s="214"/>
      <c r="AM3" s="214"/>
      <c r="AN3" s="214"/>
      <c r="AO3" s="214"/>
      <c r="AP3" s="214"/>
      <c r="AQ3" s="214"/>
      <c r="AR3" s="214"/>
      <c r="AS3" s="214"/>
      <c r="AT3" s="214"/>
      <c r="AU3" s="214"/>
      <c r="AV3" s="214"/>
      <c r="AW3" s="214"/>
      <c r="AX3" s="16" t="s">
        <v>47</v>
      </c>
    </row>
    <row r="4" spans="1:50" ht="24.75" customHeight="1" x14ac:dyDescent="0.15">
      <c r="A4" s="392" t="s">
        <v>18</v>
      </c>
      <c r="B4" s="393"/>
      <c r="C4" s="393"/>
      <c r="D4" s="393"/>
      <c r="E4" s="393"/>
      <c r="F4" s="393"/>
      <c r="G4" s="368" t="s">
        <v>527</v>
      </c>
      <c r="H4" s="369"/>
      <c r="I4" s="369"/>
      <c r="J4" s="369"/>
      <c r="K4" s="369"/>
      <c r="L4" s="369"/>
      <c r="M4" s="369"/>
      <c r="N4" s="369"/>
      <c r="O4" s="369"/>
      <c r="P4" s="369"/>
      <c r="Q4" s="369"/>
      <c r="R4" s="369"/>
      <c r="S4" s="369"/>
      <c r="T4" s="369"/>
      <c r="U4" s="369"/>
      <c r="V4" s="369"/>
      <c r="W4" s="369"/>
      <c r="X4" s="369"/>
      <c r="Y4" s="370" t="s">
        <v>1</v>
      </c>
      <c r="Z4" s="371"/>
      <c r="AA4" s="371"/>
      <c r="AB4" s="371"/>
      <c r="AC4" s="371"/>
      <c r="AD4" s="372"/>
      <c r="AE4" s="373" t="s">
        <v>530</v>
      </c>
      <c r="AF4" s="374"/>
      <c r="AG4" s="374"/>
      <c r="AH4" s="374"/>
      <c r="AI4" s="374"/>
      <c r="AJ4" s="374"/>
      <c r="AK4" s="374"/>
      <c r="AL4" s="374"/>
      <c r="AM4" s="374"/>
      <c r="AN4" s="374"/>
      <c r="AO4" s="374"/>
      <c r="AP4" s="375"/>
      <c r="AQ4" s="376" t="s">
        <v>2</v>
      </c>
      <c r="AR4" s="371"/>
      <c r="AS4" s="371"/>
      <c r="AT4" s="371"/>
      <c r="AU4" s="371"/>
      <c r="AV4" s="371"/>
      <c r="AW4" s="371"/>
      <c r="AX4" s="377"/>
    </row>
    <row r="5" spans="1:50" ht="30" customHeight="1" x14ac:dyDescent="0.15">
      <c r="A5" s="378" t="s">
        <v>49</v>
      </c>
      <c r="B5" s="379"/>
      <c r="C5" s="379"/>
      <c r="D5" s="379"/>
      <c r="E5" s="379"/>
      <c r="F5" s="380"/>
      <c r="G5" s="241" t="s">
        <v>363</v>
      </c>
      <c r="H5" s="242"/>
      <c r="I5" s="242"/>
      <c r="J5" s="242"/>
      <c r="K5" s="242"/>
      <c r="L5" s="242"/>
      <c r="M5" s="243" t="s">
        <v>48</v>
      </c>
      <c r="N5" s="244"/>
      <c r="O5" s="244"/>
      <c r="P5" s="244"/>
      <c r="Q5" s="244"/>
      <c r="R5" s="245"/>
      <c r="S5" s="246" t="s">
        <v>338</v>
      </c>
      <c r="T5" s="242"/>
      <c r="U5" s="242"/>
      <c r="V5" s="242"/>
      <c r="W5" s="242"/>
      <c r="X5" s="247"/>
      <c r="Y5" s="384" t="s">
        <v>3</v>
      </c>
      <c r="Z5" s="385"/>
      <c r="AA5" s="385"/>
      <c r="AB5" s="385"/>
      <c r="AC5" s="385"/>
      <c r="AD5" s="386"/>
      <c r="AE5" s="387" t="s">
        <v>528</v>
      </c>
      <c r="AF5" s="387"/>
      <c r="AG5" s="387"/>
      <c r="AH5" s="387"/>
      <c r="AI5" s="387"/>
      <c r="AJ5" s="387"/>
      <c r="AK5" s="387"/>
      <c r="AL5" s="387"/>
      <c r="AM5" s="387"/>
      <c r="AN5" s="387"/>
      <c r="AO5" s="387"/>
      <c r="AP5" s="388"/>
      <c r="AQ5" s="389" t="s">
        <v>529</v>
      </c>
      <c r="AR5" s="390"/>
      <c r="AS5" s="390"/>
      <c r="AT5" s="390"/>
      <c r="AU5" s="390"/>
      <c r="AV5" s="390"/>
      <c r="AW5" s="390"/>
      <c r="AX5" s="391"/>
    </row>
    <row r="6" spans="1:50" ht="39" customHeight="1" x14ac:dyDescent="0.15">
      <c r="A6" s="394" t="s">
        <v>4</v>
      </c>
      <c r="B6" s="395"/>
      <c r="C6" s="395"/>
      <c r="D6" s="395"/>
      <c r="E6" s="395"/>
      <c r="F6" s="395"/>
      <c r="G6" s="449" t="str">
        <f>入力規則等!F39</f>
        <v>一般会計</v>
      </c>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1"/>
    </row>
    <row r="7" spans="1:50" ht="49.5" customHeight="1" x14ac:dyDescent="0.15">
      <c r="A7" s="443" t="s">
        <v>15</v>
      </c>
      <c r="B7" s="444"/>
      <c r="C7" s="444"/>
      <c r="D7" s="444"/>
      <c r="E7" s="444"/>
      <c r="F7" s="445"/>
      <c r="G7" s="446" t="s">
        <v>531</v>
      </c>
      <c r="H7" s="447"/>
      <c r="I7" s="447"/>
      <c r="J7" s="447"/>
      <c r="K7" s="447"/>
      <c r="L7" s="447"/>
      <c r="M7" s="447"/>
      <c r="N7" s="447"/>
      <c r="O7" s="447"/>
      <c r="P7" s="447"/>
      <c r="Q7" s="447"/>
      <c r="R7" s="447"/>
      <c r="S7" s="447"/>
      <c r="T7" s="447"/>
      <c r="U7" s="447"/>
      <c r="V7" s="447"/>
      <c r="W7" s="447"/>
      <c r="X7" s="448"/>
      <c r="Y7" s="183" t="s">
        <v>219</v>
      </c>
      <c r="Z7" s="157"/>
      <c r="AA7" s="157"/>
      <c r="AB7" s="157"/>
      <c r="AC7" s="157"/>
      <c r="AD7" s="184"/>
      <c r="AE7" s="170" t="s">
        <v>532</v>
      </c>
      <c r="AF7" s="171"/>
      <c r="AG7" s="171"/>
      <c r="AH7" s="171"/>
      <c r="AI7" s="171"/>
      <c r="AJ7" s="171"/>
      <c r="AK7" s="171"/>
      <c r="AL7" s="171"/>
      <c r="AM7" s="171"/>
      <c r="AN7" s="171"/>
      <c r="AO7" s="171"/>
      <c r="AP7" s="171"/>
      <c r="AQ7" s="171"/>
      <c r="AR7" s="171"/>
      <c r="AS7" s="171"/>
      <c r="AT7" s="171"/>
      <c r="AU7" s="171"/>
      <c r="AV7" s="171"/>
      <c r="AW7" s="171"/>
      <c r="AX7" s="172"/>
    </row>
    <row r="8" spans="1:50" ht="53.25" customHeight="1" x14ac:dyDescent="0.15">
      <c r="A8" s="443" t="s">
        <v>162</v>
      </c>
      <c r="B8" s="444"/>
      <c r="C8" s="444"/>
      <c r="D8" s="444"/>
      <c r="E8" s="444"/>
      <c r="F8" s="445"/>
      <c r="G8" s="145" t="str">
        <f>入力規則等!A27</f>
        <v>地方創生</v>
      </c>
      <c r="H8" s="146"/>
      <c r="I8" s="146"/>
      <c r="J8" s="146"/>
      <c r="K8" s="146"/>
      <c r="L8" s="146"/>
      <c r="M8" s="146"/>
      <c r="N8" s="146"/>
      <c r="O8" s="146"/>
      <c r="P8" s="146"/>
      <c r="Q8" s="146"/>
      <c r="R8" s="146"/>
      <c r="S8" s="146"/>
      <c r="T8" s="146"/>
      <c r="U8" s="146"/>
      <c r="V8" s="146"/>
      <c r="W8" s="146"/>
      <c r="X8" s="147"/>
      <c r="Y8" s="250" t="s">
        <v>163</v>
      </c>
      <c r="Z8" s="251"/>
      <c r="AA8" s="251"/>
      <c r="AB8" s="251"/>
      <c r="AC8" s="251"/>
      <c r="AD8" s="252"/>
      <c r="AE8" s="404" t="str">
        <f>入力規則等!K13</f>
        <v>その他の事項経費</v>
      </c>
      <c r="AF8" s="146"/>
      <c r="AG8" s="146"/>
      <c r="AH8" s="146"/>
      <c r="AI8" s="146"/>
      <c r="AJ8" s="146"/>
      <c r="AK8" s="146"/>
      <c r="AL8" s="146"/>
      <c r="AM8" s="146"/>
      <c r="AN8" s="146"/>
      <c r="AO8" s="146"/>
      <c r="AP8" s="146"/>
      <c r="AQ8" s="146"/>
      <c r="AR8" s="146"/>
      <c r="AS8" s="146"/>
      <c r="AT8" s="146"/>
      <c r="AU8" s="146"/>
      <c r="AV8" s="146"/>
      <c r="AW8" s="146"/>
      <c r="AX8" s="405"/>
    </row>
    <row r="9" spans="1:50" ht="58.5" customHeight="1" x14ac:dyDescent="0.15">
      <c r="A9" s="79" t="s">
        <v>16</v>
      </c>
      <c r="B9" s="80"/>
      <c r="C9" s="80"/>
      <c r="D9" s="80"/>
      <c r="E9" s="80"/>
      <c r="F9" s="80"/>
      <c r="G9" s="253" t="s">
        <v>537</v>
      </c>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5"/>
    </row>
    <row r="10" spans="1:50" ht="80.25" customHeight="1" x14ac:dyDescent="0.15">
      <c r="A10" s="406" t="s">
        <v>19</v>
      </c>
      <c r="B10" s="407"/>
      <c r="C10" s="407"/>
      <c r="D10" s="407"/>
      <c r="E10" s="407"/>
      <c r="F10" s="407"/>
      <c r="G10" s="342" t="s">
        <v>536</v>
      </c>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4"/>
    </row>
    <row r="11" spans="1:50" ht="42" customHeight="1" x14ac:dyDescent="0.15">
      <c r="A11" s="406" t="s">
        <v>5</v>
      </c>
      <c r="B11" s="407"/>
      <c r="C11" s="407"/>
      <c r="D11" s="407"/>
      <c r="E11" s="407"/>
      <c r="F11" s="415"/>
      <c r="G11" s="381" t="str">
        <f>入力規則等!P10</f>
        <v>委託・請負</v>
      </c>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3"/>
    </row>
    <row r="12" spans="1:50" ht="21" customHeight="1" x14ac:dyDescent="0.15">
      <c r="A12" s="73" t="s">
        <v>17</v>
      </c>
      <c r="B12" s="74"/>
      <c r="C12" s="74"/>
      <c r="D12" s="74"/>
      <c r="E12" s="74"/>
      <c r="F12" s="75"/>
      <c r="G12" s="348"/>
      <c r="H12" s="349"/>
      <c r="I12" s="349"/>
      <c r="J12" s="349"/>
      <c r="K12" s="349"/>
      <c r="L12" s="349"/>
      <c r="M12" s="349"/>
      <c r="N12" s="349"/>
      <c r="O12" s="349"/>
      <c r="P12" s="160" t="s">
        <v>220</v>
      </c>
      <c r="Q12" s="158"/>
      <c r="R12" s="158"/>
      <c r="S12" s="158"/>
      <c r="T12" s="158"/>
      <c r="U12" s="158"/>
      <c r="V12" s="159"/>
      <c r="W12" s="160" t="s">
        <v>236</v>
      </c>
      <c r="X12" s="158"/>
      <c r="Y12" s="158"/>
      <c r="Z12" s="158"/>
      <c r="AA12" s="158"/>
      <c r="AB12" s="158"/>
      <c r="AC12" s="159"/>
      <c r="AD12" s="160" t="s">
        <v>517</v>
      </c>
      <c r="AE12" s="158"/>
      <c r="AF12" s="158"/>
      <c r="AG12" s="158"/>
      <c r="AH12" s="158"/>
      <c r="AI12" s="158"/>
      <c r="AJ12" s="159"/>
      <c r="AK12" s="160" t="s">
        <v>520</v>
      </c>
      <c r="AL12" s="158"/>
      <c r="AM12" s="158"/>
      <c r="AN12" s="158"/>
      <c r="AO12" s="158"/>
      <c r="AP12" s="158"/>
      <c r="AQ12" s="159"/>
      <c r="AR12" s="160" t="s">
        <v>521</v>
      </c>
      <c r="AS12" s="158"/>
      <c r="AT12" s="158"/>
      <c r="AU12" s="158"/>
      <c r="AV12" s="158"/>
      <c r="AW12" s="158"/>
      <c r="AX12" s="408"/>
    </row>
    <row r="13" spans="1:50" ht="21" customHeight="1" x14ac:dyDescent="0.15">
      <c r="A13" s="76"/>
      <c r="B13" s="77"/>
      <c r="C13" s="77"/>
      <c r="D13" s="77"/>
      <c r="E13" s="77"/>
      <c r="F13" s="78"/>
      <c r="G13" s="409" t="s">
        <v>6</v>
      </c>
      <c r="H13" s="410"/>
      <c r="I13" s="311" t="s">
        <v>7</v>
      </c>
      <c r="J13" s="312"/>
      <c r="K13" s="312"/>
      <c r="L13" s="312"/>
      <c r="M13" s="312"/>
      <c r="N13" s="312"/>
      <c r="O13" s="313"/>
      <c r="P13" s="116" t="s">
        <v>531</v>
      </c>
      <c r="Q13" s="117"/>
      <c r="R13" s="117"/>
      <c r="S13" s="117"/>
      <c r="T13" s="117"/>
      <c r="U13" s="117"/>
      <c r="V13" s="118"/>
      <c r="W13" s="116" t="s">
        <v>531</v>
      </c>
      <c r="X13" s="117"/>
      <c r="Y13" s="117"/>
      <c r="Z13" s="117"/>
      <c r="AA13" s="117"/>
      <c r="AB13" s="117"/>
      <c r="AC13" s="118"/>
      <c r="AD13" s="116" t="s">
        <v>531</v>
      </c>
      <c r="AE13" s="117"/>
      <c r="AF13" s="117"/>
      <c r="AG13" s="117"/>
      <c r="AH13" s="117"/>
      <c r="AI13" s="117"/>
      <c r="AJ13" s="118"/>
      <c r="AK13" s="116" t="s">
        <v>531</v>
      </c>
      <c r="AL13" s="117"/>
      <c r="AM13" s="117"/>
      <c r="AN13" s="117"/>
      <c r="AO13" s="117"/>
      <c r="AP13" s="117"/>
      <c r="AQ13" s="118"/>
      <c r="AR13" s="113">
        <v>100</v>
      </c>
      <c r="AS13" s="114"/>
      <c r="AT13" s="114"/>
      <c r="AU13" s="114"/>
      <c r="AV13" s="114"/>
      <c r="AW13" s="114"/>
      <c r="AX13" s="182"/>
    </row>
    <row r="14" spans="1:50" ht="21" customHeight="1" x14ac:dyDescent="0.15">
      <c r="A14" s="76"/>
      <c r="B14" s="77"/>
      <c r="C14" s="77"/>
      <c r="D14" s="77"/>
      <c r="E14" s="77"/>
      <c r="F14" s="78"/>
      <c r="G14" s="411"/>
      <c r="H14" s="412"/>
      <c r="I14" s="256" t="s">
        <v>8</v>
      </c>
      <c r="J14" s="309"/>
      <c r="K14" s="309"/>
      <c r="L14" s="309"/>
      <c r="M14" s="309"/>
      <c r="N14" s="309"/>
      <c r="O14" s="310"/>
      <c r="P14" s="116" t="s">
        <v>531</v>
      </c>
      <c r="Q14" s="117"/>
      <c r="R14" s="117"/>
      <c r="S14" s="117"/>
      <c r="T14" s="117"/>
      <c r="U14" s="117"/>
      <c r="V14" s="118"/>
      <c r="W14" s="116" t="s">
        <v>531</v>
      </c>
      <c r="X14" s="117"/>
      <c r="Y14" s="117"/>
      <c r="Z14" s="117"/>
      <c r="AA14" s="117"/>
      <c r="AB14" s="117"/>
      <c r="AC14" s="118"/>
      <c r="AD14" s="116" t="s">
        <v>531</v>
      </c>
      <c r="AE14" s="117"/>
      <c r="AF14" s="117"/>
      <c r="AG14" s="117"/>
      <c r="AH14" s="117"/>
      <c r="AI14" s="117"/>
      <c r="AJ14" s="118"/>
      <c r="AK14" s="116" t="s">
        <v>531</v>
      </c>
      <c r="AL14" s="117"/>
      <c r="AM14" s="117"/>
      <c r="AN14" s="117"/>
      <c r="AO14" s="117"/>
      <c r="AP14" s="117"/>
      <c r="AQ14" s="118"/>
      <c r="AR14" s="332"/>
      <c r="AS14" s="332"/>
      <c r="AT14" s="332"/>
      <c r="AU14" s="332"/>
      <c r="AV14" s="332"/>
      <c r="AW14" s="332"/>
      <c r="AX14" s="333"/>
    </row>
    <row r="15" spans="1:50" ht="21" customHeight="1" x14ac:dyDescent="0.15">
      <c r="A15" s="76"/>
      <c r="B15" s="77"/>
      <c r="C15" s="77"/>
      <c r="D15" s="77"/>
      <c r="E15" s="77"/>
      <c r="F15" s="78"/>
      <c r="G15" s="411"/>
      <c r="H15" s="412"/>
      <c r="I15" s="256" t="s">
        <v>39</v>
      </c>
      <c r="J15" s="257"/>
      <c r="K15" s="257"/>
      <c r="L15" s="257"/>
      <c r="M15" s="257"/>
      <c r="N15" s="257"/>
      <c r="O15" s="258"/>
      <c r="P15" s="116" t="s">
        <v>531</v>
      </c>
      <c r="Q15" s="117"/>
      <c r="R15" s="117"/>
      <c r="S15" s="117"/>
      <c r="T15" s="117"/>
      <c r="U15" s="117"/>
      <c r="V15" s="118"/>
      <c r="W15" s="116" t="s">
        <v>531</v>
      </c>
      <c r="X15" s="117"/>
      <c r="Y15" s="117"/>
      <c r="Z15" s="117"/>
      <c r="AA15" s="117"/>
      <c r="AB15" s="117"/>
      <c r="AC15" s="118"/>
      <c r="AD15" s="116" t="s">
        <v>531</v>
      </c>
      <c r="AE15" s="117"/>
      <c r="AF15" s="117"/>
      <c r="AG15" s="117"/>
      <c r="AH15" s="117"/>
      <c r="AI15" s="117"/>
      <c r="AJ15" s="118"/>
      <c r="AK15" s="116" t="s">
        <v>531</v>
      </c>
      <c r="AL15" s="117"/>
      <c r="AM15" s="117"/>
      <c r="AN15" s="117"/>
      <c r="AO15" s="117"/>
      <c r="AP15" s="117"/>
      <c r="AQ15" s="118"/>
      <c r="AR15" s="116"/>
      <c r="AS15" s="117"/>
      <c r="AT15" s="117"/>
      <c r="AU15" s="117"/>
      <c r="AV15" s="117"/>
      <c r="AW15" s="117"/>
      <c r="AX15" s="308"/>
    </row>
    <row r="16" spans="1:50" ht="21" customHeight="1" x14ac:dyDescent="0.15">
      <c r="A16" s="76"/>
      <c r="B16" s="77"/>
      <c r="C16" s="77"/>
      <c r="D16" s="77"/>
      <c r="E16" s="77"/>
      <c r="F16" s="78"/>
      <c r="G16" s="411"/>
      <c r="H16" s="412"/>
      <c r="I16" s="256" t="s">
        <v>40</v>
      </c>
      <c r="J16" s="257"/>
      <c r="K16" s="257"/>
      <c r="L16" s="257"/>
      <c r="M16" s="257"/>
      <c r="N16" s="257"/>
      <c r="O16" s="258"/>
      <c r="P16" s="116" t="s">
        <v>531</v>
      </c>
      <c r="Q16" s="117"/>
      <c r="R16" s="117"/>
      <c r="S16" s="117"/>
      <c r="T16" s="117"/>
      <c r="U16" s="117"/>
      <c r="V16" s="118"/>
      <c r="W16" s="116" t="s">
        <v>531</v>
      </c>
      <c r="X16" s="117"/>
      <c r="Y16" s="117"/>
      <c r="Z16" s="117"/>
      <c r="AA16" s="117"/>
      <c r="AB16" s="117"/>
      <c r="AC16" s="118"/>
      <c r="AD16" s="116" t="s">
        <v>531</v>
      </c>
      <c r="AE16" s="117"/>
      <c r="AF16" s="117"/>
      <c r="AG16" s="117"/>
      <c r="AH16" s="117"/>
      <c r="AI16" s="117"/>
      <c r="AJ16" s="118"/>
      <c r="AK16" s="116" t="s">
        <v>531</v>
      </c>
      <c r="AL16" s="117"/>
      <c r="AM16" s="117"/>
      <c r="AN16" s="117"/>
      <c r="AO16" s="117"/>
      <c r="AP16" s="117"/>
      <c r="AQ16" s="118"/>
      <c r="AR16" s="345"/>
      <c r="AS16" s="346"/>
      <c r="AT16" s="346"/>
      <c r="AU16" s="346"/>
      <c r="AV16" s="346"/>
      <c r="AW16" s="346"/>
      <c r="AX16" s="347"/>
    </row>
    <row r="17" spans="1:50" ht="24.75" customHeight="1" x14ac:dyDescent="0.15">
      <c r="A17" s="76"/>
      <c r="B17" s="77"/>
      <c r="C17" s="77"/>
      <c r="D17" s="77"/>
      <c r="E17" s="77"/>
      <c r="F17" s="78"/>
      <c r="G17" s="411"/>
      <c r="H17" s="412"/>
      <c r="I17" s="256" t="s">
        <v>38</v>
      </c>
      <c r="J17" s="309"/>
      <c r="K17" s="309"/>
      <c r="L17" s="309"/>
      <c r="M17" s="309"/>
      <c r="N17" s="309"/>
      <c r="O17" s="310"/>
      <c r="P17" s="116" t="s">
        <v>531</v>
      </c>
      <c r="Q17" s="117"/>
      <c r="R17" s="117"/>
      <c r="S17" s="117"/>
      <c r="T17" s="117"/>
      <c r="U17" s="117"/>
      <c r="V17" s="118"/>
      <c r="W17" s="116" t="s">
        <v>531</v>
      </c>
      <c r="X17" s="117"/>
      <c r="Y17" s="117"/>
      <c r="Z17" s="117"/>
      <c r="AA17" s="117"/>
      <c r="AB17" s="117"/>
      <c r="AC17" s="118"/>
      <c r="AD17" s="116" t="s">
        <v>531</v>
      </c>
      <c r="AE17" s="117"/>
      <c r="AF17" s="117"/>
      <c r="AG17" s="117"/>
      <c r="AH17" s="117"/>
      <c r="AI17" s="117"/>
      <c r="AJ17" s="118"/>
      <c r="AK17" s="116" t="s">
        <v>531</v>
      </c>
      <c r="AL17" s="117"/>
      <c r="AM17" s="117"/>
      <c r="AN17" s="117"/>
      <c r="AO17" s="117"/>
      <c r="AP17" s="117"/>
      <c r="AQ17" s="118"/>
      <c r="AR17" s="180"/>
      <c r="AS17" s="180"/>
      <c r="AT17" s="180"/>
      <c r="AU17" s="180"/>
      <c r="AV17" s="180"/>
      <c r="AW17" s="180"/>
      <c r="AX17" s="181"/>
    </row>
    <row r="18" spans="1:50" ht="24.75" customHeight="1" x14ac:dyDescent="0.15">
      <c r="A18" s="76"/>
      <c r="B18" s="77"/>
      <c r="C18" s="77"/>
      <c r="D18" s="77"/>
      <c r="E18" s="77"/>
      <c r="F18" s="78"/>
      <c r="G18" s="413"/>
      <c r="H18" s="414"/>
      <c r="I18" s="401" t="s">
        <v>14</v>
      </c>
      <c r="J18" s="402"/>
      <c r="K18" s="402"/>
      <c r="L18" s="402"/>
      <c r="M18" s="402"/>
      <c r="N18" s="402"/>
      <c r="O18" s="403"/>
      <c r="P18" s="122">
        <f>SUM(P13:V17)</f>
        <v>0</v>
      </c>
      <c r="Q18" s="123"/>
      <c r="R18" s="123"/>
      <c r="S18" s="123"/>
      <c r="T18" s="123"/>
      <c r="U18" s="123"/>
      <c r="V18" s="124"/>
      <c r="W18" s="122">
        <f>SUM(W13:AC17)</f>
        <v>0</v>
      </c>
      <c r="X18" s="123"/>
      <c r="Y18" s="123"/>
      <c r="Z18" s="123"/>
      <c r="AA18" s="123"/>
      <c r="AB18" s="123"/>
      <c r="AC18" s="124"/>
      <c r="AD18" s="122">
        <f>SUM(AD13:AJ17)</f>
        <v>0</v>
      </c>
      <c r="AE18" s="123"/>
      <c r="AF18" s="123"/>
      <c r="AG18" s="123"/>
      <c r="AH18" s="123"/>
      <c r="AI18" s="123"/>
      <c r="AJ18" s="124"/>
      <c r="AK18" s="122">
        <f>SUM(AK13:AQ17)</f>
        <v>0</v>
      </c>
      <c r="AL18" s="123"/>
      <c r="AM18" s="123"/>
      <c r="AN18" s="123"/>
      <c r="AO18" s="123"/>
      <c r="AP18" s="123"/>
      <c r="AQ18" s="124"/>
      <c r="AR18" s="122">
        <f>SUM(AR13:AX17)</f>
        <v>100</v>
      </c>
      <c r="AS18" s="123"/>
      <c r="AT18" s="123"/>
      <c r="AU18" s="123"/>
      <c r="AV18" s="123"/>
      <c r="AW18" s="123"/>
      <c r="AX18" s="226"/>
    </row>
    <row r="19" spans="1:50" ht="24.75" customHeight="1" x14ac:dyDescent="0.15">
      <c r="A19" s="76"/>
      <c r="B19" s="77"/>
      <c r="C19" s="77"/>
      <c r="D19" s="77"/>
      <c r="E19" s="77"/>
      <c r="F19" s="78"/>
      <c r="G19" s="224" t="s">
        <v>9</v>
      </c>
      <c r="H19" s="225"/>
      <c r="I19" s="225"/>
      <c r="J19" s="225"/>
      <c r="K19" s="225"/>
      <c r="L19" s="225"/>
      <c r="M19" s="225"/>
      <c r="N19" s="225"/>
      <c r="O19" s="225"/>
      <c r="P19" s="116">
        <v>0</v>
      </c>
      <c r="Q19" s="117"/>
      <c r="R19" s="117"/>
      <c r="S19" s="117"/>
      <c r="T19" s="117"/>
      <c r="U19" s="117"/>
      <c r="V19" s="118"/>
      <c r="W19" s="116">
        <v>0</v>
      </c>
      <c r="X19" s="117"/>
      <c r="Y19" s="117"/>
      <c r="Z19" s="117"/>
      <c r="AA19" s="117"/>
      <c r="AB19" s="117"/>
      <c r="AC19" s="118"/>
      <c r="AD19" s="116">
        <v>0</v>
      </c>
      <c r="AE19" s="117"/>
      <c r="AF19" s="117"/>
      <c r="AG19" s="117"/>
      <c r="AH19" s="117"/>
      <c r="AI19" s="117"/>
      <c r="AJ19" s="118"/>
      <c r="AK19" s="198"/>
      <c r="AL19" s="198"/>
      <c r="AM19" s="198"/>
      <c r="AN19" s="198"/>
      <c r="AO19" s="198"/>
      <c r="AP19" s="198"/>
      <c r="AQ19" s="198"/>
      <c r="AR19" s="198"/>
      <c r="AS19" s="198"/>
      <c r="AT19" s="198"/>
      <c r="AU19" s="198"/>
      <c r="AV19" s="198"/>
      <c r="AW19" s="198"/>
      <c r="AX19" s="227"/>
    </row>
    <row r="20" spans="1:50" ht="24.75" customHeight="1" x14ac:dyDescent="0.15">
      <c r="A20" s="76"/>
      <c r="B20" s="77"/>
      <c r="C20" s="77"/>
      <c r="D20" s="77"/>
      <c r="E20" s="77"/>
      <c r="F20" s="78"/>
      <c r="G20" s="224" t="s">
        <v>10</v>
      </c>
      <c r="H20" s="225"/>
      <c r="I20" s="225"/>
      <c r="J20" s="225"/>
      <c r="K20" s="225"/>
      <c r="L20" s="225"/>
      <c r="M20" s="225"/>
      <c r="N20" s="225"/>
      <c r="O20" s="225"/>
      <c r="P20" s="228" t="str">
        <f>IF(P18=0, "-", SUM(P19)/P18)</f>
        <v>-</v>
      </c>
      <c r="Q20" s="228"/>
      <c r="R20" s="228"/>
      <c r="S20" s="228"/>
      <c r="T20" s="228"/>
      <c r="U20" s="228"/>
      <c r="V20" s="228"/>
      <c r="W20" s="228" t="str">
        <f t="shared" ref="W20" si="0">IF(W18=0, "-", SUM(W19)/W18)</f>
        <v>-</v>
      </c>
      <c r="X20" s="228"/>
      <c r="Y20" s="228"/>
      <c r="Z20" s="228"/>
      <c r="AA20" s="228"/>
      <c r="AB20" s="228"/>
      <c r="AC20" s="228"/>
      <c r="AD20" s="228" t="str">
        <f t="shared" ref="AD20" si="1">IF(AD18=0, "-", SUM(AD19)/AD18)</f>
        <v>-</v>
      </c>
      <c r="AE20" s="228"/>
      <c r="AF20" s="228"/>
      <c r="AG20" s="228"/>
      <c r="AH20" s="228"/>
      <c r="AI20" s="228"/>
      <c r="AJ20" s="228"/>
      <c r="AK20" s="198"/>
      <c r="AL20" s="198"/>
      <c r="AM20" s="198"/>
      <c r="AN20" s="198"/>
      <c r="AO20" s="198"/>
      <c r="AP20" s="198"/>
      <c r="AQ20" s="199"/>
      <c r="AR20" s="199"/>
      <c r="AS20" s="199"/>
      <c r="AT20" s="199"/>
      <c r="AU20" s="198"/>
      <c r="AV20" s="198"/>
      <c r="AW20" s="198"/>
      <c r="AX20" s="227"/>
    </row>
    <row r="21" spans="1:50" ht="25.5" customHeight="1" x14ac:dyDescent="0.15">
      <c r="A21" s="79"/>
      <c r="B21" s="80"/>
      <c r="C21" s="80"/>
      <c r="D21" s="80"/>
      <c r="E21" s="80"/>
      <c r="F21" s="81"/>
      <c r="G21" s="479" t="s">
        <v>197</v>
      </c>
      <c r="H21" s="480"/>
      <c r="I21" s="480"/>
      <c r="J21" s="480"/>
      <c r="K21" s="480"/>
      <c r="L21" s="480"/>
      <c r="M21" s="480"/>
      <c r="N21" s="480"/>
      <c r="O21" s="480"/>
      <c r="P21" s="228" t="str">
        <f>IF(P19=0, "-", SUM(P19)/SUM(P13,P14))</f>
        <v>-</v>
      </c>
      <c r="Q21" s="228"/>
      <c r="R21" s="228"/>
      <c r="S21" s="228"/>
      <c r="T21" s="228"/>
      <c r="U21" s="228"/>
      <c r="V21" s="228"/>
      <c r="W21" s="228" t="str">
        <f t="shared" ref="W21" si="2">IF(W19=0, "-", SUM(W19)/SUM(W13,W14))</f>
        <v>-</v>
      </c>
      <c r="X21" s="228"/>
      <c r="Y21" s="228"/>
      <c r="Z21" s="228"/>
      <c r="AA21" s="228"/>
      <c r="AB21" s="228"/>
      <c r="AC21" s="228"/>
      <c r="AD21" s="228" t="str">
        <f t="shared" ref="AD21" si="3">IF(AD19=0, "-", SUM(AD19)/SUM(AD13,AD14))</f>
        <v>-</v>
      </c>
      <c r="AE21" s="228"/>
      <c r="AF21" s="228"/>
      <c r="AG21" s="228"/>
      <c r="AH21" s="228"/>
      <c r="AI21" s="228"/>
      <c r="AJ21" s="228"/>
      <c r="AK21" s="198"/>
      <c r="AL21" s="198"/>
      <c r="AM21" s="198"/>
      <c r="AN21" s="198"/>
      <c r="AO21" s="198"/>
      <c r="AP21" s="198"/>
      <c r="AQ21" s="199"/>
      <c r="AR21" s="199"/>
      <c r="AS21" s="199"/>
      <c r="AT21" s="199"/>
      <c r="AU21" s="198"/>
      <c r="AV21" s="198"/>
      <c r="AW21" s="198"/>
      <c r="AX21" s="227"/>
    </row>
    <row r="22" spans="1:50" ht="18.75" customHeight="1" x14ac:dyDescent="0.15">
      <c r="A22" s="91" t="s">
        <v>524</v>
      </c>
      <c r="B22" s="92"/>
      <c r="C22" s="92"/>
      <c r="D22" s="92"/>
      <c r="E22" s="92"/>
      <c r="F22" s="93"/>
      <c r="G22" s="82" t="s">
        <v>188</v>
      </c>
      <c r="H22" s="83"/>
      <c r="I22" s="83"/>
      <c r="J22" s="83"/>
      <c r="K22" s="83"/>
      <c r="L22" s="83"/>
      <c r="M22" s="83"/>
      <c r="N22" s="83"/>
      <c r="O22" s="84"/>
      <c r="P22" s="100" t="s">
        <v>522</v>
      </c>
      <c r="Q22" s="83"/>
      <c r="R22" s="83"/>
      <c r="S22" s="83"/>
      <c r="T22" s="83"/>
      <c r="U22" s="83"/>
      <c r="V22" s="84"/>
      <c r="W22" s="100" t="s">
        <v>523</v>
      </c>
      <c r="X22" s="83"/>
      <c r="Y22" s="83"/>
      <c r="Z22" s="83"/>
      <c r="AA22" s="83"/>
      <c r="AB22" s="83"/>
      <c r="AC22" s="84"/>
      <c r="AD22" s="100" t="s">
        <v>187</v>
      </c>
      <c r="AE22" s="83"/>
      <c r="AF22" s="83"/>
      <c r="AG22" s="83"/>
      <c r="AH22" s="83"/>
      <c r="AI22" s="83"/>
      <c r="AJ22" s="83"/>
      <c r="AK22" s="83"/>
      <c r="AL22" s="83"/>
      <c r="AM22" s="83"/>
      <c r="AN22" s="83"/>
      <c r="AO22" s="83"/>
      <c r="AP22" s="83"/>
      <c r="AQ22" s="83"/>
      <c r="AR22" s="83"/>
      <c r="AS22" s="83"/>
      <c r="AT22" s="83"/>
      <c r="AU22" s="83"/>
      <c r="AV22" s="83"/>
      <c r="AW22" s="83"/>
      <c r="AX22" s="101"/>
    </row>
    <row r="23" spans="1:50" ht="25.5" customHeight="1" x14ac:dyDescent="0.15">
      <c r="A23" s="94"/>
      <c r="B23" s="95"/>
      <c r="C23" s="95"/>
      <c r="D23" s="95"/>
      <c r="E23" s="95"/>
      <c r="F23" s="96"/>
      <c r="G23" s="85" t="s">
        <v>534</v>
      </c>
      <c r="H23" s="86"/>
      <c r="I23" s="86"/>
      <c r="J23" s="86"/>
      <c r="K23" s="86"/>
      <c r="L23" s="86"/>
      <c r="M23" s="86"/>
      <c r="N23" s="86"/>
      <c r="O23" s="87"/>
      <c r="P23" s="113">
        <v>0</v>
      </c>
      <c r="Q23" s="114"/>
      <c r="R23" s="114"/>
      <c r="S23" s="114"/>
      <c r="T23" s="114"/>
      <c r="U23" s="114"/>
      <c r="V23" s="115"/>
      <c r="W23" s="113">
        <v>99</v>
      </c>
      <c r="X23" s="114"/>
      <c r="Y23" s="114"/>
      <c r="Z23" s="114"/>
      <c r="AA23" s="114"/>
      <c r="AB23" s="114"/>
      <c r="AC23" s="115"/>
      <c r="AD23" s="102" t="s">
        <v>549</v>
      </c>
      <c r="AE23" s="103"/>
      <c r="AF23" s="103"/>
      <c r="AG23" s="103"/>
      <c r="AH23" s="103"/>
      <c r="AI23" s="103"/>
      <c r="AJ23" s="103"/>
      <c r="AK23" s="103"/>
      <c r="AL23" s="103"/>
      <c r="AM23" s="103"/>
      <c r="AN23" s="103"/>
      <c r="AO23" s="103"/>
      <c r="AP23" s="103"/>
      <c r="AQ23" s="103"/>
      <c r="AR23" s="103"/>
      <c r="AS23" s="103"/>
      <c r="AT23" s="103"/>
      <c r="AU23" s="103"/>
      <c r="AV23" s="103"/>
      <c r="AW23" s="103"/>
      <c r="AX23" s="104"/>
    </row>
    <row r="24" spans="1:50" ht="25.5" customHeight="1" x14ac:dyDescent="0.15">
      <c r="A24" s="94"/>
      <c r="B24" s="95"/>
      <c r="C24" s="95"/>
      <c r="D24" s="95"/>
      <c r="E24" s="95"/>
      <c r="F24" s="96"/>
      <c r="G24" s="88" t="s">
        <v>535</v>
      </c>
      <c r="H24" s="89"/>
      <c r="I24" s="89"/>
      <c r="J24" s="89"/>
      <c r="K24" s="89"/>
      <c r="L24" s="89"/>
      <c r="M24" s="89"/>
      <c r="N24" s="89"/>
      <c r="O24" s="90"/>
      <c r="P24" s="116">
        <v>0</v>
      </c>
      <c r="Q24" s="117"/>
      <c r="R24" s="117"/>
      <c r="S24" s="117"/>
      <c r="T24" s="117"/>
      <c r="U24" s="117"/>
      <c r="V24" s="118"/>
      <c r="W24" s="116">
        <v>1</v>
      </c>
      <c r="X24" s="117"/>
      <c r="Y24" s="117"/>
      <c r="Z24" s="117"/>
      <c r="AA24" s="117"/>
      <c r="AB24" s="117"/>
      <c r="AC24" s="118"/>
      <c r="AD24" s="105"/>
      <c r="AE24" s="106"/>
      <c r="AF24" s="106"/>
      <c r="AG24" s="106"/>
      <c r="AH24" s="106"/>
      <c r="AI24" s="106"/>
      <c r="AJ24" s="106"/>
      <c r="AK24" s="106"/>
      <c r="AL24" s="106"/>
      <c r="AM24" s="106"/>
      <c r="AN24" s="106"/>
      <c r="AO24" s="106"/>
      <c r="AP24" s="106"/>
      <c r="AQ24" s="106"/>
      <c r="AR24" s="106"/>
      <c r="AS24" s="106"/>
      <c r="AT24" s="106"/>
      <c r="AU24" s="106"/>
      <c r="AV24" s="106"/>
      <c r="AW24" s="106"/>
      <c r="AX24" s="107"/>
    </row>
    <row r="25" spans="1:50" ht="25.5" customHeight="1" thickBot="1" x14ac:dyDescent="0.2">
      <c r="A25" s="97"/>
      <c r="B25" s="98"/>
      <c r="C25" s="98"/>
      <c r="D25" s="98"/>
      <c r="E25" s="98"/>
      <c r="F25" s="99"/>
      <c r="G25" s="148" t="s">
        <v>189</v>
      </c>
      <c r="H25" s="149"/>
      <c r="I25" s="149"/>
      <c r="J25" s="149"/>
      <c r="K25" s="149"/>
      <c r="L25" s="149"/>
      <c r="M25" s="149"/>
      <c r="N25" s="149"/>
      <c r="O25" s="150"/>
      <c r="P25" s="142" t="str">
        <f>AK13</f>
        <v>-</v>
      </c>
      <c r="Q25" s="143"/>
      <c r="R25" s="143"/>
      <c r="S25" s="143"/>
      <c r="T25" s="143"/>
      <c r="U25" s="143"/>
      <c r="V25" s="144"/>
      <c r="W25" s="142">
        <f>AR13</f>
        <v>100</v>
      </c>
      <c r="X25" s="143"/>
      <c r="Y25" s="143"/>
      <c r="Z25" s="143"/>
      <c r="AA25" s="143"/>
      <c r="AB25" s="143"/>
      <c r="AC25" s="144"/>
      <c r="AD25" s="108"/>
      <c r="AE25" s="108"/>
      <c r="AF25" s="108"/>
      <c r="AG25" s="108"/>
      <c r="AH25" s="108"/>
      <c r="AI25" s="108"/>
      <c r="AJ25" s="108"/>
      <c r="AK25" s="108"/>
      <c r="AL25" s="108"/>
      <c r="AM25" s="108"/>
      <c r="AN25" s="108"/>
      <c r="AO25" s="108"/>
      <c r="AP25" s="108"/>
      <c r="AQ25" s="108"/>
      <c r="AR25" s="108"/>
      <c r="AS25" s="108"/>
      <c r="AT25" s="108"/>
      <c r="AU25" s="108"/>
      <c r="AV25" s="108"/>
      <c r="AW25" s="108"/>
      <c r="AX25" s="109"/>
    </row>
    <row r="26" spans="1:50" ht="18.75" customHeight="1" x14ac:dyDescent="0.15">
      <c r="A26" s="201" t="s">
        <v>195</v>
      </c>
      <c r="B26" s="202"/>
      <c r="C26" s="202"/>
      <c r="D26" s="202"/>
      <c r="E26" s="202"/>
      <c r="F26" s="203"/>
      <c r="G26" s="317" t="s">
        <v>126</v>
      </c>
      <c r="H26" s="178"/>
      <c r="I26" s="178"/>
      <c r="J26" s="178"/>
      <c r="K26" s="178"/>
      <c r="L26" s="178"/>
      <c r="M26" s="178"/>
      <c r="N26" s="178"/>
      <c r="O26" s="260"/>
      <c r="P26" s="259" t="s">
        <v>45</v>
      </c>
      <c r="Q26" s="178"/>
      <c r="R26" s="178"/>
      <c r="S26" s="178"/>
      <c r="T26" s="178"/>
      <c r="U26" s="178"/>
      <c r="V26" s="178"/>
      <c r="W26" s="178"/>
      <c r="X26" s="260"/>
      <c r="Y26" s="192"/>
      <c r="Z26" s="193"/>
      <c r="AA26" s="194"/>
      <c r="AB26" s="173" t="s">
        <v>11</v>
      </c>
      <c r="AC26" s="174"/>
      <c r="AD26" s="175"/>
      <c r="AE26" s="173" t="s">
        <v>220</v>
      </c>
      <c r="AF26" s="174"/>
      <c r="AG26" s="174"/>
      <c r="AH26" s="175"/>
      <c r="AI26" s="176" t="s">
        <v>236</v>
      </c>
      <c r="AJ26" s="176"/>
      <c r="AK26" s="176"/>
      <c r="AL26" s="173"/>
      <c r="AM26" s="176" t="s">
        <v>332</v>
      </c>
      <c r="AN26" s="176"/>
      <c r="AO26" s="176"/>
      <c r="AP26" s="173"/>
      <c r="AQ26" s="314" t="s">
        <v>155</v>
      </c>
      <c r="AR26" s="315"/>
      <c r="AS26" s="315"/>
      <c r="AT26" s="316"/>
      <c r="AU26" s="178" t="s">
        <v>116</v>
      </c>
      <c r="AV26" s="178"/>
      <c r="AW26" s="178"/>
      <c r="AX26" s="179"/>
    </row>
    <row r="27" spans="1:50" ht="18.75" customHeight="1" x14ac:dyDescent="0.15">
      <c r="A27" s="204"/>
      <c r="B27" s="205"/>
      <c r="C27" s="205"/>
      <c r="D27" s="205"/>
      <c r="E27" s="205"/>
      <c r="F27" s="206"/>
      <c r="G27" s="248"/>
      <c r="H27" s="168"/>
      <c r="I27" s="168"/>
      <c r="J27" s="168"/>
      <c r="K27" s="168"/>
      <c r="L27" s="168"/>
      <c r="M27" s="168"/>
      <c r="N27" s="168"/>
      <c r="O27" s="249"/>
      <c r="P27" s="261"/>
      <c r="Q27" s="168"/>
      <c r="R27" s="168"/>
      <c r="S27" s="168"/>
      <c r="T27" s="168"/>
      <c r="U27" s="168"/>
      <c r="V27" s="168"/>
      <c r="W27" s="168"/>
      <c r="X27" s="249"/>
      <c r="Y27" s="195"/>
      <c r="Z27" s="196"/>
      <c r="AA27" s="197"/>
      <c r="AB27" s="161"/>
      <c r="AC27" s="162"/>
      <c r="AD27" s="163"/>
      <c r="AE27" s="161"/>
      <c r="AF27" s="162"/>
      <c r="AG27" s="162"/>
      <c r="AH27" s="163"/>
      <c r="AI27" s="177"/>
      <c r="AJ27" s="177"/>
      <c r="AK27" s="177"/>
      <c r="AL27" s="161"/>
      <c r="AM27" s="177"/>
      <c r="AN27" s="177"/>
      <c r="AO27" s="177"/>
      <c r="AP27" s="161"/>
      <c r="AQ27" s="151">
        <v>5</v>
      </c>
      <c r="AR27" s="125"/>
      <c r="AS27" s="126" t="s">
        <v>156</v>
      </c>
      <c r="AT27" s="139"/>
      <c r="AU27" s="156">
        <v>6</v>
      </c>
      <c r="AV27" s="156"/>
      <c r="AW27" s="168" t="s">
        <v>153</v>
      </c>
      <c r="AX27" s="169"/>
    </row>
    <row r="28" spans="1:50" ht="23.25" customHeight="1" x14ac:dyDescent="0.15">
      <c r="A28" s="207"/>
      <c r="B28" s="205"/>
      <c r="C28" s="205"/>
      <c r="D28" s="205"/>
      <c r="E28" s="205"/>
      <c r="F28" s="206"/>
      <c r="G28" s="229" t="s">
        <v>541</v>
      </c>
      <c r="H28" s="230"/>
      <c r="I28" s="230"/>
      <c r="J28" s="230"/>
      <c r="K28" s="230"/>
      <c r="L28" s="230"/>
      <c r="M28" s="230"/>
      <c r="N28" s="230"/>
      <c r="O28" s="231"/>
      <c r="P28" s="134" t="s">
        <v>540</v>
      </c>
      <c r="Q28" s="134"/>
      <c r="R28" s="134"/>
      <c r="S28" s="134"/>
      <c r="T28" s="134"/>
      <c r="U28" s="134"/>
      <c r="V28" s="134"/>
      <c r="W28" s="134"/>
      <c r="X28" s="152"/>
      <c r="Y28" s="164" t="s">
        <v>12</v>
      </c>
      <c r="Z28" s="238"/>
      <c r="AA28" s="239"/>
      <c r="AB28" s="240"/>
      <c r="AC28" s="240"/>
      <c r="AD28" s="240"/>
      <c r="AE28" s="165" t="s">
        <v>539</v>
      </c>
      <c r="AF28" s="166"/>
      <c r="AG28" s="166"/>
      <c r="AH28" s="166"/>
      <c r="AI28" s="165" t="s">
        <v>539</v>
      </c>
      <c r="AJ28" s="166"/>
      <c r="AK28" s="166"/>
      <c r="AL28" s="166"/>
      <c r="AM28" s="165" t="s">
        <v>539</v>
      </c>
      <c r="AN28" s="166"/>
      <c r="AO28" s="166"/>
      <c r="AP28" s="166"/>
      <c r="AQ28" s="119" t="s">
        <v>539</v>
      </c>
      <c r="AR28" s="120"/>
      <c r="AS28" s="120"/>
      <c r="AT28" s="121"/>
      <c r="AU28" s="166" t="s">
        <v>539</v>
      </c>
      <c r="AV28" s="166"/>
      <c r="AW28" s="166"/>
      <c r="AX28" s="167"/>
    </row>
    <row r="29" spans="1:50" ht="23.25" customHeight="1" x14ac:dyDescent="0.15">
      <c r="A29" s="208"/>
      <c r="B29" s="209"/>
      <c r="C29" s="209"/>
      <c r="D29" s="209"/>
      <c r="E29" s="209"/>
      <c r="F29" s="210"/>
      <c r="G29" s="232"/>
      <c r="H29" s="233"/>
      <c r="I29" s="233"/>
      <c r="J29" s="233"/>
      <c r="K29" s="233"/>
      <c r="L29" s="233"/>
      <c r="M29" s="233"/>
      <c r="N29" s="233"/>
      <c r="O29" s="234"/>
      <c r="P29" s="153"/>
      <c r="Q29" s="153"/>
      <c r="R29" s="153"/>
      <c r="S29" s="153"/>
      <c r="T29" s="153"/>
      <c r="U29" s="153"/>
      <c r="V29" s="153"/>
      <c r="W29" s="153"/>
      <c r="X29" s="154"/>
      <c r="Y29" s="160" t="s">
        <v>42</v>
      </c>
      <c r="Z29" s="158"/>
      <c r="AA29" s="159"/>
      <c r="AB29" s="211"/>
      <c r="AC29" s="211"/>
      <c r="AD29" s="211"/>
      <c r="AE29" s="165" t="s">
        <v>539</v>
      </c>
      <c r="AF29" s="166"/>
      <c r="AG29" s="166"/>
      <c r="AH29" s="166"/>
      <c r="AI29" s="165" t="s">
        <v>539</v>
      </c>
      <c r="AJ29" s="166"/>
      <c r="AK29" s="166"/>
      <c r="AL29" s="166"/>
      <c r="AM29" s="165" t="s">
        <v>539</v>
      </c>
      <c r="AN29" s="166"/>
      <c r="AO29" s="166"/>
      <c r="AP29" s="166"/>
      <c r="AQ29" s="119" t="s">
        <v>539</v>
      </c>
      <c r="AR29" s="120"/>
      <c r="AS29" s="120"/>
      <c r="AT29" s="121"/>
      <c r="AU29" s="166">
        <v>10</v>
      </c>
      <c r="AV29" s="166"/>
      <c r="AW29" s="166"/>
      <c r="AX29" s="167"/>
    </row>
    <row r="30" spans="1:50" ht="23.25" customHeight="1" x14ac:dyDescent="0.15">
      <c r="A30" s="207"/>
      <c r="B30" s="205"/>
      <c r="C30" s="205"/>
      <c r="D30" s="205"/>
      <c r="E30" s="205"/>
      <c r="F30" s="206"/>
      <c r="G30" s="235"/>
      <c r="H30" s="236"/>
      <c r="I30" s="236"/>
      <c r="J30" s="236"/>
      <c r="K30" s="236"/>
      <c r="L30" s="236"/>
      <c r="M30" s="236"/>
      <c r="N30" s="236"/>
      <c r="O30" s="237"/>
      <c r="P30" s="137"/>
      <c r="Q30" s="137"/>
      <c r="R30" s="137"/>
      <c r="S30" s="137"/>
      <c r="T30" s="137"/>
      <c r="U30" s="137"/>
      <c r="V30" s="137"/>
      <c r="W30" s="137"/>
      <c r="X30" s="155"/>
      <c r="Y30" s="160" t="s">
        <v>13</v>
      </c>
      <c r="Z30" s="158"/>
      <c r="AA30" s="159"/>
      <c r="AB30" s="200" t="s">
        <v>154</v>
      </c>
      <c r="AC30" s="200"/>
      <c r="AD30" s="200"/>
      <c r="AE30" s="165" t="s">
        <v>539</v>
      </c>
      <c r="AF30" s="166"/>
      <c r="AG30" s="166"/>
      <c r="AH30" s="166"/>
      <c r="AI30" s="165" t="s">
        <v>539</v>
      </c>
      <c r="AJ30" s="166"/>
      <c r="AK30" s="166"/>
      <c r="AL30" s="166"/>
      <c r="AM30" s="165" t="s">
        <v>539</v>
      </c>
      <c r="AN30" s="166"/>
      <c r="AO30" s="166"/>
      <c r="AP30" s="166"/>
      <c r="AQ30" s="119" t="s">
        <v>539</v>
      </c>
      <c r="AR30" s="120"/>
      <c r="AS30" s="120"/>
      <c r="AT30" s="121"/>
      <c r="AU30" s="166">
        <v>100</v>
      </c>
      <c r="AV30" s="166"/>
      <c r="AW30" s="166"/>
      <c r="AX30" s="167"/>
    </row>
    <row r="31" spans="1:50" ht="23.25" customHeight="1" x14ac:dyDescent="0.15">
      <c r="A31" s="459" t="s">
        <v>212</v>
      </c>
      <c r="B31" s="460"/>
      <c r="C31" s="460"/>
      <c r="D31" s="460"/>
      <c r="E31" s="460"/>
      <c r="F31" s="461"/>
      <c r="G31" s="465" t="s">
        <v>538</v>
      </c>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7"/>
    </row>
    <row r="32" spans="1:50" ht="23.25" customHeight="1" thickBot="1" x14ac:dyDescent="0.2">
      <c r="A32" s="462"/>
      <c r="B32" s="463"/>
      <c r="C32" s="463"/>
      <c r="D32" s="463"/>
      <c r="E32" s="463"/>
      <c r="F32" s="464"/>
      <c r="G32" s="468"/>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70"/>
      <c r="AF32" s="470"/>
      <c r="AG32" s="470"/>
      <c r="AH32" s="470"/>
      <c r="AI32" s="470"/>
      <c r="AJ32" s="470"/>
      <c r="AK32" s="470"/>
      <c r="AL32" s="470"/>
      <c r="AM32" s="470"/>
      <c r="AN32" s="470"/>
      <c r="AO32" s="470"/>
      <c r="AP32" s="470"/>
      <c r="AQ32" s="469"/>
      <c r="AR32" s="469"/>
      <c r="AS32" s="469"/>
      <c r="AT32" s="469"/>
      <c r="AU32" s="469"/>
      <c r="AV32" s="469"/>
      <c r="AW32" s="469"/>
      <c r="AX32" s="471"/>
    </row>
    <row r="33" spans="1:50" ht="27" customHeight="1" x14ac:dyDescent="0.15">
      <c r="A33" s="188" t="s">
        <v>36</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90"/>
    </row>
    <row r="34" spans="1:50" ht="27" customHeight="1" x14ac:dyDescent="0.15">
      <c r="A34" s="2"/>
      <c r="B34" s="3"/>
      <c r="C34" s="452" t="s">
        <v>21</v>
      </c>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453"/>
      <c r="AD34" s="289" t="s">
        <v>25</v>
      </c>
      <c r="AE34" s="289"/>
      <c r="AF34" s="289"/>
      <c r="AG34" s="288" t="s">
        <v>20</v>
      </c>
      <c r="AH34" s="289"/>
      <c r="AI34" s="289"/>
      <c r="AJ34" s="289"/>
      <c r="AK34" s="289"/>
      <c r="AL34" s="289"/>
      <c r="AM34" s="289"/>
      <c r="AN34" s="289"/>
      <c r="AO34" s="289"/>
      <c r="AP34" s="289"/>
      <c r="AQ34" s="289"/>
      <c r="AR34" s="289"/>
      <c r="AS34" s="289"/>
      <c r="AT34" s="289"/>
      <c r="AU34" s="289"/>
      <c r="AV34" s="289"/>
      <c r="AW34" s="289"/>
      <c r="AX34" s="290"/>
    </row>
    <row r="35" spans="1:50" ht="81" customHeight="1" x14ac:dyDescent="0.15">
      <c r="A35" s="218" t="s">
        <v>121</v>
      </c>
      <c r="B35" s="219"/>
      <c r="C35" s="396" t="s">
        <v>122</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8"/>
      <c r="AD35" s="457" t="s">
        <v>533</v>
      </c>
      <c r="AE35" s="458"/>
      <c r="AF35" s="458"/>
      <c r="AG35" s="454" t="s">
        <v>546</v>
      </c>
      <c r="AH35" s="455"/>
      <c r="AI35" s="455"/>
      <c r="AJ35" s="455"/>
      <c r="AK35" s="455"/>
      <c r="AL35" s="455"/>
      <c r="AM35" s="455"/>
      <c r="AN35" s="455"/>
      <c r="AO35" s="455"/>
      <c r="AP35" s="455"/>
      <c r="AQ35" s="455"/>
      <c r="AR35" s="455"/>
      <c r="AS35" s="455"/>
      <c r="AT35" s="455"/>
      <c r="AU35" s="455"/>
      <c r="AV35" s="455"/>
      <c r="AW35" s="455"/>
      <c r="AX35" s="456"/>
    </row>
    <row r="36" spans="1:50" ht="51.75" customHeight="1" x14ac:dyDescent="0.15">
      <c r="A36" s="220"/>
      <c r="B36" s="221"/>
      <c r="C36" s="279" t="s">
        <v>26</v>
      </c>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69"/>
      <c r="AD36" s="130" t="s">
        <v>533</v>
      </c>
      <c r="AE36" s="131"/>
      <c r="AF36" s="131"/>
      <c r="AG36" s="334" t="s">
        <v>548</v>
      </c>
      <c r="AH36" s="335"/>
      <c r="AI36" s="335"/>
      <c r="AJ36" s="335"/>
      <c r="AK36" s="335"/>
      <c r="AL36" s="335"/>
      <c r="AM36" s="335"/>
      <c r="AN36" s="335"/>
      <c r="AO36" s="335"/>
      <c r="AP36" s="335"/>
      <c r="AQ36" s="335"/>
      <c r="AR36" s="335"/>
      <c r="AS36" s="335"/>
      <c r="AT36" s="335"/>
      <c r="AU36" s="335"/>
      <c r="AV36" s="335"/>
      <c r="AW36" s="335"/>
      <c r="AX36" s="336"/>
    </row>
    <row r="37" spans="1:50" ht="84.75" customHeight="1" x14ac:dyDescent="0.15">
      <c r="A37" s="222"/>
      <c r="B37" s="223"/>
      <c r="C37" s="281" t="s">
        <v>123</v>
      </c>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3"/>
      <c r="AD37" s="266" t="s">
        <v>533</v>
      </c>
      <c r="AE37" s="267"/>
      <c r="AF37" s="267"/>
      <c r="AG37" s="186" t="s">
        <v>547</v>
      </c>
      <c r="AH37" s="153"/>
      <c r="AI37" s="153"/>
      <c r="AJ37" s="153"/>
      <c r="AK37" s="153"/>
      <c r="AL37" s="153"/>
      <c r="AM37" s="153"/>
      <c r="AN37" s="153"/>
      <c r="AO37" s="153"/>
      <c r="AP37" s="153"/>
      <c r="AQ37" s="153"/>
      <c r="AR37" s="153"/>
      <c r="AS37" s="153"/>
      <c r="AT37" s="153"/>
      <c r="AU37" s="153"/>
      <c r="AV37" s="153"/>
      <c r="AW37" s="153"/>
      <c r="AX37" s="187"/>
    </row>
    <row r="38" spans="1:50" ht="27" customHeight="1" x14ac:dyDescent="0.15">
      <c r="A38" s="301" t="s">
        <v>28</v>
      </c>
      <c r="B38" s="422"/>
      <c r="C38" s="284" t="s">
        <v>30</v>
      </c>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7"/>
      <c r="AD38" s="399" t="s">
        <v>543</v>
      </c>
      <c r="AE38" s="400"/>
      <c r="AF38" s="400"/>
      <c r="AG38" s="133" t="s">
        <v>544</v>
      </c>
      <c r="AH38" s="134"/>
      <c r="AI38" s="134"/>
      <c r="AJ38" s="134"/>
      <c r="AK38" s="134"/>
      <c r="AL38" s="134"/>
      <c r="AM38" s="134"/>
      <c r="AN38" s="134"/>
      <c r="AO38" s="134"/>
      <c r="AP38" s="134"/>
      <c r="AQ38" s="134"/>
      <c r="AR38" s="134"/>
      <c r="AS38" s="134"/>
      <c r="AT38" s="134"/>
      <c r="AU38" s="134"/>
      <c r="AV38" s="134"/>
      <c r="AW38" s="134"/>
      <c r="AX38" s="135"/>
    </row>
    <row r="39" spans="1:50" ht="35.25" customHeight="1" x14ac:dyDescent="0.15">
      <c r="A39" s="325"/>
      <c r="B39" s="423"/>
      <c r="C39" s="294"/>
      <c r="D39" s="295"/>
      <c r="E39" s="353" t="s">
        <v>213</v>
      </c>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5"/>
      <c r="AD39" s="130"/>
      <c r="AE39" s="131"/>
      <c r="AF39" s="132"/>
      <c r="AG39" s="186"/>
      <c r="AH39" s="153"/>
      <c r="AI39" s="153"/>
      <c r="AJ39" s="153"/>
      <c r="AK39" s="153"/>
      <c r="AL39" s="153"/>
      <c r="AM39" s="153"/>
      <c r="AN39" s="153"/>
      <c r="AO39" s="153"/>
      <c r="AP39" s="153"/>
      <c r="AQ39" s="153"/>
      <c r="AR39" s="153"/>
      <c r="AS39" s="153"/>
      <c r="AT39" s="153"/>
      <c r="AU39" s="153"/>
      <c r="AV39" s="153"/>
      <c r="AW39" s="153"/>
      <c r="AX39" s="187"/>
    </row>
    <row r="40" spans="1:50" ht="26.25" customHeight="1" x14ac:dyDescent="0.15">
      <c r="A40" s="325"/>
      <c r="B40" s="423"/>
      <c r="C40" s="296"/>
      <c r="D40" s="297"/>
      <c r="E40" s="356" t="s">
        <v>182</v>
      </c>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8"/>
      <c r="AD40" s="264"/>
      <c r="AE40" s="265"/>
      <c r="AF40" s="265"/>
      <c r="AG40" s="186"/>
      <c r="AH40" s="153"/>
      <c r="AI40" s="153"/>
      <c r="AJ40" s="153"/>
      <c r="AK40" s="153"/>
      <c r="AL40" s="153"/>
      <c r="AM40" s="153"/>
      <c r="AN40" s="153"/>
      <c r="AO40" s="153"/>
      <c r="AP40" s="153"/>
      <c r="AQ40" s="153"/>
      <c r="AR40" s="153"/>
      <c r="AS40" s="153"/>
      <c r="AT40" s="153"/>
      <c r="AU40" s="153"/>
      <c r="AV40" s="153"/>
      <c r="AW40" s="153"/>
      <c r="AX40" s="187"/>
    </row>
    <row r="41" spans="1:50" ht="26.25" customHeight="1" x14ac:dyDescent="0.15">
      <c r="A41" s="325"/>
      <c r="B41" s="326"/>
      <c r="C41" s="277" t="s">
        <v>31</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337" t="s">
        <v>543</v>
      </c>
      <c r="AE41" s="338"/>
      <c r="AF41" s="338"/>
      <c r="AG41" s="215" t="s">
        <v>544</v>
      </c>
      <c r="AH41" s="216"/>
      <c r="AI41" s="216"/>
      <c r="AJ41" s="216"/>
      <c r="AK41" s="216"/>
      <c r="AL41" s="216"/>
      <c r="AM41" s="216"/>
      <c r="AN41" s="216"/>
      <c r="AO41" s="216"/>
      <c r="AP41" s="216"/>
      <c r="AQ41" s="216"/>
      <c r="AR41" s="216"/>
      <c r="AS41" s="216"/>
      <c r="AT41" s="216"/>
      <c r="AU41" s="216"/>
      <c r="AV41" s="216"/>
      <c r="AW41" s="216"/>
      <c r="AX41" s="217"/>
    </row>
    <row r="42" spans="1:50" ht="26.25" customHeight="1" x14ac:dyDescent="0.15">
      <c r="A42" s="325"/>
      <c r="B42" s="326"/>
      <c r="C42" s="268" t="s">
        <v>124</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130" t="s">
        <v>543</v>
      </c>
      <c r="AE42" s="131"/>
      <c r="AF42" s="131"/>
      <c r="AG42" s="334" t="s">
        <v>544</v>
      </c>
      <c r="AH42" s="335"/>
      <c r="AI42" s="335"/>
      <c r="AJ42" s="335"/>
      <c r="AK42" s="335"/>
      <c r="AL42" s="335"/>
      <c r="AM42" s="335"/>
      <c r="AN42" s="335"/>
      <c r="AO42" s="335"/>
      <c r="AP42" s="335"/>
      <c r="AQ42" s="335"/>
      <c r="AR42" s="335"/>
      <c r="AS42" s="335"/>
      <c r="AT42" s="335"/>
      <c r="AU42" s="335"/>
      <c r="AV42" s="335"/>
      <c r="AW42" s="335"/>
      <c r="AX42" s="336"/>
    </row>
    <row r="43" spans="1:50" ht="26.25" customHeight="1" x14ac:dyDescent="0.15">
      <c r="A43" s="325"/>
      <c r="B43" s="326"/>
      <c r="C43" s="268" t="s">
        <v>27</v>
      </c>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130" t="s">
        <v>543</v>
      </c>
      <c r="AE43" s="131"/>
      <c r="AF43" s="131"/>
      <c r="AG43" s="334" t="s">
        <v>544</v>
      </c>
      <c r="AH43" s="335"/>
      <c r="AI43" s="335"/>
      <c r="AJ43" s="335"/>
      <c r="AK43" s="335"/>
      <c r="AL43" s="335"/>
      <c r="AM43" s="335"/>
      <c r="AN43" s="335"/>
      <c r="AO43" s="335"/>
      <c r="AP43" s="335"/>
      <c r="AQ43" s="335"/>
      <c r="AR43" s="335"/>
      <c r="AS43" s="335"/>
      <c r="AT43" s="335"/>
      <c r="AU43" s="335"/>
      <c r="AV43" s="335"/>
      <c r="AW43" s="335"/>
      <c r="AX43" s="336"/>
    </row>
    <row r="44" spans="1:50" ht="26.25" customHeight="1" x14ac:dyDescent="0.15">
      <c r="A44" s="325"/>
      <c r="B44" s="326"/>
      <c r="C44" s="268" t="s">
        <v>32</v>
      </c>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70"/>
      <c r="AD44" s="130" t="s">
        <v>543</v>
      </c>
      <c r="AE44" s="131"/>
      <c r="AF44" s="131"/>
      <c r="AG44" s="334" t="s">
        <v>544</v>
      </c>
      <c r="AH44" s="335"/>
      <c r="AI44" s="335"/>
      <c r="AJ44" s="335"/>
      <c r="AK44" s="335"/>
      <c r="AL44" s="335"/>
      <c r="AM44" s="335"/>
      <c r="AN44" s="335"/>
      <c r="AO44" s="335"/>
      <c r="AP44" s="335"/>
      <c r="AQ44" s="335"/>
      <c r="AR44" s="335"/>
      <c r="AS44" s="335"/>
      <c r="AT44" s="335"/>
      <c r="AU44" s="335"/>
      <c r="AV44" s="335"/>
      <c r="AW44" s="335"/>
      <c r="AX44" s="336"/>
    </row>
    <row r="45" spans="1:50" ht="26.25" customHeight="1" x14ac:dyDescent="0.15">
      <c r="A45" s="325"/>
      <c r="B45" s="326"/>
      <c r="C45" s="268" t="s">
        <v>193</v>
      </c>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70"/>
      <c r="AD45" s="266" t="s">
        <v>543</v>
      </c>
      <c r="AE45" s="267"/>
      <c r="AF45" s="267"/>
      <c r="AG45" s="274" t="s">
        <v>544</v>
      </c>
      <c r="AH45" s="275"/>
      <c r="AI45" s="275"/>
      <c r="AJ45" s="275"/>
      <c r="AK45" s="275"/>
      <c r="AL45" s="275"/>
      <c r="AM45" s="275"/>
      <c r="AN45" s="275"/>
      <c r="AO45" s="275"/>
      <c r="AP45" s="275"/>
      <c r="AQ45" s="275"/>
      <c r="AR45" s="275"/>
      <c r="AS45" s="275"/>
      <c r="AT45" s="275"/>
      <c r="AU45" s="275"/>
      <c r="AV45" s="275"/>
      <c r="AW45" s="275"/>
      <c r="AX45" s="276"/>
    </row>
    <row r="46" spans="1:50" ht="26.25" customHeight="1" x14ac:dyDescent="0.15">
      <c r="A46" s="325"/>
      <c r="B46" s="326"/>
      <c r="C46" s="127" t="s">
        <v>194</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9"/>
      <c r="AD46" s="130" t="s">
        <v>543</v>
      </c>
      <c r="AE46" s="131"/>
      <c r="AF46" s="132"/>
      <c r="AG46" s="334" t="s">
        <v>544</v>
      </c>
      <c r="AH46" s="335"/>
      <c r="AI46" s="335"/>
      <c r="AJ46" s="335"/>
      <c r="AK46" s="335"/>
      <c r="AL46" s="335"/>
      <c r="AM46" s="335"/>
      <c r="AN46" s="335"/>
      <c r="AO46" s="335"/>
      <c r="AP46" s="335"/>
      <c r="AQ46" s="335"/>
      <c r="AR46" s="335"/>
      <c r="AS46" s="335"/>
      <c r="AT46" s="335"/>
      <c r="AU46" s="335"/>
      <c r="AV46" s="335"/>
      <c r="AW46" s="335"/>
      <c r="AX46" s="336"/>
    </row>
    <row r="47" spans="1:50" ht="26.25" customHeight="1" x14ac:dyDescent="0.15">
      <c r="A47" s="327"/>
      <c r="B47" s="328"/>
      <c r="C47" s="424" t="s">
        <v>183</v>
      </c>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6"/>
      <c r="AD47" s="271" t="s">
        <v>543</v>
      </c>
      <c r="AE47" s="272"/>
      <c r="AF47" s="273"/>
      <c r="AG47" s="359" t="s">
        <v>544</v>
      </c>
      <c r="AH47" s="360"/>
      <c r="AI47" s="360"/>
      <c r="AJ47" s="360"/>
      <c r="AK47" s="360"/>
      <c r="AL47" s="360"/>
      <c r="AM47" s="360"/>
      <c r="AN47" s="360"/>
      <c r="AO47" s="360"/>
      <c r="AP47" s="360"/>
      <c r="AQ47" s="360"/>
      <c r="AR47" s="360"/>
      <c r="AS47" s="360"/>
      <c r="AT47" s="360"/>
      <c r="AU47" s="360"/>
      <c r="AV47" s="360"/>
      <c r="AW47" s="360"/>
      <c r="AX47" s="361"/>
    </row>
    <row r="48" spans="1:50" ht="27" customHeight="1" x14ac:dyDescent="0.15">
      <c r="A48" s="301" t="s">
        <v>29</v>
      </c>
      <c r="B48" s="324"/>
      <c r="C48" s="329" t="s">
        <v>184</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1"/>
      <c r="AD48" s="337" t="s">
        <v>543</v>
      </c>
      <c r="AE48" s="338"/>
      <c r="AF48" s="430"/>
      <c r="AG48" s="215" t="s">
        <v>544</v>
      </c>
      <c r="AH48" s="216"/>
      <c r="AI48" s="216"/>
      <c r="AJ48" s="216"/>
      <c r="AK48" s="216"/>
      <c r="AL48" s="216"/>
      <c r="AM48" s="216"/>
      <c r="AN48" s="216"/>
      <c r="AO48" s="216"/>
      <c r="AP48" s="216"/>
      <c r="AQ48" s="216"/>
      <c r="AR48" s="216"/>
      <c r="AS48" s="216"/>
      <c r="AT48" s="216"/>
      <c r="AU48" s="216"/>
      <c r="AV48" s="216"/>
      <c r="AW48" s="216"/>
      <c r="AX48" s="217"/>
    </row>
    <row r="49" spans="1:50" ht="35.25" customHeight="1" x14ac:dyDescent="0.15">
      <c r="A49" s="325"/>
      <c r="B49" s="326"/>
      <c r="C49" s="434" t="s">
        <v>34</v>
      </c>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6"/>
      <c r="AD49" s="416" t="s">
        <v>543</v>
      </c>
      <c r="AE49" s="417"/>
      <c r="AF49" s="417"/>
      <c r="AG49" s="334" t="s">
        <v>544</v>
      </c>
      <c r="AH49" s="335"/>
      <c r="AI49" s="335"/>
      <c r="AJ49" s="335"/>
      <c r="AK49" s="335"/>
      <c r="AL49" s="335"/>
      <c r="AM49" s="335"/>
      <c r="AN49" s="335"/>
      <c r="AO49" s="335"/>
      <c r="AP49" s="335"/>
      <c r="AQ49" s="335"/>
      <c r="AR49" s="335"/>
      <c r="AS49" s="335"/>
      <c r="AT49" s="335"/>
      <c r="AU49" s="335"/>
      <c r="AV49" s="335"/>
      <c r="AW49" s="335"/>
      <c r="AX49" s="336"/>
    </row>
    <row r="50" spans="1:50" ht="27" customHeight="1" x14ac:dyDescent="0.15">
      <c r="A50" s="325"/>
      <c r="B50" s="326"/>
      <c r="C50" s="268" t="s">
        <v>157</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130" t="s">
        <v>543</v>
      </c>
      <c r="AE50" s="131"/>
      <c r="AF50" s="131"/>
      <c r="AG50" s="334" t="s">
        <v>544</v>
      </c>
      <c r="AH50" s="335"/>
      <c r="AI50" s="335"/>
      <c r="AJ50" s="335"/>
      <c r="AK50" s="335"/>
      <c r="AL50" s="335"/>
      <c r="AM50" s="335"/>
      <c r="AN50" s="335"/>
      <c r="AO50" s="335"/>
      <c r="AP50" s="335"/>
      <c r="AQ50" s="335"/>
      <c r="AR50" s="335"/>
      <c r="AS50" s="335"/>
      <c r="AT50" s="335"/>
      <c r="AU50" s="335"/>
      <c r="AV50" s="335"/>
      <c r="AW50" s="335"/>
      <c r="AX50" s="336"/>
    </row>
    <row r="51" spans="1:50" ht="27" customHeight="1" x14ac:dyDescent="0.15">
      <c r="A51" s="327"/>
      <c r="B51" s="328"/>
      <c r="C51" s="268" t="s">
        <v>33</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130" t="s">
        <v>543</v>
      </c>
      <c r="AE51" s="131"/>
      <c r="AF51" s="131"/>
      <c r="AG51" s="136" t="s">
        <v>544</v>
      </c>
      <c r="AH51" s="137"/>
      <c r="AI51" s="137"/>
      <c r="AJ51" s="137"/>
      <c r="AK51" s="137"/>
      <c r="AL51" s="137"/>
      <c r="AM51" s="137"/>
      <c r="AN51" s="137"/>
      <c r="AO51" s="137"/>
      <c r="AP51" s="137"/>
      <c r="AQ51" s="137"/>
      <c r="AR51" s="137"/>
      <c r="AS51" s="137"/>
      <c r="AT51" s="137"/>
      <c r="AU51" s="137"/>
      <c r="AV51" s="137"/>
      <c r="AW51" s="137"/>
      <c r="AX51" s="138"/>
    </row>
    <row r="52" spans="1:50" ht="41.25" customHeight="1" x14ac:dyDescent="0.15">
      <c r="A52" s="318" t="s">
        <v>44</v>
      </c>
      <c r="B52" s="319"/>
      <c r="C52" s="437" t="s">
        <v>125</v>
      </c>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286"/>
      <c r="AD52" s="337" t="s">
        <v>543</v>
      </c>
      <c r="AE52" s="338"/>
      <c r="AF52" s="338"/>
      <c r="AG52" s="133" t="s">
        <v>544</v>
      </c>
      <c r="AH52" s="134"/>
      <c r="AI52" s="134"/>
      <c r="AJ52" s="134"/>
      <c r="AK52" s="134"/>
      <c r="AL52" s="134"/>
      <c r="AM52" s="134"/>
      <c r="AN52" s="134"/>
      <c r="AO52" s="134"/>
      <c r="AP52" s="134"/>
      <c r="AQ52" s="134"/>
      <c r="AR52" s="134"/>
      <c r="AS52" s="134"/>
      <c r="AT52" s="134"/>
      <c r="AU52" s="134"/>
      <c r="AV52" s="134"/>
      <c r="AW52" s="134"/>
      <c r="AX52" s="135"/>
    </row>
    <row r="53" spans="1:50" ht="19.7" customHeight="1" x14ac:dyDescent="0.15">
      <c r="A53" s="320"/>
      <c r="B53" s="321"/>
      <c r="C53" s="484" t="s">
        <v>190</v>
      </c>
      <c r="D53" s="482"/>
      <c r="E53" s="482"/>
      <c r="F53" s="485"/>
      <c r="G53" s="481" t="s">
        <v>191</v>
      </c>
      <c r="H53" s="482"/>
      <c r="I53" s="482"/>
      <c r="J53" s="482"/>
      <c r="K53" s="482"/>
      <c r="L53" s="482"/>
      <c r="M53" s="482"/>
      <c r="N53" s="481" t="s">
        <v>192</v>
      </c>
      <c r="O53" s="482"/>
      <c r="P53" s="482"/>
      <c r="Q53" s="482"/>
      <c r="R53" s="482"/>
      <c r="S53" s="482"/>
      <c r="T53" s="482"/>
      <c r="U53" s="482"/>
      <c r="V53" s="482"/>
      <c r="W53" s="482"/>
      <c r="X53" s="482"/>
      <c r="Y53" s="482"/>
      <c r="Z53" s="482"/>
      <c r="AA53" s="482"/>
      <c r="AB53" s="482"/>
      <c r="AC53" s="482"/>
      <c r="AD53" s="482"/>
      <c r="AE53" s="482"/>
      <c r="AF53" s="483"/>
      <c r="AG53" s="186"/>
      <c r="AH53" s="153"/>
      <c r="AI53" s="153"/>
      <c r="AJ53" s="153"/>
      <c r="AK53" s="153"/>
      <c r="AL53" s="153"/>
      <c r="AM53" s="153"/>
      <c r="AN53" s="153"/>
      <c r="AO53" s="153"/>
      <c r="AP53" s="153"/>
      <c r="AQ53" s="153"/>
      <c r="AR53" s="153"/>
      <c r="AS53" s="153"/>
      <c r="AT53" s="153"/>
      <c r="AU53" s="153"/>
      <c r="AV53" s="153"/>
      <c r="AW53" s="153"/>
      <c r="AX53" s="187"/>
    </row>
    <row r="54" spans="1:50" ht="24.75" customHeight="1" x14ac:dyDescent="0.15">
      <c r="A54" s="320"/>
      <c r="B54" s="321"/>
      <c r="C54" s="476"/>
      <c r="D54" s="477"/>
      <c r="E54" s="477"/>
      <c r="F54" s="478"/>
      <c r="G54" s="486"/>
      <c r="H54" s="487"/>
      <c r="I54" s="37" t="str">
        <f>IF(OR(G54="　", G54=""), "", "-")</f>
        <v/>
      </c>
      <c r="J54" s="475"/>
      <c r="K54" s="475"/>
      <c r="L54" s="37" t="str">
        <f>IF(M54="","","-")</f>
        <v/>
      </c>
      <c r="M54" s="38"/>
      <c r="N54" s="472"/>
      <c r="O54" s="473"/>
      <c r="P54" s="473"/>
      <c r="Q54" s="473"/>
      <c r="R54" s="473"/>
      <c r="S54" s="473"/>
      <c r="T54" s="473"/>
      <c r="U54" s="473"/>
      <c r="V54" s="473"/>
      <c r="W54" s="473"/>
      <c r="X54" s="473"/>
      <c r="Y54" s="473"/>
      <c r="Z54" s="473"/>
      <c r="AA54" s="473"/>
      <c r="AB54" s="473"/>
      <c r="AC54" s="473"/>
      <c r="AD54" s="473"/>
      <c r="AE54" s="473"/>
      <c r="AF54" s="474"/>
      <c r="AG54" s="186"/>
      <c r="AH54" s="153"/>
      <c r="AI54" s="153"/>
      <c r="AJ54" s="153"/>
      <c r="AK54" s="153"/>
      <c r="AL54" s="153"/>
      <c r="AM54" s="153"/>
      <c r="AN54" s="153"/>
      <c r="AO54" s="153"/>
      <c r="AP54" s="153"/>
      <c r="AQ54" s="153"/>
      <c r="AR54" s="153"/>
      <c r="AS54" s="153"/>
      <c r="AT54" s="153"/>
      <c r="AU54" s="153"/>
      <c r="AV54" s="153"/>
      <c r="AW54" s="153"/>
      <c r="AX54" s="187"/>
    </row>
    <row r="55" spans="1:50" ht="24.75" customHeight="1" x14ac:dyDescent="0.15">
      <c r="A55" s="320"/>
      <c r="B55" s="321"/>
      <c r="C55" s="476"/>
      <c r="D55" s="477"/>
      <c r="E55" s="477"/>
      <c r="F55" s="478"/>
      <c r="G55" s="486"/>
      <c r="H55" s="487"/>
      <c r="I55" s="37" t="str">
        <f t="shared" ref="I55:I58" si="4">IF(OR(G55="　", G55=""), "", "-")</f>
        <v/>
      </c>
      <c r="J55" s="475"/>
      <c r="K55" s="475"/>
      <c r="L55" s="37" t="str">
        <f t="shared" ref="L55:L58" si="5">IF(M55="","","-")</f>
        <v/>
      </c>
      <c r="M55" s="38"/>
      <c r="N55" s="472"/>
      <c r="O55" s="473"/>
      <c r="P55" s="473"/>
      <c r="Q55" s="473"/>
      <c r="R55" s="473"/>
      <c r="S55" s="473"/>
      <c r="T55" s="473"/>
      <c r="U55" s="473"/>
      <c r="V55" s="473"/>
      <c r="W55" s="473"/>
      <c r="X55" s="473"/>
      <c r="Y55" s="473"/>
      <c r="Z55" s="473"/>
      <c r="AA55" s="473"/>
      <c r="AB55" s="473"/>
      <c r="AC55" s="473"/>
      <c r="AD55" s="473"/>
      <c r="AE55" s="473"/>
      <c r="AF55" s="474"/>
      <c r="AG55" s="186"/>
      <c r="AH55" s="153"/>
      <c r="AI55" s="153"/>
      <c r="AJ55" s="153"/>
      <c r="AK55" s="153"/>
      <c r="AL55" s="153"/>
      <c r="AM55" s="153"/>
      <c r="AN55" s="153"/>
      <c r="AO55" s="153"/>
      <c r="AP55" s="153"/>
      <c r="AQ55" s="153"/>
      <c r="AR55" s="153"/>
      <c r="AS55" s="153"/>
      <c r="AT55" s="153"/>
      <c r="AU55" s="153"/>
      <c r="AV55" s="153"/>
      <c r="AW55" s="153"/>
      <c r="AX55" s="187"/>
    </row>
    <row r="56" spans="1:50" ht="24.75" customHeight="1" x14ac:dyDescent="0.15">
      <c r="A56" s="320"/>
      <c r="B56" s="321"/>
      <c r="C56" s="476"/>
      <c r="D56" s="477"/>
      <c r="E56" s="477"/>
      <c r="F56" s="478"/>
      <c r="G56" s="486"/>
      <c r="H56" s="487"/>
      <c r="I56" s="37" t="str">
        <f t="shared" si="4"/>
        <v/>
      </c>
      <c r="J56" s="475"/>
      <c r="K56" s="475"/>
      <c r="L56" s="37" t="str">
        <f t="shared" si="5"/>
        <v/>
      </c>
      <c r="M56" s="38"/>
      <c r="N56" s="472"/>
      <c r="O56" s="473"/>
      <c r="P56" s="473"/>
      <c r="Q56" s="473"/>
      <c r="R56" s="473"/>
      <c r="S56" s="473"/>
      <c r="T56" s="473"/>
      <c r="U56" s="473"/>
      <c r="V56" s="473"/>
      <c r="W56" s="473"/>
      <c r="X56" s="473"/>
      <c r="Y56" s="473"/>
      <c r="Z56" s="473"/>
      <c r="AA56" s="473"/>
      <c r="AB56" s="473"/>
      <c r="AC56" s="473"/>
      <c r="AD56" s="473"/>
      <c r="AE56" s="473"/>
      <c r="AF56" s="474"/>
      <c r="AG56" s="186"/>
      <c r="AH56" s="153"/>
      <c r="AI56" s="153"/>
      <c r="AJ56" s="153"/>
      <c r="AK56" s="153"/>
      <c r="AL56" s="153"/>
      <c r="AM56" s="153"/>
      <c r="AN56" s="153"/>
      <c r="AO56" s="153"/>
      <c r="AP56" s="153"/>
      <c r="AQ56" s="153"/>
      <c r="AR56" s="153"/>
      <c r="AS56" s="153"/>
      <c r="AT56" s="153"/>
      <c r="AU56" s="153"/>
      <c r="AV56" s="153"/>
      <c r="AW56" s="153"/>
      <c r="AX56" s="187"/>
    </row>
    <row r="57" spans="1:50" ht="24.75" customHeight="1" x14ac:dyDescent="0.15">
      <c r="A57" s="320"/>
      <c r="B57" s="321"/>
      <c r="C57" s="476"/>
      <c r="D57" s="477"/>
      <c r="E57" s="477"/>
      <c r="F57" s="478"/>
      <c r="G57" s="486"/>
      <c r="H57" s="487"/>
      <c r="I57" s="37" t="str">
        <f t="shared" si="4"/>
        <v/>
      </c>
      <c r="J57" s="475"/>
      <c r="K57" s="475"/>
      <c r="L57" s="37" t="str">
        <f t="shared" si="5"/>
        <v/>
      </c>
      <c r="M57" s="38"/>
      <c r="N57" s="472"/>
      <c r="O57" s="473"/>
      <c r="P57" s="473"/>
      <c r="Q57" s="473"/>
      <c r="R57" s="473"/>
      <c r="S57" s="473"/>
      <c r="T57" s="473"/>
      <c r="U57" s="473"/>
      <c r="V57" s="473"/>
      <c r="W57" s="473"/>
      <c r="X57" s="473"/>
      <c r="Y57" s="473"/>
      <c r="Z57" s="473"/>
      <c r="AA57" s="473"/>
      <c r="AB57" s="473"/>
      <c r="AC57" s="473"/>
      <c r="AD57" s="473"/>
      <c r="AE57" s="473"/>
      <c r="AF57" s="474"/>
      <c r="AG57" s="186"/>
      <c r="AH57" s="153"/>
      <c r="AI57" s="153"/>
      <c r="AJ57" s="153"/>
      <c r="AK57" s="153"/>
      <c r="AL57" s="153"/>
      <c r="AM57" s="153"/>
      <c r="AN57" s="153"/>
      <c r="AO57" s="153"/>
      <c r="AP57" s="153"/>
      <c r="AQ57" s="153"/>
      <c r="AR57" s="153"/>
      <c r="AS57" s="153"/>
      <c r="AT57" s="153"/>
      <c r="AU57" s="153"/>
      <c r="AV57" s="153"/>
      <c r="AW57" s="153"/>
      <c r="AX57" s="187"/>
    </row>
    <row r="58" spans="1:50" ht="24.75" customHeight="1" x14ac:dyDescent="0.15">
      <c r="A58" s="322"/>
      <c r="B58" s="323"/>
      <c r="C58" s="476"/>
      <c r="D58" s="477"/>
      <c r="E58" s="477"/>
      <c r="F58" s="478"/>
      <c r="G58" s="491"/>
      <c r="H58" s="492"/>
      <c r="I58" s="39" t="str">
        <f t="shared" si="4"/>
        <v/>
      </c>
      <c r="J58" s="493"/>
      <c r="K58" s="493"/>
      <c r="L58" s="39" t="str">
        <f t="shared" si="5"/>
        <v/>
      </c>
      <c r="M58" s="40"/>
      <c r="N58" s="488"/>
      <c r="O58" s="489"/>
      <c r="P58" s="489"/>
      <c r="Q58" s="489"/>
      <c r="R58" s="489"/>
      <c r="S58" s="489"/>
      <c r="T58" s="489"/>
      <c r="U58" s="489"/>
      <c r="V58" s="489"/>
      <c r="W58" s="489"/>
      <c r="X58" s="489"/>
      <c r="Y58" s="489"/>
      <c r="Z58" s="489"/>
      <c r="AA58" s="489"/>
      <c r="AB58" s="489"/>
      <c r="AC58" s="489"/>
      <c r="AD58" s="489"/>
      <c r="AE58" s="489"/>
      <c r="AF58" s="490"/>
      <c r="AG58" s="136"/>
      <c r="AH58" s="137"/>
      <c r="AI58" s="137"/>
      <c r="AJ58" s="137"/>
      <c r="AK58" s="137"/>
      <c r="AL58" s="137"/>
      <c r="AM58" s="137"/>
      <c r="AN58" s="137"/>
      <c r="AO58" s="137"/>
      <c r="AP58" s="137"/>
      <c r="AQ58" s="137"/>
      <c r="AR58" s="137"/>
      <c r="AS58" s="137"/>
      <c r="AT58" s="137"/>
      <c r="AU58" s="137"/>
      <c r="AV58" s="137"/>
      <c r="AW58" s="137"/>
      <c r="AX58" s="138"/>
    </row>
    <row r="59" spans="1:50" ht="62.25" customHeight="1" x14ac:dyDescent="0.15">
      <c r="A59" s="301" t="s">
        <v>37</v>
      </c>
      <c r="B59" s="302"/>
      <c r="C59" s="191" t="s">
        <v>41</v>
      </c>
      <c r="D59" s="262"/>
      <c r="E59" s="262"/>
      <c r="F59" s="263"/>
      <c r="G59" s="441" t="s">
        <v>544</v>
      </c>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2"/>
    </row>
    <row r="60" spans="1:50" ht="60.75" customHeight="1" thickBot="1" x14ac:dyDescent="0.2">
      <c r="A60" s="303"/>
      <c r="B60" s="304"/>
      <c r="C60" s="365" t="s">
        <v>43</v>
      </c>
      <c r="D60" s="366"/>
      <c r="E60" s="366"/>
      <c r="F60" s="367"/>
      <c r="G60" s="439" t="s">
        <v>544</v>
      </c>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39"/>
      <c r="AW60" s="439"/>
      <c r="AX60" s="440"/>
    </row>
    <row r="61" spans="1:50" ht="24" customHeight="1" x14ac:dyDescent="0.15">
      <c r="A61" s="362" t="s">
        <v>22</v>
      </c>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4"/>
    </row>
    <row r="62" spans="1:50" ht="39.75" customHeight="1" thickBot="1" x14ac:dyDescent="0.2">
      <c r="A62" s="418"/>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24.75" customHeight="1" x14ac:dyDescent="0.15">
      <c r="A63" s="305" t="s">
        <v>23</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7"/>
    </row>
    <row r="64" spans="1:50" ht="39.75" customHeight="1" thickBot="1" x14ac:dyDescent="0.2">
      <c r="A64" s="298"/>
      <c r="B64" s="299"/>
      <c r="C64" s="299"/>
      <c r="D64" s="299"/>
      <c r="E64" s="300"/>
      <c r="F64" s="350"/>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2"/>
    </row>
    <row r="65" spans="1:52" ht="24.75" customHeight="1" x14ac:dyDescent="0.15">
      <c r="A65" s="305" t="s">
        <v>35</v>
      </c>
      <c r="B65" s="30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7"/>
    </row>
    <row r="66" spans="1:52" ht="40.5" customHeight="1" thickBot="1" x14ac:dyDescent="0.2">
      <c r="A66" s="298"/>
      <c r="B66" s="299"/>
      <c r="C66" s="299"/>
      <c r="D66" s="299"/>
      <c r="E66" s="300"/>
      <c r="F66" s="419"/>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2" ht="24.75" customHeight="1" x14ac:dyDescent="0.15">
      <c r="A67" s="339" t="s">
        <v>24</v>
      </c>
      <c r="B67" s="340"/>
      <c r="C67" s="340"/>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1"/>
    </row>
    <row r="68" spans="1:52" ht="39.75" customHeight="1" thickBot="1" x14ac:dyDescent="0.2">
      <c r="A68" s="291"/>
      <c r="B68" s="292"/>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3"/>
    </row>
    <row r="69" spans="1:52" ht="24.75" customHeight="1" x14ac:dyDescent="0.15">
      <c r="A69" s="427" t="s">
        <v>196</v>
      </c>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9"/>
      <c r="AZ69" s="4"/>
    </row>
    <row r="70" spans="1:52" ht="24.75" customHeight="1" x14ac:dyDescent="0.15">
      <c r="A70" s="110" t="s">
        <v>490</v>
      </c>
      <c r="B70" s="111"/>
      <c r="C70" s="111"/>
      <c r="D70" s="112"/>
      <c r="E70" s="61" t="s">
        <v>544</v>
      </c>
      <c r="F70" s="62"/>
      <c r="G70" s="62"/>
      <c r="H70" s="62"/>
      <c r="I70" s="62"/>
      <c r="J70" s="62"/>
      <c r="K70" s="62"/>
      <c r="L70" s="62"/>
      <c r="M70" s="62"/>
      <c r="N70" s="62"/>
      <c r="O70" s="62"/>
      <c r="P70" s="63"/>
      <c r="Q70" s="61"/>
      <c r="R70" s="62"/>
      <c r="S70" s="62"/>
      <c r="T70" s="62"/>
      <c r="U70" s="62"/>
      <c r="V70" s="62"/>
      <c r="W70" s="62"/>
      <c r="X70" s="62"/>
      <c r="Y70" s="62"/>
      <c r="Z70" s="62"/>
      <c r="AA70" s="62"/>
      <c r="AB70" s="63"/>
      <c r="AC70" s="61"/>
      <c r="AD70" s="62"/>
      <c r="AE70" s="62"/>
      <c r="AF70" s="62"/>
      <c r="AG70" s="62"/>
      <c r="AH70" s="62"/>
      <c r="AI70" s="62"/>
      <c r="AJ70" s="62"/>
      <c r="AK70" s="62"/>
      <c r="AL70" s="62"/>
      <c r="AM70" s="62"/>
      <c r="AN70" s="63"/>
      <c r="AO70" s="61"/>
      <c r="AP70" s="62"/>
      <c r="AQ70" s="62"/>
      <c r="AR70" s="62"/>
      <c r="AS70" s="62"/>
      <c r="AT70" s="62"/>
      <c r="AU70" s="62"/>
      <c r="AV70" s="62"/>
      <c r="AW70" s="62"/>
      <c r="AX70" s="64"/>
      <c r="AY70" s="54"/>
    </row>
    <row r="71" spans="1:52" ht="24.75" customHeight="1" x14ac:dyDescent="0.15">
      <c r="A71" s="65" t="s">
        <v>227</v>
      </c>
      <c r="B71" s="65"/>
      <c r="C71" s="65"/>
      <c r="D71" s="65"/>
      <c r="E71" s="61" t="s">
        <v>544</v>
      </c>
      <c r="F71" s="62"/>
      <c r="G71" s="62"/>
      <c r="H71" s="62"/>
      <c r="I71" s="62"/>
      <c r="J71" s="62"/>
      <c r="K71" s="62"/>
      <c r="L71" s="62"/>
      <c r="M71" s="62"/>
      <c r="N71" s="62"/>
      <c r="O71" s="62"/>
      <c r="P71" s="63"/>
      <c r="Q71" s="61"/>
      <c r="R71" s="62"/>
      <c r="S71" s="62"/>
      <c r="T71" s="62"/>
      <c r="U71" s="62"/>
      <c r="V71" s="62"/>
      <c r="W71" s="62"/>
      <c r="X71" s="62"/>
      <c r="Y71" s="62"/>
      <c r="Z71" s="62"/>
      <c r="AA71" s="62"/>
      <c r="AB71" s="63"/>
      <c r="AC71" s="61"/>
      <c r="AD71" s="62"/>
      <c r="AE71" s="62"/>
      <c r="AF71" s="62"/>
      <c r="AG71" s="62"/>
      <c r="AH71" s="62"/>
      <c r="AI71" s="62"/>
      <c r="AJ71" s="62"/>
      <c r="AK71" s="62"/>
      <c r="AL71" s="62"/>
      <c r="AM71" s="62"/>
      <c r="AN71" s="63"/>
      <c r="AO71" s="61"/>
      <c r="AP71" s="62"/>
      <c r="AQ71" s="62"/>
      <c r="AR71" s="62"/>
      <c r="AS71" s="62"/>
      <c r="AT71" s="62"/>
      <c r="AU71" s="62"/>
      <c r="AV71" s="62"/>
      <c r="AW71" s="62"/>
      <c r="AX71" s="64"/>
    </row>
    <row r="72" spans="1:52" ht="24.75" customHeight="1" x14ac:dyDescent="0.15">
      <c r="A72" s="65" t="s">
        <v>226</v>
      </c>
      <c r="B72" s="65"/>
      <c r="C72" s="65"/>
      <c r="D72" s="65"/>
      <c r="E72" s="61" t="s">
        <v>544</v>
      </c>
      <c r="F72" s="62"/>
      <c r="G72" s="62"/>
      <c r="H72" s="62"/>
      <c r="I72" s="62"/>
      <c r="J72" s="62"/>
      <c r="K72" s="62"/>
      <c r="L72" s="62"/>
      <c r="M72" s="62"/>
      <c r="N72" s="62"/>
      <c r="O72" s="62"/>
      <c r="P72" s="63"/>
      <c r="Q72" s="61"/>
      <c r="R72" s="62"/>
      <c r="S72" s="62"/>
      <c r="T72" s="62"/>
      <c r="U72" s="62"/>
      <c r="V72" s="62"/>
      <c r="W72" s="62"/>
      <c r="X72" s="62"/>
      <c r="Y72" s="62"/>
      <c r="Z72" s="62"/>
      <c r="AA72" s="62"/>
      <c r="AB72" s="63"/>
      <c r="AC72" s="61"/>
      <c r="AD72" s="62"/>
      <c r="AE72" s="62"/>
      <c r="AF72" s="62"/>
      <c r="AG72" s="62"/>
      <c r="AH72" s="62"/>
      <c r="AI72" s="62"/>
      <c r="AJ72" s="62"/>
      <c r="AK72" s="62"/>
      <c r="AL72" s="62"/>
      <c r="AM72" s="62"/>
      <c r="AN72" s="63"/>
      <c r="AO72" s="61"/>
      <c r="AP72" s="62"/>
      <c r="AQ72" s="62"/>
      <c r="AR72" s="62"/>
      <c r="AS72" s="62"/>
      <c r="AT72" s="62"/>
      <c r="AU72" s="62"/>
      <c r="AV72" s="62"/>
      <c r="AW72" s="62"/>
      <c r="AX72" s="64"/>
    </row>
    <row r="73" spans="1:52" ht="24.75" customHeight="1" x14ac:dyDescent="0.15">
      <c r="A73" s="65" t="s">
        <v>225</v>
      </c>
      <c r="B73" s="65"/>
      <c r="C73" s="65"/>
      <c r="D73" s="65"/>
      <c r="E73" s="61" t="s">
        <v>544</v>
      </c>
      <c r="F73" s="62"/>
      <c r="G73" s="62"/>
      <c r="H73" s="62"/>
      <c r="I73" s="62"/>
      <c r="J73" s="62"/>
      <c r="K73" s="62"/>
      <c r="L73" s="62"/>
      <c r="M73" s="62"/>
      <c r="N73" s="62"/>
      <c r="O73" s="62"/>
      <c r="P73" s="63"/>
      <c r="Q73" s="61"/>
      <c r="R73" s="62"/>
      <c r="S73" s="62"/>
      <c r="T73" s="62"/>
      <c r="U73" s="62"/>
      <c r="V73" s="62"/>
      <c r="W73" s="62"/>
      <c r="X73" s="62"/>
      <c r="Y73" s="62"/>
      <c r="Z73" s="62"/>
      <c r="AA73" s="62"/>
      <c r="AB73" s="63"/>
      <c r="AC73" s="61"/>
      <c r="AD73" s="62"/>
      <c r="AE73" s="62"/>
      <c r="AF73" s="62"/>
      <c r="AG73" s="62"/>
      <c r="AH73" s="62"/>
      <c r="AI73" s="62"/>
      <c r="AJ73" s="62"/>
      <c r="AK73" s="62"/>
      <c r="AL73" s="62"/>
      <c r="AM73" s="62"/>
      <c r="AN73" s="63"/>
      <c r="AO73" s="61"/>
      <c r="AP73" s="62"/>
      <c r="AQ73" s="62"/>
      <c r="AR73" s="62"/>
      <c r="AS73" s="62"/>
      <c r="AT73" s="62"/>
      <c r="AU73" s="62"/>
      <c r="AV73" s="62"/>
      <c r="AW73" s="62"/>
      <c r="AX73" s="64"/>
    </row>
    <row r="74" spans="1:52" ht="24.75" customHeight="1" x14ac:dyDescent="0.15">
      <c r="A74" s="65" t="s">
        <v>224</v>
      </c>
      <c r="B74" s="65"/>
      <c r="C74" s="65"/>
      <c r="D74" s="65"/>
      <c r="E74" s="61" t="s">
        <v>544</v>
      </c>
      <c r="F74" s="62"/>
      <c r="G74" s="62"/>
      <c r="H74" s="62"/>
      <c r="I74" s="62"/>
      <c r="J74" s="62"/>
      <c r="K74" s="62"/>
      <c r="L74" s="62"/>
      <c r="M74" s="62"/>
      <c r="N74" s="62"/>
      <c r="O74" s="62"/>
      <c r="P74" s="63"/>
      <c r="Q74" s="61"/>
      <c r="R74" s="62"/>
      <c r="S74" s="62"/>
      <c r="T74" s="62"/>
      <c r="U74" s="62"/>
      <c r="V74" s="62"/>
      <c r="W74" s="62"/>
      <c r="X74" s="62"/>
      <c r="Y74" s="62"/>
      <c r="Z74" s="62"/>
      <c r="AA74" s="62"/>
      <c r="AB74" s="63"/>
      <c r="AC74" s="61"/>
      <c r="AD74" s="62"/>
      <c r="AE74" s="62"/>
      <c r="AF74" s="62"/>
      <c r="AG74" s="62"/>
      <c r="AH74" s="62"/>
      <c r="AI74" s="62"/>
      <c r="AJ74" s="62"/>
      <c r="AK74" s="62"/>
      <c r="AL74" s="62"/>
      <c r="AM74" s="62"/>
      <c r="AN74" s="63"/>
      <c r="AO74" s="61"/>
      <c r="AP74" s="62"/>
      <c r="AQ74" s="62"/>
      <c r="AR74" s="62"/>
      <c r="AS74" s="62"/>
      <c r="AT74" s="62"/>
      <c r="AU74" s="62"/>
      <c r="AV74" s="62"/>
      <c r="AW74" s="62"/>
      <c r="AX74" s="64"/>
    </row>
    <row r="75" spans="1:52" ht="24.75" customHeight="1" x14ac:dyDescent="0.15">
      <c r="A75" s="65" t="s">
        <v>223</v>
      </c>
      <c r="B75" s="65"/>
      <c r="C75" s="65"/>
      <c r="D75" s="65"/>
      <c r="E75" s="61" t="s">
        <v>544</v>
      </c>
      <c r="F75" s="62"/>
      <c r="G75" s="62"/>
      <c r="H75" s="62"/>
      <c r="I75" s="62"/>
      <c r="J75" s="62"/>
      <c r="K75" s="62"/>
      <c r="L75" s="62"/>
      <c r="M75" s="62"/>
      <c r="N75" s="62"/>
      <c r="O75" s="62"/>
      <c r="P75" s="63"/>
      <c r="Q75" s="61"/>
      <c r="R75" s="62"/>
      <c r="S75" s="62"/>
      <c r="T75" s="62"/>
      <c r="U75" s="62"/>
      <c r="V75" s="62"/>
      <c r="W75" s="62"/>
      <c r="X75" s="62"/>
      <c r="Y75" s="62"/>
      <c r="Z75" s="62"/>
      <c r="AA75" s="62"/>
      <c r="AB75" s="63"/>
      <c r="AC75" s="61"/>
      <c r="AD75" s="62"/>
      <c r="AE75" s="62"/>
      <c r="AF75" s="62"/>
      <c r="AG75" s="62"/>
      <c r="AH75" s="62"/>
      <c r="AI75" s="62"/>
      <c r="AJ75" s="62"/>
      <c r="AK75" s="62"/>
      <c r="AL75" s="62"/>
      <c r="AM75" s="62"/>
      <c r="AN75" s="63"/>
      <c r="AO75" s="61"/>
      <c r="AP75" s="62"/>
      <c r="AQ75" s="62"/>
      <c r="AR75" s="62"/>
      <c r="AS75" s="62"/>
      <c r="AT75" s="62"/>
      <c r="AU75" s="62"/>
      <c r="AV75" s="62"/>
      <c r="AW75" s="62"/>
      <c r="AX75" s="64"/>
    </row>
    <row r="76" spans="1:52" ht="24.75" customHeight="1" x14ac:dyDescent="0.15">
      <c r="A76" s="65" t="s">
        <v>222</v>
      </c>
      <c r="B76" s="65"/>
      <c r="C76" s="65"/>
      <c r="D76" s="65"/>
      <c r="E76" s="61" t="s">
        <v>544</v>
      </c>
      <c r="F76" s="62"/>
      <c r="G76" s="62"/>
      <c r="H76" s="62"/>
      <c r="I76" s="62"/>
      <c r="J76" s="62"/>
      <c r="K76" s="62"/>
      <c r="L76" s="62"/>
      <c r="M76" s="62"/>
      <c r="N76" s="62"/>
      <c r="O76" s="62"/>
      <c r="P76" s="63"/>
      <c r="Q76" s="61"/>
      <c r="R76" s="62"/>
      <c r="S76" s="62"/>
      <c r="T76" s="62"/>
      <c r="U76" s="62"/>
      <c r="V76" s="62"/>
      <c r="W76" s="62"/>
      <c r="X76" s="62"/>
      <c r="Y76" s="62"/>
      <c r="Z76" s="62"/>
      <c r="AA76" s="62"/>
      <c r="AB76" s="63"/>
      <c r="AC76" s="61"/>
      <c r="AD76" s="62"/>
      <c r="AE76" s="62"/>
      <c r="AF76" s="62"/>
      <c r="AG76" s="62"/>
      <c r="AH76" s="62"/>
      <c r="AI76" s="62"/>
      <c r="AJ76" s="62"/>
      <c r="AK76" s="62"/>
      <c r="AL76" s="62"/>
      <c r="AM76" s="62"/>
      <c r="AN76" s="63"/>
      <c r="AO76" s="61"/>
      <c r="AP76" s="62"/>
      <c r="AQ76" s="62"/>
      <c r="AR76" s="62"/>
      <c r="AS76" s="62"/>
      <c r="AT76" s="62"/>
      <c r="AU76" s="62"/>
      <c r="AV76" s="62"/>
      <c r="AW76" s="62"/>
      <c r="AX76" s="64"/>
    </row>
    <row r="77" spans="1:52" ht="24.75" customHeight="1" x14ac:dyDescent="0.15">
      <c r="A77" s="65" t="s">
        <v>221</v>
      </c>
      <c r="B77" s="65"/>
      <c r="C77" s="65"/>
      <c r="D77" s="65"/>
      <c r="E77" s="61" t="s">
        <v>544</v>
      </c>
      <c r="F77" s="62"/>
      <c r="G77" s="62"/>
      <c r="H77" s="62"/>
      <c r="I77" s="62"/>
      <c r="J77" s="62"/>
      <c r="K77" s="62"/>
      <c r="L77" s="62"/>
      <c r="M77" s="62"/>
      <c r="N77" s="62"/>
      <c r="O77" s="62"/>
      <c r="P77" s="63"/>
      <c r="Q77" s="61"/>
      <c r="R77" s="62"/>
      <c r="S77" s="62"/>
      <c r="T77" s="62"/>
      <c r="U77" s="62"/>
      <c r="V77" s="62"/>
      <c r="W77" s="62"/>
      <c r="X77" s="62"/>
      <c r="Y77" s="62"/>
      <c r="Z77" s="62"/>
      <c r="AA77" s="62"/>
      <c r="AB77" s="63"/>
      <c r="AC77" s="61"/>
      <c r="AD77" s="62"/>
      <c r="AE77" s="62"/>
      <c r="AF77" s="62"/>
      <c r="AG77" s="62"/>
      <c r="AH77" s="62"/>
      <c r="AI77" s="62"/>
      <c r="AJ77" s="62"/>
      <c r="AK77" s="62"/>
      <c r="AL77" s="62"/>
      <c r="AM77" s="62"/>
      <c r="AN77" s="63"/>
      <c r="AO77" s="61"/>
      <c r="AP77" s="62"/>
      <c r="AQ77" s="62"/>
      <c r="AR77" s="62"/>
      <c r="AS77" s="62"/>
      <c r="AT77" s="62"/>
      <c r="AU77" s="62"/>
      <c r="AV77" s="62"/>
      <c r="AW77" s="62"/>
      <c r="AX77" s="64"/>
    </row>
    <row r="78" spans="1:52" ht="24.75" customHeight="1" x14ac:dyDescent="0.15">
      <c r="A78" s="65" t="s">
        <v>220</v>
      </c>
      <c r="B78" s="65"/>
      <c r="C78" s="65"/>
      <c r="D78" s="65"/>
      <c r="E78" s="70" t="s">
        <v>544</v>
      </c>
      <c r="F78" s="71"/>
      <c r="G78" s="71"/>
      <c r="H78" s="71"/>
      <c r="I78" s="71"/>
      <c r="J78" s="71"/>
      <c r="K78" s="71"/>
      <c r="L78" s="71"/>
      <c r="M78" s="71"/>
      <c r="N78" s="71"/>
      <c r="O78" s="71"/>
      <c r="P78" s="72"/>
      <c r="Q78" s="70"/>
      <c r="R78" s="71"/>
      <c r="S78" s="71"/>
      <c r="T78" s="71"/>
      <c r="U78" s="71"/>
      <c r="V78" s="71"/>
      <c r="W78" s="71"/>
      <c r="X78" s="71"/>
      <c r="Y78" s="71"/>
      <c r="Z78" s="71"/>
      <c r="AA78" s="71"/>
      <c r="AB78" s="72"/>
      <c r="AC78" s="70"/>
      <c r="AD78" s="71"/>
      <c r="AE78" s="71"/>
      <c r="AF78" s="71"/>
      <c r="AG78" s="71"/>
      <c r="AH78" s="71"/>
      <c r="AI78" s="71"/>
      <c r="AJ78" s="71"/>
      <c r="AK78" s="71"/>
      <c r="AL78" s="71"/>
      <c r="AM78" s="71"/>
      <c r="AN78" s="72"/>
      <c r="AO78" s="61"/>
      <c r="AP78" s="62"/>
      <c r="AQ78" s="62"/>
      <c r="AR78" s="62"/>
      <c r="AS78" s="62"/>
      <c r="AT78" s="62"/>
      <c r="AU78" s="62"/>
      <c r="AV78" s="62"/>
      <c r="AW78" s="62"/>
      <c r="AX78" s="64"/>
    </row>
    <row r="79" spans="1:52" ht="24.75" customHeight="1" x14ac:dyDescent="0.15">
      <c r="A79" s="65" t="s">
        <v>364</v>
      </c>
      <c r="B79" s="65"/>
      <c r="C79" s="65"/>
      <c r="D79" s="65"/>
      <c r="E79" s="68"/>
      <c r="F79" s="69"/>
      <c r="G79" s="69"/>
      <c r="H79" s="57" t="str">
        <f>IF(E79="","","-")</f>
        <v/>
      </c>
      <c r="I79" s="69"/>
      <c r="J79" s="69"/>
      <c r="K79" s="57" t="str">
        <f>IF(I79="","","-")</f>
        <v/>
      </c>
      <c r="L79" s="60"/>
      <c r="M79" s="60"/>
      <c r="N79" s="57" t="str">
        <f>IF(O79="","","-")</f>
        <v/>
      </c>
      <c r="O79" s="66"/>
      <c r="P79" s="67"/>
      <c r="Q79" s="68"/>
      <c r="R79" s="69"/>
      <c r="S79" s="69"/>
      <c r="T79" s="57" t="str">
        <f>IF(Q79="","","-")</f>
        <v/>
      </c>
      <c r="U79" s="69"/>
      <c r="V79" s="69"/>
      <c r="W79" s="57" t="str">
        <f>IF(U79="","","-")</f>
        <v/>
      </c>
      <c r="X79" s="60"/>
      <c r="Y79" s="60"/>
      <c r="Z79" s="57" t="str">
        <f>IF(AA79="","","-")</f>
        <v/>
      </c>
      <c r="AA79" s="66"/>
      <c r="AB79" s="67"/>
      <c r="AC79" s="68"/>
      <c r="AD79" s="69"/>
      <c r="AE79" s="69"/>
      <c r="AF79" s="57" t="str">
        <f>IF(AC79="","","-")</f>
        <v/>
      </c>
      <c r="AG79" s="69"/>
      <c r="AH79" s="69"/>
      <c r="AI79" s="57" t="str">
        <f>IF(AG79="","","-")</f>
        <v/>
      </c>
      <c r="AJ79" s="60"/>
      <c r="AK79" s="60"/>
      <c r="AL79" s="57" t="str">
        <f>IF(AM79="","","-")</f>
        <v/>
      </c>
      <c r="AM79" s="66"/>
      <c r="AN79" s="67"/>
      <c r="AO79" s="68"/>
      <c r="AP79" s="69"/>
      <c r="AQ79" s="57" t="str">
        <f>IF(AO79="","","-")</f>
        <v/>
      </c>
      <c r="AR79" s="69"/>
      <c r="AS79" s="69"/>
      <c r="AT79" s="57" t="str">
        <f>IF(AR79="","","-")</f>
        <v/>
      </c>
      <c r="AU79" s="60"/>
      <c r="AV79" s="60"/>
      <c r="AW79" s="57" t="str">
        <f>IF(AX79="","","-")</f>
        <v/>
      </c>
      <c r="AX79" s="59"/>
    </row>
    <row r="80" spans="1:52" ht="24.75" customHeight="1" x14ac:dyDescent="0.15">
      <c r="A80" s="65" t="s">
        <v>332</v>
      </c>
      <c r="B80" s="65"/>
      <c r="C80" s="65"/>
      <c r="D80" s="65"/>
      <c r="E80" s="68"/>
      <c r="F80" s="69"/>
      <c r="G80" s="69"/>
      <c r="H80" s="57" t="str">
        <f>IF(E80="","","-")</f>
        <v/>
      </c>
      <c r="I80" s="69"/>
      <c r="J80" s="69"/>
      <c r="K80" s="57" t="str">
        <f>IF(I80="","","-")</f>
        <v/>
      </c>
      <c r="L80" s="60"/>
      <c r="M80" s="60"/>
      <c r="N80" s="57" t="str">
        <f>IF(O80="","","-")</f>
        <v/>
      </c>
      <c r="O80" s="66"/>
      <c r="P80" s="67"/>
      <c r="Q80" s="68"/>
      <c r="R80" s="69"/>
      <c r="S80" s="69"/>
      <c r="T80" s="57" t="str">
        <f>IF(Q80="","","-")</f>
        <v/>
      </c>
      <c r="U80" s="69"/>
      <c r="V80" s="69"/>
      <c r="W80" s="57" t="str">
        <f>IF(U80="","","-")</f>
        <v/>
      </c>
      <c r="X80" s="60"/>
      <c r="Y80" s="60"/>
      <c r="Z80" s="57" t="str">
        <f>IF(AA80="","","-")</f>
        <v/>
      </c>
      <c r="AA80" s="66"/>
      <c r="AB80" s="67"/>
      <c r="AC80" s="68"/>
      <c r="AD80" s="69"/>
      <c r="AE80" s="69"/>
      <c r="AF80" s="57" t="str">
        <f>IF(AC80="","","-")</f>
        <v/>
      </c>
      <c r="AG80" s="69"/>
      <c r="AH80" s="69"/>
      <c r="AI80" s="57" t="str">
        <f>IF(AG80="","","-")</f>
        <v/>
      </c>
      <c r="AJ80" s="60"/>
      <c r="AK80" s="60"/>
      <c r="AL80" s="57" t="str">
        <f>IF(AM80="","","-")</f>
        <v/>
      </c>
      <c r="AM80" s="66"/>
      <c r="AN80" s="67"/>
      <c r="AO80" s="68"/>
      <c r="AP80" s="69"/>
      <c r="AQ80" s="57" t="str">
        <f>IF(AO80="","","-")</f>
        <v/>
      </c>
      <c r="AR80" s="69"/>
      <c r="AS80" s="69"/>
      <c r="AT80" s="57" t="str">
        <f>IF(AR80="","","-")</f>
        <v/>
      </c>
      <c r="AU80" s="60"/>
      <c r="AV80" s="60"/>
      <c r="AW80" s="57" t="str">
        <f>IF(AX80="","","-")</f>
        <v/>
      </c>
      <c r="AX80" s="59"/>
    </row>
    <row r="81" spans="1:50" ht="28.35" customHeight="1" x14ac:dyDescent="0.15">
      <c r="A81" s="76" t="s">
        <v>215</v>
      </c>
      <c r="B81" s="77"/>
      <c r="C81" s="77"/>
      <c r="D81" s="77"/>
      <c r="E81" s="77"/>
      <c r="F81" s="78"/>
      <c r="G81" s="43" t="s">
        <v>525</v>
      </c>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28.35" customHeight="1" x14ac:dyDescent="0.15">
      <c r="A82" s="76"/>
      <c r="B82" s="77"/>
      <c r="C82" s="77"/>
      <c r="D82" s="77"/>
      <c r="E82" s="77"/>
      <c r="F82" s="78"/>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28.35" customHeight="1" x14ac:dyDescent="0.15">
      <c r="A83" s="76"/>
      <c r="B83" s="77"/>
      <c r="C83" s="77"/>
      <c r="D83" s="77"/>
      <c r="E83" s="77"/>
      <c r="F83" s="78"/>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28.35" customHeight="1" x14ac:dyDescent="0.15">
      <c r="A84" s="76"/>
      <c r="B84" s="77"/>
      <c r="C84" s="77"/>
      <c r="D84" s="77"/>
      <c r="E84" s="77"/>
      <c r="F84" s="78"/>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27.75" customHeight="1" x14ac:dyDescent="0.15">
      <c r="A85" s="76"/>
      <c r="B85" s="77"/>
      <c r="C85" s="77"/>
      <c r="D85" s="77"/>
      <c r="E85" s="77"/>
      <c r="F85" s="78"/>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76"/>
      <c r="B86" s="77"/>
      <c r="C86" s="77"/>
      <c r="D86" s="77"/>
      <c r="E86" s="77"/>
      <c r="F86" s="78"/>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8.35" customHeight="1" x14ac:dyDescent="0.15">
      <c r="A87" s="76"/>
      <c r="B87" s="77"/>
      <c r="C87" s="77"/>
      <c r="D87" s="77"/>
      <c r="E87" s="77"/>
      <c r="F87" s="78"/>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7.75" customHeight="1" x14ac:dyDescent="0.15">
      <c r="A88" s="76"/>
      <c r="B88" s="77"/>
      <c r="C88" s="77"/>
      <c r="D88" s="77"/>
      <c r="E88" s="77"/>
      <c r="F88" s="78"/>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76"/>
      <c r="B89" s="77"/>
      <c r="C89" s="77"/>
      <c r="D89" s="77"/>
      <c r="E89" s="77"/>
      <c r="F89" s="78"/>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8.35" customHeight="1" x14ac:dyDescent="0.15">
      <c r="A90" s="76"/>
      <c r="B90" s="77"/>
      <c r="C90" s="77"/>
      <c r="D90" s="77"/>
      <c r="E90" s="77"/>
      <c r="F90" s="78"/>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76"/>
      <c r="B91" s="77"/>
      <c r="C91" s="77"/>
      <c r="D91" s="77"/>
      <c r="E91" s="77"/>
      <c r="F91" s="78"/>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76"/>
      <c r="B92" s="77"/>
      <c r="C92" s="77"/>
      <c r="D92" s="77"/>
      <c r="E92" s="77"/>
      <c r="F92" s="78"/>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76"/>
      <c r="B93" s="77"/>
      <c r="C93" s="77"/>
      <c r="D93" s="77"/>
      <c r="E93" s="77"/>
      <c r="F93" s="78"/>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7.75" customHeight="1" x14ac:dyDescent="0.15">
      <c r="A94" s="76"/>
      <c r="B94" s="77"/>
      <c r="C94" s="77"/>
      <c r="D94" s="77"/>
      <c r="E94" s="77"/>
      <c r="F94" s="78"/>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76"/>
      <c r="B95" s="77"/>
      <c r="C95" s="77"/>
      <c r="D95" s="77"/>
      <c r="E95" s="77"/>
      <c r="F95" s="78"/>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76"/>
      <c r="B96" s="77"/>
      <c r="C96" s="77"/>
      <c r="D96" s="77"/>
      <c r="E96" s="77"/>
      <c r="F96" s="78"/>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76"/>
      <c r="B97" s="77"/>
      <c r="C97" s="77"/>
      <c r="D97" s="77"/>
      <c r="E97" s="77"/>
      <c r="F97" s="78"/>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52.5" customHeight="1" x14ac:dyDescent="0.15">
      <c r="A98" s="76"/>
      <c r="B98" s="77"/>
      <c r="C98" s="77"/>
      <c r="D98" s="77"/>
      <c r="E98" s="77"/>
      <c r="F98" s="78"/>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4.75" customHeight="1" thickBot="1" x14ac:dyDescent="0.2">
      <c r="A99" s="431"/>
      <c r="B99" s="432"/>
      <c r="C99" s="432"/>
      <c r="D99" s="432"/>
      <c r="E99" s="432"/>
      <c r="F99" s="433"/>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sheetData>
  <sheetProtection formatRows="0"/>
  <dataConsolidate/>
  <mergeCells count="329">
    <mergeCell ref="AG46:AX46"/>
    <mergeCell ref="N58:AF58"/>
    <mergeCell ref="G55:H55"/>
    <mergeCell ref="G56:H56"/>
    <mergeCell ref="G57:H57"/>
    <mergeCell ref="G58:H58"/>
    <mergeCell ref="J55:K55"/>
    <mergeCell ref="J56:K56"/>
    <mergeCell ref="J57:K57"/>
    <mergeCell ref="J58:K58"/>
    <mergeCell ref="C54:F54"/>
    <mergeCell ref="G53:M53"/>
    <mergeCell ref="N53:AF53"/>
    <mergeCell ref="C53:F53"/>
    <mergeCell ref="G54:H54"/>
    <mergeCell ref="N55:AF55"/>
    <mergeCell ref="N56:AF56"/>
    <mergeCell ref="N57:AF57"/>
    <mergeCell ref="G21:O21"/>
    <mergeCell ref="P21:V21"/>
    <mergeCell ref="W21:AC21"/>
    <mergeCell ref="AD21:AJ21"/>
    <mergeCell ref="N54:AF54"/>
    <mergeCell ref="J54:K54"/>
    <mergeCell ref="C55:F55"/>
    <mergeCell ref="C56:F56"/>
    <mergeCell ref="C57:F57"/>
    <mergeCell ref="C58:F58"/>
    <mergeCell ref="AD44:AF44"/>
    <mergeCell ref="AG43:AX43"/>
    <mergeCell ref="AK21:AQ21"/>
    <mergeCell ref="AR21:AX21"/>
    <mergeCell ref="A31:F32"/>
    <mergeCell ref="G31:AX32"/>
    <mergeCell ref="AG36:AX36"/>
    <mergeCell ref="AD35:AF35"/>
    <mergeCell ref="AD34:AF34"/>
    <mergeCell ref="C34:AC34"/>
    <mergeCell ref="AG35:AX35"/>
    <mergeCell ref="C50:AC50"/>
    <mergeCell ref="G6:AX6"/>
    <mergeCell ref="A7:F7"/>
    <mergeCell ref="G7:X7"/>
    <mergeCell ref="A8:F8"/>
    <mergeCell ref="G60:AX60"/>
    <mergeCell ref="G59:AX59"/>
    <mergeCell ref="AD42:AF42"/>
    <mergeCell ref="AD52:AF52"/>
    <mergeCell ref="AG51:AX51"/>
    <mergeCell ref="C45:AC45"/>
    <mergeCell ref="A81:F99"/>
    <mergeCell ref="AG52:AX58"/>
    <mergeCell ref="C49:AC49"/>
    <mergeCell ref="AG49:AX49"/>
    <mergeCell ref="C52:AC52"/>
    <mergeCell ref="AD50:AF50"/>
    <mergeCell ref="AD49:AF49"/>
    <mergeCell ref="A62:AX62"/>
    <mergeCell ref="F66:AX66"/>
    <mergeCell ref="A38:B47"/>
    <mergeCell ref="C47:AC47"/>
    <mergeCell ref="A69:AX69"/>
    <mergeCell ref="AD51:AF51"/>
    <mergeCell ref="AG38:AX40"/>
    <mergeCell ref="C43:AC43"/>
    <mergeCell ref="AD48:AF48"/>
    <mergeCell ref="W13:AC13"/>
    <mergeCell ref="G28:O30"/>
    <mergeCell ref="A11:F11"/>
    <mergeCell ref="AD39:AF39"/>
    <mergeCell ref="A66:E66"/>
    <mergeCell ref="P12:V12"/>
    <mergeCell ref="AB30:AD30"/>
    <mergeCell ref="G4:X4"/>
    <mergeCell ref="Y4:AD4"/>
    <mergeCell ref="AE4:AP4"/>
    <mergeCell ref="AQ4:AX4"/>
    <mergeCell ref="A5:F5"/>
    <mergeCell ref="C42:AC42"/>
    <mergeCell ref="G11:AX11"/>
    <mergeCell ref="Y5:AD5"/>
    <mergeCell ref="AE5:AP5"/>
    <mergeCell ref="AQ5:AX5"/>
    <mergeCell ref="A4:F4"/>
    <mergeCell ref="A6:F6"/>
    <mergeCell ref="AK12:AQ12"/>
    <mergeCell ref="W14:AC14"/>
    <mergeCell ref="AG37:AX37"/>
    <mergeCell ref="AG42:AX42"/>
    <mergeCell ref="C35:AC35"/>
    <mergeCell ref="I16:O16"/>
    <mergeCell ref="P16:V16"/>
    <mergeCell ref="AD38:AF38"/>
    <mergeCell ref="I18:O18"/>
    <mergeCell ref="AD12:AJ12"/>
    <mergeCell ref="AE8:AX8"/>
    <mergeCell ref="W16:AC16"/>
    <mergeCell ref="A10:F10"/>
    <mergeCell ref="AR12:AX12"/>
    <mergeCell ref="G13:H18"/>
    <mergeCell ref="F64:AX64"/>
    <mergeCell ref="E39:AC39"/>
    <mergeCell ref="E40:AC40"/>
    <mergeCell ref="AG47:AX47"/>
    <mergeCell ref="A63:AX63"/>
    <mergeCell ref="AG48:AX48"/>
    <mergeCell ref="AD36:AF36"/>
    <mergeCell ref="AG44:AX44"/>
    <mergeCell ref="A61:AX61"/>
    <mergeCell ref="C60:F60"/>
    <mergeCell ref="W12:AC12"/>
    <mergeCell ref="AR20:AX20"/>
    <mergeCell ref="A67:AX67"/>
    <mergeCell ref="AD43:AF43"/>
    <mergeCell ref="C51:AC51"/>
    <mergeCell ref="G10:AX10"/>
    <mergeCell ref="AD14:AJ14"/>
    <mergeCell ref="AK14:AQ14"/>
    <mergeCell ref="P13:V13"/>
    <mergeCell ref="P17:V17"/>
    <mergeCell ref="W17:AC17"/>
    <mergeCell ref="AD16:AJ16"/>
    <mergeCell ref="AR16:AX16"/>
    <mergeCell ref="AK16:AQ16"/>
    <mergeCell ref="P28:X30"/>
    <mergeCell ref="G12:O12"/>
    <mergeCell ref="P14:V14"/>
    <mergeCell ref="I14:O14"/>
    <mergeCell ref="I17:O17"/>
    <mergeCell ref="I13:O13"/>
    <mergeCell ref="AQ26:AT26"/>
    <mergeCell ref="G26:O27"/>
    <mergeCell ref="AD13:AJ13"/>
    <mergeCell ref="A52:B58"/>
    <mergeCell ref="AD45:AF45"/>
    <mergeCell ref="A48:B51"/>
    <mergeCell ref="C48:AC48"/>
    <mergeCell ref="AR14:AX14"/>
    <mergeCell ref="AK15:AQ15"/>
    <mergeCell ref="AG50:AX50"/>
    <mergeCell ref="AD41:AF41"/>
    <mergeCell ref="AD15:AJ15"/>
    <mergeCell ref="P19:V19"/>
    <mergeCell ref="A68:AX68"/>
    <mergeCell ref="C39:D40"/>
    <mergeCell ref="A64:E64"/>
    <mergeCell ref="A59:B60"/>
    <mergeCell ref="A65:AX65"/>
    <mergeCell ref="AR15:AX15"/>
    <mergeCell ref="C44:AC44"/>
    <mergeCell ref="AD47:AF47"/>
    <mergeCell ref="AG45:AX45"/>
    <mergeCell ref="C41:AC41"/>
    <mergeCell ref="C36:AC36"/>
    <mergeCell ref="C37:AC37"/>
    <mergeCell ref="C38:AC38"/>
    <mergeCell ref="AG34:AX34"/>
    <mergeCell ref="AD40:AF40"/>
    <mergeCell ref="AD37:AF37"/>
    <mergeCell ref="C59:F59"/>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AB29:AD29"/>
    <mergeCell ref="A3:AH3"/>
    <mergeCell ref="AJ3:AW3"/>
    <mergeCell ref="AG41:AX41"/>
    <mergeCell ref="A35:B3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3:AX33"/>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7:AX27"/>
    <mergeCell ref="AU27:AV27"/>
    <mergeCell ref="P22:V22"/>
    <mergeCell ref="P23:V23"/>
    <mergeCell ref="P24:V24"/>
    <mergeCell ref="G25:O25"/>
    <mergeCell ref="AD2:AH2"/>
    <mergeCell ref="AJ2:AM2"/>
    <mergeCell ref="G8:X8"/>
    <mergeCell ref="C46:AC46"/>
    <mergeCell ref="AD46:AF46"/>
    <mergeCell ref="AO2:AQ2"/>
    <mergeCell ref="AS2:AU2"/>
    <mergeCell ref="P25:V25"/>
    <mergeCell ref="W25:AC25"/>
    <mergeCell ref="AO70:AX70"/>
    <mergeCell ref="A71:D71"/>
    <mergeCell ref="E71:P71"/>
    <mergeCell ref="Q71:AB71"/>
    <mergeCell ref="AC71:AN71"/>
    <mergeCell ref="AO71:AX71"/>
    <mergeCell ref="A72:D72"/>
    <mergeCell ref="E72:P72"/>
    <mergeCell ref="Q72:AB72"/>
    <mergeCell ref="AC72:AN72"/>
    <mergeCell ref="AO72:AX72"/>
    <mergeCell ref="W23:AC23"/>
    <mergeCell ref="W24:AC24"/>
    <mergeCell ref="AG80:AH80"/>
    <mergeCell ref="AJ80:AK80"/>
    <mergeCell ref="A75:D75"/>
    <mergeCell ref="A74:D74"/>
    <mergeCell ref="A80:D80"/>
    <mergeCell ref="E80:G80"/>
    <mergeCell ref="I80:J80"/>
    <mergeCell ref="L80:M80"/>
    <mergeCell ref="Q80:S80"/>
    <mergeCell ref="U80:V80"/>
    <mergeCell ref="X80:Y80"/>
    <mergeCell ref="AC80:AE80"/>
    <mergeCell ref="U79:V79"/>
    <mergeCell ref="X79:Y79"/>
    <mergeCell ref="AA79:AB79"/>
    <mergeCell ref="AC79:AE79"/>
    <mergeCell ref="AG79:AH79"/>
    <mergeCell ref="AJ79:AK79"/>
    <mergeCell ref="AM79:AN79"/>
    <mergeCell ref="AO79:AP79"/>
    <mergeCell ref="AR79:AS79"/>
    <mergeCell ref="A12:F21"/>
    <mergeCell ref="G22:O22"/>
    <mergeCell ref="G23:O23"/>
    <mergeCell ref="G24:O24"/>
    <mergeCell ref="A22:F25"/>
    <mergeCell ref="AD22:AX22"/>
    <mergeCell ref="AD23:AX25"/>
    <mergeCell ref="W22:AC22"/>
    <mergeCell ref="A73:D73"/>
    <mergeCell ref="E73:P73"/>
    <mergeCell ref="Q73:AB73"/>
    <mergeCell ref="AC73:AN73"/>
    <mergeCell ref="AO73:AX73"/>
    <mergeCell ref="E74:P74"/>
    <mergeCell ref="Q74:AB74"/>
    <mergeCell ref="AC74:AN74"/>
    <mergeCell ref="AO74:AX74"/>
    <mergeCell ref="A70:D70"/>
    <mergeCell ref="E70:P70"/>
    <mergeCell ref="Q70:AB70"/>
    <mergeCell ref="AC70:AN70"/>
    <mergeCell ref="AU79:AV79"/>
    <mergeCell ref="E75:P75"/>
    <mergeCell ref="Q75:AB75"/>
    <mergeCell ref="AC75:AN75"/>
    <mergeCell ref="AO75:AX75"/>
    <mergeCell ref="E76:P76"/>
    <mergeCell ref="Q76:AB76"/>
    <mergeCell ref="AC76:AN76"/>
    <mergeCell ref="AO76:AX76"/>
    <mergeCell ref="A76:D76"/>
    <mergeCell ref="O80:P80"/>
    <mergeCell ref="AA80:AB80"/>
    <mergeCell ref="AM80:AN80"/>
    <mergeCell ref="AO80:AP80"/>
    <mergeCell ref="AR80:AS80"/>
    <mergeCell ref="AU80:AV80"/>
    <mergeCell ref="A77:D77"/>
    <mergeCell ref="E77:P77"/>
    <mergeCell ref="Q77:AB77"/>
    <mergeCell ref="AC77:AN77"/>
    <mergeCell ref="AO77:AX77"/>
    <mergeCell ref="A78:D78"/>
    <mergeCell ref="E78:P78"/>
    <mergeCell ref="Q78:AB78"/>
    <mergeCell ref="AC78:AN78"/>
    <mergeCell ref="AO78:AX78"/>
    <mergeCell ref="A79:D79"/>
    <mergeCell ref="E79:G79"/>
    <mergeCell ref="I79:J79"/>
    <mergeCell ref="L79:M79"/>
    <mergeCell ref="O79:P79"/>
    <mergeCell ref="Q79:S79"/>
  </mergeCells>
  <phoneticPr fontId="5"/>
  <conditionalFormatting sqref="P14:AQ14">
    <cfRule type="expression" dxfId="39" priority="14003">
      <formula>IF(RIGHT(TEXT(P14,"0.#"),1)=".",FALSE,TRUE)</formula>
    </cfRule>
    <cfRule type="expression" dxfId="38" priority="14004">
      <formula>IF(RIGHT(TEXT(P14,"0.#"),1)=".",TRUE,FALSE)</formula>
    </cfRule>
  </conditionalFormatting>
  <conditionalFormatting sqref="AE28">
    <cfRule type="expression" dxfId="37" priority="13993">
      <formula>IF(RIGHT(TEXT(AE28,"0.#"),1)=".",FALSE,TRUE)</formula>
    </cfRule>
    <cfRule type="expression" dxfId="36" priority="13994">
      <formula>IF(RIGHT(TEXT(AE28,"0.#"),1)=".",TRUE,FALSE)</formula>
    </cfRule>
  </conditionalFormatting>
  <conditionalFormatting sqref="P18:AX18">
    <cfRule type="expression" dxfId="35" priority="13879">
      <formula>IF(RIGHT(TEXT(P18,"0.#"),1)=".",FALSE,TRUE)</formula>
    </cfRule>
    <cfRule type="expression" dxfId="34" priority="13880">
      <formula>IF(RIGHT(TEXT(P18,"0.#"),1)=".",TRUE,FALSE)</formula>
    </cfRule>
  </conditionalFormatting>
  <conditionalFormatting sqref="AR15:AX15 P15:AQ17 P13:AX13">
    <cfRule type="expression" dxfId="33" priority="13701">
      <formula>IF(RIGHT(TEXT(P13,"0.#"),1)=".",FALSE,TRUE)</formula>
    </cfRule>
    <cfRule type="expression" dxfId="32" priority="13702">
      <formula>IF(RIGHT(TEXT(P13,"0.#"),1)=".",TRUE,FALSE)</formula>
    </cfRule>
  </conditionalFormatting>
  <conditionalFormatting sqref="P19:AJ19">
    <cfRule type="expression" dxfId="31" priority="13699">
      <formula>IF(RIGHT(TEXT(P19,"0.#"),1)=".",FALSE,TRUE)</formula>
    </cfRule>
    <cfRule type="expression" dxfId="30" priority="13700">
      <formula>IF(RIGHT(TEXT(P19,"0.#"),1)=".",TRUE,FALSE)</formula>
    </cfRule>
  </conditionalFormatting>
  <conditionalFormatting sqref="AM30">
    <cfRule type="expression" dxfId="29" priority="13447">
      <formula>IF(RIGHT(TEXT(AM30,"0.#"),1)=".",FALSE,TRUE)</formula>
    </cfRule>
    <cfRule type="expression" dxfId="28" priority="13448">
      <formula>IF(RIGHT(TEXT(AM30,"0.#"),1)=".",TRUE,FALSE)</formula>
    </cfRule>
  </conditionalFormatting>
  <conditionalFormatting sqref="AE29">
    <cfRule type="expression" dxfId="27" priority="13461">
      <formula>IF(RIGHT(TEXT(AE29,"0.#"),1)=".",FALSE,TRUE)</formula>
    </cfRule>
    <cfRule type="expression" dxfId="26" priority="13462">
      <formula>IF(RIGHT(TEXT(AE29,"0.#"),1)=".",TRUE,FALSE)</formula>
    </cfRule>
  </conditionalFormatting>
  <conditionalFormatting sqref="AE30">
    <cfRule type="expression" dxfId="25" priority="13459">
      <formula>IF(RIGHT(TEXT(AE30,"0.#"),1)=".",FALSE,TRUE)</formula>
    </cfRule>
    <cfRule type="expression" dxfId="24" priority="13460">
      <formula>IF(RIGHT(TEXT(AE30,"0.#"),1)=".",TRUE,FALSE)</formula>
    </cfRule>
  </conditionalFormatting>
  <conditionalFormatting sqref="AI30">
    <cfRule type="expression" dxfId="23" priority="13457">
      <formula>IF(RIGHT(TEXT(AI30,"0.#"),1)=".",FALSE,TRUE)</formula>
    </cfRule>
    <cfRule type="expression" dxfId="22" priority="13458">
      <formula>IF(RIGHT(TEXT(AI30,"0.#"),1)=".",TRUE,FALSE)</formula>
    </cfRule>
  </conditionalFormatting>
  <conditionalFormatting sqref="AI29">
    <cfRule type="expression" dxfId="21" priority="13455">
      <formula>IF(RIGHT(TEXT(AI29,"0.#"),1)=".",FALSE,TRUE)</formula>
    </cfRule>
    <cfRule type="expression" dxfId="20" priority="13456">
      <formula>IF(RIGHT(TEXT(AI29,"0.#"),1)=".",TRUE,FALSE)</formula>
    </cfRule>
  </conditionalFormatting>
  <conditionalFormatting sqref="AI28">
    <cfRule type="expression" dxfId="19" priority="13453">
      <formula>IF(RIGHT(TEXT(AI28,"0.#"),1)=".",FALSE,TRUE)</formula>
    </cfRule>
    <cfRule type="expression" dxfId="18" priority="13454">
      <formula>IF(RIGHT(TEXT(AI28,"0.#"),1)=".",TRUE,FALSE)</formula>
    </cfRule>
  </conditionalFormatting>
  <conditionalFormatting sqref="AM28">
    <cfRule type="expression" dxfId="17" priority="13451">
      <formula>IF(RIGHT(TEXT(AM28,"0.#"),1)=".",FALSE,TRUE)</formula>
    </cfRule>
    <cfRule type="expression" dxfId="16" priority="13452">
      <formula>IF(RIGHT(TEXT(AM28,"0.#"),1)=".",TRUE,FALSE)</formula>
    </cfRule>
  </conditionalFormatting>
  <conditionalFormatting sqref="AM29">
    <cfRule type="expression" dxfId="15" priority="13449">
      <formula>IF(RIGHT(TEXT(AM29,"0.#"),1)=".",FALSE,TRUE)</formula>
    </cfRule>
    <cfRule type="expression" dxfId="14" priority="13450">
      <formula>IF(RIGHT(TEXT(AM29,"0.#"),1)=".",TRUE,FALSE)</formula>
    </cfRule>
  </conditionalFormatting>
  <conditionalFormatting sqref="AQ28:AQ30">
    <cfRule type="expression" dxfId="13" priority="13441">
      <formula>IF(RIGHT(TEXT(AQ28,"0.#"),1)=".",FALSE,TRUE)</formula>
    </cfRule>
    <cfRule type="expression" dxfId="12" priority="13442">
      <formula>IF(RIGHT(TEXT(AQ28,"0.#"),1)=".",TRUE,FALSE)</formula>
    </cfRule>
  </conditionalFormatting>
  <conditionalFormatting sqref="AU28:AU30">
    <cfRule type="expression" dxfId="11" priority="13439">
      <formula>IF(RIGHT(TEXT(AU28,"0.#"),1)=".",FALSE,TRUE)</formula>
    </cfRule>
    <cfRule type="expression" dxfId="10" priority="13440">
      <formula>IF(RIGHT(TEXT(AU28,"0.#"),1)=".",TRUE,FALSE)</formula>
    </cfRule>
  </conditionalFormatting>
  <conditionalFormatting sqref="W23">
    <cfRule type="expression" dxfId="9" priority="2305">
      <formula>IF(RIGHT(TEXT(W23,"0.#"),1)=".",FALSE,TRUE)</formula>
    </cfRule>
    <cfRule type="expression" dxfId="8" priority="2306">
      <formula>IF(RIGHT(TEXT(W23,"0.#"),1)=".",TRUE,FALSE)</formula>
    </cfRule>
  </conditionalFormatting>
  <conditionalFormatting sqref="W24">
    <cfRule type="expression" dxfId="7" priority="2303">
      <formula>IF(RIGHT(TEXT(W24,"0.#"),1)=".",FALSE,TRUE)</formula>
    </cfRule>
    <cfRule type="expression" dxfId="6" priority="2304">
      <formula>IF(RIGHT(TEXT(W24,"0.#"),1)=".",TRUE,FALSE)</formula>
    </cfRule>
  </conditionalFormatting>
  <conditionalFormatting sqref="P23">
    <cfRule type="expression" dxfId="5" priority="2293">
      <formula>IF(RIGHT(TEXT(P23,"0.#"),1)=".",FALSE,TRUE)</formula>
    </cfRule>
    <cfRule type="expression" dxfId="4" priority="2294">
      <formula>IF(RIGHT(TEXT(P23,"0.#"),1)=".",TRUE,FALSE)</formula>
    </cfRule>
  </conditionalFormatting>
  <conditionalFormatting sqref="P24">
    <cfRule type="expression" dxfId="3" priority="2291">
      <formula>IF(RIGHT(TEXT(P24,"0.#"),1)=".",FALSE,TRUE)</formula>
    </cfRule>
    <cfRule type="expression" dxfId="2" priority="2292">
      <formula>IF(RIGHT(TEXT(P24,"0.#"),1)=".",TRUE,FALSE)</formula>
    </cfRule>
  </conditionalFormatting>
  <conditionalFormatting sqref="P25:AC25">
    <cfRule type="expression" dxfId="1" priority="1">
      <formula>IF(RIGHT(TEXT(P25,"0.#"),1)=".",FALSE,TRUE)</formula>
    </cfRule>
    <cfRule type="expression" dxfId="0" priority="2">
      <formula>IF(RIGHT(TEXT(P25,"0.#"),1)=".",TRUE,FALSE)</formula>
    </cfRule>
  </conditionalFormatting>
  <dataValidations count="15">
    <dataValidation type="custom" imeMode="disabled" allowBlank="1" showInputMessage="1" showErrorMessage="1" sqref="AY23 J54:K58 P13:AX13 AR15:AX15 P14:AQ18 AR18:AX18 P19:AJ19 AQ27:AR27 AU27:AX27 AE28:AX30 P23:AC25">
      <formula1>OR(ISNUMBER(J13), J13="-")</formula1>
    </dataValidation>
    <dataValidation type="list" allowBlank="1" showInputMessage="1" showErrorMessage="1" sqref="G54:H5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35:AF38 AD41:AD52 AE41:AF45 AE47:AF52">
      <formula1>"○,△,×,‐"</formula1>
    </dataValidation>
    <dataValidation type="list" allowBlank="1" showInputMessage="1" showErrorMessage="1" error="プルダウンリストから選択してください。" sqref="AD39:AF40">
      <formula1>"有,無"</formula1>
    </dataValidation>
    <dataValidation type="list" allowBlank="1" showInputMessage="1" showErrorMessage="1" sqref="A66:E66">
      <formula1>T所見を踏まえた改善点</formula1>
    </dataValidation>
    <dataValidation imeMode="disabled" allowBlank="1" showInputMessage="1" showErrorMessage="1" sqref="L54:L58"/>
    <dataValidation type="whole" imeMode="disabled" allowBlank="1" showInputMessage="1" showErrorMessage="1" sqref="M54:M58 AW2:AX2">
      <formula1>0</formula1>
      <formula2>99</formula2>
    </dataValidation>
    <dataValidation type="list" allowBlank="1" showInputMessage="1" showErrorMessage="1" sqref="A64:E6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54:F58">
      <formula1>T省庁</formula1>
    </dataValidation>
    <dataValidation type="whole" imeMode="disabled" allowBlank="1" showInputMessage="1" showErrorMessage="1" sqref="AS2:AU2">
      <formula1>0</formula1>
      <formula2>9999</formula2>
    </dataValidation>
    <dataValidation type="whole" allowBlank="1" showInputMessage="1" showErrorMessage="1" sqref="L79:M80 X79:Y80 AJ79:AK80 AU79:AV80">
      <formula1>0</formula1>
      <formula2>9999</formula2>
    </dataValidation>
    <dataValidation type="whole" allowBlank="1" showInputMessage="1" showErrorMessage="1" sqref="O79:P80 AA79:AB80 AM79:AN80 AX79:AX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7" max="49" man="1"/>
    <brk id="68"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AO80 E79:G80 Q79:S80 AC79:AE80 AO79:AP79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I79:J79 U79:V79 AG79:AH79 AR79:AS79</xm:sqref>
        </x14:dataValidation>
        <x14:dataValidation type="list" allowBlank="1" showInputMessage="1" showErrorMessage="1">
          <x14:formula1>
            <xm:f>入力規則等!$U$7:$U$9</xm:f>
          </x14:formula1>
          <xm:sqref>I80:J80 U80:V80 AG80:AH80 AR80:AS80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65</v>
      </c>
      <c r="B1" s="17" t="s">
        <v>66</v>
      </c>
      <c r="F1" s="18" t="s">
        <v>4</v>
      </c>
      <c r="G1" s="18" t="s">
        <v>55</v>
      </c>
      <c r="K1" s="19" t="s">
        <v>84</v>
      </c>
      <c r="L1" s="17" t="s">
        <v>66</v>
      </c>
      <c r="O1" s="7"/>
      <c r="P1" s="18" t="s">
        <v>5</v>
      </c>
      <c r="Q1" s="18" t="s">
        <v>55</v>
      </c>
      <c r="T1" s="7"/>
      <c r="U1" s="21" t="s">
        <v>147</v>
      </c>
      <c r="W1" s="21" t="s">
        <v>146</v>
      </c>
      <c r="Y1" s="21" t="s">
        <v>63</v>
      </c>
      <c r="Z1" s="21" t="s">
        <v>365</v>
      </c>
      <c r="AA1" s="21" t="s">
        <v>64</v>
      </c>
      <c r="AB1" s="21" t="s">
        <v>366</v>
      </c>
      <c r="AC1" s="21" t="s">
        <v>23</v>
      </c>
      <c r="AD1" s="20"/>
      <c r="AE1" s="21" t="s">
        <v>35</v>
      </c>
      <c r="AF1" s="22"/>
      <c r="AG1" s="33" t="s">
        <v>158</v>
      </c>
      <c r="AI1" s="33" t="s">
        <v>160</v>
      </c>
      <c r="AK1" s="33" t="s">
        <v>164</v>
      </c>
      <c r="AM1" s="42"/>
      <c r="AN1" s="42"/>
      <c r="AP1" s="20" t="s">
        <v>198</v>
      </c>
    </row>
    <row r="2" spans="1:42" ht="13.5" customHeight="1" x14ac:dyDescent="0.15">
      <c r="A2" s="8" t="s">
        <v>67</v>
      </c>
      <c r="B2" s="9"/>
      <c r="C2" s="7" t="str">
        <f>IF(B2="","",A2)</f>
        <v/>
      </c>
      <c r="D2" s="7" t="str">
        <f>IF(C2="","",IF(D1&lt;&gt;"",CONCATENATE(D1,"、",C2),C2))</f>
        <v/>
      </c>
      <c r="F2" s="6" t="s">
        <v>54</v>
      </c>
      <c r="G2" s="11" t="s">
        <v>533</v>
      </c>
      <c r="H2" s="7" t="str">
        <f>IF(G2="","",F2)</f>
        <v>一般会計</v>
      </c>
      <c r="I2" s="7" t="str">
        <f>IF(H2="","",IF(I1&lt;&gt;"",CONCATENATE(I1,"、",H2),H2))</f>
        <v>一般会計</v>
      </c>
      <c r="K2" s="8" t="s">
        <v>85</v>
      </c>
      <c r="L2" s="9"/>
      <c r="M2" s="7" t="str">
        <f>IF(L2="","",K2)</f>
        <v/>
      </c>
      <c r="N2" s="7" t="str">
        <f>IF(M2="","",IF(N1&lt;&gt;"",CONCATENATE(N1,"、",M2),M2))</f>
        <v/>
      </c>
      <c r="O2" s="7"/>
      <c r="P2" s="6" t="s">
        <v>56</v>
      </c>
      <c r="Q2" s="11"/>
      <c r="R2" s="7" t="str">
        <f>IF(Q2="","",P2)</f>
        <v/>
      </c>
      <c r="S2" s="7" t="str">
        <f>IF(R2="","",IF(S1&lt;&gt;"",CONCATENATE(S1,"、",R2),R2))</f>
        <v/>
      </c>
      <c r="T2" s="7"/>
      <c r="U2" s="58">
        <v>20</v>
      </c>
      <c r="W2" s="24" t="s">
        <v>152</v>
      </c>
      <c r="Y2" s="24" t="s">
        <v>50</v>
      </c>
      <c r="Z2" s="24" t="s">
        <v>50</v>
      </c>
      <c r="AA2" s="51" t="s">
        <v>235</v>
      </c>
      <c r="AB2" s="51" t="s">
        <v>460</v>
      </c>
      <c r="AC2" s="52" t="s">
        <v>117</v>
      </c>
      <c r="AD2" s="20"/>
      <c r="AE2" s="26" t="s">
        <v>148</v>
      </c>
      <c r="AF2" s="22"/>
      <c r="AG2" s="34" t="s">
        <v>204</v>
      </c>
      <c r="AI2" s="33" t="s">
        <v>232</v>
      </c>
      <c r="AK2" s="33" t="s">
        <v>165</v>
      </c>
      <c r="AM2" s="42"/>
      <c r="AN2" s="42"/>
      <c r="AP2" s="34" t="s">
        <v>204</v>
      </c>
    </row>
    <row r="3" spans="1:42" ht="13.5" customHeight="1" x14ac:dyDescent="0.15">
      <c r="A3" s="8" t="s">
        <v>68</v>
      </c>
      <c r="B3" s="9"/>
      <c r="C3" s="7" t="str">
        <f t="shared" ref="C3:C11" si="0">IF(B3="","",A3)</f>
        <v/>
      </c>
      <c r="D3" s="7" t="str">
        <f>IF(C3="",D2,IF(D2&lt;&gt;"",CONCATENATE(D2,"、",C3),C3))</f>
        <v/>
      </c>
      <c r="F3" s="12" t="s">
        <v>94</v>
      </c>
      <c r="G3" s="11"/>
      <c r="H3" s="7" t="str">
        <f t="shared" ref="H3:H37" si="1">IF(G3="","",F3)</f>
        <v/>
      </c>
      <c r="I3" s="7" t="str">
        <f>IF(H3="",I2,IF(I2&lt;&gt;"",CONCATENATE(I2,"、",H3),H3))</f>
        <v>一般会計</v>
      </c>
      <c r="K3" s="8" t="s">
        <v>86</v>
      </c>
      <c r="L3" s="9"/>
      <c r="M3" s="7" t="str">
        <f t="shared" ref="M3:M11" si="2">IF(L3="","",K3)</f>
        <v/>
      </c>
      <c r="N3" s="7" t="str">
        <f>IF(M3="",N2,IF(N2&lt;&gt;"",CONCATENATE(N2,"、",M3),M3))</f>
        <v/>
      </c>
      <c r="O3" s="7"/>
      <c r="P3" s="6" t="s">
        <v>57</v>
      </c>
      <c r="Q3" s="11" t="s">
        <v>533</v>
      </c>
      <c r="R3" s="7" t="str">
        <f t="shared" ref="R3:R8" si="3">IF(Q3="","",P3)</f>
        <v>委託・請負</v>
      </c>
      <c r="S3" s="7" t="str">
        <f t="shared" ref="S3:S8" si="4">IF(R3="",S2,IF(S2&lt;&gt;"",CONCATENATE(S2,"、",R3),R3))</f>
        <v>委託・請負</v>
      </c>
      <c r="T3" s="7"/>
      <c r="U3" s="24" t="s">
        <v>491</v>
      </c>
      <c r="W3" s="24" t="s">
        <v>127</v>
      </c>
      <c r="Y3" s="24" t="s">
        <v>51</v>
      </c>
      <c r="Z3" s="24" t="s">
        <v>367</v>
      </c>
      <c r="AA3" s="51" t="s">
        <v>334</v>
      </c>
      <c r="AB3" s="51" t="s">
        <v>461</v>
      </c>
      <c r="AC3" s="52" t="s">
        <v>118</v>
      </c>
      <c r="AD3" s="20"/>
      <c r="AE3" s="26" t="s">
        <v>149</v>
      </c>
      <c r="AF3" s="22"/>
      <c r="AG3" s="34" t="s">
        <v>205</v>
      </c>
      <c r="AI3" s="33" t="s">
        <v>159</v>
      </c>
      <c r="AK3" s="33" t="str">
        <f>CHAR(CODE(AK2)+1)</f>
        <v>B</v>
      </c>
      <c r="AM3" s="42"/>
      <c r="AN3" s="42"/>
      <c r="AP3" s="34" t="s">
        <v>205</v>
      </c>
    </row>
    <row r="4" spans="1:42" ht="13.5" customHeight="1" x14ac:dyDescent="0.15">
      <c r="A4" s="8" t="s">
        <v>69</v>
      </c>
      <c r="B4" s="9"/>
      <c r="C4" s="7" t="str">
        <f t="shared" si="0"/>
        <v/>
      </c>
      <c r="D4" s="7" t="str">
        <f>IF(C4="",D3,IF(D3&lt;&gt;"",CONCATENATE(D3,"、",C4),C4))</f>
        <v/>
      </c>
      <c r="F4" s="12" t="s">
        <v>95</v>
      </c>
      <c r="G4" s="11"/>
      <c r="H4" s="7" t="str">
        <f t="shared" si="1"/>
        <v/>
      </c>
      <c r="I4" s="7" t="str">
        <f t="shared" ref="I4:I37" si="5">IF(H4="",I3,IF(I3&lt;&gt;"",CONCATENATE(I3,"、",H4),H4))</f>
        <v>一般会計</v>
      </c>
      <c r="K4" s="8" t="s">
        <v>87</v>
      </c>
      <c r="L4" s="9"/>
      <c r="M4" s="7" t="str">
        <f t="shared" si="2"/>
        <v/>
      </c>
      <c r="N4" s="7" t="str">
        <f t="shared" ref="N4:N11" si="6">IF(M4="",N3,IF(N3&lt;&gt;"",CONCATENATE(N3,"、",M4),M4))</f>
        <v/>
      </c>
      <c r="O4" s="7"/>
      <c r="P4" s="6" t="s">
        <v>58</v>
      </c>
      <c r="Q4" s="11"/>
      <c r="R4" s="7" t="str">
        <f t="shared" si="3"/>
        <v/>
      </c>
      <c r="S4" s="7" t="str">
        <f t="shared" si="4"/>
        <v>委託・請負</v>
      </c>
      <c r="T4" s="7"/>
      <c r="U4" s="24" t="s">
        <v>492</v>
      </c>
      <c r="W4" s="24" t="s">
        <v>128</v>
      </c>
      <c r="Y4" s="24" t="s">
        <v>241</v>
      </c>
      <c r="Z4" s="24" t="s">
        <v>368</v>
      </c>
      <c r="AA4" s="51" t="s">
        <v>335</v>
      </c>
      <c r="AB4" s="51" t="s">
        <v>462</v>
      </c>
      <c r="AC4" s="51" t="s">
        <v>119</v>
      </c>
      <c r="AD4" s="20"/>
      <c r="AE4" s="26" t="s">
        <v>150</v>
      </c>
      <c r="AF4" s="22"/>
      <c r="AG4" s="34" t="s">
        <v>206</v>
      </c>
      <c r="AI4" s="33" t="s">
        <v>161</v>
      </c>
      <c r="AK4" s="33" t="str">
        <f t="shared" ref="AK4:AK49" si="7">CHAR(CODE(AK3)+1)</f>
        <v>C</v>
      </c>
      <c r="AM4" s="42"/>
      <c r="AN4" s="42"/>
      <c r="AP4" s="34" t="s">
        <v>206</v>
      </c>
    </row>
    <row r="5" spans="1:42" ht="13.5" customHeight="1" x14ac:dyDescent="0.15">
      <c r="A5" s="8" t="s">
        <v>70</v>
      </c>
      <c r="B5" s="9"/>
      <c r="C5" s="7" t="str">
        <f t="shared" si="0"/>
        <v/>
      </c>
      <c r="D5" s="7" t="str">
        <f>IF(C5="",D4,IF(D4&lt;&gt;"",CONCATENATE(D4,"、",C5),C5))</f>
        <v/>
      </c>
      <c r="F5" s="12" t="s">
        <v>96</v>
      </c>
      <c r="G5" s="11"/>
      <c r="H5" s="7" t="str">
        <f t="shared" si="1"/>
        <v/>
      </c>
      <c r="I5" s="7" t="str">
        <f t="shared" si="5"/>
        <v>一般会計</v>
      </c>
      <c r="K5" s="8" t="s">
        <v>88</v>
      </c>
      <c r="L5" s="9"/>
      <c r="M5" s="7" t="str">
        <f t="shared" si="2"/>
        <v/>
      </c>
      <c r="N5" s="7" t="str">
        <f t="shared" si="6"/>
        <v/>
      </c>
      <c r="O5" s="7"/>
      <c r="P5" s="6" t="s">
        <v>59</v>
      </c>
      <c r="Q5" s="11"/>
      <c r="R5" s="7" t="str">
        <f t="shared" si="3"/>
        <v/>
      </c>
      <c r="S5" s="7" t="str">
        <f t="shared" si="4"/>
        <v>委託・請負</v>
      </c>
      <c r="T5" s="7"/>
      <c r="W5" s="24" t="s">
        <v>516</v>
      </c>
      <c r="Y5" s="24" t="s">
        <v>242</v>
      </c>
      <c r="Z5" s="24" t="s">
        <v>369</v>
      </c>
      <c r="AA5" s="51" t="s">
        <v>336</v>
      </c>
      <c r="AB5" s="51" t="s">
        <v>463</v>
      </c>
      <c r="AC5" s="51" t="s">
        <v>151</v>
      </c>
      <c r="AD5" s="23"/>
      <c r="AE5" s="26" t="s">
        <v>216</v>
      </c>
      <c r="AF5" s="22"/>
      <c r="AG5" s="34" t="s">
        <v>207</v>
      </c>
      <c r="AI5" s="33" t="s">
        <v>239</v>
      </c>
      <c r="AK5" s="33" t="str">
        <f t="shared" si="7"/>
        <v>D</v>
      </c>
      <c r="AP5" s="34" t="s">
        <v>207</v>
      </c>
    </row>
    <row r="6" spans="1:42" ht="13.5" customHeight="1" x14ac:dyDescent="0.15">
      <c r="A6" s="8" t="s">
        <v>71</v>
      </c>
      <c r="B6" s="9"/>
      <c r="C6" s="7" t="str">
        <f t="shared" si="0"/>
        <v/>
      </c>
      <c r="D6" s="7" t="str">
        <f t="shared" ref="D6:D21" si="8">IF(C6="",D5,IF(D5&lt;&gt;"",CONCATENATE(D5,"、",C6),C6))</f>
        <v/>
      </c>
      <c r="F6" s="12" t="s">
        <v>97</v>
      </c>
      <c r="G6" s="11"/>
      <c r="H6" s="7" t="str">
        <f t="shared" si="1"/>
        <v/>
      </c>
      <c r="I6" s="7" t="str">
        <f t="shared" si="5"/>
        <v>一般会計</v>
      </c>
      <c r="K6" s="8" t="s">
        <v>89</v>
      </c>
      <c r="L6" s="9"/>
      <c r="M6" s="7" t="str">
        <f t="shared" si="2"/>
        <v/>
      </c>
      <c r="N6" s="7" t="str">
        <f t="shared" si="6"/>
        <v/>
      </c>
      <c r="O6" s="7"/>
      <c r="P6" s="6" t="s">
        <v>60</v>
      </c>
      <c r="Q6" s="11"/>
      <c r="R6" s="7" t="str">
        <f t="shared" si="3"/>
        <v/>
      </c>
      <c r="S6" s="7" t="str">
        <f t="shared" si="4"/>
        <v>委託・請負</v>
      </c>
      <c r="T6" s="7"/>
      <c r="U6" s="24" t="s">
        <v>217</v>
      </c>
      <c r="W6" s="24" t="s">
        <v>129</v>
      </c>
      <c r="Y6" s="24" t="s">
        <v>243</v>
      </c>
      <c r="Z6" s="24" t="s">
        <v>370</v>
      </c>
      <c r="AA6" s="51" t="s">
        <v>337</v>
      </c>
      <c r="AB6" s="51" t="s">
        <v>464</v>
      </c>
      <c r="AC6" s="51" t="s">
        <v>120</v>
      </c>
      <c r="AD6" s="23"/>
      <c r="AE6" s="26" t="s">
        <v>214</v>
      </c>
      <c r="AF6" s="22"/>
      <c r="AG6" s="34" t="s">
        <v>208</v>
      </c>
      <c r="AI6" s="33" t="s">
        <v>240</v>
      </c>
      <c r="AK6" s="33" t="str">
        <f>CHAR(CODE(AK5)+1)</f>
        <v>E</v>
      </c>
      <c r="AP6" s="34" t="s">
        <v>208</v>
      </c>
    </row>
    <row r="7" spans="1:42" ht="13.5" customHeight="1" x14ac:dyDescent="0.15">
      <c r="A7" s="8" t="s">
        <v>72</v>
      </c>
      <c r="B7" s="9"/>
      <c r="C7" s="7" t="str">
        <f t="shared" si="0"/>
        <v/>
      </c>
      <c r="D7" s="7" t="str">
        <f t="shared" si="8"/>
        <v/>
      </c>
      <c r="F7" s="12" t="s">
        <v>167</v>
      </c>
      <c r="G7" s="11"/>
      <c r="H7" s="7" t="str">
        <f t="shared" si="1"/>
        <v/>
      </c>
      <c r="I7" s="7" t="str">
        <f t="shared" si="5"/>
        <v>一般会計</v>
      </c>
      <c r="K7" s="8" t="s">
        <v>90</v>
      </c>
      <c r="L7" s="9"/>
      <c r="M7" s="7" t="str">
        <f t="shared" si="2"/>
        <v/>
      </c>
      <c r="N7" s="7" t="str">
        <f t="shared" si="6"/>
        <v/>
      </c>
      <c r="O7" s="7"/>
      <c r="P7" s="6" t="s">
        <v>61</v>
      </c>
      <c r="Q7" s="11"/>
      <c r="R7" s="7" t="str">
        <f t="shared" si="3"/>
        <v/>
      </c>
      <c r="S7" s="7" t="str">
        <f t="shared" si="4"/>
        <v>委託・請負</v>
      </c>
      <c r="T7" s="7"/>
      <c r="U7" s="24"/>
      <c r="W7" s="24" t="s">
        <v>130</v>
      </c>
      <c r="Y7" s="24" t="s">
        <v>244</v>
      </c>
      <c r="Z7" s="24" t="s">
        <v>371</v>
      </c>
      <c r="AA7" s="51" t="s">
        <v>338</v>
      </c>
      <c r="AB7" s="51" t="s">
        <v>465</v>
      </c>
      <c r="AC7" s="23"/>
      <c r="AD7" s="23"/>
      <c r="AE7" s="24" t="s">
        <v>120</v>
      </c>
      <c r="AF7" s="22"/>
      <c r="AG7" s="34" t="s">
        <v>209</v>
      </c>
      <c r="AH7" s="45"/>
      <c r="AI7" s="34" t="s">
        <v>229</v>
      </c>
      <c r="AK7" s="33" t="str">
        <f>CHAR(CODE(AK6)+1)</f>
        <v>F</v>
      </c>
      <c r="AP7" s="34" t="s">
        <v>209</v>
      </c>
    </row>
    <row r="8" spans="1:42" ht="13.5" customHeight="1" x14ac:dyDescent="0.15">
      <c r="A8" s="8" t="s">
        <v>73</v>
      </c>
      <c r="B8" s="9"/>
      <c r="C8" s="7" t="str">
        <f t="shared" si="0"/>
        <v/>
      </c>
      <c r="D8" s="7" t="str">
        <f t="shared" si="8"/>
        <v/>
      </c>
      <c r="F8" s="12" t="s">
        <v>98</v>
      </c>
      <c r="G8" s="11"/>
      <c r="H8" s="7" t="str">
        <f t="shared" si="1"/>
        <v/>
      </c>
      <c r="I8" s="7" t="str">
        <f t="shared" si="5"/>
        <v>一般会計</v>
      </c>
      <c r="K8" s="8" t="s">
        <v>91</v>
      </c>
      <c r="L8" s="9"/>
      <c r="M8" s="7" t="str">
        <f t="shared" si="2"/>
        <v/>
      </c>
      <c r="N8" s="7" t="str">
        <f t="shared" si="6"/>
        <v/>
      </c>
      <c r="O8" s="7"/>
      <c r="P8" s="6" t="s">
        <v>62</v>
      </c>
      <c r="Q8" s="11"/>
      <c r="R8" s="7" t="str">
        <f t="shared" si="3"/>
        <v/>
      </c>
      <c r="S8" s="7" t="str">
        <f t="shared" si="4"/>
        <v>委託・請負</v>
      </c>
      <c r="T8" s="7"/>
      <c r="U8" s="24" t="s">
        <v>237</v>
      </c>
      <c r="W8" s="24" t="s">
        <v>131</v>
      </c>
      <c r="Y8" s="24" t="s">
        <v>245</v>
      </c>
      <c r="Z8" s="24" t="s">
        <v>372</v>
      </c>
      <c r="AA8" s="51" t="s">
        <v>339</v>
      </c>
      <c r="AB8" s="51" t="s">
        <v>466</v>
      </c>
      <c r="AC8" s="23"/>
      <c r="AD8" s="23"/>
      <c r="AE8" s="23"/>
      <c r="AF8" s="22"/>
      <c r="AG8" s="34" t="s">
        <v>210</v>
      </c>
      <c r="AI8" s="33" t="s">
        <v>230</v>
      </c>
      <c r="AK8" s="33" t="str">
        <f t="shared" si="7"/>
        <v>G</v>
      </c>
      <c r="AP8" s="34" t="s">
        <v>210</v>
      </c>
    </row>
    <row r="9" spans="1:42" ht="13.5" customHeight="1" x14ac:dyDescent="0.15">
      <c r="A9" s="8" t="s">
        <v>74</v>
      </c>
      <c r="B9" s="9"/>
      <c r="C9" s="7" t="str">
        <f t="shared" si="0"/>
        <v/>
      </c>
      <c r="D9" s="7" t="str">
        <f t="shared" si="8"/>
        <v/>
      </c>
      <c r="F9" s="12" t="s">
        <v>168</v>
      </c>
      <c r="G9" s="11"/>
      <c r="H9" s="7" t="str">
        <f t="shared" si="1"/>
        <v/>
      </c>
      <c r="I9" s="7" t="str">
        <f t="shared" si="5"/>
        <v>一般会計</v>
      </c>
      <c r="K9" s="8" t="s">
        <v>92</v>
      </c>
      <c r="L9" s="9"/>
      <c r="M9" s="7" t="str">
        <f t="shared" si="2"/>
        <v/>
      </c>
      <c r="N9" s="7" t="str">
        <f t="shared" si="6"/>
        <v/>
      </c>
      <c r="O9" s="7"/>
      <c r="P9" s="7"/>
      <c r="Q9" s="13"/>
      <c r="T9" s="7"/>
      <c r="U9" s="24" t="s">
        <v>238</v>
      </c>
      <c r="W9" s="24" t="s">
        <v>132</v>
      </c>
      <c r="Y9" s="24" t="s">
        <v>246</v>
      </c>
      <c r="Z9" s="24" t="s">
        <v>373</v>
      </c>
      <c r="AA9" s="51" t="s">
        <v>340</v>
      </c>
      <c r="AB9" s="51" t="s">
        <v>467</v>
      </c>
      <c r="AC9" s="23"/>
      <c r="AD9" s="23"/>
      <c r="AE9" s="23"/>
      <c r="AF9" s="22"/>
      <c r="AG9" s="34" t="s">
        <v>211</v>
      </c>
      <c r="AI9" s="41"/>
      <c r="AK9" s="33" t="str">
        <f t="shared" si="7"/>
        <v>H</v>
      </c>
      <c r="AP9" s="34" t="s">
        <v>211</v>
      </c>
    </row>
    <row r="10" spans="1:42" ht="13.5" customHeight="1" x14ac:dyDescent="0.15">
      <c r="A10" s="8" t="s">
        <v>185</v>
      </c>
      <c r="B10" s="9"/>
      <c r="C10" s="7" t="str">
        <f t="shared" si="0"/>
        <v/>
      </c>
      <c r="D10" s="7" t="str">
        <f t="shared" si="8"/>
        <v/>
      </c>
      <c r="F10" s="12" t="s">
        <v>99</v>
      </c>
      <c r="G10" s="11"/>
      <c r="H10" s="7" t="str">
        <f t="shared" si="1"/>
        <v/>
      </c>
      <c r="I10" s="7" t="str">
        <f t="shared" si="5"/>
        <v>一般会計</v>
      </c>
      <c r="K10" s="8" t="s">
        <v>186</v>
      </c>
      <c r="L10" s="9"/>
      <c r="M10" s="7" t="str">
        <f t="shared" si="2"/>
        <v/>
      </c>
      <c r="N10" s="7" t="str">
        <f t="shared" si="6"/>
        <v/>
      </c>
      <c r="O10" s="7"/>
      <c r="P10" s="7" t="str">
        <f>S8</f>
        <v>委託・請負</v>
      </c>
      <c r="Q10" s="13"/>
      <c r="T10" s="7"/>
      <c r="W10" s="24" t="s">
        <v>133</v>
      </c>
      <c r="Y10" s="24" t="s">
        <v>247</v>
      </c>
      <c r="Z10" s="24" t="s">
        <v>374</v>
      </c>
      <c r="AA10" s="51" t="s">
        <v>341</v>
      </c>
      <c r="AB10" s="51" t="s">
        <v>468</v>
      </c>
      <c r="AC10" s="23"/>
      <c r="AD10" s="23"/>
      <c r="AE10" s="23"/>
      <c r="AF10" s="22"/>
      <c r="AG10" s="34" t="s">
        <v>200</v>
      </c>
      <c r="AK10" s="33" t="str">
        <f t="shared" si="7"/>
        <v>I</v>
      </c>
      <c r="AP10" s="33" t="s">
        <v>199</v>
      </c>
    </row>
    <row r="11" spans="1:42" ht="13.5" customHeight="1" x14ac:dyDescent="0.15">
      <c r="A11" s="8" t="s">
        <v>75</v>
      </c>
      <c r="B11" s="9"/>
      <c r="C11" s="7" t="str">
        <f t="shared" si="0"/>
        <v/>
      </c>
      <c r="D11" s="7" t="str">
        <f t="shared" si="8"/>
        <v/>
      </c>
      <c r="F11" s="12" t="s">
        <v>100</v>
      </c>
      <c r="G11" s="11"/>
      <c r="H11" s="7" t="str">
        <f t="shared" si="1"/>
        <v/>
      </c>
      <c r="I11" s="7" t="str">
        <f t="shared" si="5"/>
        <v>一般会計</v>
      </c>
      <c r="K11" s="8" t="s">
        <v>93</v>
      </c>
      <c r="L11" s="9" t="s">
        <v>533</v>
      </c>
      <c r="M11" s="7" t="str">
        <f t="shared" si="2"/>
        <v>その他の事項経費</v>
      </c>
      <c r="N11" s="7" t="str">
        <f t="shared" si="6"/>
        <v>その他の事項経費</v>
      </c>
      <c r="O11" s="7"/>
      <c r="P11" s="7"/>
      <c r="Q11" s="13"/>
      <c r="T11" s="7"/>
      <c r="W11" s="24" t="s">
        <v>134</v>
      </c>
      <c r="Y11" s="24" t="s">
        <v>248</v>
      </c>
      <c r="Z11" s="24" t="s">
        <v>375</v>
      </c>
      <c r="AA11" s="51" t="s">
        <v>342</v>
      </c>
      <c r="AB11" s="51" t="s">
        <v>469</v>
      </c>
      <c r="AC11" s="23"/>
      <c r="AD11" s="23"/>
      <c r="AE11" s="23"/>
      <c r="AF11" s="22"/>
      <c r="AG11" s="33" t="s">
        <v>203</v>
      </c>
      <c r="AK11" s="33" t="str">
        <f t="shared" si="7"/>
        <v>J</v>
      </c>
    </row>
    <row r="12" spans="1:42" ht="13.5" customHeight="1" x14ac:dyDescent="0.15">
      <c r="A12" s="8" t="s">
        <v>76</v>
      </c>
      <c r="B12" s="9"/>
      <c r="C12" s="7" t="str">
        <f t="shared" ref="C12:C24" si="9">IF(B12="","",A12)</f>
        <v/>
      </c>
      <c r="D12" s="7" t="str">
        <f t="shared" si="8"/>
        <v/>
      </c>
      <c r="F12" s="12" t="s">
        <v>101</v>
      </c>
      <c r="G12" s="11"/>
      <c r="H12" s="7" t="str">
        <f t="shared" si="1"/>
        <v/>
      </c>
      <c r="I12" s="7" t="str">
        <f t="shared" si="5"/>
        <v>一般会計</v>
      </c>
      <c r="K12" s="7"/>
      <c r="L12" s="7"/>
      <c r="O12" s="7"/>
      <c r="P12" s="7"/>
      <c r="Q12" s="13"/>
      <c r="T12" s="7"/>
      <c r="U12" s="21" t="s">
        <v>493</v>
      </c>
      <c r="W12" s="24" t="s">
        <v>135</v>
      </c>
      <c r="Y12" s="24" t="s">
        <v>249</v>
      </c>
      <c r="Z12" s="24" t="s">
        <v>376</v>
      </c>
      <c r="AA12" s="51" t="s">
        <v>343</v>
      </c>
      <c r="AB12" s="51" t="s">
        <v>470</v>
      </c>
      <c r="AC12" s="23"/>
      <c r="AD12" s="23"/>
      <c r="AE12" s="23"/>
      <c r="AF12" s="22"/>
      <c r="AG12" s="33" t="s">
        <v>201</v>
      </c>
      <c r="AK12" s="33" t="str">
        <f t="shared" si="7"/>
        <v>K</v>
      </c>
    </row>
    <row r="13" spans="1:42" ht="13.5" customHeight="1" x14ac:dyDescent="0.15">
      <c r="A13" s="8" t="s">
        <v>77</v>
      </c>
      <c r="B13" s="9"/>
      <c r="C13" s="7" t="str">
        <f t="shared" si="9"/>
        <v/>
      </c>
      <c r="D13" s="7" t="str">
        <f t="shared" si="8"/>
        <v/>
      </c>
      <c r="F13" s="12" t="s">
        <v>102</v>
      </c>
      <c r="G13" s="11"/>
      <c r="H13" s="7" t="str">
        <f t="shared" si="1"/>
        <v/>
      </c>
      <c r="I13" s="7" t="str">
        <f t="shared" si="5"/>
        <v>一般会計</v>
      </c>
      <c r="K13" s="7" t="str">
        <f>N11</f>
        <v>その他の事項経費</v>
      </c>
      <c r="L13" s="7"/>
      <c r="O13" s="7"/>
      <c r="P13" s="7"/>
      <c r="Q13" s="13"/>
      <c r="T13" s="7"/>
      <c r="U13" s="24" t="s">
        <v>152</v>
      </c>
      <c r="W13" s="24" t="s">
        <v>136</v>
      </c>
      <c r="Y13" s="24" t="s">
        <v>250</v>
      </c>
      <c r="Z13" s="24" t="s">
        <v>377</v>
      </c>
      <c r="AA13" s="51" t="s">
        <v>344</v>
      </c>
      <c r="AB13" s="51" t="s">
        <v>471</v>
      </c>
      <c r="AC13" s="23"/>
      <c r="AD13" s="23"/>
      <c r="AE13" s="23"/>
      <c r="AF13" s="22"/>
      <c r="AG13" s="33" t="s">
        <v>202</v>
      </c>
      <c r="AK13" s="33" t="str">
        <f t="shared" si="7"/>
        <v>L</v>
      </c>
    </row>
    <row r="14" spans="1:42" ht="13.5" customHeight="1" x14ac:dyDescent="0.15">
      <c r="A14" s="8" t="s">
        <v>78</v>
      </c>
      <c r="B14" s="9"/>
      <c r="C14" s="7" t="str">
        <f t="shared" si="9"/>
        <v/>
      </c>
      <c r="D14" s="7" t="str">
        <f t="shared" si="8"/>
        <v/>
      </c>
      <c r="F14" s="12" t="s">
        <v>103</v>
      </c>
      <c r="G14" s="11"/>
      <c r="H14" s="7" t="str">
        <f t="shared" si="1"/>
        <v/>
      </c>
      <c r="I14" s="7" t="str">
        <f t="shared" si="5"/>
        <v>一般会計</v>
      </c>
      <c r="K14" s="7"/>
      <c r="L14" s="7"/>
      <c r="O14" s="7"/>
      <c r="P14" s="7"/>
      <c r="Q14" s="13"/>
      <c r="T14" s="7"/>
      <c r="U14" s="24" t="s">
        <v>494</v>
      </c>
      <c r="W14" s="24" t="s">
        <v>137</v>
      </c>
      <c r="Y14" s="24" t="s">
        <v>251</v>
      </c>
      <c r="Z14" s="24" t="s">
        <v>378</v>
      </c>
      <c r="AA14" s="51" t="s">
        <v>345</v>
      </c>
      <c r="AB14" s="51" t="s">
        <v>472</v>
      </c>
      <c r="AC14" s="23"/>
      <c r="AD14" s="23"/>
      <c r="AE14" s="23"/>
      <c r="AF14" s="22"/>
      <c r="AG14" s="41"/>
      <c r="AK14" s="33" t="str">
        <f t="shared" si="7"/>
        <v>M</v>
      </c>
    </row>
    <row r="15" spans="1:42" ht="13.5" customHeight="1" x14ac:dyDescent="0.15">
      <c r="A15" s="8" t="s">
        <v>79</v>
      </c>
      <c r="B15" s="9"/>
      <c r="C15" s="7" t="str">
        <f t="shared" si="9"/>
        <v/>
      </c>
      <c r="D15" s="7" t="str">
        <f t="shared" si="8"/>
        <v/>
      </c>
      <c r="F15" s="12" t="s">
        <v>104</v>
      </c>
      <c r="G15" s="11"/>
      <c r="H15" s="7" t="str">
        <f t="shared" si="1"/>
        <v/>
      </c>
      <c r="I15" s="7" t="str">
        <f t="shared" si="5"/>
        <v>一般会計</v>
      </c>
      <c r="K15" s="7"/>
      <c r="L15" s="7"/>
      <c r="O15" s="7"/>
      <c r="P15" s="7"/>
      <c r="Q15" s="13"/>
      <c r="T15" s="7"/>
      <c r="U15" s="24" t="s">
        <v>495</v>
      </c>
      <c r="W15" s="24" t="s">
        <v>138</v>
      </c>
      <c r="Y15" s="24" t="s">
        <v>252</v>
      </c>
      <c r="Z15" s="24" t="s">
        <v>379</v>
      </c>
      <c r="AA15" s="51" t="s">
        <v>346</v>
      </c>
      <c r="AB15" s="51" t="s">
        <v>473</v>
      </c>
      <c r="AC15" s="23"/>
      <c r="AD15" s="23"/>
      <c r="AE15" s="23"/>
      <c r="AF15" s="22"/>
      <c r="AG15" s="42"/>
      <c r="AK15" s="33" t="str">
        <f t="shared" si="7"/>
        <v>N</v>
      </c>
    </row>
    <row r="16" spans="1:42" ht="13.5" customHeight="1" x14ac:dyDescent="0.15">
      <c r="A16" s="8" t="s">
        <v>80</v>
      </c>
      <c r="B16" s="9"/>
      <c r="C16" s="7" t="str">
        <f t="shared" si="9"/>
        <v/>
      </c>
      <c r="D16" s="7" t="str">
        <f t="shared" si="8"/>
        <v/>
      </c>
      <c r="F16" s="12" t="s">
        <v>105</v>
      </c>
      <c r="G16" s="11"/>
      <c r="H16" s="7" t="str">
        <f t="shared" si="1"/>
        <v/>
      </c>
      <c r="I16" s="7" t="str">
        <f t="shared" si="5"/>
        <v>一般会計</v>
      </c>
      <c r="K16" s="7"/>
      <c r="L16" s="7"/>
      <c r="O16" s="7"/>
      <c r="P16" s="7"/>
      <c r="Q16" s="13"/>
      <c r="T16" s="7"/>
      <c r="U16" s="24" t="s">
        <v>496</v>
      </c>
      <c r="W16" s="24" t="s">
        <v>139</v>
      </c>
      <c r="Y16" s="24" t="s">
        <v>253</v>
      </c>
      <c r="Z16" s="24" t="s">
        <v>380</v>
      </c>
      <c r="AA16" s="51" t="s">
        <v>347</v>
      </c>
      <c r="AB16" s="51" t="s">
        <v>474</v>
      </c>
      <c r="AC16" s="23"/>
      <c r="AD16" s="23"/>
      <c r="AE16" s="23"/>
      <c r="AF16" s="22"/>
      <c r="AG16" s="42"/>
      <c r="AK16" s="33" t="str">
        <f t="shared" si="7"/>
        <v>O</v>
      </c>
    </row>
    <row r="17" spans="1:37" ht="13.5" customHeight="1" x14ac:dyDescent="0.15">
      <c r="A17" s="8" t="s">
        <v>81</v>
      </c>
      <c r="B17" s="9"/>
      <c r="C17" s="7" t="str">
        <f t="shared" si="9"/>
        <v/>
      </c>
      <c r="D17" s="7" t="str">
        <f t="shared" si="8"/>
        <v/>
      </c>
      <c r="F17" s="12" t="s">
        <v>106</v>
      </c>
      <c r="G17" s="11"/>
      <c r="H17" s="7" t="str">
        <f t="shared" si="1"/>
        <v/>
      </c>
      <c r="I17" s="7" t="str">
        <f t="shared" si="5"/>
        <v>一般会計</v>
      </c>
      <c r="K17" s="7"/>
      <c r="L17" s="7"/>
      <c r="O17" s="7"/>
      <c r="P17" s="7"/>
      <c r="Q17" s="13"/>
      <c r="T17" s="7"/>
      <c r="U17" s="24" t="s">
        <v>497</v>
      </c>
      <c r="W17" s="24" t="s">
        <v>140</v>
      </c>
      <c r="Y17" s="24" t="s">
        <v>254</v>
      </c>
      <c r="Z17" s="24" t="s">
        <v>381</v>
      </c>
      <c r="AA17" s="51" t="s">
        <v>348</v>
      </c>
      <c r="AB17" s="51" t="s">
        <v>475</v>
      </c>
      <c r="AC17" s="23"/>
      <c r="AD17" s="23"/>
      <c r="AE17" s="23"/>
      <c r="AF17" s="22"/>
      <c r="AG17" s="42"/>
      <c r="AK17" s="33" t="str">
        <f t="shared" si="7"/>
        <v>P</v>
      </c>
    </row>
    <row r="18" spans="1:37" ht="13.5" customHeight="1" x14ac:dyDescent="0.15">
      <c r="A18" s="8" t="s">
        <v>82</v>
      </c>
      <c r="B18" s="9"/>
      <c r="C18" s="7" t="str">
        <f t="shared" si="9"/>
        <v/>
      </c>
      <c r="D18" s="7" t="str">
        <f t="shared" si="8"/>
        <v/>
      </c>
      <c r="F18" s="12" t="s">
        <v>107</v>
      </c>
      <c r="G18" s="11"/>
      <c r="H18" s="7" t="str">
        <f t="shared" si="1"/>
        <v/>
      </c>
      <c r="I18" s="7" t="str">
        <f t="shared" si="5"/>
        <v>一般会計</v>
      </c>
      <c r="K18" s="7"/>
      <c r="L18" s="7"/>
      <c r="O18" s="7"/>
      <c r="P18" s="7"/>
      <c r="Q18" s="13"/>
      <c r="T18" s="7"/>
      <c r="U18" s="24" t="s">
        <v>498</v>
      </c>
      <c r="W18" s="24" t="s">
        <v>141</v>
      </c>
      <c r="Y18" s="24" t="s">
        <v>255</v>
      </c>
      <c r="Z18" s="24" t="s">
        <v>382</v>
      </c>
      <c r="AA18" s="51" t="s">
        <v>349</v>
      </c>
      <c r="AB18" s="51" t="s">
        <v>476</v>
      </c>
      <c r="AC18" s="23"/>
      <c r="AD18" s="23"/>
      <c r="AE18" s="23"/>
      <c r="AF18" s="22"/>
      <c r="AK18" s="33" t="str">
        <f t="shared" si="7"/>
        <v>Q</v>
      </c>
    </row>
    <row r="19" spans="1:37" ht="13.5" customHeight="1" x14ac:dyDescent="0.15">
      <c r="A19" s="8" t="s">
        <v>83</v>
      </c>
      <c r="B19" s="9"/>
      <c r="C19" s="7" t="str">
        <f t="shared" si="9"/>
        <v/>
      </c>
      <c r="D19" s="7" t="str">
        <f t="shared" si="8"/>
        <v/>
      </c>
      <c r="F19" s="12" t="s">
        <v>108</v>
      </c>
      <c r="G19" s="11"/>
      <c r="H19" s="7" t="str">
        <f t="shared" si="1"/>
        <v/>
      </c>
      <c r="I19" s="7" t="str">
        <f t="shared" si="5"/>
        <v>一般会計</v>
      </c>
      <c r="K19" s="7"/>
      <c r="L19" s="7"/>
      <c r="O19" s="7"/>
      <c r="P19" s="7"/>
      <c r="Q19" s="13"/>
      <c r="T19" s="7"/>
      <c r="U19" s="24" t="s">
        <v>499</v>
      </c>
      <c r="W19" s="24" t="s">
        <v>142</v>
      </c>
      <c r="Y19" s="24" t="s">
        <v>256</v>
      </c>
      <c r="Z19" s="24" t="s">
        <v>383</v>
      </c>
      <c r="AA19" s="51" t="s">
        <v>350</v>
      </c>
      <c r="AB19" s="51" t="s">
        <v>477</v>
      </c>
      <c r="AC19" s="23"/>
      <c r="AD19" s="23"/>
      <c r="AE19" s="23"/>
      <c r="AF19" s="22"/>
      <c r="AK19" s="33" t="str">
        <f t="shared" si="7"/>
        <v>R</v>
      </c>
    </row>
    <row r="20" spans="1:37" ht="13.5" customHeight="1" x14ac:dyDescent="0.15">
      <c r="A20" s="8" t="s">
        <v>178</v>
      </c>
      <c r="B20" s="9"/>
      <c r="C20" s="7" t="str">
        <f t="shared" si="9"/>
        <v/>
      </c>
      <c r="D20" s="7" t="str">
        <f t="shared" si="8"/>
        <v/>
      </c>
      <c r="F20" s="12" t="s">
        <v>177</v>
      </c>
      <c r="G20" s="11"/>
      <c r="H20" s="7" t="str">
        <f t="shared" si="1"/>
        <v/>
      </c>
      <c r="I20" s="7" t="str">
        <f t="shared" si="5"/>
        <v>一般会計</v>
      </c>
      <c r="K20" s="7"/>
      <c r="L20" s="7"/>
      <c r="O20" s="7"/>
      <c r="P20" s="7"/>
      <c r="Q20" s="13"/>
      <c r="T20" s="7"/>
      <c r="U20" s="24" t="s">
        <v>500</v>
      </c>
      <c r="W20" s="24" t="s">
        <v>143</v>
      </c>
      <c r="Y20" s="24" t="s">
        <v>257</v>
      </c>
      <c r="Z20" s="24" t="s">
        <v>384</v>
      </c>
      <c r="AA20" s="51" t="s">
        <v>351</v>
      </c>
      <c r="AB20" s="51" t="s">
        <v>478</v>
      </c>
      <c r="AC20" s="23"/>
      <c r="AD20" s="23"/>
      <c r="AE20" s="23"/>
      <c r="AF20" s="22"/>
      <c r="AK20" s="33" t="str">
        <f t="shared" si="7"/>
        <v>S</v>
      </c>
    </row>
    <row r="21" spans="1:37" ht="13.5" customHeight="1" x14ac:dyDescent="0.15">
      <c r="A21" s="8" t="s">
        <v>179</v>
      </c>
      <c r="B21" s="9" t="s">
        <v>533</v>
      </c>
      <c r="C21" s="7" t="str">
        <f t="shared" si="9"/>
        <v>地方創生</v>
      </c>
      <c r="D21" s="7" t="str">
        <f t="shared" si="8"/>
        <v>地方創生</v>
      </c>
      <c r="F21" s="12" t="s">
        <v>109</v>
      </c>
      <c r="G21" s="11"/>
      <c r="H21" s="7" t="str">
        <f t="shared" si="1"/>
        <v/>
      </c>
      <c r="I21" s="7" t="str">
        <f t="shared" si="5"/>
        <v>一般会計</v>
      </c>
      <c r="K21" s="7"/>
      <c r="L21" s="7"/>
      <c r="O21" s="7"/>
      <c r="P21" s="7"/>
      <c r="Q21" s="13"/>
      <c r="T21" s="7"/>
      <c r="U21" s="24" t="s">
        <v>501</v>
      </c>
      <c r="W21" s="24" t="s">
        <v>144</v>
      </c>
      <c r="Y21" s="24" t="s">
        <v>258</v>
      </c>
      <c r="Z21" s="24" t="s">
        <v>385</v>
      </c>
      <c r="AA21" s="51" t="s">
        <v>352</v>
      </c>
      <c r="AB21" s="51" t="s">
        <v>479</v>
      </c>
      <c r="AC21" s="23"/>
      <c r="AD21" s="23"/>
      <c r="AE21" s="23"/>
      <c r="AF21" s="22"/>
      <c r="AK21" s="33" t="str">
        <f t="shared" si="7"/>
        <v>T</v>
      </c>
    </row>
    <row r="22" spans="1:37" ht="13.5" customHeight="1" x14ac:dyDescent="0.15">
      <c r="A22" s="8" t="s">
        <v>180</v>
      </c>
      <c r="B22" s="9"/>
      <c r="C22" s="7" t="str">
        <f t="shared" si="9"/>
        <v/>
      </c>
      <c r="D22" s="7" t="str">
        <f>IF(C22="",D21,IF(D21&lt;&gt;"",CONCATENATE(D21,"、",C22),C22))</f>
        <v>地方創生</v>
      </c>
      <c r="F22" s="12" t="s">
        <v>110</v>
      </c>
      <c r="G22" s="11"/>
      <c r="H22" s="7" t="str">
        <f t="shared" si="1"/>
        <v/>
      </c>
      <c r="I22" s="7" t="str">
        <f t="shared" si="5"/>
        <v>一般会計</v>
      </c>
      <c r="K22" s="7"/>
      <c r="L22" s="7"/>
      <c r="O22" s="7"/>
      <c r="P22" s="7"/>
      <c r="Q22" s="13"/>
      <c r="T22" s="7"/>
      <c r="U22" s="24" t="s">
        <v>502</v>
      </c>
      <c r="W22" s="24" t="s">
        <v>145</v>
      </c>
      <c r="Y22" s="24" t="s">
        <v>259</v>
      </c>
      <c r="Z22" s="24" t="s">
        <v>386</v>
      </c>
      <c r="AA22" s="51" t="s">
        <v>353</v>
      </c>
      <c r="AB22" s="51" t="s">
        <v>480</v>
      </c>
      <c r="AC22" s="23"/>
      <c r="AD22" s="23"/>
      <c r="AE22" s="23"/>
      <c r="AF22" s="22"/>
      <c r="AK22" s="33" t="str">
        <f t="shared" si="7"/>
        <v>U</v>
      </c>
    </row>
    <row r="23" spans="1:37" ht="13.5" customHeight="1" x14ac:dyDescent="0.15">
      <c r="A23" s="8" t="s">
        <v>181</v>
      </c>
      <c r="B23" s="9"/>
      <c r="C23" s="7" t="str">
        <f t="shared" si="9"/>
        <v/>
      </c>
      <c r="D23" s="7" t="str">
        <f>IF(C23="",D22,IF(D22&lt;&gt;"",CONCATENATE(D22,"、",C23),C23))</f>
        <v>地方創生</v>
      </c>
      <c r="F23" s="12" t="s">
        <v>111</v>
      </c>
      <c r="G23" s="11"/>
      <c r="H23" s="7" t="str">
        <f t="shared" si="1"/>
        <v/>
      </c>
      <c r="I23" s="7" t="str">
        <f t="shared" si="5"/>
        <v>一般会計</v>
      </c>
      <c r="K23" s="7"/>
      <c r="L23" s="7"/>
      <c r="O23" s="7"/>
      <c r="P23" s="7"/>
      <c r="Q23" s="13"/>
      <c r="T23" s="7"/>
      <c r="U23" s="24" t="s">
        <v>503</v>
      </c>
      <c r="W23" s="24" t="s">
        <v>518</v>
      </c>
      <c r="Y23" s="24" t="s">
        <v>260</v>
      </c>
      <c r="Z23" s="24" t="s">
        <v>387</v>
      </c>
      <c r="AA23" s="51" t="s">
        <v>354</v>
      </c>
      <c r="AB23" s="51" t="s">
        <v>481</v>
      </c>
      <c r="AC23" s="23"/>
      <c r="AD23" s="23"/>
      <c r="AE23" s="23"/>
      <c r="AF23" s="22"/>
      <c r="AK23" s="33" t="str">
        <f t="shared" si="7"/>
        <v>V</v>
      </c>
    </row>
    <row r="24" spans="1:37" ht="13.5" customHeight="1" x14ac:dyDescent="0.15">
      <c r="A24" s="48" t="s">
        <v>231</v>
      </c>
      <c r="B24" s="9"/>
      <c r="C24" s="7" t="str">
        <f t="shared" si="9"/>
        <v/>
      </c>
      <c r="D24" s="7" t="str">
        <f>IF(C24="",D23,IF(D23&lt;&gt;"",CONCATENATE(D23,"、",C24),C24))</f>
        <v>地方創生</v>
      </c>
      <c r="F24" s="12" t="s">
        <v>233</v>
      </c>
      <c r="G24" s="11"/>
      <c r="H24" s="7" t="str">
        <f t="shared" si="1"/>
        <v/>
      </c>
      <c r="I24" s="7" t="str">
        <f t="shared" si="5"/>
        <v>一般会計</v>
      </c>
      <c r="K24" s="7"/>
      <c r="L24" s="7"/>
      <c r="O24" s="7"/>
      <c r="P24" s="7"/>
      <c r="Q24" s="13"/>
      <c r="T24" s="7"/>
      <c r="U24" s="24" t="s">
        <v>504</v>
      </c>
      <c r="Y24" s="24" t="s">
        <v>261</v>
      </c>
      <c r="Z24" s="24" t="s">
        <v>388</v>
      </c>
      <c r="AA24" s="51" t="s">
        <v>355</v>
      </c>
      <c r="AB24" s="51" t="s">
        <v>482</v>
      </c>
      <c r="AC24" s="23"/>
      <c r="AD24" s="23"/>
      <c r="AE24" s="23"/>
      <c r="AF24" s="22"/>
      <c r="AK24" s="33" t="str">
        <f>CHAR(CODE(AK23)+1)</f>
        <v>W</v>
      </c>
    </row>
    <row r="25" spans="1:37" ht="13.5" customHeight="1" x14ac:dyDescent="0.15">
      <c r="A25" s="50"/>
      <c r="B25" s="49"/>
      <c r="F25" s="12" t="s">
        <v>112</v>
      </c>
      <c r="G25" s="11"/>
      <c r="H25" s="7" t="str">
        <f t="shared" si="1"/>
        <v/>
      </c>
      <c r="I25" s="7" t="str">
        <f t="shared" si="5"/>
        <v>一般会計</v>
      </c>
      <c r="K25" s="7"/>
      <c r="L25" s="7"/>
      <c r="O25" s="7"/>
      <c r="P25" s="7"/>
      <c r="Q25" s="13"/>
      <c r="T25" s="7"/>
      <c r="U25" s="24" t="s">
        <v>505</v>
      </c>
      <c r="Y25" s="24" t="s">
        <v>262</v>
      </c>
      <c r="Z25" s="24" t="s">
        <v>389</v>
      </c>
      <c r="AA25" s="51" t="s">
        <v>356</v>
      </c>
      <c r="AB25" s="51" t="s">
        <v>483</v>
      </c>
      <c r="AC25" s="23"/>
      <c r="AD25" s="23"/>
      <c r="AE25" s="23"/>
      <c r="AF25" s="22"/>
      <c r="AK25" s="33" t="str">
        <f t="shared" si="7"/>
        <v>X</v>
      </c>
    </row>
    <row r="26" spans="1:37" ht="13.5" customHeight="1" x14ac:dyDescent="0.15">
      <c r="A26" s="47"/>
      <c r="B26" s="46"/>
      <c r="F26" s="12" t="s">
        <v>113</v>
      </c>
      <c r="G26" s="11"/>
      <c r="H26" s="7" t="str">
        <f t="shared" si="1"/>
        <v/>
      </c>
      <c r="I26" s="7" t="str">
        <f t="shared" si="5"/>
        <v>一般会計</v>
      </c>
      <c r="K26" s="7"/>
      <c r="L26" s="7"/>
      <c r="O26" s="7"/>
      <c r="P26" s="7"/>
      <c r="Q26" s="13"/>
      <c r="T26" s="7"/>
      <c r="U26" s="24" t="s">
        <v>506</v>
      </c>
      <c r="Y26" s="24" t="s">
        <v>263</v>
      </c>
      <c r="Z26" s="24" t="s">
        <v>390</v>
      </c>
      <c r="AA26" s="51" t="s">
        <v>357</v>
      </c>
      <c r="AB26" s="51" t="s">
        <v>484</v>
      </c>
      <c r="AC26" s="23"/>
      <c r="AD26" s="23"/>
      <c r="AE26" s="23"/>
      <c r="AF26" s="22"/>
      <c r="AK26" s="33" t="str">
        <f t="shared" si="7"/>
        <v>Y</v>
      </c>
    </row>
    <row r="27" spans="1:37" ht="13.5" customHeight="1" x14ac:dyDescent="0.15">
      <c r="A27" s="7" t="str">
        <f>IF(D24="", "-", D24)</f>
        <v>地方創生</v>
      </c>
      <c r="B27" s="7"/>
      <c r="F27" s="12" t="s">
        <v>114</v>
      </c>
      <c r="G27" s="11"/>
      <c r="H27" s="7" t="str">
        <f t="shared" si="1"/>
        <v/>
      </c>
      <c r="I27" s="7" t="str">
        <f t="shared" si="5"/>
        <v>一般会計</v>
      </c>
      <c r="K27" s="7"/>
      <c r="L27" s="7"/>
      <c r="O27" s="7"/>
      <c r="P27" s="7"/>
      <c r="Q27" s="13"/>
      <c r="T27" s="7"/>
      <c r="U27" s="24" t="s">
        <v>507</v>
      </c>
      <c r="Y27" s="24" t="s">
        <v>264</v>
      </c>
      <c r="Z27" s="24" t="s">
        <v>391</v>
      </c>
      <c r="AA27" s="51" t="s">
        <v>358</v>
      </c>
      <c r="AB27" s="51" t="s">
        <v>485</v>
      </c>
      <c r="AC27" s="23"/>
      <c r="AD27" s="23"/>
      <c r="AE27" s="23"/>
      <c r="AF27" s="22"/>
      <c r="AK27" s="33" t="str">
        <f>CHAR(CODE(AK26)+1)</f>
        <v>Z</v>
      </c>
    </row>
    <row r="28" spans="1:37" ht="13.5" customHeight="1" x14ac:dyDescent="0.15">
      <c r="B28" s="7"/>
      <c r="F28" s="12" t="s">
        <v>115</v>
      </c>
      <c r="G28" s="11"/>
      <c r="H28" s="7" t="str">
        <f t="shared" si="1"/>
        <v/>
      </c>
      <c r="I28" s="7" t="str">
        <f t="shared" si="5"/>
        <v>一般会計</v>
      </c>
      <c r="K28" s="7"/>
      <c r="L28" s="7"/>
      <c r="O28" s="7"/>
      <c r="P28" s="7"/>
      <c r="Q28" s="13"/>
      <c r="T28" s="7"/>
      <c r="U28" s="24" t="s">
        <v>508</v>
      </c>
      <c r="Y28" s="24" t="s">
        <v>265</v>
      </c>
      <c r="Z28" s="24" t="s">
        <v>392</v>
      </c>
      <c r="AA28" s="51" t="s">
        <v>359</v>
      </c>
      <c r="AB28" s="51" t="s">
        <v>486</v>
      </c>
      <c r="AC28" s="23"/>
      <c r="AD28" s="23"/>
      <c r="AE28" s="23"/>
      <c r="AF28" s="22"/>
      <c r="AK28" s="33" t="s">
        <v>166</v>
      </c>
    </row>
    <row r="29" spans="1:37" ht="13.5" customHeight="1" x14ac:dyDescent="0.15">
      <c r="A29" s="7"/>
      <c r="B29" s="7"/>
      <c r="F29" s="12" t="s">
        <v>169</v>
      </c>
      <c r="G29" s="11"/>
      <c r="H29" s="7" t="str">
        <f t="shared" si="1"/>
        <v/>
      </c>
      <c r="I29" s="7" t="str">
        <f t="shared" si="5"/>
        <v>一般会計</v>
      </c>
      <c r="K29" s="7"/>
      <c r="L29" s="7"/>
      <c r="O29" s="7"/>
      <c r="P29" s="7"/>
      <c r="Q29" s="13"/>
      <c r="T29" s="7"/>
      <c r="U29" s="24" t="s">
        <v>509</v>
      </c>
      <c r="Y29" s="24" t="s">
        <v>266</v>
      </c>
      <c r="Z29" s="24" t="s">
        <v>393</v>
      </c>
      <c r="AA29" s="51" t="s">
        <v>360</v>
      </c>
      <c r="AB29" s="51" t="s">
        <v>487</v>
      </c>
      <c r="AC29" s="23"/>
      <c r="AD29" s="23"/>
      <c r="AE29" s="23"/>
      <c r="AF29" s="22"/>
      <c r="AK29" s="33" t="str">
        <f t="shared" si="7"/>
        <v>b</v>
      </c>
    </row>
    <row r="30" spans="1:37" ht="13.5" customHeight="1" x14ac:dyDescent="0.15">
      <c r="A30" s="7"/>
      <c r="B30" s="7"/>
      <c r="F30" s="12" t="s">
        <v>170</v>
      </c>
      <c r="G30" s="11"/>
      <c r="H30" s="7" t="str">
        <f t="shared" si="1"/>
        <v/>
      </c>
      <c r="I30" s="7" t="str">
        <f t="shared" si="5"/>
        <v>一般会計</v>
      </c>
      <c r="K30" s="7"/>
      <c r="L30" s="7"/>
      <c r="O30" s="7"/>
      <c r="P30" s="7"/>
      <c r="Q30" s="13"/>
      <c r="T30" s="7"/>
      <c r="U30" s="24" t="s">
        <v>510</v>
      </c>
      <c r="Y30" s="24" t="s">
        <v>267</v>
      </c>
      <c r="Z30" s="24" t="s">
        <v>394</v>
      </c>
      <c r="AA30" s="51" t="s">
        <v>361</v>
      </c>
      <c r="AB30" s="51" t="s">
        <v>488</v>
      </c>
      <c r="AC30" s="23"/>
      <c r="AD30" s="23"/>
      <c r="AE30" s="23"/>
      <c r="AF30" s="22"/>
      <c r="AK30" s="33" t="str">
        <f t="shared" si="7"/>
        <v>c</v>
      </c>
    </row>
    <row r="31" spans="1:37" ht="13.5" customHeight="1" x14ac:dyDescent="0.15">
      <c r="A31" s="7"/>
      <c r="B31" s="7"/>
      <c r="F31" s="12" t="s">
        <v>171</v>
      </c>
      <c r="G31" s="11"/>
      <c r="H31" s="7" t="str">
        <f t="shared" si="1"/>
        <v/>
      </c>
      <c r="I31" s="7" t="str">
        <f t="shared" si="5"/>
        <v>一般会計</v>
      </c>
      <c r="K31" s="7"/>
      <c r="L31" s="7"/>
      <c r="O31" s="7"/>
      <c r="P31" s="7"/>
      <c r="Q31" s="13"/>
      <c r="T31" s="7"/>
      <c r="U31" s="24" t="s">
        <v>511</v>
      </c>
      <c r="Y31" s="24" t="s">
        <v>268</v>
      </c>
      <c r="Z31" s="24" t="s">
        <v>395</v>
      </c>
      <c r="AA31" s="51" t="s">
        <v>362</v>
      </c>
      <c r="AB31" s="51" t="s">
        <v>489</v>
      </c>
      <c r="AC31" s="23"/>
      <c r="AD31" s="23"/>
      <c r="AE31" s="23"/>
      <c r="AF31" s="22"/>
      <c r="AK31" s="33" t="str">
        <f t="shared" si="7"/>
        <v>d</v>
      </c>
    </row>
    <row r="32" spans="1:37" ht="13.5" customHeight="1" x14ac:dyDescent="0.15">
      <c r="A32" s="7"/>
      <c r="B32" s="7"/>
      <c r="F32" s="12" t="s">
        <v>172</v>
      </c>
      <c r="G32" s="11"/>
      <c r="H32" s="7" t="str">
        <f t="shared" si="1"/>
        <v/>
      </c>
      <c r="I32" s="7" t="str">
        <f t="shared" si="5"/>
        <v>一般会計</v>
      </c>
      <c r="K32" s="7"/>
      <c r="L32" s="7"/>
      <c r="O32" s="7"/>
      <c r="P32" s="7"/>
      <c r="Q32" s="13"/>
      <c r="T32" s="7"/>
      <c r="U32" s="24" t="s">
        <v>512</v>
      </c>
      <c r="Y32" s="24" t="s">
        <v>269</v>
      </c>
      <c r="Z32" s="24" t="s">
        <v>396</v>
      </c>
      <c r="AA32" s="51" t="s">
        <v>52</v>
      </c>
      <c r="AB32" s="51" t="s">
        <v>52</v>
      </c>
      <c r="AC32" s="23"/>
      <c r="AD32" s="23"/>
      <c r="AE32" s="23"/>
      <c r="AF32" s="22"/>
      <c r="AK32" s="33" t="str">
        <f t="shared" si="7"/>
        <v>e</v>
      </c>
    </row>
    <row r="33" spans="1:37" ht="13.5" customHeight="1" x14ac:dyDescent="0.15">
      <c r="A33" s="7"/>
      <c r="B33" s="7"/>
      <c r="F33" s="12" t="s">
        <v>173</v>
      </c>
      <c r="G33" s="11"/>
      <c r="H33" s="7" t="str">
        <f t="shared" si="1"/>
        <v/>
      </c>
      <c r="I33" s="7" t="str">
        <f t="shared" si="5"/>
        <v>一般会計</v>
      </c>
      <c r="K33" s="7"/>
      <c r="L33" s="7"/>
      <c r="O33" s="7"/>
      <c r="P33" s="7"/>
      <c r="Q33" s="13"/>
      <c r="T33" s="7"/>
      <c r="U33" s="24" t="s">
        <v>513</v>
      </c>
      <c r="Y33" s="24" t="s">
        <v>270</v>
      </c>
      <c r="Z33" s="24" t="s">
        <v>397</v>
      </c>
      <c r="AA33" s="36"/>
      <c r="AB33" s="23"/>
      <c r="AC33" s="23"/>
      <c r="AD33" s="23"/>
      <c r="AE33" s="23"/>
      <c r="AF33" s="22"/>
      <c r="AK33" s="33" t="str">
        <f t="shared" si="7"/>
        <v>f</v>
      </c>
    </row>
    <row r="34" spans="1:37" ht="13.5" customHeight="1" x14ac:dyDescent="0.15">
      <c r="A34" s="7"/>
      <c r="B34" s="7"/>
      <c r="F34" s="12" t="s">
        <v>174</v>
      </c>
      <c r="G34" s="11"/>
      <c r="H34" s="7" t="str">
        <f t="shared" si="1"/>
        <v/>
      </c>
      <c r="I34" s="7" t="str">
        <f t="shared" si="5"/>
        <v>一般会計</v>
      </c>
      <c r="K34" s="7"/>
      <c r="L34" s="7"/>
      <c r="O34" s="7"/>
      <c r="P34" s="7"/>
      <c r="Q34" s="13"/>
      <c r="T34" s="7"/>
      <c r="U34" s="24" t="s">
        <v>514</v>
      </c>
      <c r="Y34" s="24" t="s">
        <v>271</v>
      </c>
      <c r="Z34" s="24" t="s">
        <v>398</v>
      </c>
      <c r="AB34" s="23"/>
      <c r="AC34" s="23"/>
      <c r="AD34" s="23"/>
      <c r="AE34" s="23"/>
      <c r="AF34" s="22"/>
      <c r="AK34" s="33" t="str">
        <f t="shared" si="7"/>
        <v>g</v>
      </c>
    </row>
    <row r="35" spans="1:37" ht="13.5" customHeight="1" x14ac:dyDescent="0.15">
      <c r="A35" s="7"/>
      <c r="B35" s="7"/>
      <c r="F35" s="12" t="s">
        <v>175</v>
      </c>
      <c r="G35" s="11"/>
      <c r="H35" s="7" t="str">
        <f t="shared" si="1"/>
        <v/>
      </c>
      <c r="I35" s="7" t="str">
        <f t="shared" si="5"/>
        <v>一般会計</v>
      </c>
      <c r="K35" s="7"/>
      <c r="L35" s="7"/>
      <c r="O35" s="7"/>
      <c r="P35" s="7"/>
      <c r="Q35" s="13"/>
      <c r="T35" s="7"/>
      <c r="Y35" s="24" t="s">
        <v>272</v>
      </c>
      <c r="Z35" s="24" t="s">
        <v>399</v>
      </c>
      <c r="AC35" s="23"/>
      <c r="AF35" s="22"/>
      <c r="AK35" s="33" t="str">
        <f t="shared" si="7"/>
        <v>h</v>
      </c>
    </row>
    <row r="36" spans="1:37" ht="13.5" customHeight="1" x14ac:dyDescent="0.15">
      <c r="A36" s="7"/>
      <c r="B36" s="7"/>
      <c r="F36" s="12" t="s">
        <v>176</v>
      </c>
      <c r="G36" s="11"/>
      <c r="H36" s="7" t="str">
        <f t="shared" si="1"/>
        <v/>
      </c>
      <c r="I36" s="7" t="str">
        <f t="shared" si="5"/>
        <v>一般会計</v>
      </c>
      <c r="K36" s="7"/>
      <c r="L36" s="7"/>
      <c r="O36" s="7"/>
      <c r="P36" s="7"/>
      <c r="Q36" s="13"/>
      <c r="T36" s="7"/>
      <c r="U36" s="24" t="s">
        <v>515</v>
      </c>
      <c r="Y36" s="24" t="s">
        <v>273</v>
      </c>
      <c r="Z36" s="24" t="s">
        <v>400</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274</v>
      </c>
      <c r="Z37" s="24" t="s">
        <v>401</v>
      </c>
      <c r="AF37" s="22"/>
      <c r="AK37" s="33" t="str">
        <f t="shared" si="7"/>
        <v>j</v>
      </c>
    </row>
    <row r="38" spans="1:37" x14ac:dyDescent="0.15">
      <c r="A38" s="7"/>
      <c r="B38" s="7"/>
      <c r="F38" s="7"/>
      <c r="G38" s="13"/>
      <c r="K38" s="7"/>
      <c r="L38" s="7"/>
      <c r="O38" s="7"/>
      <c r="P38" s="7"/>
      <c r="Q38" s="13"/>
      <c r="T38" s="7"/>
      <c r="U38" s="24" t="s">
        <v>218</v>
      </c>
      <c r="Y38" s="24" t="s">
        <v>275</v>
      </c>
      <c r="Z38" s="24" t="s">
        <v>402</v>
      </c>
      <c r="AF38" s="22"/>
      <c r="AK38" s="33" t="str">
        <f t="shared" si="7"/>
        <v>k</v>
      </c>
    </row>
    <row r="39" spans="1:37" x14ac:dyDescent="0.15">
      <c r="A39" s="7"/>
      <c r="B39" s="7"/>
      <c r="F39" s="7" t="str">
        <f>I37</f>
        <v>一般会計</v>
      </c>
      <c r="G39" s="13"/>
      <c r="K39" s="7"/>
      <c r="L39" s="7"/>
      <c r="O39" s="7"/>
      <c r="P39" s="7"/>
      <c r="Q39" s="13"/>
      <c r="T39" s="7"/>
      <c r="U39" s="24" t="s">
        <v>228</v>
      </c>
      <c r="Y39" s="24" t="s">
        <v>276</v>
      </c>
      <c r="Z39" s="24" t="s">
        <v>403</v>
      </c>
      <c r="AF39" s="22"/>
      <c r="AK39" s="33" t="str">
        <f t="shared" si="7"/>
        <v>l</v>
      </c>
    </row>
    <row r="40" spans="1:37" x14ac:dyDescent="0.15">
      <c r="A40" s="7"/>
      <c r="B40" s="7"/>
      <c r="F40" s="7"/>
      <c r="G40" s="13"/>
      <c r="K40" s="7"/>
      <c r="L40" s="7"/>
      <c r="O40" s="7"/>
      <c r="P40" s="7"/>
      <c r="Q40" s="13"/>
      <c r="T40" s="7"/>
      <c r="Y40" s="24" t="s">
        <v>277</v>
      </c>
      <c r="Z40" s="24" t="s">
        <v>404</v>
      </c>
      <c r="AF40" s="22"/>
      <c r="AK40" s="33" t="str">
        <f t="shared" si="7"/>
        <v>m</v>
      </c>
    </row>
    <row r="41" spans="1:37" x14ac:dyDescent="0.15">
      <c r="A41" s="7"/>
      <c r="B41" s="7"/>
      <c r="F41" s="7"/>
      <c r="G41" s="13"/>
      <c r="K41" s="7"/>
      <c r="L41" s="7"/>
      <c r="O41" s="7"/>
      <c r="P41" s="7"/>
      <c r="Q41" s="13"/>
      <c r="T41" s="7"/>
      <c r="Y41" s="24" t="s">
        <v>278</v>
      </c>
      <c r="Z41" s="24" t="s">
        <v>405</v>
      </c>
      <c r="AF41" s="22"/>
      <c r="AK41" s="33" t="str">
        <f t="shared" si="7"/>
        <v>n</v>
      </c>
    </row>
    <row r="42" spans="1:37" x14ac:dyDescent="0.15">
      <c r="A42" s="7"/>
      <c r="B42" s="7"/>
      <c r="F42" s="7"/>
      <c r="G42" s="13"/>
      <c r="K42" s="7"/>
      <c r="L42" s="7"/>
      <c r="O42" s="7"/>
      <c r="P42" s="7"/>
      <c r="Q42" s="13"/>
      <c r="T42" s="7"/>
      <c r="Y42" s="24" t="s">
        <v>279</v>
      </c>
      <c r="Z42" s="24" t="s">
        <v>406</v>
      </c>
      <c r="AF42" s="22"/>
      <c r="AK42" s="33" t="str">
        <f t="shared" si="7"/>
        <v>o</v>
      </c>
    </row>
    <row r="43" spans="1:37" x14ac:dyDescent="0.15">
      <c r="A43" s="7"/>
      <c r="B43" s="7"/>
      <c r="F43" s="7"/>
      <c r="G43" s="13"/>
      <c r="K43" s="7"/>
      <c r="L43" s="7"/>
      <c r="O43" s="7"/>
      <c r="P43" s="7"/>
      <c r="Q43" s="13"/>
      <c r="T43" s="7"/>
      <c r="Y43" s="24" t="s">
        <v>280</v>
      </c>
      <c r="Z43" s="24" t="s">
        <v>407</v>
      </c>
      <c r="AF43" s="22"/>
      <c r="AK43" s="33" t="str">
        <f t="shared" si="7"/>
        <v>p</v>
      </c>
    </row>
    <row r="44" spans="1:37" x14ac:dyDescent="0.15">
      <c r="A44" s="7"/>
      <c r="B44" s="7"/>
      <c r="F44" s="7"/>
      <c r="G44" s="13"/>
      <c r="K44" s="7"/>
      <c r="L44" s="7"/>
      <c r="O44" s="7"/>
      <c r="P44" s="7"/>
      <c r="Q44" s="13"/>
      <c r="T44" s="7"/>
      <c r="Y44" s="24" t="s">
        <v>281</v>
      </c>
      <c r="Z44" s="24" t="s">
        <v>408</v>
      </c>
      <c r="AF44" s="22"/>
      <c r="AK44" s="33" t="str">
        <f t="shared" si="7"/>
        <v>q</v>
      </c>
    </row>
    <row r="45" spans="1:37" x14ac:dyDescent="0.15">
      <c r="A45" s="7"/>
      <c r="B45" s="7"/>
      <c r="F45" s="7"/>
      <c r="G45" s="13"/>
      <c r="K45" s="7"/>
      <c r="L45" s="7"/>
      <c r="O45" s="7"/>
      <c r="P45" s="7"/>
      <c r="Q45" s="13"/>
      <c r="T45" s="7"/>
      <c r="Y45" s="24" t="s">
        <v>282</v>
      </c>
      <c r="Z45" s="24" t="s">
        <v>409</v>
      </c>
      <c r="AF45" s="22"/>
      <c r="AK45" s="33" t="str">
        <f t="shared" si="7"/>
        <v>r</v>
      </c>
    </row>
    <row r="46" spans="1:37" x14ac:dyDescent="0.15">
      <c r="A46" s="7"/>
      <c r="B46" s="7"/>
      <c r="F46" s="7"/>
      <c r="G46" s="13"/>
      <c r="K46" s="7"/>
      <c r="L46" s="7"/>
      <c r="O46" s="7"/>
      <c r="P46" s="7"/>
      <c r="Q46" s="13"/>
      <c r="T46" s="7"/>
      <c r="Y46" s="24" t="s">
        <v>283</v>
      </c>
      <c r="Z46" s="24" t="s">
        <v>410</v>
      </c>
      <c r="AF46" s="22"/>
      <c r="AK46" s="33" t="str">
        <f t="shared" si="7"/>
        <v>s</v>
      </c>
    </row>
    <row r="47" spans="1:37" x14ac:dyDescent="0.15">
      <c r="A47" s="7"/>
      <c r="B47" s="7"/>
      <c r="F47" s="7"/>
      <c r="G47" s="13"/>
      <c r="K47" s="7"/>
      <c r="L47" s="7"/>
      <c r="O47" s="7"/>
      <c r="P47" s="7"/>
      <c r="Q47" s="13"/>
      <c r="T47" s="7"/>
      <c r="Y47" s="24" t="s">
        <v>284</v>
      </c>
      <c r="Z47" s="24" t="s">
        <v>411</v>
      </c>
      <c r="AF47" s="22"/>
      <c r="AK47" s="33" t="str">
        <f t="shared" si="7"/>
        <v>t</v>
      </c>
    </row>
    <row r="48" spans="1:37" x14ac:dyDescent="0.15">
      <c r="A48" s="7"/>
      <c r="B48" s="7"/>
      <c r="F48" s="7"/>
      <c r="G48" s="13"/>
      <c r="K48" s="7"/>
      <c r="L48" s="7"/>
      <c r="O48" s="7"/>
      <c r="P48" s="7"/>
      <c r="Q48" s="13"/>
      <c r="T48" s="7"/>
      <c r="Y48" s="24" t="s">
        <v>285</v>
      </c>
      <c r="Z48" s="24" t="s">
        <v>412</v>
      </c>
      <c r="AF48" s="22"/>
      <c r="AK48" s="33" t="str">
        <f t="shared" si="7"/>
        <v>u</v>
      </c>
    </row>
    <row r="49" spans="1:37" x14ac:dyDescent="0.15">
      <c r="A49" s="7"/>
      <c r="B49" s="7"/>
      <c r="F49" s="7"/>
      <c r="G49" s="13"/>
      <c r="K49" s="7"/>
      <c r="L49" s="7"/>
      <c r="O49" s="7"/>
      <c r="P49" s="7"/>
      <c r="Q49" s="13"/>
      <c r="T49" s="7"/>
      <c r="Y49" s="24" t="s">
        <v>286</v>
      </c>
      <c r="Z49" s="24" t="s">
        <v>413</v>
      </c>
      <c r="AF49" s="22"/>
      <c r="AK49" s="33" t="str">
        <f t="shared" si="7"/>
        <v>v</v>
      </c>
    </row>
    <row r="50" spans="1:37" x14ac:dyDescent="0.15">
      <c r="A50" s="7"/>
      <c r="B50" s="7"/>
      <c r="F50" s="7"/>
      <c r="G50" s="13"/>
      <c r="K50" s="7"/>
      <c r="L50" s="7"/>
      <c r="O50" s="7"/>
      <c r="P50" s="7"/>
      <c r="Q50" s="13"/>
      <c r="T50" s="7"/>
      <c r="Y50" s="24" t="s">
        <v>287</v>
      </c>
      <c r="Z50" s="24" t="s">
        <v>414</v>
      </c>
      <c r="AF50" s="22"/>
    </row>
    <row r="51" spans="1:37" x14ac:dyDescent="0.15">
      <c r="A51" s="7"/>
      <c r="B51" s="7"/>
      <c r="F51" s="7"/>
      <c r="G51" s="13"/>
      <c r="K51" s="7"/>
      <c r="L51" s="7"/>
      <c r="O51" s="7"/>
      <c r="P51" s="7"/>
      <c r="Q51" s="13"/>
      <c r="T51" s="7"/>
      <c r="Y51" s="24" t="s">
        <v>288</v>
      </c>
      <c r="Z51" s="24" t="s">
        <v>415</v>
      </c>
      <c r="AF51" s="22"/>
    </row>
    <row r="52" spans="1:37" x14ac:dyDescent="0.15">
      <c r="A52" s="7"/>
      <c r="B52" s="7"/>
      <c r="F52" s="7"/>
      <c r="G52" s="13"/>
      <c r="K52" s="7"/>
      <c r="L52" s="7"/>
      <c r="O52" s="7"/>
      <c r="P52" s="7"/>
      <c r="Q52" s="13"/>
      <c r="T52" s="7"/>
      <c r="Y52" s="24" t="s">
        <v>289</v>
      </c>
      <c r="Z52" s="24" t="s">
        <v>416</v>
      </c>
      <c r="AF52" s="22"/>
    </row>
    <row r="53" spans="1:37" x14ac:dyDescent="0.15">
      <c r="A53" s="7"/>
      <c r="B53" s="7"/>
      <c r="F53" s="7"/>
      <c r="G53" s="13"/>
      <c r="K53" s="7"/>
      <c r="L53" s="7"/>
      <c r="O53" s="7"/>
      <c r="P53" s="7"/>
      <c r="Q53" s="13"/>
      <c r="T53" s="7"/>
      <c r="Y53" s="24" t="s">
        <v>290</v>
      </c>
      <c r="Z53" s="24" t="s">
        <v>417</v>
      </c>
      <c r="AF53" s="22"/>
    </row>
    <row r="54" spans="1:37" x14ac:dyDescent="0.15">
      <c r="A54" s="7"/>
      <c r="B54" s="7"/>
      <c r="F54" s="7"/>
      <c r="G54" s="13"/>
      <c r="K54" s="7"/>
      <c r="L54" s="7"/>
      <c r="O54" s="7"/>
      <c r="P54" s="14"/>
      <c r="Q54" s="13"/>
      <c r="T54" s="7"/>
      <c r="Y54" s="24" t="s">
        <v>291</v>
      </c>
      <c r="Z54" s="24" t="s">
        <v>418</v>
      </c>
      <c r="AF54" s="22"/>
    </row>
    <row r="55" spans="1:37" x14ac:dyDescent="0.15">
      <c r="A55" s="7"/>
      <c r="B55" s="7"/>
      <c r="F55" s="7"/>
      <c r="G55" s="13"/>
      <c r="K55" s="7"/>
      <c r="L55" s="7"/>
      <c r="O55" s="7"/>
      <c r="P55" s="7"/>
      <c r="Q55" s="13"/>
      <c r="T55" s="7"/>
      <c r="Y55" s="24" t="s">
        <v>292</v>
      </c>
      <c r="Z55" s="24" t="s">
        <v>419</v>
      </c>
      <c r="AF55" s="22"/>
    </row>
    <row r="56" spans="1:37" x14ac:dyDescent="0.15">
      <c r="A56" s="7"/>
      <c r="B56" s="7"/>
      <c r="F56" s="7"/>
      <c r="G56" s="13"/>
      <c r="K56" s="7"/>
      <c r="L56" s="7"/>
      <c r="O56" s="7"/>
      <c r="P56" s="7"/>
      <c r="Q56" s="13"/>
      <c r="T56" s="7"/>
      <c r="Y56" s="24" t="s">
        <v>293</v>
      </c>
      <c r="Z56" s="24" t="s">
        <v>420</v>
      </c>
      <c r="AF56" s="22"/>
    </row>
    <row r="57" spans="1:37" x14ac:dyDescent="0.15">
      <c r="A57" s="7"/>
      <c r="B57" s="7"/>
      <c r="F57" s="7"/>
      <c r="G57" s="13"/>
      <c r="K57" s="7"/>
      <c r="L57" s="7"/>
      <c r="O57" s="7"/>
      <c r="P57" s="7"/>
      <c r="Q57" s="13"/>
      <c r="T57" s="7"/>
      <c r="Y57" s="24" t="s">
        <v>294</v>
      </c>
      <c r="Z57" s="24" t="s">
        <v>421</v>
      </c>
      <c r="AF57" s="22"/>
    </row>
    <row r="58" spans="1:37" x14ac:dyDescent="0.15">
      <c r="A58" s="7"/>
      <c r="B58" s="7"/>
      <c r="F58" s="7"/>
      <c r="G58" s="13"/>
      <c r="K58" s="7"/>
      <c r="L58" s="7"/>
      <c r="O58" s="7"/>
      <c r="P58" s="7"/>
      <c r="Q58" s="13"/>
      <c r="T58" s="7"/>
      <c r="Y58" s="24" t="s">
        <v>295</v>
      </c>
      <c r="Z58" s="24" t="s">
        <v>422</v>
      </c>
      <c r="AF58" s="22"/>
    </row>
    <row r="59" spans="1:37" x14ac:dyDescent="0.15">
      <c r="A59" s="7"/>
      <c r="B59" s="7"/>
      <c r="F59" s="7"/>
      <c r="G59" s="13"/>
      <c r="K59" s="7"/>
      <c r="L59" s="7"/>
      <c r="O59" s="7"/>
      <c r="P59" s="7"/>
      <c r="Q59" s="13"/>
      <c r="T59" s="7"/>
      <c r="Y59" s="24" t="s">
        <v>296</v>
      </c>
      <c r="Z59" s="24" t="s">
        <v>423</v>
      </c>
      <c r="AF59" s="22"/>
    </row>
    <row r="60" spans="1:37" x14ac:dyDescent="0.15">
      <c r="A60" s="7"/>
      <c r="B60" s="7"/>
      <c r="F60" s="7"/>
      <c r="G60" s="13"/>
      <c r="K60" s="7"/>
      <c r="L60" s="7"/>
      <c r="O60" s="7"/>
      <c r="P60" s="7"/>
      <c r="Q60" s="13"/>
      <c r="T60" s="7"/>
      <c r="Y60" s="24" t="s">
        <v>297</v>
      </c>
      <c r="Z60" s="24" t="s">
        <v>424</v>
      </c>
      <c r="AF60" s="22"/>
    </row>
    <row r="61" spans="1:37" x14ac:dyDescent="0.15">
      <c r="A61" s="7"/>
      <c r="B61" s="7"/>
      <c r="F61" s="7"/>
      <c r="G61" s="13"/>
      <c r="K61" s="7"/>
      <c r="L61" s="7"/>
      <c r="O61" s="7"/>
      <c r="P61" s="7"/>
      <c r="Q61" s="13"/>
      <c r="T61" s="7"/>
      <c r="Y61" s="24" t="s">
        <v>298</v>
      </c>
      <c r="Z61" s="24" t="s">
        <v>425</v>
      </c>
      <c r="AF61" s="22"/>
    </row>
    <row r="62" spans="1:37" x14ac:dyDescent="0.15">
      <c r="A62" s="7"/>
      <c r="B62" s="7"/>
      <c r="F62" s="7"/>
      <c r="G62" s="13"/>
      <c r="K62" s="7"/>
      <c r="L62" s="7"/>
      <c r="O62" s="7"/>
      <c r="P62" s="7"/>
      <c r="Q62" s="13"/>
      <c r="T62" s="7"/>
      <c r="Y62" s="24" t="s">
        <v>299</v>
      </c>
      <c r="Z62" s="24" t="s">
        <v>426</v>
      </c>
      <c r="AF62" s="22"/>
    </row>
    <row r="63" spans="1:37" x14ac:dyDescent="0.15">
      <c r="A63" s="7"/>
      <c r="B63" s="7"/>
      <c r="F63" s="7"/>
      <c r="G63" s="13"/>
      <c r="K63" s="7"/>
      <c r="L63" s="7"/>
      <c r="O63" s="7"/>
      <c r="P63" s="7"/>
      <c r="Q63" s="13"/>
      <c r="T63" s="7"/>
      <c r="Y63" s="24" t="s">
        <v>300</v>
      </c>
      <c r="Z63" s="24" t="s">
        <v>427</v>
      </c>
      <c r="AF63" s="22"/>
    </row>
    <row r="64" spans="1:37" x14ac:dyDescent="0.15">
      <c r="A64" s="7"/>
      <c r="B64" s="7"/>
      <c r="F64" s="7"/>
      <c r="G64" s="13"/>
      <c r="K64" s="7"/>
      <c r="L64" s="7"/>
      <c r="O64" s="7"/>
      <c r="P64" s="7"/>
      <c r="Q64" s="13"/>
      <c r="T64" s="7"/>
      <c r="Y64" s="24" t="s">
        <v>301</v>
      </c>
      <c r="Z64" s="24" t="s">
        <v>428</v>
      </c>
      <c r="AF64" s="22"/>
    </row>
    <row r="65" spans="1:32" x14ac:dyDescent="0.15">
      <c r="A65" s="7"/>
      <c r="B65" s="7"/>
      <c r="F65" s="7"/>
      <c r="G65" s="13"/>
      <c r="K65" s="7"/>
      <c r="L65" s="7"/>
      <c r="O65" s="7"/>
      <c r="P65" s="7"/>
      <c r="Q65" s="13"/>
      <c r="T65" s="7"/>
      <c r="Y65" s="24" t="s">
        <v>302</v>
      </c>
      <c r="Z65" s="24" t="s">
        <v>429</v>
      </c>
      <c r="AF65" s="22"/>
    </row>
    <row r="66" spans="1:32" x14ac:dyDescent="0.15">
      <c r="A66" s="7"/>
      <c r="B66" s="7"/>
      <c r="F66" s="7"/>
      <c r="G66" s="13"/>
      <c r="K66" s="7"/>
      <c r="L66" s="7"/>
      <c r="O66" s="7"/>
      <c r="P66" s="7"/>
      <c r="Q66" s="13"/>
      <c r="T66" s="7"/>
      <c r="Y66" s="24" t="s">
        <v>53</v>
      </c>
      <c r="Z66" s="24" t="s">
        <v>430</v>
      </c>
      <c r="AF66" s="22"/>
    </row>
    <row r="67" spans="1:32" x14ac:dyDescent="0.15">
      <c r="A67" s="7"/>
      <c r="B67" s="7"/>
      <c r="F67" s="7"/>
      <c r="G67" s="13"/>
      <c r="K67" s="7"/>
      <c r="L67" s="7"/>
      <c r="O67" s="7"/>
      <c r="P67" s="7"/>
      <c r="Q67" s="13"/>
      <c r="T67" s="7"/>
      <c r="Y67" s="24" t="s">
        <v>303</v>
      </c>
      <c r="Z67" s="24" t="s">
        <v>431</v>
      </c>
      <c r="AF67" s="22"/>
    </row>
    <row r="68" spans="1:32" x14ac:dyDescent="0.15">
      <c r="A68" s="7"/>
      <c r="B68" s="7"/>
      <c r="F68" s="7"/>
      <c r="G68" s="13"/>
      <c r="K68" s="7"/>
      <c r="L68" s="7"/>
      <c r="O68" s="7"/>
      <c r="P68" s="7"/>
      <c r="Q68" s="13"/>
      <c r="T68" s="7"/>
      <c r="Y68" s="24" t="s">
        <v>304</v>
      </c>
      <c r="Z68" s="24" t="s">
        <v>432</v>
      </c>
      <c r="AF68" s="22"/>
    </row>
    <row r="69" spans="1:32" x14ac:dyDescent="0.15">
      <c r="A69" s="7"/>
      <c r="B69" s="7"/>
      <c r="F69" s="7"/>
      <c r="G69" s="13"/>
      <c r="K69" s="7"/>
      <c r="L69" s="7"/>
      <c r="O69" s="7"/>
      <c r="P69" s="7"/>
      <c r="Q69" s="13"/>
      <c r="T69" s="7"/>
      <c r="Y69" s="24" t="s">
        <v>305</v>
      </c>
      <c r="Z69" s="24" t="s">
        <v>433</v>
      </c>
      <c r="AF69" s="22"/>
    </row>
    <row r="70" spans="1:32" x14ac:dyDescent="0.15">
      <c r="A70" s="7"/>
      <c r="B70" s="7"/>
      <c r="Y70" s="24" t="s">
        <v>306</v>
      </c>
      <c r="Z70" s="24" t="s">
        <v>434</v>
      </c>
    </row>
    <row r="71" spans="1:32" x14ac:dyDescent="0.15">
      <c r="Y71" s="24" t="s">
        <v>307</v>
      </c>
      <c r="Z71" s="24" t="s">
        <v>435</v>
      </c>
    </row>
    <row r="72" spans="1:32" x14ac:dyDescent="0.15">
      <c r="Y72" s="24" t="s">
        <v>308</v>
      </c>
      <c r="Z72" s="24" t="s">
        <v>436</v>
      </c>
    </row>
    <row r="73" spans="1:32" x14ac:dyDescent="0.15">
      <c r="Y73" s="24" t="s">
        <v>309</v>
      </c>
      <c r="Z73" s="24" t="s">
        <v>437</v>
      </c>
    </row>
    <row r="74" spans="1:32" x14ac:dyDescent="0.15">
      <c r="Y74" s="24" t="s">
        <v>310</v>
      </c>
      <c r="Z74" s="24" t="s">
        <v>438</v>
      </c>
    </row>
    <row r="75" spans="1:32" x14ac:dyDescent="0.15">
      <c r="Y75" s="24" t="s">
        <v>311</v>
      </c>
      <c r="Z75" s="24" t="s">
        <v>439</v>
      </c>
    </row>
    <row r="76" spans="1:32" x14ac:dyDescent="0.15">
      <c r="Y76" s="24" t="s">
        <v>312</v>
      </c>
      <c r="Z76" s="24" t="s">
        <v>440</v>
      </c>
    </row>
    <row r="77" spans="1:32" x14ac:dyDescent="0.15">
      <c r="Y77" s="24" t="s">
        <v>313</v>
      </c>
      <c r="Z77" s="24" t="s">
        <v>441</v>
      </c>
    </row>
    <row r="78" spans="1:32" x14ac:dyDescent="0.15">
      <c r="Y78" s="24" t="s">
        <v>314</v>
      </c>
      <c r="Z78" s="24" t="s">
        <v>442</v>
      </c>
    </row>
    <row r="79" spans="1:32" x14ac:dyDescent="0.15">
      <c r="Y79" s="24" t="s">
        <v>315</v>
      </c>
      <c r="Z79" s="24" t="s">
        <v>443</v>
      </c>
    </row>
    <row r="80" spans="1:32" x14ac:dyDescent="0.15">
      <c r="Y80" s="24" t="s">
        <v>316</v>
      </c>
      <c r="Z80" s="24" t="s">
        <v>444</v>
      </c>
    </row>
    <row r="81" spans="25:26" x14ac:dyDescent="0.15">
      <c r="Y81" s="24" t="s">
        <v>317</v>
      </c>
      <c r="Z81" s="24" t="s">
        <v>445</v>
      </c>
    </row>
    <row r="82" spans="25:26" x14ac:dyDescent="0.15">
      <c r="Y82" s="24" t="s">
        <v>318</v>
      </c>
      <c r="Z82" s="24" t="s">
        <v>446</v>
      </c>
    </row>
    <row r="83" spans="25:26" x14ac:dyDescent="0.15">
      <c r="Y83" s="24" t="s">
        <v>319</v>
      </c>
      <c r="Z83" s="24" t="s">
        <v>447</v>
      </c>
    </row>
    <row r="84" spans="25:26" x14ac:dyDescent="0.15">
      <c r="Y84" s="24" t="s">
        <v>320</v>
      </c>
      <c r="Z84" s="24" t="s">
        <v>448</v>
      </c>
    </row>
    <row r="85" spans="25:26" x14ac:dyDescent="0.15">
      <c r="Y85" s="24" t="s">
        <v>321</v>
      </c>
      <c r="Z85" s="24" t="s">
        <v>449</v>
      </c>
    </row>
    <row r="86" spans="25:26" x14ac:dyDescent="0.15">
      <c r="Y86" s="24" t="s">
        <v>322</v>
      </c>
      <c r="Z86" s="24" t="s">
        <v>450</v>
      </c>
    </row>
    <row r="87" spans="25:26" x14ac:dyDescent="0.15">
      <c r="Y87" s="24" t="s">
        <v>323</v>
      </c>
      <c r="Z87" s="24" t="s">
        <v>451</v>
      </c>
    </row>
    <row r="88" spans="25:26" x14ac:dyDescent="0.15">
      <c r="Y88" s="24" t="s">
        <v>324</v>
      </c>
      <c r="Z88" s="24" t="s">
        <v>452</v>
      </c>
    </row>
    <row r="89" spans="25:26" x14ac:dyDescent="0.15">
      <c r="Y89" s="24" t="s">
        <v>325</v>
      </c>
      <c r="Z89" s="24" t="s">
        <v>453</v>
      </c>
    </row>
    <row r="90" spans="25:26" x14ac:dyDescent="0.15">
      <c r="Y90" s="24" t="s">
        <v>326</v>
      </c>
      <c r="Z90" s="24" t="s">
        <v>454</v>
      </c>
    </row>
    <row r="91" spans="25:26" x14ac:dyDescent="0.15">
      <c r="Y91" s="24" t="s">
        <v>327</v>
      </c>
      <c r="Z91" s="24" t="s">
        <v>455</v>
      </c>
    </row>
    <row r="92" spans="25:26" x14ac:dyDescent="0.15">
      <c r="Y92" s="24" t="s">
        <v>328</v>
      </c>
      <c r="Z92" s="24" t="s">
        <v>456</v>
      </c>
    </row>
    <row r="93" spans="25:26" x14ac:dyDescent="0.15">
      <c r="Y93" s="24" t="s">
        <v>329</v>
      </c>
      <c r="Z93" s="24" t="s">
        <v>457</v>
      </c>
    </row>
    <row r="94" spans="25:26" x14ac:dyDescent="0.15">
      <c r="Y94" s="24" t="s">
        <v>330</v>
      </c>
      <c r="Z94" s="24" t="s">
        <v>458</v>
      </c>
    </row>
    <row r="95" spans="25:26" x14ac:dyDescent="0.15">
      <c r="Y95" s="24" t="s">
        <v>331</v>
      </c>
      <c r="Z95" s="24" t="s">
        <v>459</v>
      </c>
    </row>
    <row r="96" spans="25:26" x14ac:dyDescent="0.15">
      <c r="Y96" s="24" t="s">
        <v>234</v>
      </c>
      <c r="Z96" s="24" t="s">
        <v>460</v>
      </c>
    </row>
    <row r="97" spans="25:26" x14ac:dyDescent="0.15">
      <c r="Y97" s="24" t="s">
        <v>332</v>
      </c>
      <c r="Z97" s="24" t="s">
        <v>461</v>
      </c>
    </row>
    <row r="98" spans="25:26" x14ac:dyDescent="0.15">
      <c r="Y98" s="24" t="s">
        <v>333</v>
      </c>
      <c r="Z98" s="24" t="s">
        <v>462</v>
      </c>
    </row>
    <row r="99" spans="25:26" x14ac:dyDescent="0.15">
      <c r="Y99" s="24" t="s">
        <v>363</v>
      </c>
      <c r="Z99" s="24" t="s">
        <v>463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2021-09-07T11:19:00Z</dcterms:created>
  <dcterms:modified xsi:type="dcterms:W3CDTF">2021-09-07T11:33:31Z</dcterms:modified>
</cp:coreProperties>
</file>