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行政事業レビューシート!$A$1:$AX$129</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E34" i="3" l="1"/>
  <c r="AI34" i="3"/>
  <c r="AM34" i="3"/>
  <c r="AW83" i="3" l="1"/>
  <c r="AT83" i="3"/>
  <c r="AQ83" i="3"/>
  <c r="AL83" i="3"/>
  <c r="AI83" i="3"/>
  <c r="AF83" i="3"/>
  <c r="Z83" i="3"/>
  <c r="W83" i="3"/>
  <c r="T83" i="3"/>
  <c r="N83" i="3"/>
  <c r="K83" i="3"/>
  <c r="H83" i="3"/>
  <c r="AW82" i="3"/>
  <c r="AT82" i="3"/>
  <c r="AQ82" i="3"/>
  <c r="AL82" i="3"/>
  <c r="AI82" i="3"/>
  <c r="AF82" i="3"/>
  <c r="Z82" i="3"/>
  <c r="W82" i="3"/>
  <c r="T82" i="3"/>
  <c r="N82" i="3"/>
  <c r="K82" i="3"/>
  <c r="H82" i="3"/>
  <c r="AV2" i="3" l="1"/>
  <c r="P29" i="3" l="1"/>
  <c r="W29" i="3" l="1"/>
  <c r="W21" i="3" l="1"/>
  <c r="AD21" i="3"/>
  <c r="P21" i="3"/>
  <c r="P28" i="3" l="1"/>
  <c r="P18" i="3" l="1"/>
  <c r="P20" i="3" s="1"/>
  <c r="W18" i="3"/>
  <c r="W20" i="3" s="1"/>
  <c r="Y111" i="3"/>
  <c r="AU111" i="3"/>
  <c r="AU107" i="3"/>
  <c r="Y107" i="3"/>
  <c r="AR18" i="3"/>
  <c r="AD18" i="3"/>
  <c r="AD20" i="3" s="1"/>
  <c r="AK18" i="3"/>
  <c r="W28" i="3"/>
  <c r="G6" i="3" l="1"/>
  <c r="AE8" i="3"/>
  <c r="G11" i="3"/>
  <c r="G8" i="3" l="1"/>
</calcChain>
</file>

<file path=xl/sharedStrings.xml><?xml version="1.0" encoding="utf-8"?>
<sst xmlns="http://schemas.openxmlformats.org/spreadsheetml/2006/main" count="819" uniqueCount="676">
  <si>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</si>
  <si>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</si>
  <si>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</si>
  <si>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</si>
  <si>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</si>
  <si>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</si>
  <si>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</si>
  <si>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</si>
  <si>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</si>
  <si>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</si>
  <si>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</si>
  <si>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</si>
  <si>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</si>
  <si>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</si>
  <si>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</si>
  <si>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</si>
  <si>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</si>
  <si>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</si>
  <si>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</si>
  <si>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</si>
  <si>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</si>
  <si>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</si>
  <si>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</si>
  <si>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</si>
  <si>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</si>
  <si>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</si>
  <si>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</si>
  <si>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</si>
  <si>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</si>
  <si>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</si>
  <si>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</si>
  <si>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</si>
  <si>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</si>
  <si>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</si>
  <si>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</si>
  <si>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</si>
  <si>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</si>
  <si>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</si>
  <si>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</si>
  <si>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</si>
  <si>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</si>
  <si>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</si>
  <si>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</si>
  <si>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</si>
  <si>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</si>
  <si>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</si>
  <si>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</si>
  <si>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</si>
  <si>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</si>
  <si>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</si>
  <si>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</si>
  <si>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</si>
  <si>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</si>
  <si>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</si>
  <si>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</si>
  <si>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</si>
  <si>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</si>
  <si>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</si>
  <si>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</si>
  <si>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</si>
  <si>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</si>
  <si>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</si>
  <si>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</si>
  <si>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</si>
  <si>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</si>
  <si>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</si>
  <si>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</si>
  <si>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</si>
  <si>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</si>
  <si>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</si>
  <si>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</si>
  <si>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</si>
  <si>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</si>
  <si>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</si>
  <si>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</si>
  <si>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</si>
  <si>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</si>
  <si>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</si>
  <si>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</si>
  <si>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</si>
  <si>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</si>
  <si>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</si>
  <si>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</si>
  <si>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</si>
  <si>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</si>
  <si>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</si>
  <si>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</si>
  <si>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</si>
  <si>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</si>
  <si>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</si>
  <si>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</si>
  <si>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</si>
  <si>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</si>
  <si>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</si>
  <si>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</si>
  <si>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</si>
  <si>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</si>
  <si>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</si>
  <si>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</si>
  <si>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</si>
  <si>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</si>
  <si>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</si>
  <si>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</si>
  <si>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</si>
  <si>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</si>
  <si>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</si>
  <si>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</si>
  <si>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</si>
  <si>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</si>
  <si>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</si>
  <si>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</si>
  <si>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</si>
  <si>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</si>
  <si>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</si>
  <si>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</si>
  <si>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</si>
  <si>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</si>
  <si>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</si>
  <si>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</si>
  <si>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</si>
  <si>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</si>
  <si>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</si>
  <si>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</si>
  <si>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</si>
  <si>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</si>
  <si>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</si>
  <si>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</si>
  <si>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</si>
  <si>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</si>
  <si>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</si>
  <si>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</si>
  <si>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</si>
  <si>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</si>
  <si>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</si>
  <si>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</si>
  <si>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</si>
  <si>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</si>
  <si>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</si>
  <si>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</si>
  <si>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</si>
  <si>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</si>
  <si>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</si>
  <si>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</si>
  <si>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</si>
  <si>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</si>
  <si>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</si>
  <si>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</si>
  <si>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</si>
  <si>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</si>
  <si>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</si>
  <si>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</si>
  <si>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</si>
  <si>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</si>
  <si>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</si>
  <si>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</si>
  <si>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</si>
  <si>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</si>
  <si>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</si>
  <si>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</si>
  <si>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</si>
  <si>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</si>
  <si>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</si>
  <si>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</si>
  <si>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</si>
  <si>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</si>
  <si>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</si>
  <si>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</si>
  <si>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</si>
  <si>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</si>
  <si>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</si>
  <si>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</si>
  <si>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</si>
  <si>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</si>
  <si>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</si>
  <si>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</si>
  <si>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</si>
  <si>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</si>
  <si>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</si>
  <si>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</si>
  <si>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</si>
  <si>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</si>
  <si>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</si>
  <si>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</si>
  <si>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</si>
  <si>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</si>
  <si>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</si>
  <si>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</si>
  <si>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</si>
  <si>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</si>
  <si>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</si>
  <si>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</si>
  <si>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</si>
  <si>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</si>
  <si>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</si>
  <si>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</si>
  <si>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</si>
  <si>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</si>
  <si>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</si>
  <si>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</si>
  <si>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</si>
  <si>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</si>
  <si>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</si>
  <si>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</si>
  <si>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</si>
  <si>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</si>
  <si>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</si>
  <si>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</si>
  <si>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</si>
  <si>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</si>
  <si>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</si>
  <si>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</si>
  <si>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</si>
  <si>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</si>
  <si>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</si>
  <si>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</si>
  <si>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</si>
  <si>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</si>
  <si>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</si>
  <si>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</si>
  <si>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</si>
  <si>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</si>
  <si>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</si>
  <si>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</si>
  <si>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</si>
  <si>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</si>
  <si>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</si>
  <si>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</si>
  <si>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</si>
  <si>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</si>
  <si>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</si>
  <si>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</si>
  <si>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</si>
  <si>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</si>
  <si>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</si>
  <si>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</si>
  <si>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</si>
  <si>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</si>
  <si>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</si>
  <si>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</si>
  <si>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</si>
  <si>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</si>
  <si>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</si>
  <si>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</si>
  <si>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</si>
  <si>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</si>
  <si>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</si>
  <si>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</si>
  <si>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</si>
  <si>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</si>
  <si>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</si>
  <si>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</si>
  <si>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</si>
  <si>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</si>
  <si>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</si>
  <si>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</si>
  <si>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</si>
  <si>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</si>
  <si>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</si>
  <si>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</si>
  <si>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</si>
  <si>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</si>
  <si>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</si>
  <si>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</si>
  <si>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</si>
  <si>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</si>
  <si>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</si>
  <si>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</si>
  <si>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</si>
  <si>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</si>
  <si>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</si>
  <si>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</si>
  <si>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</si>
  <si>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</si>
  <si>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</si>
  <si>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</si>
  <si>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</si>
  <si>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</si>
  <si>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</si>
  <si>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</si>
  <si>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</si>
  <si>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</si>
  <si>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</si>
  <si>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</si>
  <si>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</si>
  <si>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</si>
  <si>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</si>
  <si>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</si>
  <si>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</si>
  <si>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</si>
  <si>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</si>
  <si>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</si>
  <si>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</si>
  <si>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</si>
  <si>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</si>
  <si>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</si>
  <si>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</si>
  <si>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</si>
  <si>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</si>
  <si>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</si>
  <si>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</si>
  <si>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</si>
  <si>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</si>
  <si>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</si>
  <si>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</si>
  <si>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</si>
  <si>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</si>
  <si>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</si>
  <si>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</si>
  <si>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</si>
  <si>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</si>
  <si>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</si>
  <si>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</si>
  <si>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</si>
  <si>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</si>
  <si>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</si>
  <si>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</si>
  <si>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</si>
  <si>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</si>
  <si>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</si>
  <si>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</si>
  <si>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</si>
  <si>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</si>
  <si>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</si>
  <si>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</si>
  <si>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</si>
  <si>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</si>
  <si>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</si>
  <si>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</si>
  <si>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</si>
  <si>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</si>
  <si>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</si>
  <si>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</si>
  <si>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</si>
  <si>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</si>
  <si>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</si>
  <si>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</si>
  <si>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</si>
  <si>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</si>
  <si>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</si>
  <si>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</si>
  <si>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</si>
  <si>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</si>
  <si>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</si>
  <si>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</si>
  <si>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</si>
  <si>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</si>
  <si>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</si>
  <si>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</si>
  <si>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</si>
  <si>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</si>
  <si>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</si>
  <si>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</si>
  <si>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</si>
  <si>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</si>
  <si>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</si>
  <si>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</si>
  <si>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</si>
  <si>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</si>
  <si>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</si>
  <si>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</si>
  <si>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</si>
  <si>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</si>
  <si>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</si>
  <si>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</si>
  <si>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</si>
  <si>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</si>
  <si>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</si>
  <si>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</si>
  <si>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</si>
  <si>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</si>
  <si>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</si>
  <si>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</si>
  <si>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</si>
  <si>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</si>
  <si>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</si>
  <si>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</si>
  <si>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</si>
  <si>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</si>
  <si>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</si>
  <si>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</si>
  <si>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</si>
  <si>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</si>
  <si>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</si>
  <si>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</si>
  <si>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</si>
  <si>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</si>
  <si>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</si>
  <si>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</si>
  <si>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</si>
  <si>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</si>
  <si>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</si>
  <si>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</si>
  <si>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</si>
  <si>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</si>
  <si>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</si>
  <si>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</si>
  <si>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</si>
  <si>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</si>
  <si>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</si>
  <si>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</si>
  <si>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</si>
  <si>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</si>
  <si>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</si>
  <si>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</si>
  <si>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</si>
  <si>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</si>
  <si>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</si>
  <si>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</si>
  <si>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</si>
  <si>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</si>
  <si>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</si>
  <si>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</si>
  <si>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</si>
  <si>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</si>
  <si>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</si>
  <si>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</si>
  <si>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</si>
  <si>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</si>
  <si>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</si>
  <si>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</si>
  <si>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</si>
  <si>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</si>
  <si>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</si>
  <si>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</si>
  <si>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</si>
  <si>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</si>
  <si>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</si>
  <si>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</si>
  <si>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</si>
  <si>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</si>
  <si>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</si>
  <si>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</si>
  <si>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</si>
  <si>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</si>
  <si>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</si>
  <si>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</si>
  <si>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</si>
  <si>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</si>
  <si>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</si>
  <si>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</si>
  <si>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</si>
  <si>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</si>
  <si>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</si>
  <si>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</si>
  <si>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</si>
  <si>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</si>
  <si>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</si>
  <si>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</si>
  <si>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</si>
  <si>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</si>
  <si>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</si>
  <si>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</si>
  <si>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</si>
  <si>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</si>
  <si>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</si>
  <si>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</si>
  <si>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</si>
  <si>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</si>
  <si>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</si>
  <si>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</si>
  <si>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</si>
  <si>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</si>
  <si>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</si>
  <si>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</si>
  <si>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</si>
  <si>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</si>
  <si>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</si>
  <si>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</si>
  <si>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</si>
  <si>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</si>
  <si>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</si>
  <si>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</si>
  <si>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</si>
  <si>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</si>
  <si>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</si>
  <si>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</si>
  <si>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</si>
  <si>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</si>
  <si>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</si>
  <si>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</si>
  <si>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</si>
  <si>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</si>
  <si>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</si>
  <si>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</si>
  <si>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</si>
  <si>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</si>
  <si>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</si>
  <si>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</si>
  <si>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</si>
  <si>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</si>
  <si>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</si>
  <si>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</si>
  <si>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</si>
  <si>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</si>
  <si>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</si>
  <si>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</si>
  <si>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</si>
  <si>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</si>
  <si>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</si>
  <si>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</si>
  <si>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</si>
  <si>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</si>
  <si>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</si>
  <si>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</si>
  <si>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</si>
  <si>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</si>
  <si>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</si>
  <si>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</si>
  <si>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</si>
  <si>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</si>
  <si>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</si>
  <si>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</si>
  <si>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</si>
  <si>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</si>
  <si>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</si>
  <si>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</si>
  <si>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</si>
  <si>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</si>
  <si>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</si>
  <si>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</si>
  <si>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</si>
  <si>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</si>
  <si>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</si>
  <si>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</si>
  <si>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</si>
  <si>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</si>
  <si>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</si>
  <si>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</si>
  <si>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</si>
  <si>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</si>
  <si>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</si>
  <si>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</si>
  <si>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</si>
  <si>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</si>
  <si>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</si>
  <si>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</si>
  <si>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</si>
  <si>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</si>
  <si>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</si>
  <si>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</si>
  <si>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</si>
  <si>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</si>
  <si>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</si>
  <si>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</si>
  <si>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</si>
  <si>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</si>
  <si>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</si>
  <si>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</si>
  <si>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</si>
  <si>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</si>
  <si>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</si>
  <si>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</si>
  <si>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平成12年度</t>
  </si>
  <si>
    <t>終了予定なし</t>
  </si>
  <si>
    <t>参事官（企画担当）</t>
  </si>
  <si>
    <t>内閣府設置法第４条第３項第１号</t>
  </si>
  <si>
    <t>経済財政運営と改革の基本方針　等</t>
  </si>
  <si>
    <t>・経済財政政策及び規制改革等が経済社会に及ぼす影響を、総合的・多面的観点から分析・検証し、その効果及び今後の政策課題を明らかにすることで、政府のＥＢＰＭ推進に資することを目的とする。</t>
  </si>
  <si>
    <t>・「経済財政運営と改革の基本方針」の重要分野についてＰＤＣＡサイクルをエビデンス面で後押しするため、経済・財政効果の分析を深め、報告書を作成するとともに、経済財政諮問会議等における検討の材料とする。
・日本経済が直面する課題や規制・制度改革の効果等について調査分析を行い、重要政策の検討に役立てるよう、「政策課題分析シリーズ」等の作成・公表を行う。
・政策が地域経済に与える影響を分析するためのツールとして、都道府県別の経済財政に関するデータベースの更新・公表を行う。</t>
  </si>
  <si>
    <t>-</t>
  </si>
  <si>
    <t>景気動向調査費</t>
  </si>
  <si>
    <t>非常勤職員手当</t>
  </si>
  <si>
    <t>庁費</t>
  </si>
  <si>
    <t>委員等旅費</t>
  </si>
  <si>
    <t>「政策課題分析シリーズ」や「都道府県別経済財政モデル」のホームページアクセス回数を前年度並に維持</t>
  </si>
  <si>
    <t>「政策課題分析シリーズ」や「都道府県別経済財政モデル」のホームページアクセス回数（※アクセス件数はサーバに直接アクセスされた場合のログを月ごとに集計した数値であり、閲覧人数ではない）
（成果実績）÷（目標値）＝（達成度）（小数点第二以下四捨五入）</t>
  </si>
  <si>
    <t>件</t>
  </si>
  <si>
    <t>ウェブアクセスログ解析</t>
  </si>
  <si>
    <t>各種分析・検証のために実施した請負調査の件数</t>
  </si>
  <si>
    <t>Ｘ/Ｙ
X：各年度執行額　　　　　　　　　　　　　　　　　　　　　　　　　　　　Y：調査実施件数　　　　　　　　</t>
    <phoneticPr fontId="5"/>
  </si>
  <si>
    <t>円</t>
  </si>
  <si>
    <t>　　X/Y</t>
    <phoneticPr fontId="5"/>
  </si>
  <si>
    <t>16,172,873円
／4件</t>
  </si>
  <si>
    <t>22,847,528円
／2件</t>
  </si>
  <si>
    <t>39</t>
  </si>
  <si>
    <t>26</t>
  </si>
  <si>
    <t>40</t>
  </si>
  <si>
    <t>128</t>
  </si>
  <si>
    <t>124</t>
  </si>
  <si>
    <t>136</t>
  </si>
  <si>
    <t>129</t>
  </si>
  <si>
    <t>134</t>
  </si>
  <si>
    <t>0141</t>
  </si>
  <si>
    <t>○</t>
  </si>
  <si>
    <t>府</t>
  </si>
  <si>
    <t>12,287,528円
／2件</t>
    <phoneticPr fontId="5"/>
  </si>
  <si>
    <t>26,458,000円
／3件</t>
    <phoneticPr fontId="5"/>
  </si>
  <si>
    <t>日本経済が直面する課題を分析し、それに基づいた適切な経済財政運営が行われることで、国民生活の向上に資する。</t>
    <phoneticPr fontId="5"/>
  </si>
  <si>
    <t>国の適切な経済財政運営に資するための事業であり、国において行う必要がある。</t>
    <phoneticPr fontId="5"/>
  </si>
  <si>
    <t>証拠に基づく政策立案（EBPM）の必要性がますます高まっていることから、重要政策課題を取り上げて分析し、明らかにしていくことは、適切な経済財政運営等に資するものであり、必要かつ適切な事業である。</t>
    <phoneticPr fontId="5"/>
  </si>
  <si>
    <t>総合評価入札により選定した。なお、一者応札となった案件についても、できるだけ多くの業者に入札に参加してもらうよう積極的に声がけを行い、質を担保しつつコストも抑えられるよう努めた。
　</t>
    <phoneticPr fontId="5"/>
  </si>
  <si>
    <t>有</t>
  </si>
  <si>
    <t>無</t>
  </si>
  <si>
    <t>‐</t>
  </si>
  <si>
    <t>各調査分析の内容に基づき適切に積算を行い、執行額はそれに見合った額となっている。</t>
    <phoneticPr fontId="5"/>
  </si>
  <si>
    <t>各調査分析の内容に則して、適切に費用を計上している。</t>
    <phoneticPr fontId="5"/>
  </si>
  <si>
    <t>総合評価入札の結果、当初見込みよりも低い価格での落札となった。</t>
    <rPh sb="7" eb="9">
      <t>ケッカ</t>
    </rPh>
    <rPh sb="10" eb="12">
      <t>トウショ</t>
    </rPh>
    <rPh sb="12" eb="14">
      <t>ミコ</t>
    </rPh>
    <rPh sb="18" eb="19">
      <t>ヒク</t>
    </rPh>
    <rPh sb="20" eb="22">
      <t>カカク</t>
    </rPh>
    <rPh sb="24" eb="26">
      <t>ラクサツ</t>
    </rPh>
    <phoneticPr fontId="5"/>
  </si>
  <si>
    <t>調査分析について、課室内で内製化できるものがないか見直し・検討を行い、真に必要なもののみ外部委託するなど経費削減に努めている。</t>
    <rPh sb="0" eb="2">
      <t>チョウサ</t>
    </rPh>
    <rPh sb="2" eb="4">
      <t>ブンセキ</t>
    </rPh>
    <rPh sb="9" eb="11">
      <t>カシツ</t>
    </rPh>
    <rPh sb="11" eb="12">
      <t>ナイ</t>
    </rPh>
    <rPh sb="13" eb="16">
      <t>ナイセイカ</t>
    </rPh>
    <rPh sb="25" eb="27">
      <t>ミナオ</t>
    </rPh>
    <rPh sb="29" eb="31">
      <t>ケントウ</t>
    </rPh>
    <rPh sb="32" eb="33">
      <t>オコナ</t>
    </rPh>
    <rPh sb="35" eb="36">
      <t>シン</t>
    </rPh>
    <rPh sb="37" eb="39">
      <t>ヒツヨウ</t>
    </rPh>
    <rPh sb="44" eb="46">
      <t>ガイブ</t>
    </rPh>
    <rPh sb="46" eb="48">
      <t>イタク</t>
    </rPh>
    <rPh sb="52" eb="54">
      <t>ケイヒ</t>
    </rPh>
    <rPh sb="54" eb="56">
      <t>サクゲン</t>
    </rPh>
    <rPh sb="57" eb="58">
      <t>ツト</t>
    </rPh>
    <phoneticPr fontId="5"/>
  </si>
  <si>
    <t>本レビューシートP.2のとおり、おおむね見込みにあった実績を積み重ねている。</t>
    <phoneticPr fontId="5"/>
  </si>
  <si>
    <t>本事業の成果物は、ＨＰへの掲載等によって広く国民に情報提供され、活用されている。</t>
    <phoneticPr fontId="5"/>
  </si>
  <si>
    <t>調査業務の再委託については、アンケート調査、ヒアリング調査について再委託先の大規模なアンケートモニターを活用して効果的に業務を遂行することを目的としており、合理的である。</t>
    <rPh sb="0" eb="2">
      <t>チョウサ</t>
    </rPh>
    <rPh sb="2" eb="4">
      <t>ギョウム</t>
    </rPh>
    <rPh sb="19" eb="21">
      <t>チョウサ</t>
    </rPh>
    <rPh sb="27" eb="29">
      <t>チョウサ</t>
    </rPh>
    <rPh sb="33" eb="36">
      <t>サイイタク</t>
    </rPh>
    <rPh sb="36" eb="37">
      <t>サキ</t>
    </rPh>
    <rPh sb="38" eb="41">
      <t>ダイキボ</t>
    </rPh>
    <rPh sb="52" eb="54">
      <t>カツヨウ</t>
    </rPh>
    <rPh sb="56" eb="59">
      <t>コウカテキ</t>
    </rPh>
    <rPh sb="60" eb="62">
      <t>ギョウム</t>
    </rPh>
    <rPh sb="63" eb="65">
      <t>スイコウ</t>
    </rPh>
    <rPh sb="70" eb="72">
      <t>モクテキ</t>
    </rPh>
    <rPh sb="78" eb="81">
      <t>ゴウリテキ</t>
    </rPh>
    <phoneticPr fontId="5"/>
  </si>
  <si>
    <t>・これまでも、総合評価入札により、調査の委託先を決定。経費の使途・支出状況について、適宜報告を受けることにより、適切に執行状況を把握している。
・できるだけ多くの業者に入札に参加してもらうよう、30日以上の市場価格調査・公告期間の確保や積極的な声がけを行ったが、結果として一者応札となった。</t>
    <rPh sb="103" eb="105">
      <t>シジョウ</t>
    </rPh>
    <rPh sb="105" eb="107">
      <t>カカク</t>
    </rPh>
    <rPh sb="107" eb="109">
      <t>チョウサ</t>
    </rPh>
    <phoneticPr fontId="5"/>
  </si>
  <si>
    <t>・委託業者の選定にあたっては、総合評価入札の積極的な利用に努めるとともに、委託先と適切に連絡・調整を行うことにより、予算の一層の効率的な執行に取り組む。
・一者応札に係わる今後の対処として、30日以上の市場価格調査・公告期間の確保、分かりやすい仕様書の作成、履行期間の十分な確保に取り組む。</t>
    <rPh sb="101" eb="103">
      <t>シジョウ</t>
    </rPh>
    <rPh sb="103" eb="105">
      <t>カカク</t>
    </rPh>
    <rPh sb="105" eb="107">
      <t>チョウサ</t>
    </rPh>
    <phoneticPr fontId="5"/>
  </si>
  <si>
    <t>内閣府「政策課題分析シリーズ」　https://www5.cao.go.jp/keizai3/seisakukadai.html
内閣府「都道府県別経済財政モデル」　https://www5.cao.go.jp/keizai3/pref_model.html</t>
    <phoneticPr fontId="5"/>
  </si>
  <si>
    <t xml:space="preserve">みずほ総合研究所株式会社 </t>
    <phoneticPr fontId="5"/>
  </si>
  <si>
    <t xml:space="preserve">株式会社クロス・マーケティング </t>
    <phoneticPr fontId="5"/>
  </si>
  <si>
    <t xml:space="preserve">株式会社東京商工リサーチ </t>
  </si>
  <si>
    <t>株式会社　リベルタス・コンサルティング</t>
    <rPh sb="0" eb="2">
      <t>カブシキ</t>
    </rPh>
    <rPh sb="2" eb="4">
      <t>カイシャ</t>
    </rPh>
    <phoneticPr fontId="5"/>
  </si>
  <si>
    <t>都道府県別経済財政モデルの改良に関する調査研究の実施</t>
    <rPh sb="0" eb="4">
      <t>トドウフケン</t>
    </rPh>
    <rPh sb="4" eb="5">
      <t>ベツ</t>
    </rPh>
    <rPh sb="5" eb="7">
      <t>ケイザイ</t>
    </rPh>
    <rPh sb="7" eb="9">
      <t>ザイセイ</t>
    </rPh>
    <rPh sb="13" eb="15">
      <t>カイリョウ</t>
    </rPh>
    <rPh sb="16" eb="17">
      <t>カン</t>
    </rPh>
    <rPh sb="19" eb="21">
      <t>チョウサ</t>
    </rPh>
    <rPh sb="21" eb="23">
      <t>ケンキュウ</t>
    </rPh>
    <rPh sb="24" eb="26">
      <t>ジッシ</t>
    </rPh>
    <phoneticPr fontId="5"/>
  </si>
  <si>
    <t>令和２年度「地方移住に関する調査研究－コロナを通じた働き方への意識の変化－」</t>
    <phoneticPr fontId="5"/>
  </si>
  <si>
    <t>アンケート画面の作成、調査対象の抽出、アンケート調査の実施、ヒアリングの実施</t>
    <phoneticPr fontId="5"/>
  </si>
  <si>
    <t>個別企業財務データ</t>
    <rPh sb="0" eb="2">
      <t>コベツ</t>
    </rPh>
    <rPh sb="2" eb="4">
      <t>キギョウ</t>
    </rPh>
    <rPh sb="4" eb="6">
      <t>ザイム</t>
    </rPh>
    <phoneticPr fontId="5"/>
  </si>
  <si>
    <t>調査費</t>
    <rPh sb="0" eb="2">
      <t>チョウサ</t>
    </rPh>
    <rPh sb="2" eb="3">
      <t>ヒ</t>
    </rPh>
    <phoneticPr fontId="5"/>
  </si>
  <si>
    <t>調査費</t>
    <rPh sb="0" eb="2">
      <t>チョウサ</t>
    </rPh>
    <rPh sb="2" eb="3">
      <t>ヒ</t>
    </rPh>
    <phoneticPr fontId="5"/>
  </si>
  <si>
    <t>令和元年度「都道府県別経済財政モデル」の更新のための調査</t>
    <phoneticPr fontId="5"/>
  </si>
  <si>
    <t>閲覧数は前年度から減少したものの、８割を超える達成率となった（ただし、アクセス件数はサーバに直接アクセスされた場合のログを月ごとに集計した数値であり、閲覧人数とは必ずしも一致しない）。
また、調査分析結果はメディアでも取り上げられており、国民に広く周知されている。</t>
    <rPh sb="0" eb="2">
      <t>エツラン</t>
    </rPh>
    <rPh sb="2" eb="3">
      <t>スウ</t>
    </rPh>
    <rPh sb="9" eb="11">
      <t>ゲンショウ</t>
    </rPh>
    <rPh sb="18" eb="19">
      <t>ワリ</t>
    </rPh>
    <rPh sb="20" eb="21">
      <t>コ</t>
    </rPh>
    <rPh sb="23" eb="26">
      <t>タッセイリツ</t>
    </rPh>
    <rPh sb="96" eb="98">
      <t>チョウサ</t>
    </rPh>
    <rPh sb="98" eb="100">
      <t>ブンセキ</t>
    </rPh>
    <rPh sb="100" eb="102">
      <t>ケッカ</t>
    </rPh>
    <rPh sb="109" eb="110">
      <t>ト</t>
    </rPh>
    <rPh sb="111" eb="112">
      <t>ア</t>
    </rPh>
    <rPh sb="119" eb="121">
      <t>コクミン</t>
    </rPh>
    <rPh sb="122" eb="123">
      <t>ヒロ</t>
    </rPh>
    <rPh sb="124" eb="126">
      <t>シュウチ</t>
    </rPh>
    <phoneticPr fontId="5"/>
  </si>
  <si>
    <t>経済財政政策の効果分析</t>
    <phoneticPr fontId="5"/>
  </si>
  <si>
    <t>A.　みずほ総合研究所株式会社</t>
    <phoneticPr fontId="5"/>
  </si>
  <si>
    <t>B.　株式会社クロス・マーケティング</t>
    <phoneticPr fontId="5"/>
  </si>
  <si>
    <t>C.　株式会社　リベルタス・コンサルティング</t>
    <phoneticPr fontId="5"/>
  </si>
  <si>
    <t>D.　株式会社東京商工リサーチ</t>
    <phoneticPr fontId="5"/>
  </si>
  <si>
    <t>石井　達也</t>
    <phoneticPr fontId="5"/>
  </si>
  <si>
    <t>政府のEBPM推進に資する情報の伝達方法として、調査結果を直接「経済財政諮問会議」等に持ちこむのではなく、「アウトカム」にあるように、ホームページにアップロードして関係者のアクセスを待つことになっているのか、情報伝達方法の的確さに、やや疑問を感じる。</t>
    <rPh sb="36" eb="38">
      <t>シモン</t>
    </rPh>
    <phoneticPr fontId="5"/>
  </si>
  <si>
    <t>外部有識者の所見を踏まえ、伝達方法を検討するとともに、一者応札の現状について、引き続き参入可能な事業者の事前調査及び参入要件の緩和を検討するなど、一者応札の是正に努めること。</t>
    <rPh sb="0" eb="2">
      <t>ガイブ</t>
    </rPh>
    <rPh sb="2" eb="5">
      <t>ユウシキシャ</t>
    </rPh>
    <rPh sb="6" eb="8">
      <t>ショケン</t>
    </rPh>
    <rPh sb="9" eb="10">
      <t>フ</t>
    </rPh>
    <rPh sb="13" eb="15">
      <t>デンタツ</t>
    </rPh>
    <rPh sb="15" eb="17">
      <t>ホウホウ</t>
    </rPh>
    <rPh sb="18" eb="20">
      <t>ケントウ</t>
    </rPh>
    <phoneticPr fontId="5"/>
  </si>
  <si>
    <t>-</t>
    <phoneticPr fontId="5"/>
  </si>
  <si>
    <t>職員旅費</t>
    <rPh sb="0" eb="2">
      <t>ショクイン</t>
    </rPh>
    <rPh sb="2" eb="4">
      <t>リョヒ</t>
    </rPh>
    <phoneticPr fontId="5"/>
  </si>
  <si>
    <t>新たな成長推進枠：80</t>
    <phoneticPr fontId="5"/>
  </si>
  <si>
    <t>調査・分析の成果物については記者レクなど行っているが、他の公表物との関連性を高める等を通じて成果物の普及に努める。
一者応札に係わる今後の対処としては、30日以上の市場価格調査・公告期間の確保、分かりやすい仕様書の作成、履行期間の十分な確保に取り組むこととする。</t>
    <rPh sb="0" eb="2">
      <t>チョウサ</t>
    </rPh>
    <rPh sb="3" eb="5">
      <t>ブンセキ</t>
    </rPh>
    <rPh sb="6" eb="9">
      <t>セイカブツ</t>
    </rPh>
    <rPh sb="14" eb="16">
      <t>キシャ</t>
    </rPh>
    <rPh sb="20" eb="21">
      <t>オコナ</t>
    </rPh>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</si>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</sst>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0" borderId="3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49" fontId="0" fillId="0" borderId="10" xfId="0" applyNumberFormat="1" applyFont="1" applyFill="1" applyBorder="1" applyAlignment="1" applyProtection="1">
      <alignment horizontal="center" vertical="center" wrapText="1"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177" fontId="0" fillId="0" borderId="113"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7"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27" xfId="0" applyFont="1" applyFill="1" applyBorder="1" applyAlignment="1">
      <alignment horizontal="center"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0"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7" xfId="0" applyFont="1" applyFill="1" applyBorder="1" applyAlignment="1">
      <alignment vertical="center" wrapText="1"/>
    </xf>
    <xf numFmtId="0" fontId="0" fillId="5" borderId="103" xfId="0" applyFont="1" applyFill="1" applyBorder="1" applyAlignment="1">
      <alignment vertical="center" wrapText="1"/>
    </xf>
    <xf numFmtId="0" fontId="0" fillId="5" borderId="11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6" borderId="128"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7"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1" xfId="0" applyFont="1" applyFill="1" applyBorder="1" applyAlignment="1">
      <alignment horizontal="center" vertical="center"/>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shrinkToFit="1"/>
      <protection locked="0"/>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130"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21772</xdr:colOff>
      <xdr:row>93</xdr:row>
      <xdr:rowOff>76199</xdr:rowOff>
    </xdr:from>
    <xdr:to>
      <xdr:col>23</xdr:col>
      <xdr:colOff>21772</xdr:colOff>
      <xdr:row>96</xdr:row>
      <xdr:rowOff>42513</xdr:rowOff>
    </xdr:to>
    <xdr:cxnSp macro="">
      <xdr:nvCxnSpPr>
        <xdr:cNvPr id="31" name="直線コネクタ 30"/>
        <xdr:cNvCxnSpPr/>
      </xdr:nvCxnSpPr>
      <xdr:spPr>
        <a:xfrm flipV="1">
          <a:off x="4278086" y="39928799"/>
          <a:ext cx="0" cy="1044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10885</xdr:colOff>
      <xdr:row>96</xdr:row>
      <xdr:rowOff>43542</xdr:rowOff>
    </xdr:from>
    <xdr:to>
      <xdr:col>25</xdr:col>
      <xdr:colOff>144770</xdr:colOff>
      <xdr:row>96</xdr:row>
      <xdr:rowOff>43542</xdr:rowOff>
    </xdr:to>
    <xdr:cxnSp macro="">
      <xdr:nvCxnSpPr>
        <xdr:cNvPr id="29" name="直線コネクタ 28"/>
        <xdr:cNvCxnSpPr/>
      </xdr:nvCxnSpPr>
      <xdr:spPr>
        <a:xfrm flipV="1">
          <a:off x="4267199" y="40973828"/>
          <a:ext cx="50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84</xdr:row>
      <xdr:rowOff>65315</xdr:rowOff>
    </xdr:from>
    <xdr:to>
      <xdr:col>23</xdr:col>
      <xdr:colOff>90149</xdr:colOff>
      <xdr:row>87</xdr:row>
      <xdr:rowOff>333030</xdr:rowOff>
    </xdr:to>
    <xdr:sp macro="" textlink="">
      <xdr:nvSpPr>
        <xdr:cNvPr id="2" name="正方形/長方形 1"/>
        <xdr:cNvSpPr/>
      </xdr:nvSpPr>
      <xdr:spPr>
        <a:xfrm>
          <a:off x="1480458" y="36706629"/>
          <a:ext cx="2866005" cy="1345401"/>
        </a:xfrm>
        <a:prstGeom prst="rect">
          <a:avLst/>
        </a:prstGeom>
        <a:solidFill>
          <a:sysClr val="window" lastClr="FFFFFF"/>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700"/>
            </a:lnSpc>
          </a:pP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内閣府</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17.4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百万円</a:t>
          </a:r>
        </a:p>
      </xdr:txBody>
    </xdr:sp>
    <xdr:clientData/>
  </xdr:twoCellAnchor>
  <xdr:oneCellAnchor>
    <xdr:from>
      <xdr:col>36</xdr:col>
      <xdr:colOff>125349</xdr:colOff>
      <xdr:row>84</xdr:row>
      <xdr:rowOff>324849</xdr:rowOff>
    </xdr:from>
    <xdr:ext cx="1807138" cy="502702"/>
    <xdr:sp macro="" textlink="">
      <xdr:nvSpPr>
        <xdr:cNvPr id="3" name="テキスト ボックス 2"/>
        <xdr:cNvSpPr txBox="1"/>
      </xdr:nvSpPr>
      <xdr:spPr>
        <a:xfrm>
          <a:off x="6787406" y="36966163"/>
          <a:ext cx="1807138" cy="50270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600"/>
            </a:lnSpc>
          </a:pP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事務費</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6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2.3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百万円</a:t>
          </a:r>
        </a:p>
      </xdr:txBody>
    </xdr:sp>
    <xdr:clientData/>
  </xdr:oneCellAnchor>
  <xdr:oneCellAnchor>
    <xdr:from>
      <xdr:col>35</xdr:col>
      <xdr:colOff>97494</xdr:colOff>
      <xdr:row>85</xdr:row>
      <xdr:rowOff>458806</xdr:rowOff>
    </xdr:from>
    <xdr:ext cx="2402641" cy="658205"/>
    <xdr:sp macro="" textlink="">
      <xdr:nvSpPr>
        <xdr:cNvPr id="4" name="テキスト ボックス 3"/>
        <xdr:cNvSpPr txBox="1"/>
      </xdr:nvSpPr>
      <xdr:spPr>
        <a:xfrm>
          <a:off x="7157200" y="36698630"/>
          <a:ext cx="2402641" cy="658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非常勤職員手当、諸謝金、職員旅費、</a:t>
          </a:r>
          <a:endParaRPr kumimoji="1" lang="en-US" altLang="ja-JP" sz="1100"/>
        </a:p>
        <a:p>
          <a:pPr algn="ctr"/>
          <a:r>
            <a:rPr kumimoji="1" lang="ja-JP" altLang="en-US" sz="1100"/>
            <a:t>委員等旅費、庁費</a:t>
          </a:r>
        </a:p>
      </xdr:txBody>
    </xdr:sp>
    <xdr:clientData/>
  </xdr:oneCellAnchor>
  <xdr:twoCellAnchor>
    <xdr:from>
      <xdr:col>24</xdr:col>
      <xdr:colOff>46810</xdr:colOff>
      <xdr:row>85</xdr:row>
      <xdr:rowOff>297303</xdr:rowOff>
    </xdr:from>
    <xdr:to>
      <xdr:col>36</xdr:col>
      <xdr:colOff>59657</xdr:colOff>
      <xdr:row>85</xdr:row>
      <xdr:rowOff>297303</xdr:rowOff>
    </xdr:to>
    <xdr:cxnSp macro="">
      <xdr:nvCxnSpPr>
        <xdr:cNvPr id="5" name="直線矢印コネクタ 4"/>
        <xdr:cNvCxnSpPr/>
      </xdr:nvCxnSpPr>
      <xdr:spPr>
        <a:xfrm>
          <a:off x="4488181" y="37297846"/>
          <a:ext cx="223353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98673</xdr:colOff>
      <xdr:row>88</xdr:row>
      <xdr:rowOff>24879</xdr:rowOff>
    </xdr:from>
    <xdr:to>
      <xdr:col>31</xdr:col>
      <xdr:colOff>97772</xdr:colOff>
      <xdr:row>89</xdr:row>
      <xdr:rowOff>4477</xdr:rowOff>
    </xdr:to>
    <xdr:sp macro="" textlink="">
      <xdr:nvSpPr>
        <xdr:cNvPr id="6" name="正方形/長方形 5"/>
        <xdr:cNvSpPr/>
      </xdr:nvSpPr>
      <xdr:spPr>
        <a:xfrm>
          <a:off x="2720849" y="37822320"/>
          <a:ext cx="3629805" cy="293363"/>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・各種調査の実施、政策効果の検証、公表等</a:t>
          </a:r>
        </a:p>
      </xdr:txBody>
    </xdr:sp>
    <xdr:clientData/>
  </xdr:twoCellAnchor>
  <xdr:twoCellAnchor>
    <xdr:from>
      <xdr:col>22</xdr:col>
      <xdr:colOff>121802</xdr:colOff>
      <xdr:row>91</xdr:row>
      <xdr:rowOff>123265</xdr:rowOff>
    </xdr:from>
    <xdr:to>
      <xdr:col>46</xdr:col>
      <xdr:colOff>102735</xdr:colOff>
      <xdr:row>93</xdr:row>
      <xdr:rowOff>93115</xdr:rowOff>
    </xdr:to>
    <xdr:sp macro="" textlink="">
      <xdr:nvSpPr>
        <xdr:cNvPr id="7" name="正方形/長方形 6"/>
        <xdr:cNvSpPr/>
      </xdr:nvSpPr>
      <xdr:spPr>
        <a:xfrm>
          <a:off x="4559331" y="38200853"/>
          <a:ext cx="4821875" cy="66461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みずほ総合研究所株式会社</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nSpc>
              <a:spcPts val="1600"/>
            </a:lnSpc>
          </a:pP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aseline="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baseline="0">
              <a:solidFill>
                <a:sysClr val="windowText" lastClr="000000"/>
              </a:solidFill>
              <a:latin typeface="ＭＳ Ｐゴシック" panose="020B0600070205080204" pitchFamily="50" charset="-128"/>
              <a:ea typeface="ＭＳ Ｐゴシック" panose="020B0600070205080204" pitchFamily="50" charset="-128"/>
            </a:rPr>
            <a:t>7.0</a:t>
          </a:r>
          <a:r>
            <a:rPr kumimoji="1" lang="ja-JP" altLang="ja-JP" sz="1400">
              <a:solidFill>
                <a:sysClr val="windowText" lastClr="000000"/>
              </a:solidFill>
              <a:effectLst/>
              <a:latin typeface="ＭＳ Ｐゴシック" panose="020B0600070205080204" pitchFamily="50" charset="-128"/>
              <a:ea typeface="ＭＳ Ｐゴシック" panose="020B0600070205080204" pitchFamily="50" charset="-128"/>
              <a:cs typeface="+mn-cs"/>
            </a:rPr>
            <a:t>百万円</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47779</xdr:colOff>
      <xdr:row>90</xdr:row>
      <xdr:rowOff>180910</xdr:rowOff>
    </xdr:from>
    <xdr:to>
      <xdr:col>47</xdr:col>
      <xdr:colOff>99292</xdr:colOff>
      <xdr:row>91</xdr:row>
      <xdr:rowOff>106552</xdr:rowOff>
    </xdr:to>
    <xdr:sp macro="" textlink="">
      <xdr:nvSpPr>
        <xdr:cNvPr id="8" name="正方形/長方形 7"/>
        <xdr:cNvSpPr/>
      </xdr:nvSpPr>
      <xdr:spPr>
        <a:xfrm>
          <a:off x="4119036" y="38966710"/>
          <a:ext cx="4677942" cy="273985"/>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12</xdr:col>
      <xdr:colOff>178407</xdr:colOff>
      <xdr:row>92</xdr:row>
      <xdr:rowOff>70421</xdr:rowOff>
    </xdr:from>
    <xdr:to>
      <xdr:col>22</xdr:col>
      <xdr:colOff>114209</xdr:colOff>
      <xdr:row>92</xdr:row>
      <xdr:rowOff>81641</xdr:rowOff>
    </xdr:to>
    <xdr:cxnSp macro="">
      <xdr:nvCxnSpPr>
        <xdr:cNvPr id="9" name="直線コネクタ 8"/>
        <xdr:cNvCxnSpPr/>
      </xdr:nvCxnSpPr>
      <xdr:spPr>
        <a:xfrm flipV="1">
          <a:off x="2399093" y="39563792"/>
          <a:ext cx="1786373" cy="112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17843</xdr:colOff>
      <xdr:row>100</xdr:row>
      <xdr:rowOff>4560</xdr:rowOff>
    </xdr:from>
    <xdr:to>
      <xdr:col>22</xdr:col>
      <xdr:colOff>138734</xdr:colOff>
      <xdr:row>100</xdr:row>
      <xdr:rowOff>10170</xdr:rowOff>
    </xdr:to>
    <xdr:cxnSp macro="">
      <xdr:nvCxnSpPr>
        <xdr:cNvPr id="10" name="直線コネクタ 9"/>
        <xdr:cNvCxnSpPr/>
      </xdr:nvCxnSpPr>
      <xdr:spPr>
        <a:xfrm flipV="1">
          <a:off x="2423586" y="42360874"/>
          <a:ext cx="1786405" cy="56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121802</xdr:colOff>
      <xdr:row>99</xdr:row>
      <xdr:rowOff>26331</xdr:rowOff>
    </xdr:from>
    <xdr:to>
      <xdr:col>46</xdr:col>
      <xdr:colOff>102735</xdr:colOff>
      <xdr:row>100</xdr:row>
      <xdr:rowOff>353558</xdr:rowOff>
    </xdr:to>
    <xdr:sp macro="" textlink="">
      <xdr:nvSpPr>
        <xdr:cNvPr id="11" name="正方形/長方形 10"/>
        <xdr:cNvSpPr/>
      </xdr:nvSpPr>
      <xdr:spPr>
        <a:xfrm>
          <a:off x="4193059" y="42023417"/>
          <a:ext cx="4422305" cy="68645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C</a:t>
          </a:r>
          <a:r>
            <a:rPr kumimoji="1" lang="ja-JP" altLang="en-US" sz="1400">
              <a:solidFill>
                <a:sysClr val="windowText" lastClr="000000"/>
              </a:solidFill>
              <a:latin typeface="ＭＳ Ｐゴシック" panose="020B0600070205080204" pitchFamily="50" charset="-128"/>
              <a:ea typeface="+mn-ea"/>
            </a:rPr>
            <a:t>　株式会社　リベルタス・コンサルティング</a:t>
          </a:r>
        </a:p>
        <a:p>
          <a:pPr>
            <a:lnSpc>
              <a:spcPts val="1700"/>
            </a:lnSpc>
          </a:pPr>
          <a:r>
            <a:rPr kumimoji="1" lang="ja-JP" altLang="en-US" sz="1400">
              <a:solidFill>
                <a:sysClr val="windowText" lastClr="000000"/>
              </a:solidFill>
              <a:latin typeface="ＭＳ Ｐゴシック" panose="020B0600070205080204" pitchFamily="50" charset="-128"/>
              <a:ea typeface="+mn-ea"/>
            </a:rPr>
            <a:t>　　 </a:t>
          </a:r>
          <a:r>
            <a:rPr kumimoji="1" lang="en-US" altLang="ja-JP" sz="1400">
              <a:solidFill>
                <a:sysClr val="windowText" lastClr="000000"/>
              </a:solidFill>
              <a:latin typeface="ＭＳ Ｐゴシック" panose="020B0600070205080204" pitchFamily="50" charset="-128"/>
              <a:ea typeface="+mn-ea"/>
            </a:rPr>
            <a:t>5.2</a:t>
          </a:r>
          <a:r>
            <a:rPr kumimoji="1" lang="ja-JP" altLang="en-US" sz="1400">
              <a:solidFill>
                <a:sysClr val="windowText" lastClr="000000"/>
              </a:solidFill>
              <a:latin typeface="ＭＳ Ｐゴシック" panose="020B0600070205080204" pitchFamily="50" charset="-128"/>
              <a:ea typeface="+mn-ea"/>
            </a:rPr>
            <a:t>百万円</a:t>
          </a:r>
        </a:p>
      </xdr:txBody>
    </xdr:sp>
    <xdr:clientData/>
  </xdr:twoCellAnchor>
  <xdr:twoCellAnchor>
    <xdr:from>
      <xdr:col>22</xdr:col>
      <xdr:colOff>144118</xdr:colOff>
      <xdr:row>100</xdr:row>
      <xdr:rowOff>404611</xdr:rowOff>
    </xdr:from>
    <xdr:to>
      <xdr:col>46</xdr:col>
      <xdr:colOff>82741</xdr:colOff>
      <xdr:row>101</xdr:row>
      <xdr:rowOff>296858</xdr:rowOff>
    </xdr:to>
    <xdr:sp macro="" textlink="">
      <xdr:nvSpPr>
        <xdr:cNvPr id="12" name="正方形/長方形 11"/>
        <xdr:cNvSpPr/>
      </xdr:nvSpPr>
      <xdr:spPr>
        <a:xfrm>
          <a:off x="4215375" y="42760925"/>
          <a:ext cx="4379995" cy="5562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令和２</a:t>
          </a:r>
          <a:r>
            <a:rPr kumimoji="1" lang="ja-JP" altLang="ja-JP" sz="1100">
              <a:solidFill>
                <a:schemeClr val="dk1"/>
              </a:solidFill>
              <a:effectLst/>
              <a:latin typeface="+mn-lt"/>
              <a:ea typeface="+mn-ea"/>
              <a:cs typeface="+mn-cs"/>
            </a:rPr>
            <a:t>年度「都道府県別経済財政モデル」の更新のための調査</a:t>
          </a:r>
          <a:endParaRPr lang="ja-JP" altLang="ja-JP" sz="1200">
            <a:effectLst/>
          </a:endParaRPr>
        </a:p>
      </xdr:txBody>
    </xdr:sp>
    <xdr:clientData/>
  </xdr:twoCellAnchor>
  <xdr:twoCellAnchor>
    <xdr:from>
      <xdr:col>22</xdr:col>
      <xdr:colOff>67373</xdr:colOff>
      <xdr:row>98</xdr:row>
      <xdr:rowOff>53547</xdr:rowOff>
    </xdr:from>
    <xdr:to>
      <xdr:col>47</xdr:col>
      <xdr:colOff>118886</xdr:colOff>
      <xdr:row>98</xdr:row>
      <xdr:rowOff>346028</xdr:rowOff>
    </xdr:to>
    <xdr:sp macro="" textlink="">
      <xdr:nvSpPr>
        <xdr:cNvPr id="13" name="正方形/長方形 12"/>
        <xdr:cNvSpPr/>
      </xdr:nvSpPr>
      <xdr:spPr>
        <a:xfrm>
          <a:off x="4138630" y="41691404"/>
          <a:ext cx="4677942" cy="29248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一般競争入札（総合評価）</a:t>
          </a:r>
          <a:r>
            <a:rPr kumimoji="1" lang="en-US" altLang="ja-JP" sz="1100">
              <a:solidFill>
                <a:schemeClr val="dk1"/>
              </a:solidFill>
              <a:effectLst/>
              <a:latin typeface="+mn-lt"/>
              <a:ea typeface="+mn-ea"/>
              <a:cs typeface="+mn-cs"/>
            </a:rPr>
            <a:t>】</a:t>
          </a:r>
          <a:endParaRPr lang="ja-JP" altLang="ja-JP">
            <a:effectLst/>
          </a:endParaRPr>
        </a:p>
      </xdr:txBody>
    </xdr:sp>
    <xdr:clientData/>
  </xdr:twoCellAnchor>
  <xdr:twoCellAnchor>
    <xdr:from>
      <xdr:col>12</xdr:col>
      <xdr:colOff>176231</xdr:colOff>
      <xdr:row>88</xdr:row>
      <xdr:rowOff>8826</xdr:rowOff>
    </xdr:from>
    <xdr:to>
      <xdr:col>12</xdr:col>
      <xdr:colOff>176231</xdr:colOff>
      <xdr:row>101</xdr:row>
      <xdr:rowOff>653143</xdr:rowOff>
    </xdr:to>
    <xdr:cxnSp macro="">
      <xdr:nvCxnSpPr>
        <xdr:cNvPr id="14" name="直線コネクタ 13"/>
        <xdr:cNvCxnSpPr/>
      </xdr:nvCxnSpPr>
      <xdr:spPr>
        <a:xfrm>
          <a:off x="2396917" y="38076169"/>
          <a:ext cx="0" cy="5597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130629</xdr:colOff>
      <xdr:row>101</xdr:row>
      <xdr:rowOff>319655</xdr:rowOff>
    </xdr:from>
    <xdr:to>
      <xdr:col>46</xdr:col>
      <xdr:colOff>111562</xdr:colOff>
      <xdr:row>102</xdr:row>
      <xdr:rowOff>342083</xdr:rowOff>
    </xdr:to>
    <xdr:sp macro="" textlink="">
      <xdr:nvSpPr>
        <xdr:cNvPr id="15" name="正方形/長方形 14"/>
        <xdr:cNvSpPr/>
      </xdr:nvSpPr>
      <xdr:spPr>
        <a:xfrm>
          <a:off x="4201886" y="43339998"/>
          <a:ext cx="4422305" cy="68645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mn-ea"/>
            </a:rPr>
            <a:t>D</a:t>
          </a:r>
          <a:r>
            <a:rPr kumimoji="1" lang="ja-JP" altLang="en-US" sz="1400">
              <a:solidFill>
                <a:sysClr val="windowText" lastClr="000000"/>
              </a:solidFill>
              <a:latin typeface="ＭＳ Ｐゴシック" panose="020B0600070205080204" pitchFamily="50" charset="-128"/>
              <a:ea typeface="+mn-ea"/>
            </a:rPr>
            <a:t>　</a:t>
          </a:r>
          <a:r>
            <a:rPr lang="ja-JP" altLang="en-US" sz="1400">
              <a:effectLst/>
            </a:rPr>
            <a:t>株式会社東京商工リサーチ</a:t>
          </a:r>
          <a:endParaRPr lang="en-US" altLang="ja-JP" sz="1400">
            <a:effectLst/>
          </a:endParaRPr>
        </a:p>
        <a:p>
          <a:pPr>
            <a:lnSpc>
              <a:spcPts val="1700"/>
            </a:lnSpc>
          </a:pPr>
          <a:r>
            <a:rPr lang="ja-JP" altLang="en-US" sz="1400">
              <a:effectLst/>
            </a:rPr>
            <a:t> </a:t>
          </a:r>
          <a:r>
            <a:rPr kumimoji="1" lang="ja-JP" altLang="en-US" sz="1400">
              <a:solidFill>
                <a:sysClr val="windowText" lastClr="000000"/>
              </a:solidFill>
              <a:latin typeface="ＭＳ Ｐゴシック" panose="020B0600070205080204" pitchFamily="50" charset="-128"/>
              <a:ea typeface="+mn-ea"/>
            </a:rPr>
            <a:t>　　 </a:t>
          </a:r>
          <a:r>
            <a:rPr kumimoji="1" lang="en-US" altLang="ja-JP" sz="1400">
              <a:solidFill>
                <a:sysClr val="windowText" lastClr="000000"/>
              </a:solidFill>
              <a:latin typeface="ＭＳ Ｐゴシック" panose="020B0600070205080204" pitchFamily="50" charset="-128"/>
              <a:ea typeface="+mn-ea"/>
            </a:rPr>
            <a:t>2.8</a:t>
          </a:r>
          <a:r>
            <a:rPr kumimoji="1" lang="ja-JP" altLang="en-US" sz="1400">
              <a:solidFill>
                <a:sysClr val="windowText" lastClr="000000"/>
              </a:solidFill>
              <a:latin typeface="ＭＳ Ｐゴシック" panose="020B0600070205080204" pitchFamily="50" charset="-128"/>
              <a:ea typeface="+mn-ea"/>
            </a:rPr>
            <a:t>百万円</a:t>
          </a:r>
        </a:p>
      </xdr:txBody>
    </xdr:sp>
    <xdr:clientData/>
  </xdr:twoCellAnchor>
  <xdr:twoCellAnchor>
    <xdr:from>
      <xdr:col>22</xdr:col>
      <xdr:colOff>152945</xdr:colOff>
      <xdr:row>102</xdr:row>
      <xdr:rowOff>315686</xdr:rowOff>
    </xdr:from>
    <xdr:to>
      <xdr:col>46</xdr:col>
      <xdr:colOff>91568</xdr:colOff>
      <xdr:row>102</xdr:row>
      <xdr:rowOff>579297</xdr:rowOff>
    </xdr:to>
    <xdr:sp macro="" textlink="">
      <xdr:nvSpPr>
        <xdr:cNvPr id="16" name="正方形/長方形 15"/>
        <xdr:cNvSpPr/>
      </xdr:nvSpPr>
      <xdr:spPr>
        <a:xfrm>
          <a:off x="4224202" y="44000057"/>
          <a:ext cx="4379995" cy="26361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個別企業財務データ</a:t>
          </a:r>
          <a:endParaRPr lang="ja-JP" altLang="ja-JP" sz="1200">
            <a:effectLst/>
          </a:endParaRPr>
        </a:p>
      </xdr:txBody>
    </xdr:sp>
    <xdr:clientData/>
  </xdr:twoCellAnchor>
  <xdr:twoCellAnchor>
    <xdr:from>
      <xdr:col>22</xdr:col>
      <xdr:colOff>76200</xdr:colOff>
      <xdr:row>100</xdr:row>
      <xdr:rowOff>829234</xdr:rowOff>
    </xdr:from>
    <xdr:to>
      <xdr:col>47</xdr:col>
      <xdr:colOff>127713</xdr:colOff>
      <xdr:row>101</xdr:row>
      <xdr:rowOff>291008</xdr:rowOff>
    </xdr:to>
    <xdr:sp macro="" textlink="">
      <xdr:nvSpPr>
        <xdr:cNvPr id="17" name="正方形/長方形 16"/>
        <xdr:cNvSpPr/>
      </xdr:nvSpPr>
      <xdr:spPr>
        <a:xfrm>
          <a:off x="4513729" y="42436675"/>
          <a:ext cx="5094160" cy="324627"/>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一般競争入札（</a:t>
          </a:r>
          <a:r>
            <a:rPr kumimoji="1" lang="ja-JP" altLang="en-US" sz="1100">
              <a:solidFill>
                <a:schemeClr val="dk1"/>
              </a:solidFill>
              <a:effectLst/>
              <a:latin typeface="+mn-lt"/>
              <a:ea typeface="+mn-ea"/>
              <a:cs typeface="+mn-cs"/>
            </a:rPr>
            <a:t>最低価格</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endParaRPr lang="ja-JP" altLang="ja-JP">
            <a:effectLst/>
          </a:endParaRPr>
        </a:p>
      </xdr:txBody>
    </xdr:sp>
    <xdr:clientData/>
  </xdr:twoCellAnchor>
  <xdr:twoCellAnchor>
    <xdr:from>
      <xdr:col>13</xdr:col>
      <xdr:colOff>1471</xdr:colOff>
      <xdr:row>102</xdr:row>
      <xdr:rowOff>4414</xdr:rowOff>
    </xdr:from>
    <xdr:to>
      <xdr:col>22</xdr:col>
      <xdr:colOff>122362</xdr:colOff>
      <xdr:row>102</xdr:row>
      <xdr:rowOff>10024</xdr:rowOff>
    </xdr:to>
    <xdr:cxnSp macro="">
      <xdr:nvCxnSpPr>
        <xdr:cNvPr id="18" name="直線コネクタ 17"/>
        <xdr:cNvCxnSpPr/>
      </xdr:nvCxnSpPr>
      <xdr:spPr>
        <a:xfrm flipV="1">
          <a:off x="2407214" y="43688785"/>
          <a:ext cx="1786405" cy="56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76201</xdr:colOff>
      <xdr:row>94</xdr:row>
      <xdr:rowOff>315686</xdr:rowOff>
    </xdr:from>
    <xdr:to>
      <xdr:col>48</xdr:col>
      <xdr:colOff>57134</xdr:colOff>
      <xdr:row>96</xdr:row>
      <xdr:rowOff>303546</xdr:rowOff>
    </xdr:to>
    <xdr:sp macro="" textlink="">
      <xdr:nvSpPr>
        <xdr:cNvPr id="24" name="正方形/長方形 23"/>
        <xdr:cNvSpPr/>
      </xdr:nvSpPr>
      <xdr:spPr>
        <a:xfrm>
          <a:off x="4517572" y="40527515"/>
          <a:ext cx="4422305" cy="706317"/>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株式会社クロス・マーケティング</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nSpc>
              <a:spcPts val="1700"/>
            </a:lnSpc>
          </a:pP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aseline="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baseline="0">
              <a:solidFill>
                <a:sysClr val="windowText" lastClr="000000"/>
              </a:solidFill>
              <a:latin typeface="ＭＳ Ｐゴシック" panose="020B0600070205080204" pitchFamily="50" charset="-128"/>
              <a:ea typeface="ＭＳ Ｐゴシック" panose="020B0600070205080204" pitchFamily="50" charset="-128"/>
            </a:rPr>
            <a:t>2.8</a:t>
          </a:r>
          <a:r>
            <a:rPr kumimoji="1" lang="ja-JP" altLang="ja-JP" sz="1400">
              <a:solidFill>
                <a:sysClr val="windowText" lastClr="000000"/>
              </a:solidFill>
              <a:effectLst/>
              <a:latin typeface="ＭＳ Ｐゴシック" panose="020B0600070205080204" pitchFamily="50" charset="-128"/>
              <a:ea typeface="ＭＳ Ｐゴシック" panose="020B0600070205080204" pitchFamily="50" charset="-128"/>
              <a:cs typeface="+mn-cs"/>
            </a:rPr>
            <a:t>百万円</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97972</xdr:colOff>
      <xdr:row>93</xdr:row>
      <xdr:rowOff>119743</xdr:rowOff>
    </xdr:from>
    <xdr:to>
      <xdr:col>50</xdr:col>
      <xdr:colOff>65314</xdr:colOff>
      <xdr:row>94</xdr:row>
      <xdr:rowOff>261256</xdr:rowOff>
    </xdr:to>
    <xdr:sp macro="" textlink="">
      <xdr:nvSpPr>
        <xdr:cNvPr id="26" name="正方形/長方形 25"/>
        <xdr:cNvSpPr/>
      </xdr:nvSpPr>
      <xdr:spPr>
        <a:xfrm>
          <a:off x="4354286" y="39972343"/>
          <a:ext cx="5236028" cy="50074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令和２</a:t>
          </a:r>
          <a:r>
            <a:rPr kumimoji="1" lang="ja-JP" altLang="ja-JP" sz="1100">
              <a:solidFill>
                <a:schemeClr val="dk1"/>
              </a:solidFill>
              <a:effectLst/>
              <a:latin typeface="+mn-lt"/>
              <a:ea typeface="+mn-ea"/>
              <a:cs typeface="+mn-cs"/>
            </a:rPr>
            <a:t>年度「</a:t>
          </a:r>
          <a:r>
            <a:rPr kumimoji="1" lang="ja-JP" altLang="en-US" sz="1100">
              <a:solidFill>
                <a:schemeClr val="dk1"/>
              </a:solidFill>
              <a:effectLst/>
              <a:latin typeface="+mn-lt"/>
              <a:ea typeface="+mn-ea"/>
              <a:cs typeface="+mn-cs"/>
            </a:rPr>
            <a:t>地方移住に関する調査研究－コロナを通じた働き方への意識の変化－」</a:t>
          </a:r>
          <a:endParaRPr lang="ja-JP" altLang="ja-JP" sz="1200">
            <a:effectLst/>
          </a:endParaRPr>
        </a:p>
      </xdr:txBody>
    </xdr:sp>
    <xdr:clientData/>
  </xdr:twoCellAnchor>
  <xdr:twoCellAnchor>
    <xdr:from>
      <xdr:col>23</xdr:col>
      <xdr:colOff>12808</xdr:colOff>
      <xdr:row>97</xdr:row>
      <xdr:rowOff>17929</xdr:rowOff>
    </xdr:from>
    <xdr:to>
      <xdr:col>49</xdr:col>
      <xdr:colOff>443113</xdr:colOff>
      <xdr:row>98</xdr:row>
      <xdr:rowOff>159443</xdr:rowOff>
    </xdr:to>
    <xdr:sp macro="" textlink="">
      <xdr:nvSpPr>
        <xdr:cNvPr id="27" name="正方形/長方形 26"/>
        <xdr:cNvSpPr/>
      </xdr:nvSpPr>
      <xdr:spPr>
        <a:xfrm>
          <a:off x="4136573" y="40134988"/>
          <a:ext cx="5091952" cy="5001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アンケート画面の作成、調査対象の抽出、アンケート調査の実施、ヒアリングの実施</a:t>
          </a:r>
          <a:endParaRPr lang="ja-JP" altLang="ja-JP" sz="1200">
            <a:effectLst/>
          </a:endParaRPr>
        </a:p>
      </xdr:txBody>
    </xdr:sp>
    <xdr:clientData/>
  </xdr:twoCellAnchor>
  <xdr:twoCellAnchor>
    <xdr:from>
      <xdr:col>24</xdr:col>
      <xdr:colOff>15123</xdr:colOff>
      <xdr:row>93</xdr:row>
      <xdr:rowOff>344196</xdr:rowOff>
    </xdr:from>
    <xdr:to>
      <xdr:col>49</xdr:col>
      <xdr:colOff>66636</xdr:colOff>
      <xdr:row>94</xdr:row>
      <xdr:rowOff>258952</xdr:rowOff>
    </xdr:to>
    <xdr:sp macro="" textlink="">
      <xdr:nvSpPr>
        <xdr:cNvPr id="28" name="正方形/長方形 27"/>
        <xdr:cNvSpPr/>
      </xdr:nvSpPr>
      <xdr:spPr>
        <a:xfrm>
          <a:off x="4456494" y="40196796"/>
          <a:ext cx="4677942" cy="273985"/>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再委託</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9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3" t="s">
        <v>0</v>
      </c>
      <c r="Y2" s="54"/>
      <c r="Z2" s="39"/>
      <c r="AA2" s="39"/>
      <c r="AB2" s="39"/>
      <c r="AC2" s="39"/>
      <c r="AD2" s="555">
        <v>2021</v>
      </c>
      <c r="AE2" s="555"/>
      <c r="AF2" s="555"/>
      <c r="AG2" s="555"/>
      <c r="AH2" s="555"/>
      <c r="AI2" s="64" t="s">
        <v>252</v>
      </c>
      <c r="AJ2" s="555" t="s">
        <v>584</v>
      </c>
      <c r="AK2" s="555"/>
      <c r="AL2" s="555"/>
      <c r="AM2" s="555"/>
      <c r="AN2" s="64" t="s">
        <v>252</v>
      </c>
      <c r="AO2" s="555">
        <v>20</v>
      </c>
      <c r="AP2" s="555"/>
      <c r="AQ2" s="555"/>
      <c r="AR2" s="65" t="s">
        <v>549</v>
      </c>
      <c r="AS2" s="556">
        <v>170</v>
      </c>
      <c r="AT2" s="556"/>
      <c r="AU2" s="556"/>
      <c r="AV2" s="64" t="str">
        <f>IF(AW2="","","-")</f>
        <v/>
      </c>
      <c r="AW2" s="530"/>
      <c r="AX2" s="530"/>
    </row>
    <row r="3" spans="1:50" ht="21" customHeight="1" thickBot="1" x14ac:dyDescent="0.2">
      <c r="A3" s="509" t="s">
        <v>542</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21" t="s">
        <v>57</v>
      </c>
      <c r="AJ3" s="511" t="s">
        <v>550</v>
      </c>
      <c r="AK3" s="511"/>
      <c r="AL3" s="511"/>
      <c r="AM3" s="511"/>
      <c r="AN3" s="511"/>
      <c r="AO3" s="511"/>
      <c r="AP3" s="511"/>
      <c r="AQ3" s="511"/>
      <c r="AR3" s="511"/>
      <c r="AS3" s="511"/>
      <c r="AT3" s="511"/>
      <c r="AU3" s="511"/>
      <c r="AV3" s="511"/>
      <c r="AW3" s="511"/>
      <c r="AX3" s="22" t="s">
        <v>58</v>
      </c>
    </row>
    <row r="4" spans="1:50" ht="24.75" customHeight="1" x14ac:dyDescent="0.15">
      <c r="A4" s="357" t="s">
        <v>24</v>
      </c>
      <c r="B4" s="358"/>
      <c r="C4" s="358"/>
      <c r="D4" s="358"/>
      <c r="E4" s="358"/>
      <c r="F4" s="358"/>
      <c r="G4" s="335" t="s">
        <v>616</v>
      </c>
      <c r="H4" s="336"/>
      <c r="I4" s="336"/>
      <c r="J4" s="336"/>
      <c r="K4" s="336"/>
      <c r="L4" s="336"/>
      <c r="M4" s="336"/>
      <c r="N4" s="336"/>
      <c r="O4" s="336"/>
      <c r="P4" s="336"/>
      <c r="Q4" s="336"/>
      <c r="R4" s="336"/>
      <c r="S4" s="336"/>
      <c r="T4" s="336"/>
      <c r="U4" s="336"/>
      <c r="V4" s="336"/>
      <c r="W4" s="336"/>
      <c r="X4" s="336"/>
      <c r="Y4" s="337" t="s">
        <v>1</v>
      </c>
      <c r="Z4" s="338"/>
      <c r="AA4" s="338"/>
      <c r="AB4" s="338"/>
      <c r="AC4" s="338"/>
      <c r="AD4" s="339"/>
      <c r="AE4" s="340" t="s">
        <v>551</v>
      </c>
      <c r="AF4" s="341"/>
      <c r="AG4" s="341"/>
      <c r="AH4" s="341"/>
      <c r="AI4" s="341"/>
      <c r="AJ4" s="341"/>
      <c r="AK4" s="341"/>
      <c r="AL4" s="341"/>
      <c r="AM4" s="341"/>
      <c r="AN4" s="341"/>
      <c r="AO4" s="341"/>
      <c r="AP4" s="342"/>
      <c r="AQ4" s="343" t="s">
        <v>2</v>
      </c>
      <c r="AR4" s="338"/>
      <c r="AS4" s="338"/>
      <c r="AT4" s="338"/>
      <c r="AU4" s="338"/>
      <c r="AV4" s="338"/>
      <c r="AW4" s="338"/>
      <c r="AX4" s="344"/>
    </row>
    <row r="5" spans="1:50" ht="30" customHeight="1" x14ac:dyDescent="0.15">
      <c r="A5" s="345" t="s">
        <v>60</v>
      </c>
      <c r="B5" s="346"/>
      <c r="C5" s="346"/>
      <c r="D5" s="346"/>
      <c r="E5" s="346"/>
      <c r="F5" s="347"/>
      <c r="G5" s="484" t="s">
        <v>552</v>
      </c>
      <c r="H5" s="485"/>
      <c r="I5" s="485"/>
      <c r="J5" s="485"/>
      <c r="K5" s="485"/>
      <c r="L5" s="485"/>
      <c r="M5" s="486" t="s">
        <v>59</v>
      </c>
      <c r="N5" s="487"/>
      <c r="O5" s="487"/>
      <c r="P5" s="487"/>
      <c r="Q5" s="487"/>
      <c r="R5" s="488"/>
      <c r="S5" s="489" t="s">
        <v>553</v>
      </c>
      <c r="T5" s="485"/>
      <c r="U5" s="485"/>
      <c r="V5" s="485"/>
      <c r="W5" s="485"/>
      <c r="X5" s="490"/>
      <c r="Y5" s="351" t="s">
        <v>3</v>
      </c>
      <c r="Z5" s="243"/>
      <c r="AA5" s="243"/>
      <c r="AB5" s="243"/>
      <c r="AC5" s="243"/>
      <c r="AD5" s="244"/>
      <c r="AE5" s="352" t="s">
        <v>554</v>
      </c>
      <c r="AF5" s="352"/>
      <c r="AG5" s="352"/>
      <c r="AH5" s="352"/>
      <c r="AI5" s="352"/>
      <c r="AJ5" s="352"/>
      <c r="AK5" s="352"/>
      <c r="AL5" s="352"/>
      <c r="AM5" s="352"/>
      <c r="AN5" s="352"/>
      <c r="AO5" s="352"/>
      <c r="AP5" s="353"/>
      <c r="AQ5" s="354" t="s">
        <v>621</v>
      </c>
      <c r="AR5" s="355"/>
      <c r="AS5" s="355"/>
      <c r="AT5" s="355"/>
      <c r="AU5" s="355"/>
      <c r="AV5" s="355"/>
      <c r="AW5" s="355"/>
      <c r="AX5" s="356"/>
    </row>
    <row r="6" spans="1:50" ht="39" customHeight="1" x14ac:dyDescent="0.15">
      <c r="A6" s="359" t="s">
        <v>4</v>
      </c>
      <c r="B6" s="360"/>
      <c r="C6" s="360"/>
      <c r="D6" s="360"/>
      <c r="E6" s="360"/>
      <c r="F6" s="360"/>
      <c r="G6" s="171" t="str">
        <f>入力規則等!D39</f>
        <v>一般会計</v>
      </c>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3"/>
    </row>
    <row r="7" spans="1:50" ht="49.5" customHeight="1" x14ac:dyDescent="0.15">
      <c r="A7" s="225" t="s">
        <v>21</v>
      </c>
      <c r="B7" s="226"/>
      <c r="C7" s="226"/>
      <c r="D7" s="226"/>
      <c r="E7" s="226"/>
      <c r="F7" s="227"/>
      <c r="G7" s="228" t="s">
        <v>555</v>
      </c>
      <c r="H7" s="229"/>
      <c r="I7" s="229"/>
      <c r="J7" s="229"/>
      <c r="K7" s="229"/>
      <c r="L7" s="229"/>
      <c r="M7" s="229"/>
      <c r="N7" s="229"/>
      <c r="O7" s="229"/>
      <c r="P7" s="229"/>
      <c r="Q7" s="229"/>
      <c r="R7" s="229"/>
      <c r="S7" s="229"/>
      <c r="T7" s="229"/>
      <c r="U7" s="229"/>
      <c r="V7" s="229"/>
      <c r="W7" s="229"/>
      <c r="X7" s="230"/>
      <c r="Y7" s="542" t="s">
        <v>239</v>
      </c>
      <c r="Z7" s="202"/>
      <c r="AA7" s="202"/>
      <c r="AB7" s="202"/>
      <c r="AC7" s="202"/>
      <c r="AD7" s="543"/>
      <c r="AE7" s="531" t="s">
        <v>556</v>
      </c>
      <c r="AF7" s="532"/>
      <c r="AG7" s="532"/>
      <c r="AH7" s="532"/>
      <c r="AI7" s="532"/>
      <c r="AJ7" s="532"/>
      <c r="AK7" s="532"/>
      <c r="AL7" s="532"/>
      <c r="AM7" s="532"/>
      <c r="AN7" s="532"/>
      <c r="AO7" s="532"/>
      <c r="AP7" s="532"/>
      <c r="AQ7" s="532"/>
      <c r="AR7" s="532"/>
      <c r="AS7" s="532"/>
      <c r="AT7" s="532"/>
      <c r="AU7" s="532"/>
      <c r="AV7" s="532"/>
      <c r="AW7" s="532"/>
      <c r="AX7" s="533"/>
    </row>
    <row r="8" spans="1:50" ht="53.25" customHeight="1" x14ac:dyDescent="0.15">
      <c r="A8" s="225" t="s">
        <v>175</v>
      </c>
      <c r="B8" s="226"/>
      <c r="C8" s="226"/>
      <c r="D8" s="226"/>
      <c r="E8" s="226"/>
      <c r="F8" s="227"/>
      <c r="G8" s="560" t="str">
        <f>入力規則等!A27</f>
        <v>-</v>
      </c>
      <c r="H8" s="373"/>
      <c r="I8" s="373"/>
      <c r="J8" s="373"/>
      <c r="K8" s="373"/>
      <c r="L8" s="373"/>
      <c r="M8" s="373"/>
      <c r="N8" s="373"/>
      <c r="O8" s="373"/>
      <c r="P8" s="373"/>
      <c r="Q8" s="373"/>
      <c r="R8" s="373"/>
      <c r="S8" s="373"/>
      <c r="T8" s="373"/>
      <c r="U8" s="373"/>
      <c r="V8" s="373"/>
      <c r="W8" s="373"/>
      <c r="X8" s="561"/>
      <c r="Y8" s="491" t="s">
        <v>176</v>
      </c>
      <c r="Z8" s="492"/>
      <c r="AA8" s="492"/>
      <c r="AB8" s="492"/>
      <c r="AC8" s="492"/>
      <c r="AD8" s="493"/>
      <c r="AE8" s="372" t="str">
        <f>入力規則等!G13</f>
        <v>その他の事項経費</v>
      </c>
      <c r="AF8" s="373"/>
      <c r="AG8" s="373"/>
      <c r="AH8" s="373"/>
      <c r="AI8" s="373"/>
      <c r="AJ8" s="373"/>
      <c r="AK8" s="373"/>
      <c r="AL8" s="373"/>
      <c r="AM8" s="373"/>
      <c r="AN8" s="373"/>
      <c r="AO8" s="373"/>
      <c r="AP8" s="373"/>
      <c r="AQ8" s="373"/>
      <c r="AR8" s="373"/>
      <c r="AS8" s="373"/>
      <c r="AT8" s="373"/>
      <c r="AU8" s="373"/>
      <c r="AV8" s="373"/>
      <c r="AW8" s="373"/>
      <c r="AX8" s="374"/>
    </row>
    <row r="9" spans="1:50" ht="58.5" customHeight="1" x14ac:dyDescent="0.15">
      <c r="A9" s="494" t="s">
        <v>22</v>
      </c>
      <c r="B9" s="495"/>
      <c r="C9" s="495"/>
      <c r="D9" s="495"/>
      <c r="E9" s="495"/>
      <c r="F9" s="495"/>
      <c r="G9" s="496" t="s">
        <v>557</v>
      </c>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8"/>
    </row>
    <row r="10" spans="1:50" ht="80.25" customHeight="1" x14ac:dyDescent="0.15">
      <c r="A10" s="322" t="s">
        <v>27</v>
      </c>
      <c r="B10" s="323"/>
      <c r="C10" s="323"/>
      <c r="D10" s="323"/>
      <c r="E10" s="323"/>
      <c r="F10" s="323"/>
      <c r="G10" s="409" t="s">
        <v>558</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1"/>
    </row>
    <row r="11" spans="1:50" ht="42" customHeight="1" x14ac:dyDescent="0.15">
      <c r="A11" s="322" t="s">
        <v>5</v>
      </c>
      <c r="B11" s="323"/>
      <c r="C11" s="323"/>
      <c r="D11" s="323"/>
      <c r="E11" s="323"/>
      <c r="F11" s="324"/>
      <c r="G11" s="348" t="str">
        <f>入力規則等!J10</f>
        <v>直接実施、委託・請負</v>
      </c>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50"/>
    </row>
    <row r="12" spans="1:50" ht="21" customHeight="1" x14ac:dyDescent="0.15">
      <c r="A12" s="574" t="s">
        <v>23</v>
      </c>
      <c r="B12" s="575"/>
      <c r="C12" s="575"/>
      <c r="D12" s="575"/>
      <c r="E12" s="575"/>
      <c r="F12" s="576"/>
      <c r="G12" s="415"/>
      <c r="H12" s="416"/>
      <c r="I12" s="416"/>
      <c r="J12" s="416"/>
      <c r="K12" s="416"/>
      <c r="L12" s="416"/>
      <c r="M12" s="416"/>
      <c r="N12" s="416"/>
      <c r="O12" s="416"/>
      <c r="P12" s="209" t="s">
        <v>240</v>
      </c>
      <c r="Q12" s="204"/>
      <c r="R12" s="204"/>
      <c r="S12" s="204"/>
      <c r="T12" s="204"/>
      <c r="U12" s="204"/>
      <c r="V12" s="205"/>
      <c r="W12" s="209" t="s">
        <v>256</v>
      </c>
      <c r="X12" s="204"/>
      <c r="Y12" s="204"/>
      <c r="Z12" s="204"/>
      <c r="AA12" s="204"/>
      <c r="AB12" s="204"/>
      <c r="AC12" s="205"/>
      <c r="AD12" s="209" t="s">
        <v>540</v>
      </c>
      <c r="AE12" s="204"/>
      <c r="AF12" s="204"/>
      <c r="AG12" s="204"/>
      <c r="AH12" s="204"/>
      <c r="AI12" s="204"/>
      <c r="AJ12" s="205"/>
      <c r="AK12" s="209" t="s">
        <v>543</v>
      </c>
      <c r="AL12" s="204"/>
      <c r="AM12" s="204"/>
      <c r="AN12" s="204"/>
      <c r="AO12" s="204"/>
      <c r="AP12" s="204"/>
      <c r="AQ12" s="205"/>
      <c r="AR12" s="209" t="s">
        <v>544</v>
      </c>
      <c r="AS12" s="204"/>
      <c r="AT12" s="204"/>
      <c r="AU12" s="204"/>
      <c r="AV12" s="204"/>
      <c r="AW12" s="204"/>
      <c r="AX12" s="375"/>
    </row>
    <row r="13" spans="1:50" ht="21" customHeight="1" x14ac:dyDescent="0.15">
      <c r="A13" s="280"/>
      <c r="B13" s="281"/>
      <c r="C13" s="281"/>
      <c r="D13" s="281"/>
      <c r="E13" s="281"/>
      <c r="F13" s="282"/>
      <c r="G13" s="376" t="s">
        <v>6</v>
      </c>
      <c r="H13" s="377"/>
      <c r="I13" s="419" t="s">
        <v>7</v>
      </c>
      <c r="J13" s="420"/>
      <c r="K13" s="420"/>
      <c r="L13" s="420"/>
      <c r="M13" s="420"/>
      <c r="N13" s="420"/>
      <c r="O13" s="421"/>
      <c r="P13" s="319">
        <v>28</v>
      </c>
      <c r="Q13" s="320"/>
      <c r="R13" s="320"/>
      <c r="S13" s="320"/>
      <c r="T13" s="320"/>
      <c r="U13" s="320"/>
      <c r="V13" s="321"/>
      <c r="W13" s="319">
        <v>27</v>
      </c>
      <c r="X13" s="320"/>
      <c r="Y13" s="320"/>
      <c r="Z13" s="320"/>
      <c r="AA13" s="320"/>
      <c r="AB13" s="320"/>
      <c r="AC13" s="321"/>
      <c r="AD13" s="319">
        <v>22</v>
      </c>
      <c r="AE13" s="320"/>
      <c r="AF13" s="320"/>
      <c r="AG13" s="320"/>
      <c r="AH13" s="320"/>
      <c r="AI13" s="320"/>
      <c r="AJ13" s="321"/>
      <c r="AK13" s="319">
        <v>20.998000000000001</v>
      </c>
      <c r="AL13" s="320"/>
      <c r="AM13" s="320"/>
      <c r="AN13" s="320"/>
      <c r="AO13" s="320"/>
      <c r="AP13" s="320"/>
      <c r="AQ13" s="321"/>
      <c r="AR13" s="539">
        <v>98.998000000000005</v>
      </c>
      <c r="AS13" s="540"/>
      <c r="AT13" s="540"/>
      <c r="AU13" s="540"/>
      <c r="AV13" s="540"/>
      <c r="AW13" s="540"/>
      <c r="AX13" s="541"/>
    </row>
    <row r="14" spans="1:50" ht="21" customHeight="1" x14ac:dyDescent="0.15">
      <c r="A14" s="280"/>
      <c r="B14" s="281"/>
      <c r="C14" s="281"/>
      <c r="D14" s="281"/>
      <c r="E14" s="281"/>
      <c r="F14" s="282"/>
      <c r="G14" s="378"/>
      <c r="H14" s="379"/>
      <c r="I14" s="364" t="s">
        <v>8</v>
      </c>
      <c r="J14" s="417"/>
      <c r="K14" s="417"/>
      <c r="L14" s="417"/>
      <c r="M14" s="417"/>
      <c r="N14" s="417"/>
      <c r="O14" s="418"/>
      <c r="P14" s="319">
        <v>-0.4</v>
      </c>
      <c r="Q14" s="320"/>
      <c r="R14" s="320"/>
      <c r="S14" s="320"/>
      <c r="T14" s="320"/>
      <c r="U14" s="320"/>
      <c r="V14" s="321"/>
      <c r="W14" s="319">
        <v>-0.1</v>
      </c>
      <c r="X14" s="320"/>
      <c r="Y14" s="320"/>
      <c r="Z14" s="320"/>
      <c r="AA14" s="320"/>
      <c r="AB14" s="320"/>
      <c r="AC14" s="321"/>
      <c r="AD14" s="319" t="s">
        <v>559</v>
      </c>
      <c r="AE14" s="320"/>
      <c r="AF14" s="320"/>
      <c r="AG14" s="320"/>
      <c r="AH14" s="320"/>
      <c r="AI14" s="320"/>
      <c r="AJ14" s="321"/>
      <c r="AK14" s="319" t="s">
        <v>559</v>
      </c>
      <c r="AL14" s="320"/>
      <c r="AM14" s="320"/>
      <c r="AN14" s="320"/>
      <c r="AO14" s="320"/>
      <c r="AP14" s="320"/>
      <c r="AQ14" s="321"/>
      <c r="AR14" s="434"/>
      <c r="AS14" s="434"/>
      <c r="AT14" s="434"/>
      <c r="AU14" s="434"/>
      <c r="AV14" s="434"/>
      <c r="AW14" s="434"/>
      <c r="AX14" s="435"/>
    </row>
    <row r="15" spans="1:50" ht="21" customHeight="1" x14ac:dyDescent="0.15">
      <c r="A15" s="280"/>
      <c r="B15" s="281"/>
      <c r="C15" s="281"/>
      <c r="D15" s="281"/>
      <c r="E15" s="281"/>
      <c r="F15" s="282"/>
      <c r="G15" s="378"/>
      <c r="H15" s="379"/>
      <c r="I15" s="364" t="s">
        <v>48</v>
      </c>
      <c r="J15" s="365"/>
      <c r="K15" s="365"/>
      <c r="L15" s="365"/>
      <c r="M15" s="365"/>
      <c r="N15" s="365"/>
      <c r="O15" s="366"/>
      <c r="P15" s="319" t="s">
        <v>559</v>
      </c>
      <c r="Q15" s="320"/>
      <c r="R15" s="320"/>
      <c r="S15" s="320"/>
      <c r="T15" s="320"/>
      <c r="U15" s="320"/>
      <c r="V15" s="321"/>
      <c r="W15" s="319" t="s">
        <v>559</v>
      </c>
      <c r="X15" s="320"/>
      <c r="Y15" s="320"/>
      <c r="Z15" s="320"/>
      <c r="AA15" s="320"/>
      <c r="AB15" s="320"/>
      <c r="AC15" s="321"/>
      <c r="AD15" s="319" t="s">
        <v>559</v>
      </c>
      <c r="AE15" s="320"/>
      <c r="AF15" s="320"/>
      <c r="AG15" s="320"/>
      <c r="AH15" s="320"/>
      <c r="AI15" s="320"/>
      <c r="AJ15" s="321"/>
      <c r="AK15" s="319" t="s">
        <v>559</v>
      </c>
      <c r="AL15" s="320"/>
      <c r="AM15" s="320"/>
      <c r="AN15" s="320"/>
      <c r="AO15" s="320"/>
      <c r="AP15" s="320"/>
      <c r="AQ15" s="321"/>
      <c r="AR15" s="319" t="s">
        <v>624</v>
      </c>
      <c r="AS15" s="320"/>
      <c r="AT15" s="320"/>
      <c r="AU15" s="320"/>
      <c r="AV15" s="320"/>
      <c r="AW15" s="320"/>
      <c r="AX15" s="448"/>
    </row>
    <row r="16" spans="1:50" ht="21" customHeight="1" x14ac:dyDescent="0.15">
      <c r="A16" s="280"/>
      <c r="B16" s="281"/>
      <c r="C16" s="281"/>
      <c r="D16" s="281"/>
      <c r="E16" s="281"/>
      <c r="F16" s="282"/>
      <c r="G16" s="378"/>
      <c r="H16" s="379"/>
      <c r="I16" s="364" t="s">
        <v>49</v>
      </c>
      <c r="J16" s="365"/>
      <c r="K16" s="365"/>
      <c r="L16" s="365"/>
      <c r="M16" s="365"/>
      <c r="N16" s="365"/>
      <c r="O16" s="366"/>
      <c r="P16" s="319" t="s">
        <v>559</v>
      </c>
      <c r="Q16" s="320"/>
      <c r="R16" s="320"/>
      <c r="S16" s="320"/>
      <c r="T16" s="320"/>
      <c r="U16" s="320"/>
      <c r="V16" s="321"/>
      <c r="W16" s="319" t="s">
        <v>559</v>
      </c>
      <c r="X16" s="320"/>
      <c r="Y16" s="320"/>
      <c r="Z16" s="320"/>
      <c r="AA16" s="320"/>
      <c r="AB16" s="320"/>
      <c r="AC16" s="321"/>
      <c r="AD16" s="319" t="s">
        <v>559</v>
      </c>
      <c r="AE16" s="320"/>
      <c r="AF16" s="320"/>
      <c r="AG16" s="320"/>
      <c r="AH16" s="320"/>
      <c r="AI16" s="320"/>
      <c r="AJ16" s="321"/>
      <c r="AK16" s="319" t="s">
        <v>559</v>
      </c>
      <c r="AL16" s="320"/>
      <c r="AM16" s="320"/>
      <c r="AN16" s="320"/>
      <c r="AO16" s="320"/>
      <c r="AP16" s="320"/>
      <c r="AQ16" s="321"/>
      <c r="AR16" s="412"/>
      <c r="AS16" s="413"/>
      <c r="AT16" s="413"/>
      <c r="AU16" s="413"/>
      <c r="AV16" s="413"/>
      <c r="AW16" s="413"/>
      <c r="AX16" s="414"/>
    </row>
    <row r="17" spans="1:50" ht="24.75" customHeight="1" x14ac:dyDescent="0.15">
      <c r="A17" s="280"/>
      <c r="B17" s="281"/>
      <c r="C17" s="281"/>
      <c r="D17" s="281"/>
      <c r="E17" s="281"/>
      <c r="F17" s="282"/>
      <c r="G17" s="378"/>
      <c r="H17" s="379"/>
      <c r="I17" s="364" t="s">
        <v>47</v>
      </c>
      <c r="J17" s="417"/>
      <c r="K17" s="417"/>
      <c r="L17" s="417"/>
      <c r="M17" s="417"/>
      <c r="N17" s="417"/>
      <c r="O17" s="418"/>
      <c r="P17" s="319" t="s">
        <v>559</v>
      </c>
      <c r="Q17" s="320"/>
      <c r="R17" s="320"/>
      <c r="S17" s="320"/>
      <c r="T17" s="320"/>
      <c r="U17" s="320"/>
      <c r="V17" s="321"/>
      <c r="W17" s="319" t="s">
        <v>559</v>
      </c>
      <c r="X17" s="320"/>
      <c r="Y17" s="320"/>
      <c r="Z17" s="320"/>
      <c r="AA17" s="320"/>
      <c r="AB17" s="320"/>
      <c r="AC17" s="321"/>
      <c r="AD17" s="319" t="s">
        <v>559</v>
      </c>
      <c r="AE17" s="320"/>
      <c r="AF17" s="320"/>
      <c r="AG17" s="320"/>
      <c r="AH17" s="320"/>
      <c r="AI17" s="320"/>
      <c r="AJ17" s="321"/>
      <c r="AK17" s="319" t="s">
        <v>559</v>
      </c>
      <c r="AL17" s="320"/>
      <c r="AM17" s="320"/>
      <c r="AN17" s="320"/>
      <c r="AO17" s="320"/>
      <c r="AP17" s="320"/>
      <c r="AQ17" s="321"/>
      <c r="AR17" s="537"/>
      <c r="AS17" s="537"/>
      <c r="AT17" s="537"/>
      <c r="AU17" s="537"/>
      <c r="AV17" s="537"/>
      <c r="AW17" s="537"/>
      <c r="AX17" s="538"/>
    </row>
    <row r="18" spans="1:50" ht="24.75" customHeight="1" x14ac:dyDescent="0.15">
      <c r="A18" s="280"/>
      <c r="B18" s="281"/>
      <c r="C18" s="281"/>
      <c r="D18" s="281"/>
      <c r="E18" s="281"/>
      <c r="F18" s="282"/>
      <c r="G18" s="380"/>
      <c r="H18" s="381"/>
      <c r="I18" s="369" t="s">
        <v>19</v>
      </c>
      <c r="J18" s="370"/>
      <c r="K18" s="370"/>
      <c r="L18" s="370"/>
      <c r="M18" s="370"/>
      <c r="N18" s="370"/>
      <c r="O18" s="371"/>
      <c r="P18" s="520">
        <f>SUM(P13:V17)</f>
        <v>27.6</v>
      </c>
      <c r="Q18" s="521"/>
      <c r="R18" s="521"/>
      <c r="S18" s="521"/>
      <c r="T18" s="521"/>
      <c r="U18" s="521"/>
      <c r="V18" s="522"/>
      <c r="W18" s="520">
        <f>SUM(W13:AC17)</f>
        <v>26.9</v>
      </c>
      <c r="X18" s="521"/>
      <c r="Y18" s="521"/>
      <c r="Z18" s="521"/>
      <c r="AA18" s="521"/>
      <c r="AB18" s="521"/>
      <c r="AC18" s="522"/>
      <c r="AD18" s="520">
        <f>SUM(AD13:AJ17)</f>
        <v>22</v>
      </c>
      <c r="AE18" s="521"/>
      <c r="AF18" s="521"/>
      <c r="AG18" s="521"/>
      <c r="AH18" s="521"/>
      <c r="AI18" s="521"/>
      <c r="AJ18" s="522"/>
      <c r="AK18" s="520">
        <f>SUM(AK13:AQ17)</f>
        <v>20.998000000000001</v>
      </c>
      <c r="AL18" s="521"/>
      <c r="AM18" s="521"/>
      <c r="AN18" s="521"/>
      <c r="AO18" s="521"/>
      <c r="AP18" s="521"/>
      <c r="AQ18" s="522"/>
      <c r="AR18" s="520">
        <f>SUM(AR13:AX17)</f>
        <v>98.998000000000005</v>
      </c>
      <c r="AS18" s="521"/>
      <c r="AT18" s="521"/>
      <c r="AU18" s="521"/>
      <c r="AV18" s="521"/>
      <c r="AW18" s="521"/>
      <c r="AX18" s="523"/>
    </row>
    <row r="19" spans="1:50" ht="24.75" customHeight="1" x14ac:dyDescent="0.15">
      <c r="A19" s="280"/>
      <c r="B19" s="281"/>
      <c r="C19" s="281"/>
      <c r="D19" s="281"/>
      <c r="E19" s="281"/>
      <c r="F19" s="282"/>
      <c r="G19" s="518" t="s">
        <v>9</v>
      </c>
      <c r="H19" s="519"/>
      <c r="I19" s="519"/>
      <c r="J19" s="519"/>
      <c r="K19" s="519"/>
      <c r="L19" s="519"/>
      <c r="M19" s="519"/>
      <c r="N19" s="519"/>
      <c r="O19" s="519"/>
      <c r="P19" s="319">
        <v>19</v>
      </c>
      <c r="Q19" s="320"/>
      <c r="R19" s="320"/>
      <c r="S19" s="320"/>
      <c r="T19" s="320"/>
      <c r="U19" s="320"/>
      <c r="V19" s="321"/>
      <c r="W19" s="319">
        <v>24</v>
      </c>
      <c r="X19" s="320"/>
      <c r="Y19" s="320"/>
      <c r="Z19" s="320"/>
      <c r="AA19" s="320"/>
      <c r="AB19" s="320"/>
      <c r="AC19" s="321"/>
      <c r="AD19" s="319">
        <v>17</v>
      </c>
      <c r="AE19" s="320"/>
      <c r="AF19" s="320"/>
      <c r="AG19" s="320"/>
      <c r="AH19" s="320"/>
      <c r="AI19" s="320"/>
      <c r="AJ19" s="321"/>
      <c r="AK19" s="122"/>
      <c r="AL19" s="122"/>
      <c r="AM19" s="122"/>
      <c r="AN19" s="122"/>
      <c r="AO19" s="122"/>
      <c r="AP19" s="122"/>
      <c r="AQ19" s="122"/>
      <c r="AR19" s="122"/>
      <c r="AS19" s="122"/>
      <c r="AT19" s="122"/>
      <c r="AU19" s="122"/>
      <c r="AV19" s="122"/>
      <c r="AW19" s="122"/>
      <c r="AX19" s="124"/>
    </row>
    <row r="20" spans="1:50" ht="24.75" customHeight="1" x14ac:dyDescent="0.15">
      <c r="A20" s="280"/>
      <c r="B20" s="281"/>
      <c r="C20" s="281"/>
      <c r="D20" s="281"/>
      <c r="E20" s="281"/>
      <c r="F20" s="282"/>
      <c r="G20" s="518" t="s">
        <v>10</v>
      </c>
      <c r="H20" s="519"/>
      <c r="I20" s="519"/>
      <c r="J20" s="519"/>
      <c r="K20" s="519"/>
      <c r="L20" s="519"/>
      <c r="M20" s="519"/>
      <c r="N20" s="519"/>
      <c r="O20" s="519"/>
      <c r="P20" s="112">
        <f>IF(P18=0, "-", SUM(P19)/P18)</f>
        <v>0.68840579710144922</v>
      </c>
      <c r="Q20" s="112"/>
      <c r="R20" s="112"/>
      <c r="S20" s="112"/>
      <c r="T20" s="112"/>
      <c r="U20" s="112"/>
      <c r="V20" s="112"/>
      <c r="W20" s="112">
        <f t="shared" ref="W20" si="0">IF(W18=0, "-", SUM(W19)/W18)</f>
        <v>0.89219330855018597</v>
      </c>
      <c r="X20" s="112"/>
      <c r="Y20" s="112"/>
      <c r="Z20" s="112"/>
      <c r="AA20" s="112"/>
      <c r="AB20" s="112"/>
      <c r="AC20" s="112"/>
      <c r="AD20" s="112">
        <f t="shared" ref="AD20" si="1">IF(AD18=0, "-", SUM(AD19)/AD18)</f>
        <v>0.77272727272727271</v>
      </c>
      <c r="AE20" s="112"/>
      <c r="AF20" s="112"/>
      <c r="AG20" s="112"/>
      <c r="AH20" s="112"/>
      <c r="AI20" s="112"/>
      <c r="AJ20" s="112"/>
      <c r="AK20" s="122"/>
      <c r="AL20" s="122"/>
      <c r="AM20" s="122"/>
      <c r="AN20" s="122"/>
      <c r="AO20" s="122"/>
      <c r="AP20" s="122"/>
      <c r="AQ20" s="123"/>
      <c r="AR20" s="123"/>
      <c r="AS20" s="123"/>
      <c r="AT20" s="123"/>
      <c r="AU20" s="122"/>
      <c r="AV20" s="122"/>
      <c r="AW20" s="122"/>
      <c r="AX20" s="124"/>
    </row>
    <row r="21" spans="1:50" ht="25.5" customHeight="1" x14ac:dyDescent="0.15">
      <c r="A21" s="494"/>
      <c r="B21" s="495"/>
      <c r="C21" s="495"/>
      <c r="D21" s="495"/>
      <c r="E21" s="495"/>
      <c r="F21" s="577"/>
      <c r="G21" s="110" t="s">
        <v>214</v>
      </c>
      <c r="H21" s="111"/>
      <c r="I21" s="111"/>
      <c r="J21" s="111"/>
      <c r="K21" s="111"/>
      <c r="L21" s="111"/>
      <c r="M21" s="111"/>
      <c r="N21" s="111"/>
      <c r="O21" s="111"/>
      <c r="P21" s="112">
        <f>IF(P19=0, "-", SUM(P19)/SUM(P13,P14))</f>
        <v>0.68840579710144922</v>
      </c>
      <c r="Q21" s="112"/>
      <c r="R21" s="112"/>
      <c r="S21" s="112"/>
      <c r="T21" s="112"/>
      <c r="U21" s="112"/>
      <c r="V21" s="112"/>
      <c r="W21" s="112">
        <f t="shared" ref="W21" si="2">IF(W19=0, "-", SUM(W19)/SUM(W13,W14))</f>
        <v>0.89219330855018597</v>
      </c>
      <c r="X21" s="112"/>
      <c r="Y21" s="112"/>
      <c r="Z21" s="112"/>
      <c r="AA21" s="112"/>
      <c r="AB21" s="112"/>
      <c r="AC21" s="112"/>
      <c r="AD21" s="112">
        <f t="shared" ref="AD21" si="3">IF(AD19=0, "-", SUM(AD19)/SUM(AD13,AD14))</f>
        <v>0.77272727272727271</v>
      </c>
      <c r="AE21" s="112"/>
      <c r="AF21" s="112"/>
      <c r="AG21" s="112"/>
      <c r="AH21" s="112"/>
      <c r="AI21" s="112"/>
      <c r="AJ21" s="112"/>
      <c r="AK21" s="122"/>
      <c r="AL21" s="122"/>
      <c r="AM21" s="122"/>
      <c r="AN21" s="122"/>
      <c r="AO21" s="122"/>
      <c r="AP21" s="122"/>
      <c r="AQ21" s="123"/>
      <c r="AR21" s="123"/>
      <c r="AS21" s="123"/>
      <c r="AT21" s="123"/>
      <c r="AU21" s="122"/>
      <c r="AV21" s="122"/>
      <c r="AW21" s="122"/>
      <c r="AX21" s="124"/>
    </row>
    <row r="22" spans="1:50" ht="18.75" customHeight="1" x14ac:dyDescent="0.15">
      <c r="A22" s="582" t="s">
        <v>547</v>
      </c>
      <c r="B22" s="583"/>
      <c r="C22" s="583"/>
      <c r="D22" s="583"/>
      <c r="E22" s="583"/>
      <c r="F22" s="584"/>
      <c r="G22" s="578" t="s">
        <v>205</v>
      </c>
      <c r="H22" s="95"/>
      <c r="I22" s="95"/>
      <c r="J22" s="95"/>
      <c r="K22" s="95"/>
      <c r="L22" s="95"/>
      <c r="M22" s="95"/>
      <c r="N22" s="95"/>
      <c r="O22" s="96"/>
      <c r="P22" s="544" t="s">
        <v>545</v>
      </c>
      <c r="Q22" s="95"/>
      <c r="R22" s="95"/>
      <c r="S22" s="95"/>
      <c r="T22" s="95"/>
      <c r="U22" s="95"/>
      <c r="V22" s="96"/>
      <c r="W22" s="544" t="s">
        <v>546</v>
      </c>
      <c r="X22" s="95"/>
      <c r="Y22" s="95"/>
      <c r="Z22" s="95"/>
      <c r="AA22" s="95"/>
      <c r="AB22" s="95"/>
      <c r="AC22" s="96"/>
      <c r="AD22" s="544" t="s">
        <v>204</v>
      </c>
      <c r="AE22" s="95"/>
      <c r="AF22" s="95"/>
      <c r="AG22" s="95"/>
      <c r="AH22" s="95"/>
      <c r="AI22" s="95"/>
      <c r="AJ22" s="95"/>
      <c r="AK22" s="95"/>
      <c r="AL22" s="95"/>
      <c r="AM22" s="95"/>
      <c r="AN22" s="95"/>
      <c r="AO22" s="95"/>
      <c r="AP22" s="95"/>
      <c r="AQ22" s="95"/>
      <c r="AR22" s="95"/>
      <c r="AS22" s="95"/>
      <c r="AT22" s="95"/>
      <c r="AU22" s="95"/>
      <c r="AV22" s="95"/>
      <c r="AW22" s="95"/>
      <c r="AX22" s="591"/>
    </row>
    <row r="23" spans="1:50" ht="25.5" customHeight="1" x14ac:dyDescent="0.15">
      <c r="A23" s="585"/>
      <c r="B23" s="586"/>
      <c r="C23" s="586"/>
      <c r="D23" s="586"/>
      <c r="E23" s="586"/>
      <c r="F23" s="587"/>
      <c r="G23" s="579" t="s">
        <v>560</v>
      </c>
      <c r="H23" s="580"/>
      <c r="I23" s="580"/>
      <c r="J23" s="580"/>
      <c r="K23" s="580"/>
      <c r="L23" s="580"/>
      <c r="M23" s="580"/>
      <c r="N23" s="580"/>
      <c r="O23" s="581"/>
      <c r="P23" s="539">
        <v>18</v>
      </c>
      <c r="Q23" s="540"/>
      <c r="R23" s="540"/>
      <c r="S23" s="540"/>
      <c r="T23" s="540"/>
      <c r="U23" s="540"/>
      <c r="V23" s="545"/>
      <c r="W23" s="539">
        <v>96</v>
      </c>
      <c r="X23" s="540"/>
      <c r="Y23" s="540"/>
      <c r="Z23" s="540"/>
      <c r="AA23" s="540"/>
      <c r="AB23" s="540"/>
      <c r="AC23" s="545"/>
      <c r="AD23" s="592" t="s">
        <v>626</v>
      </c>
      <c r="AE23" s="593"/>
      <c r="AF23" s="593"/>
      <c r="AG23" s="593"/>
      <c r="AH23" s="593"/>
      <c r="AI23" s="593"/>
      <c r="AJ23" s="593"/>
      <c r="AK23" s="593"/>
      <c r="AL23" s="593"/>
      <c r="AM23" s="593"/>
      <c r="AN23" s="593"/>
      <c r="AO23" s="593"/>
      <c r="AP23" s="593"/>
      <c r="AQ23" s="593"/>
      <c r="AR23" s="593"/>
      <c r="AS23" s="593"/>
      <c r="AT23" s="593"/>
      <c r="AU23" s="593"/>
      <c r="AV23" s="593"/>
      <c r="AW23" s="593"/>
      <c r="AX23" s="594"/>
    </row>
    <row r="24" spans="1:50" ht="25.5" customHeight="1" x14ac:dyDescent="0.15">
      <c r="A24" s="585"/>
      <c r="B24" s="586"/>
      <c r="C24" s="586"/>
      <c r="D24" s="586"/>
      <c r="E24" s="586"/>
      <c r="F24" s="587"/>
      <c r="G24" s="546" t="s">
        <v>561</v>
      </c>
      <c r="H24" s="547"/>
      <c r="I24" s="547"/>
      <c r="J24" s="547"/>
      <c r="K24" s="547"/>
      <c r="L24" s="547"/>
      <c r="M24" s="547"/>
      <c r="N24" s="547"/>
      <c r="O24" s="548"/>
      <c r="P24" s="319">
        <v>2.3180000000000001</v>
      </c>
      <c r="Q24" s="320"/>
      <c r="R24" s="320"/>
      <c r="S24" s="320"/>
      <c r="T24" s="320"/>
      <c r="U24" s="320"/>
      <c r="V24" s="321"/>
      <c r="W24" s="319">
        <v>2.3180000000000001</v>
      </c>
      <c r="X24" s="320"/>
      <c r="Y24" s="320"/>
      <c r="Z24" s="320"/>
      <c r="AA24" s="320"/>
      <c r="AB24" s="320"/>
      <c r="AC24" s="321"/>
      <c r="AD24" s="595"/>
      <c r="AE24" s="596"/>
      <c r="AF24" s="596"/>
      <c r="AG24" s="596"/>
      <c r="AH24" s="596"/>
      <c r="AI24" s="596"/>
      <c r="AJ24" s="596"/>
      <c r="AK24" s="596"/>
      <c r="AL24" s="596"/>
      <c r="AM24" s="596"/>
      <c r="AN24" s="596"/>
      <c r="AO24" s="596"/>
      <c r="AP24" s="596"/>
      <c r="AQ24" s="596"/>
      <c r="AR24" s="596"/>
      <c r="AS24" s="596"/>
      <c r="AT24" s="596"/>
      <c r="AU24" s="596"/>
      <c r="AV24" s="596"/>
      <c r="AW24" s="596"/>
      <c r="AX24" s="597"/>
    </row>
    <row r="25" spans="1:50" ht="25.5" customHeight="1" x14ac:dyDescent="0.15">
      <c r="A25" s="585"/>
      <c r="B25" s="586"/>
      <c r="C25" s="586"/>
      <c r="D25" s="586"/>
      <c r="E25" s="586"/>
      <c r="F25" s="587"/>
      <c r="G25" s="546" t="s">
        <v>562</v>
      </c>
      <c r="H25" s="547"/>
      <c r="I25" s="547"/>
      <c r="J25" s="547"/>
      <c r="K25" s="547"/>
      <c r="L25" s="547"/>
      <c r="M25" s="547"/>
      <c r="N25" s="547"/>
      <c r="O25" s="548"/>
      <c r="P25" s="319">
        <v>0.252</v>
      </c>
      <c r="Q25" s="320"/>
      <c r="R25" s="320"/>
      <c r="S25" s="320"/>
      <c r="T25" s="320"/>
      <c r="U25" s="320"/>
      <c r="V25" s="321"/>
      <c r="W25" s="319">
        <v>0.252</v>
      </c>
      <c r="X25" s="320"/>
      <c r="Y25" s="320"/>
      <c r="Z25" s="320"/>
      <c r="AA25" s="320"/>
      <c r="AB25" s="320"/>
      <c r="AC25" s="321"/>
      <c r="AD25" s="595"/>
      <c r="AE25" s="596"/>
      <c r="AF25" s="596"/>
      <c r="AG25" s="596"/>
      <c r="AH25" s="596"/>
      <c r="AI25" s="596"/>
      <c r="AJ25" s="596"/>
      <c r="AK25" s="596"/>
      <c r="AL25" s="596"/>
      <c r="AM25" s="596"/>
      <c r="AN25" s="596"/>
      <c r="AO25" s="596"/>
      <c r="AP25" s="596"/>
      <c r="AQ25" s="596"/>
      <c r="AR25" s="596"/>
      <c r="AS25" s="596"/>
      <c r="AT25" s="596"/>
      <c r="AU25" s="596"/>
      <c r="AV25" s="596"/>
      <c r="AW25" s="596"/>
      <c r="AX25" s="597"/>
    </row>
    <row r="26" spans="1:50" ht="25.5" customHeight="1" x14ac:dyDescent="0.15">
      <c r="A26" s="585"/>
      <c r="B26" s="586"/>
      <c r="C26" s="586"/>
      <c r="D26" s="586"/>
      <c r="E26" s="586"/>
      <c r="F26" s="587"/>
      <c r="G26" s="546" t="s">
        <v>563</v>
      </c>
      <c r="H26" s="547"/>
      <c r="I26" s="547"/>
      <c r="J26" s="547"/>
      <c r="K26" s="547"/>
      <c r="L26" s="547"/>
      <c r="M26" s="547"/>
      <c r="N26" s="547"/>
      <c r="O26" s="548"/>
      <c r="P26" s="319">
        <v>0.153</v>
      </c>
      <c r="Q26" s="320"/>
      <c r="R26" s="320"/>
      <c r="S26" s="320"/>
      <c r="T26" s="320"/>
      <c r="U26" s="320"/>
      <c r="V26" s="321"/>
      <c r="W26" s="319">
        <v>0.153</v>
      </c>
      <c r="X26" s="320"/>
      <c r="Y26" s="320"/>
      <c r="Z26" s="320"/>
      <c r="AA26" s="320"/>
      <c r="AB26" s="320"/>
      <c r="AC26" s="321"/>
      <c r="AD26" s="595"/>
      <c r="AE26" s="596"/>
      <c r="AF26" s="596"/>
      <c r="AG26" s="596"/>
      <c r="AH26" s="596"/>
      <c r="AI26" s="596"/>
      <c r="AJ26" s="596"/>
      <c r="AK26" s="596"/>
      <c r="AL26" s="596"/>
      <c r="AM26" s="596"/>
      <c r="AN26" s="596"/>
      <c r="AO26" s="596"/>
      <c r="AP26" s="596"/>
      <c r="AQ26" s="596"/>
      <c r="AR26" s="596"/>
      <c r="AS26" s="596"/>
      <c r="AT26" s="596"/>
      <c r="AU26" s="596"/>
      <c r="AV26" s="596"/>
      <c r="AW26" s="596"/>
      <c r="AX26" s="597"/>
    </row>
    <row r="27" spans="1:50" ht="25.15" customHeight="1" x14ac:dyDescent="0.15">
      <c r="A27" s="585"/>
      <c r="B27" s="586"/>
      <c r="C27" s="586"/>
      <c r="D27" s="586"/>
      <c r="E27" s="586"/>
      <c r="F27" s="587"/>
      <c r="G27" s="546" t="s">
        <v>625</v>
      </c>
      <c r="H27" s="547"/>
      <c r="I27" s="547"/>
      <c r="J27" s="547"/>
      <c r="K27" s="547"/>
      <c r="L27" s="547"/>
      <c r="M27" s="547"/>
      <c r="N27" s="547"/>
      <c r="O27" s="548"/>
      <c r="P27" s="319">
        <v>0.13200000000000001</v>
      </c>
      <c r="Q27" s="320"/>
      <c r="R27" s="320"/>
      <c r="S27" s="320"/>
      <c r="T27" s="320"/>
      <c r="U27" s="320"/>
      <c r="V27" s="321"/>
      <c r="W27" s="319">
        <v>0.13200000000000001</v>
      </c>
      <c r="X27" s="320"/>
      <c r="Y27" s="320"/>
      <c r="Z27" s="320"/>
      <c r="AA27" s="320"/>
      <c r="AB27" s="320"/>
      <c r="AC27" s="321"/>
      <c r="AD27" s="595"/>
      <c r="AE27" s="596"/>
      <c r="AF27" s="596"/>
      <c r="AG27" s="596"/>
      <c r="AH27" s="596"/>
      <c r="AI27" s="596"/>
      <c r="AJ27" s="596"/>
      <c r="AK27" s="596"/>
      <c r="AL27" s="596"/>
      <c r="AM27" s="596"/>
      <c r="AN27" s="596"/>
      <c r="AO27" s="596"/>
      <c r="AP27" s="596"/>
      <c r="AQ27" s="596"/>
      <c r="AR27" s="596"/>
      <c r="AS27" s="596"/>
      <c r="AT27" s="596"/>
      <c r="AU27" s="596"/>
      <c r="AV27" s="596"/>
      <c r="AW27" s="596"/>
      <c r="AX27" s="597"/>
    </row>
    <row r="28" spans="1:50" ht="25.5" customHeight="1" x14ac:dyDescent="0.15">
      <c r="A28" s="585"/>
      <c r="B28" s="586"/>
      <c r="C28" s="586"/>
      <c r="D28" s="586"/>
      <c r="E28" s="586"/>
      <c r="F28" s="587"/>
      <c r="G28" s="549" t="s">
        <v>207</v>
      </c>
      <c r="H28" s="550"/>
      <c r="I28" s="550"/>
      <c r="J28" s="550"/>
      <c r="K28" s="550"/>
      <c r="L28" s="550"/>
      <c r="M28" s="550"/>
      <c r="N28" s="550"/>
      <c r="O28" s="551"/>
      <c r="P28" s="520">
        <f>P29-SUM(P23:P27)</f>
        <v>0.14300000000000068</v>
      </c>
      <c r="Q28" s="521"/>
      <c r="R28" s="521"/>
      <c r="S28" s="521"/>
      <c r="T28" s="521"/>
      <c r="U28" s="521"/>
      <c r="V28" s="522"/>
      <c r="W28" s="520">
        <f>W29-SUM(W23:W27)</f>
        <v>0.14300000000000068</v>
      </c>
      <c r="X28" s="521"/>
      <c r="Y28" s="521"/>
      <c r="Z28" s="521"/>
      <c r="AA28" s="521"/>
      <c r="AB28" s="521"/>
      <c r="AC28" s="522"/>
      <c r="AD28" s="595"/>
      <c r="AE28" s="596"/>
      <c r="AF28" s="596"/>
      <c r="AG28" s="596"/>
      <c r="AH28" s="596"/>
      <c r="AI28" s="596"/>
      <c r="AJ28" s="596"/>
      <c r="AK28" s="596"/>
      <c r="AL28" s="596"/>
      <c r="AM28" s="596"/>
      <c r="AN28" s="596"/>
      <c r="AO28" s="596"/>
      <c r="AP28" s="596"/>
      <c r="AQ28" s="596"/>
      <c r="AR28" s="596"/>
      <c r="AS28" s="596"/>
      <c r="AT28" s="596"/>
      <c r="AU28" s="596"/>
      <c r="AV28" s="596"/>
      <c r="AW28" s="596"/>
      <c r="AX28" s="597"/>
    </row>
    <row r="29" spans="1:50" ht="25.5" customHeight="1" thickBot="1" x14ac:dyDescent="0.2">
      <c r="A29" s="588"/>
      <c r="B29" s="589"/>
      <c r="C29" s="589"/>
      <c r="D29" s="589"/>
      <c r="E29" s="589"/>
      <c r="F29" s="590"/>
      <c r="G29" s="552" t="s">
        <v>206</v>
      </c>
      <c r="H29" s="553"/>
      <c r="I29" s="553"/>
      <c r="J29" s="553"/>
      <c r="K29" s="553"/>
      <c r="L29" s="553"/>
      <c r="M29" s="553"/>
      <c r="N29" s="553"/>
      <c r="O29" s="554"/>
      <c r="P29" s="319">
        <f>AK13</f>
        <v>20.998000000000001</v>
      </c>
      <c r="Q29" s="320"/>
      <c r="R29" s="320"/>
      <c r="S29" s="320"/>
      <c r="T29" s="320"/>
      <c r="U29" s="320"/>
      <c r="V29" s="321"/>
      <c r="W29" s="557">
        <f>AR13</f>
        <v>98.998000000000005</v>
      </c>
      <c r="X29" s="558"/>
      <c r="Y29" s="558"/>
      <c r="Z29" s="558"/>
      <c r="AA29" s="558"/>
      <c r="AB29" s="558"/>
      <c r="AC29" s="559"/>
      <c r="AD29" s="598"/>
      <c r="AE29" s="598"/>
      <c r="AF29" s="598"/>
      <c r="AG29" s="598"/>
      <c r="AH29" s="598"/>
      <c r="AI29" s="598"/>
      <c r="AJ29" s="598"/>
      <c r="AK29" s="598"/>
      <c r="AL29" s="598"/>
      <c r="AM29" s="598"/>
      <c r="AN29" s="598"/>
      <c r="AO29" s="598"/>
      <c r="AP29" s="598"/>
      <c r="AQ29" s="598"/>
      <c r="AR29" s="598"/>
      <c r="AS29" s="598"/>
      <c r="AT29" s="598"/>
      <c r="AU29" s="598"/>
      <c r="AV29" s="598"/>
      <c r="AW29" s="598"/>
      <c r="AX29" s="599"/>
    </row>
    <row r="30" spans="1:50" ht="18.75" customHeight="1" x14ac:dyDescent="0.15">
      <c r="A30" s="506" t="s">
        <v>211</v>
      </c>
      <c r="B30" s="507"/>
      <c r="C30" s="507"/>
      <c r="D30" s="507"/>
      <c r="E30" s="507"/>
      <c r="F30" s="508"/>
      <c r="G30" s="425" t="s">
        <v>136</v>
      </c>
      <c r="H30" s="426"/>
      <c r="I30" s="426"/>
      <c r="J30" s="426"/>
      <c r="K30" s="426"/>
      <c r="L30" s="426"/>
      <c r="M30" s="426"/>
      <c r="N30" s="426"/>
      <c r="O30" s="427"/>
      <c r="P30" s="502" t="s">
        <v>55</v>
      </c>
      <c r="Q30" s="426"/>
      <c r="R30" s="426"/>
      <c r="S30" s="426"/>
      <c r="T30" s="426"/>
      <c r="U30" s="426"/>
      <c r="V30" s="426"/>
      <c r="W30" s="426"/>
      <c r="X30" s="427"/>
      <c r="Y30" s="499"/>
      <c r="Z30" s="500"/>
      <c r="AA30" s="501"/>
      <c r="AB30" s="503" t="s">
        <v>11</v>
      </c>
      <c r="AC30" s="504"/>
      <c r="AD30" s="505"/>
      <c r="AE30" s="503" t="s">
        <v>240</v>
      </c>
      <c r="AF30" s="504"/>
      <c r="AG30" s="504"/>
      <c r="AH30" s="505"/>
      <c r="AI30" s="534" t="s">
        <v>256</v>
      </c>
      <c r="AJ30" s="534"/>
      <c r="AK30" s="534"/>
      <c r="AL30" s="503"/>
      <c r="AM30" s="534" t="s">
        <v>353</v>
      </c>
      <c r="AN30" s="534"/>
      <c r="AO30" s="534"/>
      <c r="AP30" s="503"/>
      <c r="AQ30" s="422" t="s">
        <v>167</v>
      </c>
      <c r="AR30" s="423"/>
      <c r="AS30" s="423"/>
      <c r="AT30" s="424"/>
      <c r="AU30" s="426" t="s">
        <v>127</v>
      </c>
      <c r="AV30" s="426"/>
      <c r="AW30" s="426"/>
      <c r="AX30" s="536"/>
    </row>
    <row r="31" spans="1:50" ht="18.75" customHeight="1" x14ac:dyDescent="0.15">
      <c r="A31" s="176"/>
      <c r="B31" s="177"/>
      <c r="C31" s="177"/>
      <c r="D31" s="177"/>
      <c r="E31" s="177"/>
      <c r="F31" s="178"/>
      <c r="G31" s="186"/>
      <c r="H31" s="174"/>
      <c r="I31" s="174"/>
      <c r="J31" s="174"/>
      <c r="K31" s="174"/>
      <c r="L31" s="174"/>
      <c r="M31" s="174"/>
      <c r="N31" s="174"/>
      <c r="O31" s="187"/>
      <c r="P31" s="194"/>
      <c r="Q31" s="174"/>
      <c r="R31" s="174"/>
      <c r="S31" s="174"/>
      <c r="T31" s="174"/>
      <c r="U31" s="174"/>
      <c r="V31" s="174"/>
      <c r="W31" s="174"/>
      <c r="X31" s="187"/>
      <c r="Y31" s="210"/>
      <c r="Z31" s="211"/>
      <c r="AA31" s="212"/>
      <c r="AB31" s="183"/>
      <c r="AC31" s="184"/>
      <c r="AD31" s="185"/>
      <c r="AE31" s="183"/>
      <c r="AF31" s="184"/>
      <c r="AG31" s="184"/>
      <c r="AH31" s="185"/>
      <c r="AI31" s="535"/>
      <c r="AJ31" s="535"/>
      <c r="AK31" s="535"/>
      <c r="AL31" s="183"/>
      <c r="AM31" s="535"/>
      <c r="AN31" s="535"/>
      <c r="AO31" s="535"/>
      <c r="AP31" s="183"/>
      <c r="AQ31" s="108">
        <v>3</v>
      </c>
      <c r="AR31" s="88"/>
      <c r="AS31" s="82" t="s">
        <v>168</v>
      </c>
      <c r="AT31" s="83"/>
      <c r="AU31" s="87" t="s">
        <v>559</v>
      </c>
      <c r="AV31" s="87"/>
      <c r="AW31" s="174" t="s">
        <v>163</v>
      </c>
      <c r="AX31" s="175"/>
    </row>
    <row r="32" spans="1:50" ht="50.45" customHeight="1" x14ac:dyDescent="0.15">
      <c r="A32" s="179"/>
      <c r="B32" s="177"/>
      <c r="C32" s="177"/>
      <c r="D32" s="177"/>
      <c r="E32" s="177"/>
      <c r="F32" s="178"/>
      <c r="G32" s="251" t="s">
        <v>564</v>
      </c>
      <c r="H32" s="252"/>
      <c r="I32" s="252"/>
      <c r="J32" s="252"/>
      <c r="K32" s="252"/>
      <c r="L32" s="252"/>
      <c r="M32" s="252"/>
      <c r="N32" s="252"/>
      <c r="O32" s="253"/>
      <c r="P32" s="72" t="s">
        <v>565</v>
      </c>
      <c r="Q32" s="72"/>
      <c r="R32" s="72"/>
      <c r="S32" s="72"/>
      <c r="T32" s="72"/>
      <c r="U32" s="72"/>
      <c r="V32" s="72"/>
      <c r="W32" s="72"/>
      <c r="X32" s="73"/>
      <c r="Y32" s="220" t="s">
        <v>12</v>
      </c>
      <c r="Z32" s="237"/>
      <c r="AA32" s="238"/>
      <c r="AB32" s="216" t="s">
        <v>566</v>
      </c>
      <c r="AC32" s="216"/>
      <c r="AD32" s="216"/>
      <c r="AE32" s="92">
        <v>11928</v>
      </c>
      <c r="AF32" s="93"/>
      <c r="AG32" s="93"/>
      <c r="AH32" s="93"/>
      <c r="AI32" s="92">
        <v>10286</v>
      </c>
      <c r="AJ32" s="93"/>
      <c r="AK32" s="93"/>
      <c r="AL32" s="93"/>
      <c r="AM32" s="92">
        <v>8521</v>
      </c>
      <c r="AN32" s="93"/>
      <c r="AO32" s="93"/>
      <c r="AP32" s="93"/>
      <c r="AQ32" s="117" t="s">
        <v>559</v>
      </c>
      <c r="AR32" s="89"/>
      <c r="AS32" s="89"/>
      <c r="AT32" s="118"/>
      <c r="AU32" s="93" t="s">
        <v>559</v>
      </c>
      <c r="AV32" s="93"/>
      <c r="AW32" s="93"/>
      <c r="AX32" s="94"/>
    </row>
    <row r="33" spans="1:50" ht="50.45" customHeight="1" x14ac:dyDescent="0.15">
      <c r="A33" s="180"/>
      <c r="B33" s="181"/>
      <c r="C33" s="181"/>
      <c r="D33" s="181"/>
      <c r="E33" s="181"/>
      <c r="F33" s="182"/>
      <c r="G33" s="254"/>
      <c r="H33" s="255"/>
      <c r="I33" s="255"/>
      <c r="J33" s="255"/>
      <c r="K33" s="255"/>
      <c r="L33" s="255"/>
      <c r="M33" s="255"/>
      <c r="N33" s="255"/>
      <c r="O33" s="256"/>
      <c r="P33" s="74"/>
      <c r="Q33" s="74"/>
      <c r="R33" s="74"/>
      <c r="S33" s="74"/>
      <c r="T33" s="74"/>
      <c r="U33" s="74"/>
      <c r="V33" s="74"/>
      <c r="W33" s="74"/>
      <c r="X33" s="75"/>
      <c r="Y33" s="209" t="s">
        <v>51</v>
      </c>
      <c r="Z33" s="204"/>
      <c r="AA33" s="205"/>
      <c r="AB33" s="236" t="s">
        <v>566</v>
      </c>
      <c r="AC33" s="236"/>
      <c r="AD33" s="236"/>
      <c r="AE33" s="92">
        <v>7375</v>
      </c>
      <c r="AF33" s="93"/>
      <c r="AG33" s="93"/>
      <c r="AH33" s="93"/>
      <c r="AI33" s="92">
        <v>11928</v>
      </c>
      <c r="AJ33" s="93"/>
      <c r="AK33" s="93"/>
      <c r="AL33" s="93"/>
      <c r="AM33" s="117">
        <v>10286</v>
      </c>
      <c r="AN33" s="89"/>
      <c r="AO33" s="89"/>
      <c r="AP33" s="118"/>
      <c r="AQ33" s="117">
        <v>8521</v>
      </c>
      <c r="AR33" s="89"/>
      <c r="AS33" s="89"/>
      <c r="AT33" s="118"/>
      <c r="AU33" s="93" t="s">
        <v>559</v>
      </c>
      <c r="AV33" s="93"/>
      <c r="AW33" s="93"/>
      <c r="AX33" s="94"/>
    </row>
    <row r="34" spans="1:50" ht="50.45" customHeight="1" x14ac:dyDescent="0.15">
      <c r="A34" s="179"/>
      <c r="B34" s="177"/>
      <c r="C34" s="177"/>
      <c r="D34" s="177"/>
      <c r="E34" s="177"/>
      <c r="F34" s="178"/>
      <c r="G34" s="257"/>
      <c r="H34" s="258"/>
      <c r="I34" s="258"/>
      <c r="J34" s="258"/>
      <c r="K34" s="258"/>
      <c r="L34" s="258"/>
      <c r="M34" s="258"/>
      <c r="N34" s="258"/>
      <c r="O34" s="259"/>
      <c r="P34" s="76"/>
      <c r="Q34" s="76"/>
      <c r="R34" s="76"/>
      <c r="S34" s="76"/>
      <c r="T34" s="76"/>
      <c r="U34" s="76"/>
      <c r="V34" s="76"/>
      <c r="W34" s="76"/>
      <c r="X34" s="77"/>
      <c r="Y34" s="209" t="s">
        <v>13</v>
      </c>
      <c r="Z34" s="204"/>
      <c r="AA34" s="205"/>
      <c r="AB34" s="250" t="s">
        <v>164</v>
      </c>
      <c r="AC34" s="250"/>
      <c r="AD34" s="250"/>
      <c r="AE34" s="92">
        <f t="shared" ref="AE34" si="4">AE32/AE33*100</f>
        <v>161.73559322033898</v>
      </c>
      <c r="AF34" s="93"/>
      <c r="AG34" s="93"/>
      <c r="AH34" s="93"/>
      <c r="AI34" s="92">
        <f t="shared" ref="AI34" si="5">AI32/AI33*100</f>
        <v>86.234071093226021</v>
      </c>
      <c r="AJ34" s="93"/>
      <c r="AK34" s="93"/>
      <c r="AL34" s="93"/>
      <c r="AM34" s="92">
        <f>AM32/AM33*100</f>
        <v>82.840754423488235</v>
      </c>
      <c r="AN34" s="93"/>
      <c r="AO34" s="93"/>
      <c r="AP34" s="93"/>
      <c r="AQ34" s="117" t="s">
        <v>559</v>
      </c>
      <c r="AR34" s="89"/>
      <c r="AS34" s="89"/>
      <c r="AT34" s="118"/>
      <c r="AU34" s="93" t="s">
        <v>559</v>
      </c>
      <c r="AV34" s="93"/>
      <c r="AW34" s="93"/>
      <c r="AX34" s="94"/>
    </row>
    <row r="35" spans="1:50" ht="23.25" customHeight="1" x14ac:dyDescent="0.15">
      <c r="A35" s="99" t="s">
        <v>231</v>
      </c>
      <c r="B35" s="100"/>
      <c r="C35" s="100"/>
      <c r="D35" s="100"/>
      <c r="E35" s="100"/>
      <c r="F35" s="101"/>
      <c r="G35" s="125" t="s">
        <v>567</v>
      </c>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26"/>
    </row>
    <row r="36" spans="1:50" ht="23.25" customHeight="1" thickBot="1" x14ac:dyDescent="0.2">
      <c r="A36" s="102"/>
      <c r="B36" s="103"/>
      <c r="C36" s="103"/>
      <c r="D36" s="103"/>
      <c r="E36" s="103"/>
      <c r="F36" s="104"/>
      <c r="G36" s="127"/>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28"/>
    </row>
    <row r="37" spans="1:50" ht="31.5" customHeight="1" x14ac:dyDescent="0.15">
      <c r="A37" s="231" t="s">
        <v>212</v>
      </c>
      <c r="B37" s="232"/>
      <c r="C37" s="232"/>
      <c r="D37" s="232"/>
      <c r="E37" s="232"/>
      <c r="F37" s="233"/>
      <c r="G37" s="234" t="s">
        <v>56</v>
      </c>
      <c r="H37" s="234"/>
      <c r="I37" s="234"/>
      <c r="J37" s="234"/>
      <c r="K37" s="234"/>
      <c r="L37" s="234"/>
      <c r="M37" s="234"/>
      <c r="N37" s="234"/>
      <c r="O37" s="234"/>
      <c r="P37" s="234"/>
      <c r="Q37" s="234"/>
      <c r="R37" s="234"/>
      <c r="S37" s="234"/>
      <c r="T37" s="234"/>
      <c r="U37" s="234"/>
      <c r="V37" s="234"/>
      <c r="W37" s="234"/>
      <c r="X37" s="235"/>
      <c r="Y37" s="499"/>
      <c r="Z37" s="500"/>
      <c r="AA37" s="501"/>
      <c r="AB37" s="224" t="s">
        <v>11</v>
      </c>
      <c r="AC37" s="224"/>
      <c r="AD37" s="224"/>
      <c r="AE37" s="239" t="s">
        <v>240</v>
      </c>
      <c r="AF37" s="240"/>
      <c r="AG37" s="240"/>
      <c r="AH37" s="241"/>
      <c r="AI37" s="239" t="s">
        <v>256</v>
      </c>
      <c r="AJ37" s="240"/>
      <c r="AK37" s="240"/>
      <c r="AL37" s="241"/>
      <c r="AM37" s="239" t="s">
        <v>353</v>
      </c>
      <c r="AN37" s="240"/>
      <c r="AO37" s="240"/>
      <c r="AP37" s="241"/>
      <c r="AQ37" s="113" t="s">
        <v>261</v>
      </c>
      <c r="AR37" s="114"/>
      <c r="AS37" s="114"/>
      <c r="AT37" s="115"/>
      <c r="AU37" s="113" t="s">
        <v>385</v>
      </c>
      <c r="AV37" s="114"/>
      <c r="AW37" s="114"/>
      <c r="AX37" s="116"/>
    </row>
    <row r="38" spans="1:50" ht="23.25" customHeight="1" x14ac:dyDescent="0.15">
      <c r="A38" s="188"/>
      <c r="B38" s="189"/>
      <c r="C38" s="189"/>
      <c r="D38" s="189"/>
      <c r="E38" s="189"/>
      <c r="F38" s="190"/>
      <c r="G38" s="72" t="s">
        <v>568</v>
      </c>
      <c r="H38" s="72"/>
      <c r="I38" s="72"/>
      <c r="J38" s="72"/>
      <c r="K38" s="72"/>
      <c r="L38" s="72"/>
      <c r="M38" s="72"/>
      <c r="N38" s="72"/>
      <c r="O38" s="72"/>
      <c r="P38" s="72"/>
      <c r="Q38" s="72"/>
      <c r="R38" s="72"/>
      <c r="S38" s="72"/>
      <c r="T38" s="72"/>
      <c r="U38" s="72"/>
      <c r="V38" s="72"/>
      <c r="W38" s="72"/>
      <c r="X38" s="73"/>
      <c r="Y38" s="242" t="s">
        <v>52</v>
      </c>
      <c r="Z38" s="243"/>
      <c r="AA38" s="244"/>
      <c r="AB38" s="216" t="s">
        <v>566</v>
      </c>
      <c r="AC38" s="216"/>
      <c r="AD38" s="216"/>
      <c r="AE38" s="109">
        <v>4</v>
      </c>
      <c r="AF38" s="109"/>
      <c r="AG38" s="109"/>
      <c r="AH38" s="109"/>
      <c r="AI38" s="109">
        <v>2</v>
      </c>
      <c r="AJ38" s="109"/>
      <c r="AK38" s="109"/>
      <c r="AL38" s="109"/>
      <c r="AM38" s="109">
        <v>2</v>
      </c>
      <c r="AN38" s="109"/>
      <c r="AO38" s="109"/>
      <c r="AP38" s="109"/>
      <c r="AQ38" s="117" t="s">
        <v>559</v>
      </c>
      <c r="AR38" s="89"/>
      <c r="AS38" s="89"/>
      <c r="AT38" s="118"/>
      <c r="AU38" s="93" t="s">
        <v>559</v>
      </c>
      <c r="AV38" s="93"/>
      <c r="AW38" s="93"/>
      <c r="AX38" s="94"/>
    </row>
    <row r="39" spans="1:50" ht="23.25" customHeight="1" x14ac:dyDescent="0.15">
      <c r="A39" s="191"/>
      <c r="B39" s="192"/>
      <c r="C39" s="192"/>
      <c r="D39" s="192"/>
      <c r="E39" s="192"/>
      <c r="F39" s="193"/>
      <c r="G39" s="76"/>
      <c r="H39" s="76"/>
      <c r="I39" s="76"/>
      <c r="J39" s="76"/>
      <c r="K39" s="76"/>
      <c r="L39" s="76"/>
      <c r="M39" s="76"/>
      <c r="N39" s="76"/>
      <c r="O39" s="76"/>
      <c r="P39" s="76"/>
      <c r="Q39" s="76"/>
      <c r="R39" s="76"/>
      <c r="S39" s="76"/>
      <c r="T39" s="76"/>
      <c r="U39" s="76"/>
      <c r="V39" s="76"/>
      <c r="W39" s="76"/>
      <c r="X39" s="77"/>
      <c r="Y39" s="206" t="s">
        <v>53</v>
      </c>
      <c r="Z39" s="207"/>
      <c r="AA39" s="208"/>
      <c r="AB39" s="216" t="s">
        <v>566</v>
      </c>
      <c r="AC39" s="216"/>
      <c r="AD39" s="216"/>
      <c r="AE39" s="109">
        <v>3</v>
      </c>
      <c r="AF39" s="109"/>
      <c r="AG39" s="109"/>
      <c r="AH39" s="109"/>
      <c r="AI39" s="109">
        <v>3</v>
      </c>
      <c r="AJ39" s="109"/>
      <c r="AK39" s="109"/>
      <c r="AL39" s="109"/>
      <c r="AM39" s="109">
        <v>3</v>
      </c>
      <c r="AN39" s="109"/>
      <c r="AO39" s="109"/>
      <c r="AP39" s="109"/>
      <c r="AQ39" s="109">
        <v>3</v>
      </c>
      <c r="AR39" s="109"/>
      <c r="AS39" s="109"/>
      <c r="AT39" s="109"/>
      <c r="AU39" s="97">
        <v>3</v>
      </c>
      <c r="AV39" s="98"/>
      <c r="AW39" s="98"/>
      <c r="AX39" s="119"/>
    </row>
    <row r="40" spans="1:50" ht="31.5" customHeight="1" x14ac:dyDescent="0.15">
      <c r="A40" s="195" t="s">
        <v>14</v>
      </c>
      <c r="B40" s="196"/>
      <c r="C40" s="196"/>
      <c r="D40" s="196"/>
      <c r="E40" s="196"/>
      <c r="F40" s="197"/>
      <c r="G40" s="204" t="s">
        <v>15</v>
      </c>
      <c r="H40" s="204"/>
      <c r="I40" s="204"/>
      <c r="J40" s="204"/>
      <c r="K40" s="204"/>
      <c r="L40" s="204"/>
      <c r="M40" s="204"/>
      <c r="N40" s="204"/>
      <c r="O40" s="204"/>
      <c r="P40" s="204"/>
      <c r="Q40" s="204"/>
      <c r="R40" s="204"/>
      <c r="S40" s="204"/>
      <c r="T40" s="204"/>
      <c r="U40" s="204"/>
      <c r="V40" s="204"/>
      <c r="W40" s="204"/>
      <c r="X40" s="205"/>
      <c r="Y40" s="247"/>
      <c r="Z40" s="248"/>
      <c r="AA40" s="249"/>
      <c r="AB40" s="209" t="s">
        <v>11</v>
      </c>
      <c r="AC40" s="204"/>
      <c r="AD40" s="205"/>
      <c r="AE40" s="107" t="s">
        <v>240</v>
      </c>
      <c r="AF40" s="107"/>
      <c r="AG40" s="107"/>
      <c r="AH40" s="107"/>
      <c r="AI40" s="107" t="s">
        <v>256</v>
      </c>
      <c r="AJ40" s="107"/>
      <c r="AK40" s="107"/>
      <c r="AL40" s="107"/>
      <c r="AM40" s="107" t="s">
        <v>353</v>
      </c>
      <c r="AN40" s="107"/>
      <c r="AO40" s="107"/>
      <c r="AP40" s="107"/>
      <c r="AQ40" s="265" t="s">
        <v>386</v>
      </c>
      <c r="AR40" s="266"/>
      <c r="AS40" s="266"/>
      <c r="AT40" s="266"/>
      <c r="AU40" s="266"/>
      <c r="AV40" s="266"/>
      <c r="AW40" s="266"/>
      <c r="AX40" s="267"/>
    </row>
    <row r="41" spans="1:50" ht="31.5" customHeight="1" x14ac:dyDescent="0.15">
      <c r="A41" s="198"/>
      <c r="B41" s="199"/>
      <c r="C41" s="199"/>
      <c r="D41" s="199"/>
      <c r="E41" s="199"/>
      <c r="F41" s="200"/>
      <c r="G41" s="169" t="s">
        <v>569</v>
      </c>
      <c r="H41" s="169"/>
      <c r="I41" s="169"/>
      <c r="J41" s="169"/>
      <c r="K41" s="169"/>
      <c r="L41" s="169"/>
      <c r="M41" s="169"/>
      <c r="N41" s="169"/>
      <c r="O41" s="169"/>
      <c r="P41" s="169"/>
      <c r="Q41" s="169"/>
      <c r="R41" s="169"/>
      <c r="S41" s="169"/>
      <c r="T41" s="169"/>
      <c r="U41" s="169"/>
      <c r="V41" s="169"/>
      <c r="W41" s="169"/>
      <c r="X41" s="169"/>
      <c r="Y41" s="213" t="s">
        <v>14</v>
      </c>
      <c r="Z41" s="214"/>
      <c r="AA41" s="215"/>
      <c r="AB41" s="217" t="s">
        <v>570</v>
      </c>
      <c r="AC41" s="218"/>
      <c r="AD41" s="219"/>
      <c r="AE41" s="109">
        <v>4043218</v>
      </c>
      <c r="AF41" s="109"/>
      <c r="AG41" s="109"/>
      <c r="AH41" s="109"/>
      <c r="AI41" s="109">
        <v>11423764</v>
      </c>
      <c r="AJ41" s="109"/>
      <c r="AK41" s="109"/>
      <c r="AL41" s="109"/>
      <c r="AM41" s="109">
        <v>6143764</v>
      </c>
      <c r="AN41" s="109"/>
      <c r="AO41" s="109"/>
      <c r="AP41" s="109"/>
      <c r="AQ41" s="92">
        <v>8819333</v>
      </c>
      <c r="AR41" s="93"/>
      <c r="AS41" s="93"/>
      <c r="AT41" s="93"/>
      <c r="AU41" s="93"/>
      <c r="AV41" s="93"/>
      <c r="AW41" s="93"/>
      <c r="AX41" s="94"/>
    </row>
    <row r="42" spans="1:50" ht="31.5" customHeight="1" thickBot="1" x14ac:dyDescent="0.2">
      <c r="A42" s="201"/>
      <c r="B42" s="202"/>
      <c r="C42" s="202"/>
      <c r="D42" s="202"/>
      <c r="E42" s="202"/>
      <c r="F42" s="203"/>
      <c r="G42" s="170"/>
      <c r="H42" s="170"/>
      <c r="I42" s="170"/>
      <c r="J42" s="170"/>
      <c r="K42" s="170"/>
      <c r="L42" s="170"/>
      <c r="M42" s="170"/>
      <c r="N42" s="170"/>
      <c r="O42" s="170"/>
      <c r="P42" s="170"/>
      <c r="Q42" s="170"/>
      <c r="R42" s="170"/>
      <c r="S42" s="170"/>
      <c r="T42" s="170"/>
      <c r="U42" s="170"/>
      <c r="V42" s="170"/>
      <c r="W42" s="170"/>
      <c r="X42" s="170"/>
      <c r="Y42" s="220" t="s">
        <v>46</v>
      </c>
      <c r="Z42" s="207"/>
      <c r="AA42" s="208"/>
      <c r="AB42" s="221" t="s">
        <v>571</v>
      </c>
      <c r="AC42" s="222"/>
      <c r="AD42" s="223"/>
      <c r="AE42" s="264" t="s">
        <v>572</v>
      </c>
      <c r="AF42" s="245"/>
      <c r="AG42" s="245"/>
      <c r="AH42" s="245"/>
      <c r="AI42" s="264" t="s">
        <v>573</v>
      </c>
      <c r="AJ42" s="245"/>
      <c r="AK42" s="245"/>
      <c r="AL42" s="245"/>
      <c r="AM42" s="264" t="s">
        <v>585</v>
      </c>
      <c r="AN42" s="245"/>
      <c r="AO42" s="245"/>
      <c r="AP42" s="245"/>
      <c r="AQ42" s="264" t="s">
        <v>586</v>
      </c>
      <c r="AR42" s="245"/>
      <c r="AS42" s="245"/>
      <c r="AT42" s="245"/>
      <c r="AU42" s="245"/>
      <c r="AV42" s="245"/>
      <c r="AW42" s="245"/>
      <c r="AX42" s="246"/>
    </row>
    <row r="43" spans="1:50" ht="31.5" customHeight="1" x14ac:dyDescent="0.15">
      <c r="A43" s="524" t="s">
        <v>44</v>
      </c>
      <c r="B43" s="525"/>
      <c r="C43" s="525"/>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525"/>
      <c r="AK43" s="525"/>
      <c r="AL43" s="525"/>
      <c r="AM43" s="525"/>
      <c r="AN43" s="525"/>
      <c r="AO43" s="525"/>
      <c r="AP43" s="525"/>
      <c r="AQ43" s="525"/>
      <c r="AR43" s="525"/>
      <c r="AS43" s="525"/>
      <c r="AT43" s="525"/>
      <c r="AU43" s="525"/>
      <c r="AV43" s="525"/>
      <c r="AW43" s="525"/>
      <c r="AX43" s="526"/>
    </row>
    <row r="44" spans="1:50" ht="23.25" customHeight="1" x14ac:dyDescent="0.15">
      <c r="A44" s="5"/>
      <c r="B44" s="6"/>
      <c r="C44" s="159" t="s">
        <v>29</v>
      </c>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60"/>
      <c r="AD44" s="158" t="s">
        <v>33</v>
      </c>
      <c r="AE44" s="158"/>
      <c r="AF44" s="158"/>
      <c r="AG44" s="466" t="s">
        <v>28</v>
      </c>
      <c r="AH44" s="158"/>
      <c r="AI44" s="158"/>
      <c r="AJ44" s="158"/>
      <c r="AK44" s="158"/>
      <c r="AL44" s="158"/>
      <c r="AM44" s="158"/>
      <c r="AN44" s="158"/>
      <c r="AO44" s="158"/>
      <c r="AP44" s="158"/>
      <c r="AQ44" s="158"/>
      <c r="AR44" s="158"/>
      <c r="AS44" s="158"/>
      <c r="AT44" s="158"/>
      <c r="AU44" s="158"/>
      <c r="AV44" s="158"/>
      <c r="AW44" s="158"/>
      <c r="AX44" s="467"/>
    </row>
    <row r="45" spans="1:50" ht="57.75" customHeight="1" x14ac:dyDescent="0.15">
      <c r="A45" s="512" t="s">
        <v>132</v>
      </c>
      <c r="B45" s="513"/>
      <c r="C45" s="361" t="s">
        <v>133</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3"/>
      <c r="AD45" s="129" t="s">
        <v>583</v>
      </c>
      <c r="AE45" s="130"/>
      <c r="AF45" s="130"/>
      <c r="AG45" s="161" t="s">
        <v>587</v>
      </c>
      <c r="AH45" s="162"/>
      <c r="AI45" s="162"/>
      <c r="AJ45" s="162"/>
      <c r="AK45" s="162"/>
      <c r="AL45" s="162"/>
      <c r="AM45" s="162"/>
      <c r="AN45" s="162"/>
      <c r="AO45" s="162"/>
      <c r="AP45" s="162"/>
      <c r="AQ45" s="162"/>
      <c r="AR45" s="162"/>
      <c r="AS45" s="162"/>
      <c r="AT45" s="162"/>
      <c r="AU45" s="162"/>
      <c r="AV45" s="162"/>
      <c r="AW45" s="162"/>
      <c r="AX45" s="163"/>
    </row>
    <row r="46" spans="1:50" ht="31.5" customHeight="1" x14ac:dyDescent="0.15">
      <c r="A46" s="514"/>
      <c r="B46" s="515"/>
      <c r="C46" s="458" t="s">
        <v>34</v>
      </c>
      <c r="D46" s="459"/>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168"/>
      <c r="AD46" s="120" t="s">
        <v>583</v>
      </c>
      <c r="AE46" s="121"/>
      <c r="AF46" s="121"/>
      <c r="AG46" s="69" t="s">
        <v>588</v>
      </c>
      <c r="AH46" s="70"/>
      <c r="AI46" s="70"/>
      <c r="AJ46" s="70"/>
      <c r="AK46" s="70"/>
      <c r="AL46" s="70"/>
      <c r="AM46" s="70"/>
      <c r="AN46" s="70"/>
      <c r="AO46" s="70"/>
      <c r="AP46" s="70"/>
      <c r="AQ46" s="70"/>
      <c r="AR46" s="70"/>
      <c r="AS46" s="70"/>
      <c r="AT46" s="70"/>
      <c r="AU46" s="70"/>
      <c r="AV46" s="70"/>
      <c r="AW46" s="70"/>
      <c r="AX46" s="71"/>
    </row>
    <row r="47" spans="1:50" ht="57.75" customHeight="1" x14ac:dyDescent="0.15">
      <c r="A47" s="516"/>
      <c r="B47" s="517"/>
      <c r="C47" s="460" t="s">
        <v>134</v>
      </c>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2"/>
      <c r="AD47" s="428" t="s">
        <v>583</v>
      </c>
      <c r="AE47" s="429"/>
      <c r="AF47" s="429"/>
      <c r="AG47" s="85" t="s">
        <v>589</v>
      </c>
      <c r="AH47" s="74"/>
      <c r="AI47" s="74"/>
      <c r="AJ47" s="74"/>
      <c r="AK47" s="74"/>
      <c r="AL47" s="74"/>
      <c r="AM47" s="74"/>
      <c r="AN47" s="74"/>
      <c r="AO47" s="74"/>
      <c r="AP47" s="74"/>
      <c r="AQ47" s="74"/>
      <c r="AR47" s="74"/>
      <c r="AS47" s="74"/>
      <c r="AT47" s="74"/>
      <c r="AU47" s="74"/>
      <c r="AV47" s="74"/>
      <c r="AW47" s="74"/>
      <c r="AX47" s="86"/>
    </row>
    <row r="48" spans="1:50" ht="23.25" customHeight="1" x14ac:dyDescent="0.15">
      <c r="A48" s="301" t="s">
        <v>36</v>
      </c>
      <c r="B48" s="302"/>
      <c r="C48" s="463" t="s">
        <v>38</v>
      </c>
      <c r="D48" s="464"/>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465"/>
      <c r="AD48" s="367" t="s">
        <v>583</v>
      </c>
      <c r="AE48" s="368"/>
      <c r="AF48" s="368"/>
      <c r="AG48" s="78" t="s">
        <v>590</v>
      </c>
      <c r="AH48" s="72"/>
      <c r="AI48" s="72"/>
      <c r="AJ48" s="72"/>
      <c r="AK48" s="72"/>
      <c r="AL48" s="72"/>
      <c r="AM48" s="72"/>
      <c r="AN48" s="72"/>
      <c r="AO48" s="72"/>
      <c r="AP48" s="72"/>
      <c r="AQ48" s="72"/>
      <c r="AR48" s="72"/>
      <c r="AS48" s="72"/>
      <c r="AT48" s="72"/>
      <c r="AU48" s="72"/>
      <c r="AV48" s="72"/>
      <c r="AW48" s="72"/>
      <c r="AX48" s="79"/>
    </row>
    <row r="49" spans="1:50" ht="31.5" customHeight="1" x14ac:dyDescent="0.15">
      <c r="A49" s="303"/>
      <c r="B49" s="304"/>
      <c r="C49" s="440"/>
      <c r="D49" s="441"/>
      <c r="E49" s="385" t="s">
        <v>232</v>
      </c>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7"/>
      <c r="AD49" s="120" t="s">
        <v>591</v>
      </c>
      <c r="AE49" s="121"/>
      <c r="AF49" s="325"/>
      <c r="AG49" s="85"/>
      <c r="AH49" s="74"/>
      <c r="AI49" s="74"/>
      <c r="AJ49" s="74"/>
      <c r="AK49" s="74"/>
      <c r="AL49" s="74"/>
      <c r="AM49" s="74"/>
      <c r="AN49" s="74"/>
      <c r="AO49" s="74"/>
      <c r="AP49" s="74"/>
      <c r="AQ49" s="74"/>
      <c r="AR49" s="74"/>
      <c r="AS49" s="74"/>
      <c r="AT49" s="74"/>
      <c r="AU49" s="74"/>
      <c r="AV49" s="74"/>
      <c r="AW49" s="74"/>
      <c r="AX49" s="86"/>
    </row>
    <row r="50" spans="1:50" ht="23.25" customHeight="1" x14ac:dyDescent="0.15">
      <c r="A50" s="303"/>
      <c r="B50" s="304"/>
      <c r="C50" s="442"/>
      <c r="D50" s="443"/>
      <c r="E50" s="388" t="s">
        <v>198</v>
      </c>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90"/>
      <c r="AD50" s="480" t="s">
        <v>592</v>
      </c>
      <c r="AE50" s="481"/>
      <c r="AF50" s="481"/>
      <c r="AG50" s="85"/>
      <c r="AH50" s="74"/>
      <c r="AI50" s="74"/>
      <c r="AJ50" s="74"/>
      <c r="AK50" s="74"/>
      <c r="AL50" s="74"/>
      <c r="AM50" s="74"/>
      <c r="AN50" s="74"/>
      <c r="AO50" s="74"/>
      <c r="AP50" s="74"/>
      <c r="AQ50" s="74"/>
      <c r="AR50" s="74"/>
      <c r="AS50" s="74"/>
      <c r="AT50" s="74"/>
      <c r="AU50" s="74"/>
      <c r="AV50" s="74"/>
      <c r="AW50" s="74"/>
      <c r="AX50" s="86"/>
    </row>
    <row r="51" spans="1:50" ht="23.25" customHeight="1" x14ac:dyDescent="0.15">
      <c r="A51" s="303"/>
      <c r="B51" s="305"/>
      <c r="C51" s="455" t="s">
        <v>39</v>
      </c>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274" t="s">
        <v>593</v>
      </c>
      <c r="AE51" s="275"/>
      <c r="AF51" s="275"/>
      <c r="AG51" s="397" t="s">
        <v>252</v>
      </c>
      <c r="AH51" s="398"/>
      <c r="AI51" s="398"/>
      <c r="AJ51" s="398"/>
      <c r="AK51" s="398"/>
      <c r="AL51" s="398"/>
      <c r="AM51" s="398"/>
      <c r="AN51" s="398"/>
      <c r="AO51" s="398"/>
      <c r="AP51" s="398"/>
      <c r="AQ51" s="398"/>
      <c r="AR51" s="398"/>
      <c r="AS51" s="398"/>
      <c r="AT51" s="398"/>
      <c r="AU51" s="398"/>
      <c r="AV51" s="398"/>
      <c r="AW51" s="398"/>
      <c r="AX51" s="399"/>
    </row>
    <row r="52" spans="1:50" ht="32.25" customHeight="1" x14ac:dyDescent="0.15">
      <c r="A52" s="303"/>
      <c r="B52" s="305"/>
      <c r="C52" s="167" t="s">
        <v>135</v>
      </c>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20" t="s">
        <v>583</v>
      </c>
      <c r="AE52" s="121"/>
      <c r="AF52" s="121"/>
      <c r="AG52" s="69" t="s">
        <v>594</v>
      </c>
      <c r="AH52" s="70"/>
      <c r="AI52" s="70"/>
      <c r="AJ52" s="70"/>
      <c r="AK52" s="70"/>
      <c r="AL52" s="70"/>
      <c r="AM52" s="70"/>
      <c r="AN52" s="70"/>
      <c r="AO52" s="70"/>
      <c r="AP52" s="70"/>
      <c r="AQ52" s="70"/>
      <c r="AR52" s="70"/>
      <c r="AS52" s="70"/>
      <c r="AT52" s="70"/>
      <c r="AU52" s="70"/>
      <c r="AV52" s="70"/>
      <c r="AW52" s="70"/>
      <c r="AX52" s="71"/>
    </row>
    <row r="53" spans="1:50" ht="42" customHeight="1" x14ac:dyDescent="0.15">
      <c r="A53" s="303"/>
      <c r="B53" s="305"/>
      <c r="C53" s="167" t="s">
        <v>35</v>
      </c>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20" t="s">
        <v>583</v>
      </c>
      <c r="AE53" s="121"/>
      <c r="AF53" s="121"/>
      <c r="AG53" s="69" t="s">
        <v>600</v>
      </c>
      <c r="AH53" s="70"/>
      <c r="AI53" s="70"/>
      <c r="AJ53" s="70"/>
      <c r="AK53" s="70"/>
      <c r="AL53" s="70"/>
      <c r="AM53" s="70"/>
      <c r="AN53" s="70"/>
      <c r="AO53" s="70"/>
      <c r="AP53" s="70"/>
      <c r="AQ53" s="70"/>
      <c r="AR53" s="70"/>
      <c r="AS53" s="70"/>
      <c r="AT53" s="70"/>
      <c r="AU53" s="70"/>
      <c r="AV53" s="70"/>
      <c r="AW53" s="70"/>
      <c r="AX53" s="71"/>
    </row>
    <row r="54" spans="1:50" ht="46.5" customHeight="1" x14ac:dyDescent="0.15">
      <c r="A54" s="303"/>
      <c r="B54" s="305"/>
      <c r="C54" s="167" t="s">
        <v>40</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279"/>
      <c r="AD54" s="120" t="s">
        <v>583</v>
      </c>
      <c r="AE54" s="121"/>
      <c r="AF54" s="121"/>
      <c r="AG54" s="69" t="s">
        <v>595</v>
      </c>
      <c r="AH54" s="70"/>
      <c r="AI54" s="70"/>
      <c r="AJ54" s="70"/>
      <c r="AK54" s="70"/>
      <c r="AL54" s="70"/>
      <c r="AM54" s="70"/>
      <c r="AN54" s="70"/>
      <c r="AO54" s="70"/>
      <c r="AP54" s="70"/>
      <c r="AQ54" s="70"/>
      <c r="AR54" s="70"/>
      <c r="AS54" s="70"/>
      <c r="AT54" s="70"/>
      <c r="AU54" s="70"/>
      <c r="AV54" s="70"/>
      <c r="AW54" s="70"/>
      <c r="AX54" s="71"/>
    </row>
    <row r="55" spans="1:50" ht="27" customHeight="1" x14ac:dyDescent="0.15">
      <c r="A55" s="303"/>
      <c r="B55" s="305"/>
      <c r="C55" s="167" t="s">
        <v>209</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279"/>
      <c r="AD55" s="428" t="s">
        <v>583</v>
      </c>
      <c r="AE55" s="429"/>
      <c r="AF55" s="429"/>
      <c r="AG55" s="452" t="s">
        <v>596</v>
      </c>
      <c r="AH55" s="453"/>
      <c r="AI55" s="453"/>
      <c r="AJ55" s="453"/>
      <c r="AK55" s="453"/>
      <c r="AL55" s="453"/>
      <c r="AM55" s="453"/>
      <c r="AN55" s="453"/>
      <c r="AO55" s="453"/>
      <c r="AP55" s="453"/>
      <c r="AQ55" s="453"/>
      <c r="AR55" s="453"/>
      <c r="AS55" s="453"/>
      <c r="AT55" s="453"/>
      <c r="AU55" s="453"/>
      <c r="AV55" s="453"/>
      <c r="AW55" s="453"/>
      <c r="AX55" s="454"/>
    </row>
    <row r="56" spans="1:50" ht="27" customHeight="1" x14ac:dyDescent="0.15">
      <c r="A56" s="303"/>
      <c r="B56" s="305"/>
      <c r="C56" s="565" t="s">
        <v>210</v>
      </c>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7"/>
      <c r="AD56" s="120" t="s">
        <v>593</v>
      </c>
      <c r="AE56" s="121"/>
      <c r="AF56" s="325"/>
      <c r="AG56" s="69" t="s">
        <v>252</v>
      </c>
      <c r="AH56" s="70"/>
      <c r="AI56" s="70"/>
      <c r="AJ56" s="70"/>
      <c r="AK56" s="70"/>
      <c r="AL56" s="70"/>
      <c r="AM56" s="70"/>
      <c r="AN56" s="70"/>
      <c r="AO56" s="70"/>
      <c r="AP56" s="70"/>
      <c r="AQ56" s="70"/>
      <c r="AR56" s="70"/>
      <c r="AS56" s="70"/>
      <c r="AT56" s="70"/>
      <c r="AU56" s="70"/>
      <c r="AV56" s="70"/>
      <c r="AW56" s="70"/>
      <c r="AX56" s="71"/>
    </row>
    <row r="57" spans="1:50" ht="49.15" customHeight="1" x14ac:dyDescent="0.15">
      <c r="A57" s="306"/>
      <c r="B57" s="307"/>
      <c r="C57" s="308" t="s">
        <v>200</v>
      </c>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10"/>
      <c r="AD57" s="449" t="s">
        <v>583</v>
      </c>
      <c r="AE57" s="450"/>
      <c r="AF57" s="451"/>
      <c r="AG57" s="391" t="s">
        <v>597</v>
      </c>
      <c r="AH57" s="392"/>
      <c r="AI57" s="392"/>
      <c r="AJ57" s="392"/>
      <c r="AK57" s="392"/>
      <c r="AL57" s="392"/>
      <c r="AM57" s="392"/>
      <c r="AN57" s="392"/>
      <c r="AO57" s="392"/>
      <c r="AP57" s="392"/>
      <c r="AQ57" s="392"/>
      <c r="AR57" s="392"/>
      <c r="AS57" s="392"/>
      <c r="AT57" s="392"/>
      <c r="AU57" s="392"/>
      <c r="AV57" s="392"/>
      <c r="AW57" s="392"/>
      <c r="AX57" s="393"/>
    </row>
    <row r="58" spans="1:50" ht="73.5" customHeight="1" x14ac:dyDescent="0.15">
      <c r="A58" s="301" t="s">
        <v>37</v>
      </c>
      <c r="B58" s="430"/>
      <c r="C58" s="431" t="s">
        <v>201</v>
      </c>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3"/>
      <c r="AD58" s="274" t="s">
        <v>583</v>
      </c>
      <c r="AE58" s="275"/>
      <c r="AF58" s="318"/>
      <c r="AG58" s="397" t="s">
        <v>615</v>
      </c>
      <c r="AH58" s="398"/>
      <c r="AI58" s="398"/>
      <c r="AJ58" s="398"/>
      <c r="AK58" s="398"/>
      <c r="AL58" s="398"/>
      <c r="AM58" s="398"/>
      <c r="AN58" s="398"/>
      <c r="AO58" s="398"/>
      <c r="AP58" s="398"/>
      <c r="AQ58" s="398"/>
      <c r="AR58" s="398"/>
      <c r="AS58" s="398"/>
      <c r="AT58" s="398"/>
      <c r="AU58" s="398"/>
      <c r="AV58" s="398"/>
      <c r="AW58" s="398"/>
      <c r="AX58" s="399"/>
    </row>
    <row r="59" spans="1:50" ht="67.900000000000006" customHeight="1" x14ac:dyDescent="0.15">
      <c r="A59" s="303"/>
      <c r="B59" s="305"/>
      <c r="C59" s="283" t="s">
        <v>42</v>
      </c>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5"/>
      <c r="AD59" s="287" t="s">
        <v>593</v>
      </c>
      <c r="AE59" s="288"/>
      <c r="AF59" s="288"/>
      <c r="AG59" s="69" t="s">
        <v>252</v>
      </c>
      <c r="AH59" s="70"/>
      <c r="AI59" s="70"/>
      <c r="AJ59" s="70"/>
      <c r="AK59" s="70"/>
      <c r="AL59" s="70"/>
      <c r="AM59" s="70"/>
      <c r="AN59" s="70"/>
      <c r="AO59" s="70"/>
      <c r="AP59" s="70"/>
      <c r="AQ59" s="70"/>
      <c r="AR59" s="70"/>
      <c r="AS59" s="70"/>
      <c r="AT59" s="70"/>
      <c r="AU59" s="70"/>
      <c r="AV59" s="70"/>
      <c r="AW59" s="70"/>
      <c r="AX59" s="71"/>
    </row>
    <row r="60" spans="1:50" ht="27" customHeight="1" x14ac:dyDescent="0.15">
      <c r="A60" s="303"/>
      <c r="B60" s="305"/>
      <c r="C60" s="167" t="s">
        <v>169</v>
      </c>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20" t="s">
        <v>583</v>
      </c>
      <c r="AE60" s="121"/>
      <c r="AF60" s="121"/>
      <c r="AG60" s="69" t="s">
        <v>598</v>
      </c>
      <c r="AH60" s="70"/>
      <c r="AI60" s="70"/>
      <c r="AJ60" s="70"/>
      <c r="AK60" s="70"/>
      <c r="AL60" s="70"/>
      <c r="AM60" s="70"/>
      <c r="AN60" s="70"/>
      <c r="AO60" s="70"/>
      <c r="AP60" s="70"/>
      <c r="AQ60" s="70"/>
      <c r="AR60" s="70"/>
      <c r="AS60" s="70"/>
      <c r="AT60" s="70"/>
      <c r="AU60" s="70"/>
      <c r="AV60" s="70"/>
      <c r="AW60" s="70"/>
      <c r="AX60" s="71"/>
    </row>
    <row r="61" spans="1:50" ht="35.25" customHeight="1" x14ac:dyDescent="0.15">
      <c r="A61" s="306"/>
      <c r="B61" s="307"/>
      <c r="C61" s="167" t="s">
        <v>41</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20" t="s">
        <v>583</v>
      </c>
      <c r="AE61" s="121"/>
      <c r="AF61" s="121"/>
      <c r="AG61" s="80" t="s">
        <v>599</v>
      </c>
      <c r="AH61" s="76"/>
      <c r="AI61" s="76"/>
      <c r="AJ61" s="76"/>
      <c r="AK61" s="76"/>
      <c r="AL61" s="76"/>
      <c r="AM61" s="76"/>
      <c r="AN61" s="76"/>
      <c r="AO61" s="76"/>
      <c r="AP61" s="76"/>
      <c r="AQ61" s="76"/>
      <c r="AR61" s="76"/>
      <c r="AS61" s="76"/>
      <c r="AT61" s="76"/>
      <c r="AU61" s="76"/>
      <c r="AV61" s="76"/>
      <c r="AW61" s="76"/>
      <c r="AX61" s="81"/>
    </row>
    <row r="62" spans="1:50" ht="46.5" customHeight="1" x14ac:dyDescent="0.15">
      <c r="A62" s="301" t="s">
        <v>45</v>
      </c>
      <c r="B62" s="445"/>
      <c r="C62" s="457" t="s">
        <v>50</v>
      </c>
      <c r="D62" s="482"/>
      <c r="E62" s="482"/>
      <c r="F62" s="483"/>
      <c r="G62" s="262" t="s">
        <v>601</v>
      </c>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3"/>
    </row>
    <row r="63" spans="1:50" ht="60.75" customHeight="1" thickBot="1" x14ac:dyDescent="0.2">
      <c r="A63" s="446"/>
      <c r="B63" s="447"/>
      <c r="C63" s="403" t="s">
        <v>54</v>
      </c>
      <c r="D63" s="404"/>
      <c r="E63" s="404"/>
      <c r="F63" s="405"/>
      <c r="G63" s="260" t="s">
        <v>602</v>
      </c>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1"/>
    </row>
    <row r="64" spans="1:50" ht="30" customHeight="1" x14ac:dyDescent="0.15">
      <c r="A64" s="400" t="s">
        <v>30</v>
      </c>
      <c r="B64" s="401"/>
      <c r="C64" s="401"/>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2"/>
    </row>
    <row r="65" spans="1:51" ht="63.6" customHeight="1" thickBot="1" x14ac:dyDescent="0.2">
      <c r="A65" s="295" t="s">
        <v>622</v>
      </c>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296"/>
      <c r="AQ65" s="296"/>
      <c r="AR65" s="296"/>
      <c r="AS65" s="296"/>
      <c r="AT65" s="296"/>
      <c r="AU65" s="296"/>
      <c r="AV65" s="296"/>
      <c r="AW65" s="296"/>
      <c r="AX65" s="297"/>
    </row>
    <row r="66" spans="1:51" ht="30" customHeight="1" x14ac:dyDescent="0.15">
      <c r="A66" s="394" t="s">
        <v>31</v>
      </c>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1" ht="70.5" customHeight="1" thickBot="1" x14ac:dyDescent="0.2">
      <c r="A67" s="332" t="s">
        <v>131</v>
      </c>
      <c r="B67" s="333"/>
      <c r="C67" s="333"/>
      <c r="D67" s="333"/>
      <c r="E67" s="334"/>
      <c r="F67" s="382" t="s">
        <v>623</v>
      </c>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1" ht="30" customHeight="1" x14ac:dyDescent="0.15">
      <c r="A68" s="394" t="s">
        <v>43</v>
      </c>
      <c r="B68" s="395"/>
      <c r="C68" s="395"/>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6"/>
    </row>
    <row r="69" spans="1:51" ht="70.5" customHeight="1" thickBot="1" x14ac:dyDescent="0.2">
      <c r="A69" s="332" t="s">
        <v>131</v>
      </c>
      <c r="B69" s="333"/>
      <c r="C69" s="333"/>
      <c r="D69" s="333"/>
      <c r="E69" s="334"/>
      <c r="F69" s="298" t="s">
        <v>627</v>
      </c>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300"/>
    </row>
    <row r="70" spans="1:51" ht="30" customHeight="1" x14ac:dyDescent="0.15">
      <c r="A70" s="406" t="s">
        <v>32</v>
      </c>
      <c r="B70" s="407"/>
      <c r="C70" s="407"/>
      <c r="D70" s="407"/>
      <c r="E70" s="407"/>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L70" s="407"/>
      <c r="AM70" s="407"/>
      <c r="AN70" s="407"/>
      <c r="AO70" s="407"/>
      <c r="AP70" s="407"/>
      <c r="AQ70" s="407"/>
      <c r="AR70" s="407"/>
      <c r="AS70" s="407"/>
      <c r="AT70" s="407"/>
      <c r="AU70" s="407"/>
      <c r="AV70" s="407"/>
      <c r="AW70" s="407"/>
      <c r="AX70" s="408"/>
    </row>
    <row r="71" spans="1:51" ht="70.5" customHeight="1" thickBot="1" x14ac:dyDescent="0.2">
      <c r="A71" s="436" t="s">
        <v>603</v>
      </c>
      <c r="B71" s="437"/>
      <c r="C71" s="437"/>
      <c r="D71" s="437"/>
      <c r="E71" s="437"/>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7"/>
      <c r="AJ71" s="437"/>
      <c r="AK71" s="437"/>
      <c r="AL71" s="437"/>
      <c r="AM71" s="437"/>
      <c r="AN71" s="437"/>
      <c r="AO71" s="437"/>
      <c r="AP71" s="437"/>
      <c r="AQ71" s="437"/>
      <c r="AR71" s="437"/>
      <c r="AS71" s="437"/>
      <c r="AT71" s="437"/>
      <c r="AU71" s="437"/>
      <c r="AV71" s="437"/>
      <c r="AW71" s="437"/>
      <c r="AX71" s="438"/>
    </row>
    <row r="72" spans="1:51" ht="30" customHeight="1" x14ac:dyDescent="0.15">
      <c r="A72" s="311" t="s">
        <v>213</v>
      </c>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312"/>
      <c r="AN72" s="312"/>
      <c r="AO72" s="312"/>
      <c r="AP72" s="312"/>
      <c r="AQ72" s="312"/>
      <c r="AR72" s="312"/>
      <c r="AS72" s="312"/>
      <c r="AT72" s="312"/>
      <c r="AU72" s="312"/>
      <c r="AV72" s="312"/>
      <c r="AW72" s="312"/>
      <c r="AX72" s="313"/>
      <c r="AY72" s="10"/>
    </row>
    <row r="73" spans="1:51" ht="24" customHeight="1" x14ac:dyDescent="0.15">
      <c r="A73" s="600" t="s">
        <v>513</v>
      </c>
      <c r="B73" s="90"/>
      <c r="C73" s="90"/>
      <c r="D73" s="91"/>
      <c r="E73" s="568" t="s">
        <v>574</v>
      </c>
      <c r="F73" s="569"/>
      <c r="G73" s="569"/>
      <c r="H73" s="569"/>
      <c r="I73" s="569"/>
      <c r="J73" s="569"/>
      <c r="K73" s="569"/>
      <c r="L73" s="569"/>
      <c r="M73" s="569"/>
      <c r="N73" s="569"/>
      <c r="O73" s="569"/>
      <c r="P73" s="570"/>
      <c r="Q73" s="568"/>
      <c r="R73" s="569"/>
      <c r="S73" s="569"/>
      <c r="T73" s="569"/>
      <c r="U73" s="569"/>
      <c r="V73" s="569"/>
      <c r="W73" s="569"/>
      <c r="X73" s="569"/>
      <c r="Y73" s="569"/>
      <c r="Z73" s="569"/>
      <c r="AA73" s="569"/>
      <c r="AB73" s="570"/>
      <c r="AC73" s="568"/>
      <c r="AD73" s="569"/>
      <c r="AE73" s="569"/>
      <c r="AF73" s="569"/>
      <c r="AG73" s="569"/>
      <c r="AH73" s="569"/>
      <c r="AI73" s="569"/>
      <c r="AJ73" s="569"/>
      <c r="AK73" s="569"/>
      <c r="AL73" s="569"/>
      <c r="AM73" s="569"/>
      <c r="AN73" s="570"/>
      <c r="AO73" s="568"/>
      <c r="AP73" s="569"/>
      <c r="AQ73" s="569"/>
      <c r="AR73" s="569"/>
      <c r="AS73" s="569"/>
      <c r="AT73" s="569"/>
      <c r="AU73" s="569"/>
      <c r="AV73" s="569"/>
      <c r="AW73" s="569"/>
      <c r="AX73" s="571"/>
    </row>
    <row r="74" spans="1:51" ht="24" customHeight="1" x14ac:dyDescent="0.15">
      <c r="A74" s="147" t="s">
        <v>247</v>
      </c>
      <c r="B74" s="147"/>
      <c r="C74" s="147"/>
      <c r="D74" s="147"/>
      <c r="E74" s="568" t="s">
        <v>575</v>
      </c>
      <c r="F74" s="569"/>
      <c r="G74" s="569"/>
      <c r="H74" s="569"/>
      <c r="I74" s="569"/>
      <c r="J74" s="569"/>
      <c r="K74" s="569"/>
      <c r="L74" s="569"/>
      <c r="M74" s="569"/>
      <c r="N74" s="569"/>
      <c r="O74" s="569"/>
      <c r="P74" s="570"/>
      <c r="Q74" s="568"/>
      <c r="R74" s="569"/>
      <c r="S74" s="569"/>
      <c r="T74" s="569"/>
      <c r="U74" s="569"/>
      <c r="V74" s="569"/>
      <c r="W74" s="569"/>
      <c r="X74" s="569"/>
      <c r="Y74" s="569"/>
      <c r="Z74" s="569"/>
      <c r="AA74" s="569"/>
      <c r="AB74" s="570"/>
      <c r="AC74" s="568"/>
      <c r="AD74" s="569"/>
      <c r="AE74" s="569"/>
      <c r="AF74" s="569"/>
      <c r="AG74" s="569"/>
      <c r="AH74" s="569"/>
      <c r="AI74" s="569"/>
      <c r="AJ74" s="569"/>
      <c r="AK74" s="569"/>
      <c r="AL74" s="569"/>
      <c r="AM74" s="569"/>
      <c r="AN74" s="570"/>
      <c r="AO74" s="568"/>
      <c r="AP74" s="569"/>
      <c r="AQ74" s="569"/>
      <c r="AR74" s="569"/>
      <c r="AS74" s="569"/>
      <c r="AT74" s="569"/>
      <c r="AU74" s="569"/>
      <c r="AV74" s="569"/>
      <c r="AW74" s="569"/>
      <c r="AX74" s="571"/>
    </row>
    <row r="75" spans="1:51" ht="24" customHeight="1" x14ac:dyDescent="0.15">
      <c r="A75" s="147" t="s">
        <v>246</v>
      </c>
      <c r="B75" s="147"/>
      <c r="C75" s="147"/>
      <c r="D75" s="147"/>
      <c r="E75" s="568" t="s">
        <v>576</v>
      </c>
      <c r="F75" s="569"/>
      <c r="G75" s="569"/>
      <c r="H75" s="569"/>
      <c r="I75" s="569"/>
      <c r="J75" s="569"/>
      <c r="K75" s="569"/>
      <c r="L75" s="569"/>
      <c r="M75" s="569"/>
      <c r="N75" s="569"/>
      <c r="O75" s="569"/>
      <c r="P75" s="570"/>
      <c r="Q75" s="568"/>
      <c r="R75" s="569"/>
      <c r="S75" s="569"/>
      <c r="T75" s="569"/>
      <c r="U75" s="569"/>
      <c r="V75" s="569"/>
      <c r="W75" s="569"/>
      <c r="X75" s="569"/>
      <c r="Y75" s="569"/>
      <c r="Z75" s="569"/>
      <c r="AA75" s="569"/>
      <c r="AB75" s="570"/>
      <c r="AC75" s="568"/>
      <c r="AD75" s="569"/>
      <c r="AE75" s="569"/>
      <c r="AF75" s="569"/>
      <c r="AG75" s="569"/>
      <c r="AH75" s="569"/>
      <c r="AI75" s="569"/>
      <c r="AJ75" s="569"/>
      <c r="AK75" s="569"/>
      <c r="AL75" s="569"/>
      <c r="AM75" s="569"/>
      <c r="AN75" s="570"/>
      <c r="AO75" s="568"/>
      <c r="AP75" s="569"/>
      <c r="AQ75" s="569"/>
      <c r="AR75" s="569"/>
      <c r="AS75" s="569"/>
      <c r="AT75" s="569"/>
      <c r="AU75" s="569"/>
      <c r="AV75" s="569"/>
      <c r="AW75" s="569"/>
      <c r="AX75" s="571"/>
    </row>
    <row r="76" spans="1:51" ht="24" customHeight="1" x14ac:dyDescent="0.15">
      <c r="A76" s="147" t="s">
        <v>245</v>
      </c>
      <c r="B76" s="147"/>
      <c r="C76" s="147"/>
      <c r="D76" s="147"/>
      <c r="E76" s="568" t="s">
        <v>577</v>
      </c>
      <c r="F76" s="569"/>
      <c r="G76" s="569"/>
      <c r="H76" s="569"/>
      <c r="I76" s="569"/>
      <c r="J76" s="569"/>
      <c r="K76" s="569"/>
      <c r="L76" s="569"/>
      <c r="M76" s="569"/>
      <c r="N76" s="569"/>
      <c r="O76" s="569"/>
      <c r="P76" s="570"/>
      <c r="Q76" s="568"/>
      <c r="R76" s="569"/>
      <c r="S76" s="569"/>
      <c r="T76" s="569"/>
      <c r="U76" s="569"/>
      <c r="V76" s="569"/>
      <c r="W76" s="569"/>
      <c r="X76" s="569"/>
      <c r="Y76" s="569"/>
      <c r="Z76" s="569"/>
      <c r="AA76" s="569"/>
      <c r="AB76" s="570"/>
      <c r="AC76" s="568"/>
      <c r="AD76" s="569"/>
      <c r="AE76" s="569"/>
      <c r="AF76" s="569"/>
      <c r="AG76" s="569"/>
      <c r="AH76" s="569"/>
      <c r="AI76" s="569"/>
      <c r="AJ76" s="569"/>
      <c r="AK76" s="569"/>
      <c r="AL76" s="569"/>
      <c r="AM76" s="569"/>
      <c r="AN76" s="570"/>
      <c r="AO76" s="568"/>
      <c r="AP76" s="569"/>
      <c r="AQ76" s="569"/>
      <c r="AR76" s="569"/>
      <c r="AS76" s="569"/>
      <c r="AT76" s="569"/>
      <c r="AU76" s="569"/>
      <c r="AV76" s="569"/>
      <c r="AW76" s="569"/>
      <c r="AX76" s="571"/>
    </row>
    <row r="77" spans="1:51" ht="24" customHeight="1" x14ac:dyDescent="0.15">
      <c r="A77" s="147" t="s">
        <v>244</v>
      </c>
      <c r="B77" s="147"/>
      <c r="C77" s="147"/>
      <c r="D77" s="147"/>
      <c r="E77" s="568" t="s">
        <v>578</v>
      </c>
      <c r="F77" s="569"/>
      <c r="G77" s="569"/>
      <c r="H77" s="569"/>
      <c r="I77" s="569"/>
      <c r="J77" s="569"/>
      <c r="K77" s="569"/>
      <c r="L77" s="569"/>
      <c r="M77" s="569"/>
      <c r="N77" s="569"/>
      <c r="O77" s="569"/>
      <c r="P77" s="570"/>
      <c r="Q77" s="568"/>
      <c r="R77" s="569"/>
      <c r="S77" s="569"/>
      <c r="T77" s="569"/>
      <c r="U77" s="569"/>
      <c r="V77" s="569"/>
      <c r="W77" s="569"/>
      <c r="X77" s="569"/>
      <c r="Y77" s="569"/>
      <c r="Z77" s="569"/>
      <c r="AA77" s="569"/>
      <c r="AB77" s="570"/>
      <c r="AC77" s="568"/>
      <c r="AD77" s="569"/>
      <c r="AE77" s="569"/>
      <c r="AF77" s="569"/>
      <c r="AG77" s="569"/>
      <c r="AH77" s="569"/>
      <c r="AI77" s="569"/>
      <c r="AJ77" s="569"/>
      <c r="AK77" s="569"/>
      <c r="AL77" s="569"/>
      <c r="AM77" s="569"/>
      <c r="AN77" s="570"/>
      <c r="AO77" s="568"/>
      <c r="AP77" s="569"/>
      <c r="AQ77" s="569"/>
      <c r="AR77" s="569"/>
      <c r="AS77" s="569"/>
      <c r="AT77" s="569"/>
      <c r="AU77" s="569"/>
      <c r="AV77" s="569"/>
      <c r="AW77" s="569"/>
      <c r="AX77" s="571"/>
    </row>
    <row r="78" spans="1:51" ht="24" customHeight="1" x14ac:dyDescent="0.15">
      <c r="A78" s="147" t="s">
        <v>243</v>
      </c>
      <c r="B78" s="147"/>
      <c r="C78" s="147"/>
      <c r="D78" s="147"/>
      <c r="E78" s="568" t="s">
        <v>579</v>
      </c>
      <c r="F78" s="569"/>
      <c r="G78" s="569"/>
      <c r="H78" s="569"/>
      <c r="I78" s="569"/>
      <c r="J78" s="569"/>
      <c r="K78" s="569"/>
      <c r="L78" s="569"/>
      <c r="M78" s="569"/>
      <c r="N78" s="569"/>
      <c r="O78" s="569"/>
      <c r="P78" s="570"/>
      <c r="Q78" s="568"/>
      <c r="R78" s="569"/>
      <c r="S78" s="569"/>
      <c r="T78" s="569"/>
      <c r="U78" s="569"/>
      <c r="V78" s="569"/>
      <c r="W78" s="569"/>
      <c r="X78" s="569"/>
      <c r="Y78" s="569"/>
      <c r="Z78" s="569"/>
      <c r="AA78" s="569"/>
      <c r="AB78" s="570"/>
      <c r="AC78" s="568"/>
      <c r="AD78" s="569"/>
      <c r="AE78" s="569"/>
      <c r="AF78" s="569"/>
      <c r="AG78" s="569"/>
      <c r="AH78" s="569"/>
      <c r="AI78" s="569"/>
      <c r="AJ78" s="569"/>
      <c r="AK78" s="569"/>
      <c r="AL78" s="569"/>
      <c r="AM78" s="569"/>
      <c r="AN78" s="570"/>
      <c r="AO78" s="568"/>
      <c r="AP78" s="569"/>
      <c r="AQ78" s="569"/>
      <c r="AR78" s="569"/>
      <c r="AS78" s="569"/>
      <c r="AT78" s="569"/>
      <c r="AU78" s="569"/>
      <c r="AV78" s="569"/>
      <c r="AW78" s="569"/>
      <c r="AX78" s="571"/>
    </row>
    <row r="79" spans="1:51" ht="24" customHeight="1" x14ac:dyDescent="0.15">
      <c r="A79" s="147" t="s">
        <v>242</v>
      </c>
      <c r="B79" s="147"/>
      <c r="C79" s="147"/>
      <c r="D79" s="147"/>
      <c r="E79" s="568" t="s">
        <v>580</v>
      </c>
      <c r="F79" s="569"/>
      <c r="G79" s="569"/>
      <c r="H79" s="569"/>
      <c r="I79" s="569"/>
      <c r="J79" s="569"/>
      <c r="K79" s="569"/>
      <c r="L79" s="569"/>
      <c r="M79" s="569"/>
      <c r="N79" s="569"/>
      <c r="O79" s="569"/>
      <c r="P79" s="570"/>
      <c r="Q79" s="568"/>
      <c r="R79" s="569"/>
      <c r="S79" s="569"/>
      <c r="T79" s="569"/>
      <c r="U79" s="569"/>
      <c r="V79" s="569"/>
      <c r="W79" s="569"/>
      <c r="X79" s="569"/>
      <c r="Y79" s="569"/>
      <c r="Z79" s="569"/>
      <c r="AA79" s="569"/>
      <c r="AB79" s="570"/>
      <c r="AC79" s="568"/>
      <c r="AD79" s="569"/>
      <c r="AE79" s="569"/>
      <c r="AF79" s="569"/>
      <c r="AG79" s="569"/>
      <c r="AH79" s="569"/>
      <c r="AI79" s="569"/>
      <c r="AJ79" s="569"/>
      <c r="AK79" s="569"/>
      <c r="AL79" s="569"/>
      <c r="AM79" s="569"/>
      <c r="AN79" s="570"/>
      <c r="AO79" s="568"/>
      <c r="AP79" s="569"/>
      <c r="AQ79" s="569"/>
      <c r="AR79" s="569"/>
      <c r="AS79" s="569"/>
      <c r="AT79" s="569"/>
      <c r="AU79" s="569"/>
      <c r="AV79" s="569"/>
      <c r="AW79" s="569"/>
      <c r="AX79" s="571"/>
    </row>
    <row r="80" spans="1:51" ht="24" customHeight="1" x14ac:dyDescent="0.15">
      <c r="A80" s="147" t="s">
        <v>241</v>
      </c>
      <c r="B80" s="147"/>
      <c r="C80" s="147"/>
      <c r="D80" s="147"/>
      <c r="E80" s="568" t="s">
        <v>581</v>
      </c>
      <c r="F80" s="569"/>
      <c r="G80" s="569"/>
      <c r="H80" s="569"/>
      <c r="I80" s="569"/>
      <c r="J80" s="569"/>
      <c r="K80" s="569"/>
      <c r="L80" s="569"/>
      <c r="M80" s="569"/>
      <c r="N80" s="569"/>
      <c r="O80" s="569"/>
      <c r="P80" s="570"/>
      <c r="Q80" s="568"/>
      <c r="R80" s="569"/>
      <c r="S80" s="569"/>
      <c r="T80" s="569"/>
      <c r="U80" s="569"/>
      <c r="V80" s="569"/>
      <c r="W80" s="569"/>
      <c r="X80" s="569"/>
      <c r="Y80" s="569"/>
      <c r="Z80" s="569"/>
      <c r="AA80" s="569"/>
      <c r="AB80" s="570"/>
      <c r="AC80" s="568"/>
      <c r="AD80" s="569"/>
      <c r="AE80" s="569"/>
      <c r="AF80" s="569"/>
      <c r="AG80" s="569"/>
      <c r="AH80" s="569"/>
      <c r="AI80" s="569"/>
      <c r="AJ80" s="569"/>
      <c r="AK80" s="569"/>
      <c r="AL80" s="569"/>
      <c r="AM80" s="569"/>
      <c r="AN80" s="570"/>
      <c r="AO80" s="568"/>
      <c r="AP80" s="569"/>
      <c r="AQ80" s="569"/>
      <c r="AR80" s="569"/>
      <c r="AS80" s="569"/>
      <c r="AT80" s="569"/>
      <c r="AU80" s="569"/>
      <c r="AV80" s="569"/>
      <c r="AW80" s="569"/>
      <c r="AX80" s="571"/>
    </row>
    <row r="81" spans="1:50" ht="24" customHeight="1" x14ac:dyDescent="0.15">
      <c r="A81" s="147" t="s">
        <v>240</v>
      </c>
      <c r="B81" s="147"/>
      <c r="C81" s="147"/>
      <c r="D81" s="147"/>
      <c r="E81" s="601" t="s">
        <v>582</v>
      </c>
      <c r="F81" s="602"/>
      <c r="G81" s="602"/>
      <c r="H81" s="602"/>
      <c r="I81" s="602"/>
      <c r="J81" s="602"/>
      <c r="K81" s="602"/>
      <c r="L81" s="602"/>
      <c r="M81" s="602"/>
      <c r="N81" s="602"/>
      <c r="O81" s="602"/>
      <c r="P81" s="603"/>
      <c r="Q81" s="601"/>
      <c r="R81" s="602"/>
      <c r="S81" s="602"/>
      <c r="T81" s="602"/>
      <c r="U81" s="602"/>
      <c r="V81" s="602"/>
      <c r="W81" s="602"/>
      <c r="X81" s="602"/>
      <c r="Y81" s="602"/>
      <c r="Z81" s="602"/>
      <c r="AA81" s="602"/>
      <c r="AB81" s="603"/>
      <c r="AC81" s="601"/>
      <c r="AD81" s="602"/>
      <c r="AE81" s="602"/>
      <c r="AF81" s="602"/>
      <c r="AG81" s="602"/>
      <c r="AH81" s="602"/>
      <c r="AI81" s="602"/>
      <c r="AJ81" s="602"/>
      <c r="AK81" s="602"/>
      <c r="AL81" s="602"/>
      <c r="AM81" s="602"/>
      <c r="AN81" s="603"/>
      <c r="AO81" s="568"/>
      <c r="AP81" s="569"/>
      <c r="AQ81" s="569"/>
      <c r="AR81" s="569"/>
      <c r="AS81" s="569"/>
      <c r="AT81" s="569"/>
      <c r="AU81" s="569"/>
      <c r="AV81" s="569"/>
      <c r="AW81" s="569"/>
      <c r="AX81" s="571"/>
    </row>
    <row r="82" spans="1:50" ht="24" customHeight="1" x14ac:dyDescent="0.15">
      <c r="A82" s="147" t="s">
        <v>387</v>
      </c>
      <c r="B82" s="147"/>
      <c r="C82" s="147"/>
      <c r="D82" s="147"/>
      <c r="E82" s="564" t="s">
        <v>550</v>
      </c>
      <c r="F82" s="562"/>
      <c r="G82" s="562"/>
      <c r="H82" s="66" t="str">
        <f>IF(E82="","","-")</f>
        <v>-</v>
      </c>
      <c r="I82" s="562"/>
      <c r="J82" s="562"/>
      <c r="K82" s="66" t="str">
        <f>IF(I82="","","-")</f>
        <v/>
      </c>
      <c r="L82" s="563">
        <v>152</v>
      </c>
      <c r="M82" s="563"/>
      <c r="N82" s="66" t="str">
        <f>IF(O82="","","-")</f>
        <v/>
      </c>
      <c r="O82" s="572"/>
      <c r="P82" s="573"/>
      <c r="Q82" s="564"/>
      <c r="R82" s="562"/>
      <c r="S82" s="562"/>
      <c r="T82" s="66" t="str">
        <f>IF(Q82="","","-")</f>
        <v/>
      </c>
      <c r="U82" s="562"/>
      <c r="V82" s="562"/>
      <c r="W82" s="66" t="str">
        <f>IF(U82="","","-")</f>
        <v/>
      </c>
      <c r="X82" s="563"/>
      <c r="Y82" s="563"/>
      <c r="Z82" s="66" t="str">
        <f>IF(AA82="","","-")</f>
        <v/>
      </c>
      <c r="AA82" s="572"/>
      <c r="AB82" s="573"/>
      <c r="AC82" s="564"/>
      <c r="AD82" s="562"/>
      <c r="AE82" s="562"/>
      <c r="AF82" s="66" t="str">
        <f>IF(AC82="","","-")</f>
        <v/>
      </c>
      <c r="AG82" s="562"/>
      <c r="AH82" s="562"/>
      <c r="AI82" s="66" t="str">
        <f>IF(AG82="","","-")</f>
        <v/>
      </c>
      <c r="AJ82" s="563"/>
      <c r="AK82" s="563"/>
      <c r="AL82" s="66" t="str">
        <f>IF(AM82="","","-")</f>
        <v/>
      </c>
      <c r="AM82" s="572"/>
      <c r="AN82" s="573"/>
      <c r="AO82" s="564"/>
      <c r="AP82" s="562"/>
      <c r="AQ82" s="66" t="str">
        <f>IF(AO82="","","-")</f>
        <v/>
      </c>
      <c r="AR82" s="562"/>
      <c r="AS82" s="562"/>
      <c r="AT82" s="66" t="str">
        <f>IF(AR82="","","-")</f>
        <v/>
      </c>
      <c r="AU82" s="563"/>
      <c r="AV82" s="563"/>
      <c r="AW82" s="66" t="str">
        <f>IF(AX82="","","-")</f>
        <v/>
      </c>
      <c r="AX82" s="68"/>
    </row>
    <row r="83" spans="1:50" ht="24" customHeight="1" x14ac:dyDescent="0.15">
      <c r="A83" s="147" t="s">
        <v>353</v>
      </c>
      <c r="B83" s="147"/>
      <c r="C83" s="147"/>
      <c r="D83" s="147"/>
      <c r="E83" s="564" t="s">
        <v>550</v>
      </c>
      <c r="F83" s="562"/>
      <c r="G83" s="562"/>
      <c r="H83" s="66" t="str">
        <f>IF(E83="","","-")</f>
        <v>-</v>
      </c>
      <c r="I83" s="562"/>
      <c r="J83" s="562"/>
      <c r="K83" s="66" t="str">
        <f>IF(I83="","","-")</f>
        <v/>
      </c>
      <c r="L83" s="563">
        <v>156</v>
      </c>
      <c r="M83" s="563"/>
      <c r="N83" s="66" t="str">
        <f>IF(O83="","","-")</f>
        <v/>
      </c>
      <c r="O83" s="572"/>
      <c r="P83" s="573"/>
      <c r="Q83" s="564"/>
      <c r="R83" s="562"/>
      <c r="S83" s="562"/>
      <c r="T83" s="66" t="str">
        <f>IF(Q83="","","-")</f>
        <v/>
      </c>
      <c r="U83" s="562"/>
      <c r="V83" s="562"/>
      <c r="W83" s="66" t="str">
        <f>IF(U83="","","-")</f>
        <v/>
      </c>
      <c r="X83" s="563"/>
      <c r="Y83" s="563"/>
      <c r="Z83" s="66" t="str">
        <f>IF(AA83="","","-")</f>
        <v/>
      </c>
      <c r="AA83" s="572"/>
      <c r="AB83" s="573"/>
      <c r="AC83" s="564"/>
      <c r="AD83" s="562"/>
      <c r="AE83" s="562"/>
      <c r="AF83" s="66" t="str">
        <f>IF(AC83="","","-")</f>
        <v/>
      </c>
      <c r="AG83" s="562"/>
      <c r="AH83" s="562"/>
      <c r="AI83" s="66" t="str">
        <f>IF(AG83="","","-")</f>
        <v/>
      </c>
      <c r="AJ83" s="563"/>
      <c r="AK83" s="563"/>
      <c r="AL83" s="66" t="str">
        <f>IF(AM83="","","-")</f>
        <v/>
      </c>
      <c r="AM83" s="572"/>
      <c r="AN83" s="573"/>
      <c r="AO83" s="564"/>
      <c r="AP83" s="562"/>
      <c r="AQ83" s="66" t="str">
        <f>IF(AO83="","","-")</f>
        <v/>
      </c>
      <c r="AR83" s="562"/>
      <c r="AS83" s="562"/>
      <c r="AT83" s="66" t="str">
        <f>IF(AR83="","","-")</f>
        <v/>
      </c>
      <c r="AU83" s="563"/>
      <c r="AV83" s="563"/>
      <c r="AW83" s="66" t="str">
        <f>IF(AX83="","","-")</f>
        <v/>
      </c>
      <c r="AX83" s="68"/>
    </row>
    <row r="84" spans="1:50" ht="27" customHeight="1" x14ac:dyDescent="0.15">
      <c r="A84" s="280" t="s">
        <v>234</v>
      </c>
      <c r="B84" s="281"/>
      <c r="C84" s="281"/>
      <c r="D84" s="281"/>
      <c r="E84" s="281"/>
      <c r="F84" s="282"/>
      <c r="G84" s="53" t="s">
        <v>548</v>
      </c>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4.75" customHeight="1" x14ac:dyDescent="0.15">
      <c r="A85" s="280"/>
      <c r="B85" s="281"/>
      <c r="C85" s="281"/>
      <c r="D85" s="281"/>
      <c r="E85" s="281"/>
      <c r="F85" s="282"/>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67.5" customHeight="1" x14ac:dyDescent="0.15">
      <c r="A86" s="280"/>
      <c r="B86" s="281"/>
      <c r="C86" s="281"/>
      <c r="D86" s="281"/>
      <c r="E86" s="281"/>
      <c r="F86" s="282"/>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4.75" customHeight="1" x14ac:dyDescent="0.15">
      <c r="A87" s="280"/>
      <c r="B87" s="281"/>
      <c r="C87" s="281"/>
      <c r="D87" s="281"/>
      <c r="E87" s="281"/>
      <c r="F87" s="282"/>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30" customHeight="1" x14ac:dyDescent="0.15">
      <c r="A88" s="280"/>
      <c r="B88" s="281"/>
      <c r="C88" s="281"/>
      <c r="D88" s="281"/>
      <c r="E88" s="281"/>
      <c r="F88" s="282"/>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4.75" customHeight="1" x14ac:dyDescent="0.15">
      <c r="A89" s="280"/>
      <c r="B89" s="281"/>
      <c r="C89" s="281"/>
      <c r="D89" s="281"/>
      <c r="E89" s="281"/>
      <c r="F89" s="282"/>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5" customHeight="1" x14ac:dyDescent="0.15">
      <c r="A90" s="280"/>
      <c r="B90" s="281"/>
      <c r="C90" s="281"/>
      <c r="D90" s="281"/>
      <c r="E90" s="281"/>
      <c r="F90" s="282"/>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4.75" customHeight="1" x14ac:dyDescent="0.15">
      <c r="A91" s="280"/>
      <c r="B91" s="281"/>
      <c r="C91" s="281"/>
      <c r="D91" s="281"/>
      <c r="E91" s="281"/>
      <c r="F91" s="282"/>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4.75" customHeight="1" x14ac:dyDescent="0.15">
      <c r="A92" s="280"/>
      <c r="B92" s="281"/>
      <c r="C92" s="281"/>
      <c r="D92" s="281"/>
      <c r="E92" s="281"/>
      <c r="F92" s="282"/>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4.75" customHeight="1" x14ac:dyDescent="0.15">
      <c r="A93" s="280"/>
      <c r="B93" s="281"/>
      <c r="C93" s="281"/>
      <c r="D93" s="281"/>
      <c r="E93" s="281"/>
      <c r="F93" s="282"/>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4.75" customHeight="1" x14ac:dyDescent="0.15">
      <c r="A94" s="280"/>
      <c r="B94" s="281"/>
      <c r="C94" s="281"/>
      <c r="D94" s="281"/>
      <c r="E94" s="281"/>
      <c r="F94" s="28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4.75" customHeight="1" x14ac:dyDescent="0.15">
      <c r="A95" s="280"/>
      <c r="B95" s="281"/>
      <c r="C95" s="281"/>
      <c r="D95" s="281"/>
      <c r="E95" s="281"/>
      <c r="F95" s="28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4.75" customHeight="1" x14ac:dyDescent="0.15">
      <c r="A96" s="280"/>
      <c r="B96" s="281"/>
      <c r="C96" s="281"/>
      <c r="D96" s="281"/>
      <c r="E96" s="281"/>
      <c r="F96" s="28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4.75" customHeight="1" x14ac:dyDescent="0.15">
      <c r="A97" s="280"/>
      <c r="B97" s="281"/>
      <c r="C97" s="281"/>
      <c r="D97" s="281"/>
      <c r="E97" s="281"/>
      <c r="F97" s="28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4.75" customHeight="1" x14ac:dyDescent="0.15">
      <c r="A98" s="280"/>
      <c r="B98" s="281"/>
      <c r="C98" s="281"/>
      <c r="D98" s="281"/>
      <c r="E98" s="281"/>
      <c r="F98" s="28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4.75" customHeight="1" x14ac:dyDescent="0.15">
      <c r="A99" s="280"/>
      <c r="B99" s="281"/>
      <c r="C99" s="281"/>
      <c r="D99" s="281"/>
      <c r="E99" s="281"/>
      <c r="F99" s="28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4.75" customHeight="1" x14ac:dyDescent="0.15">
      <c r="A100" s="280"/>
      <c r="B100" s="281"/>
      <c r="C100" s="281"/>
      <c r="D100" s="281"/>
      <c r="E100" s="281"/>
      <c r="F100" s="28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67.5" customHeight="1" x14ac:dyDescent="0.15">
      <c r="A101" s="280"/>
      <c r="B101" s="281"/>
      <c r="C101" s="281"/>
      <c r="D101" s="281"/>
      <c r="E101" s="281"/>
      <c r="F101" s="28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75" customHeight="1" x14ac:dyDescent="0.15">
      <c r="A102" s="280"/>
      <c r="B102" s="281"/>
      <c r="C102" s="281"/>
      <c r="D102" s="281"/>
      <c r="E102" s="281"/>
      <c r="F102" s="28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56.25" customHeight="1" thickBot="1" x14ac:dyDescent="0.2">
      <c r="A103" s="280"/>
      <c r="B103" s="281"/>
      <c r="C103" s="281"/>
      <c r="D103" s="281"/>
      <c r="E103" s="281"/>
      <c r="F103" s="28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89" t="s">
        <v>236</v>
      </c>
      <c r="B104" s="290"/>
      <c r="C104" s="290"/>
      <c r="D104" s="290"/>
      <c r="E104" s="290"/>
      <c r="F104" s="291"/>
      <c r="G104" s="268" t="s">
        <v>617</v>
      </c>
      <c r="H104" s="269"/>
      <c r="I104" s="269"/>
      <c r="J104" s="269"/>
      <c r="K104" s="269"/>
      <c r="L104" s="269"/>
      <c r="M104" s="269"/>
      <c r="N104" s="269"/>
      <c r="O104" s="269"/>
      <c r="P104" s="269"/>
      <c r="Q104" s="269"/>
      <c r="R104" s="269"/>
      <c r="S104" s="269"/>
      <c r="T104" s="269"/>
      <c r="U104" s="269"/>
      <c r="V104" s="269"/>
      <c r="W104" s="269"/>
      <c r="X104" s="269"/>
      <c r="Y104" s="269"/>
      <c r="Z104" s="269"/>
      <c r="AA104" s="269"/>
      <c r="AB104" s="270"/>
      <c r="AC104" s="268" t="s">
        <v>618</v>
      </c>
      <c r="AD104" s="269"/>
      <c r="AE104" s="269"/>
      <c r="AF104" s="269"/>
      <c r="AG104" s="269"/>
      <c r="AH104" s="269"/>
      <c r="AI104" s="269"/>
      <c r="AJ104" s="269"/>
      <c r="AK104" s="269"/>
      <c r="AL104" s="269"/>
      <c r="AM104" s="269"/>
      <c r="AN104" s="269"/>
      <c r="AO104" s="269"/>
      <c r="AP104" s="269"/>
      <c r="AQ104" s="269"/>
      <c r="AR104" s="269"/>
      <c r="AS104" s="269"/>
      <c r="AT104" s="269"/>
      <c r="AU104" s="269"/>
      <c r="AV104" s="269"/>
      <c r="AW104" s="269"/>
      <c r="AX104" s="439"/>
    </row>
    <row r="105" spans="1:50" ht="28.35" customHeight="1" x14ac:dyDescent="0.15">
      <c r="A105" s="292"/>
      <c r="B105" s="293"/>
      <c r="C105" s="293"/>
      <c r="D105" s="293"/>
      <c r="E105" s="293"/>
      <c r="F105" s="294"/>
      <c r="G105" s="457" t="s">
        <v>16</v>
      </c>
      <c r="H105" s="327"/>
      <c r="I105" s="327"/>
      <c r="J105" s="327"/>
      <c r="K105" s="327"/>
      <c r="L105" s="326" t="s">
        <v>17</v>
      </c>
      <c r="M105" s="327"/>
      <c r="N105" s="327"/>
      <c r="O105" s="327"/>
      <c r="P105" s="327"/>
      <c r="Q105" s="327"/>
      <c r="R105" s="327"/>
      <c r="S105" s="327"/>
      <c r="T105" s="327"/>
      <c r="U105" s="327"/>
      <c r="V105" s="327"/>
      <c r="W105" s="327"/>
      <c r="X105" s="328"/>
      <c r="Y105" s="315" t="s">
        <v>18</v>
      </c>
      <c r="Z105" s="316"/>
      <c r="AA105" s="316"/>
      <c r="AB105" s="444"/>
      <c r="AC105" s="457" t="s">
        <v>16</v>
      </c>
      <c r="AD105" s="327"/>
      <c r="AE105" s="327"/>
      <c r="AF105" s="327"/>
      <c r="AG105" s="327"/>
      <c r="AH105" s="326" t="s">
        <v>17</v>
      </c>
      <c r="AI105" s="327"/>
      <c r="AJ105" s="327"/>
      <c r="AK105" s="327"/>
      <c r="AL105" s="327"/>
      <c r="AM105" s="327"/>
      <c r="AN105" s="327"/>
      <c r="AO105" s="327"/>
      <c r="AP105" s="327"/>
      <c r="AQ105" s="327"/>
      <c r="AR105" s="327"/>
      <c r="AS105" s="327"/>
      <c r="AT105" s="328"/>
      <c r="AU105" s="315" t="s">
        <v>18</v>
      </c>
      <c r="AV105" s="316"/>
      <c r="AW105" s="316"/>
      <c r="AX105" s="317"/>
    </row>
    <row r="106" spans="1:50" ht="28.35" customHeight="1" x14ac:dyDescent="0.15">
      <c r="A106" s="292"/>
      <c r="B106" s="293"/>
      <c r="C106" s="293"/>
      <c r="D106" s="293"/>
      <c r="E106" s="293"/>
      <c r="F106" s="294"/>
      <c r="G106" s="329" t="s">
        <v>612</v>
      </c>
      <c r="H106" s="330"/>
      <c r="I106" s="330"/>
      <c r="J106" s="330"/>
      <c r="K106" s="331"/>
      <c r="L106" s="477" t="s">
        <v>609</v>
      </c>
      <c r="M106" s="478"/>
      <c r="N106" s="478"/>
      <c r="O106" s="478"/>
      <c r="P106" s="478"/>
      <c r="Q106" s="478"/>
      <c r="R106" s="478"/>
      <c r="S106" s="478"/>
      <c r="T106" s="478"/>
      <c r="U106" s="478"/>
      <c r="V106" s="478"/>
      <c r="W106" s="478"/>
      <c r="X106" s="479"/>
      <c r="Y106" s="164">
        <v>7.04</v>
      </c>
      <c r="Z106" s="165"/>
      <c r="AA106" s="165"/>
      <c r="AB106" s="314"/>
      <c r="AC106" s="276" t="s">
        <v>612</v>
      </c>
      <c r="AD106" s="277"/>
      <c r="AE106" s="277"/>
      <c r="AF106" s="277"/>
      <c r="AG106" s="278"/>
      <c r="AH106" s="271" t="s">
        <v>610</v>
      </c>
      <c r="AI106" s="272"/>
      <c r="AJ106" s="272"/>
      <c r="AK106" s="272"/>
      <c r="AL106" s="272"/>
      <c r="AM106" s="272"/>
      <c r="AN106" s="272"/>
      <c r="AO106" s="272"/>
      <c r="AP106" s="272"/>
      <c r="AQ106" s="272"/>
      <c r="AR106" s="272"/>
      <c r="AS106" s="272"/>
      <c r="AT106" s="273"/>
      <c r="AU106" s="164">
        <v>2.75</v>
      </c>
      <c r="AV106" s="165"/>
      <c r="AW106" s="165"/>
      <c r="AX106" s="166"/>
    </row>
    <row r="107" spans="1:50" ht="27.75" customHeight="1" thickBot="1" x14ac:dyDescent="0.2">
      <c r="A107" s="292"/>
      <c r="B107" s="293"/>
      <c r="C107" s="293"/>
      <c r="D107" s="293"/>
      <c r="E107" s="293"/>
      <c r="F107" s="294"/>
      <c r="G107" s="468" t="s">
        <v>19</v>
      </c>
      <c r="H107" s="469"/>
      <c r="I107" s="469"/>
      <c r="J107" s="469"/>
      <c r="K107" s="469"/>
      <c r="L107" s="470"/>
      <c r="M107" s="471"/>
      <c r="N107" s="471"/>
      <c r="O107" s="471"/>
      <c r="P107" s="471"/>
      <c r="Q107" s="471"/>
      <c r="R107" s="471"/>
      <c r="S107" s="471"/>
      <c r="T107" s="471"/>
      <c r="U107" s="471"/>
      <c r="V107" s="471"/>
      <c r="W107" s="471"/>
      <c r="X107" s="472"/>
      <c r="Y107" s="473">
        <f>SUM(Y106:AB106)</f>
        <v>7.04</v>
      </c>
      <c r="Z107" s="474"/>
      <c r="AA107" s="474"/>
      <c r="AB107" s="475"/>
      <c r="AC107" s="468" t="s">
        <v>19</v>
      </c>
      <c r="AD107" s="469"/>
      <c r="AE107" s="469"/>
      <c r="AF107" s="469"/>
      <c r="AG107" s="469"/>
      <c r="AH107" s="470"/>
      <c r="AI107" s="471"/>
      <c r="AJ107" s="471"/>
      <c r="AK107" s="471"/>
      <c r="AL107" s="471"/>
      <c r="AM107" s="471"/>
      <c r="AN107" s="471"/>
      <c r="AO107" s="471"/>
      <c r="AP107" s="471"/>
      <c r="AQ107" s="471"/>
      <c r="AR107" s="471"/>
      <c r="AS107" s="471"/>
      <c r="AT107" s="472"/>
      <c r="AU107" s="473">
        <f>SUM(AU106:AX106)</f>
        <v>2.75</v>
      </c>
      <c r="AV107" s="474"/>
      <c r="AW107" s="474"/>
      <c r="AX107" s="476"/>
    </row>
    <row r="108" spans="1:50" ht="28.35" customHeight="1" x14ac:dyDescent="0.15">
      <c r="A108" s="292"/>
      <c r="B108" s="293"/>
      <c r="C108" s="293"/>
      <c r="D108" s="293"/>
      <c r="E108" s="293"/>
      <c r="F108" s="294"/>
      <c r="G108" s="268" t="s">
        <v>619</v>
      </c>
      <c r="H108" s="269"/>
      <c r="I108" s="269"/>
      <c r="J108" s="269"/>
      <c r="K108" s="269"/>
      <c r="L108" s="269"/>
      <c r="M108" s="269"/>
      <c r="N108" s="269"/>
      <c r="O108" s="269"/>
      <c r="P108" s="269"/>
      <c r="Q108" s="269"/>
      <c r="R108" s="269"/>
      <c r="S108" s="269"/>
      <c r="T108" s="269"/>
      <c r="U108" s="269"/>
      <c r="V108" s="269"/>
      <c r="W108" s="269"/>
      <c r="X108" s="269"/>
      <c r="Y108" s="269"/>
      <c r="Z108" s="269"/>
      <c r="AA108" s="269"/>
      <c r="AB108" s="270"/>
      <c r="AC108" s="268" t="s">
        <v>620</v>
      </c>
      <c r="AD108" s="269"/>
      <c r="AE108" s="269"/>
      <c r="AF108" s="269"/>
      <c r="AG108" s="269"/>
      <c r="AH108" s="269"/>
      <c r="AI108" s="269"/>
      <c r="AJ108" s="269"/>
      <c r="AK108" s="269"/>
      <c r="AL108" s="269"/>
      <c r="AM108" s="269"/>
      <c r="AN108" s="269"/>
      <c r="AO108" s="269"/>
      <c r="AP108" s="269"/>
      <c r="AQ108" s="269"/>
      <c r="AR108" s="269"/>
      <c r="AS108" s="269"/>
      <c r="AT108" s="269"/>
      <c r="AU108" s="269"/>
      <c r="AV108" s="269"/>
      <c r="AW108" s="269"/>
      <c r="AX108" s="439"/>
    </row>
    <row r="109" spans="1:50" ht="28.35" customHeight="1" x14ac:dyDescent="0.15">
      <c r="A109" s="292"/>
      <c r="B109" s="293"/>
      <c r="C109" s="293"/>
      <c r="D109" s="293"/>
      <c r="E109" s="293"/>
      <c r="F109" s="294"/>
      <c r="G109" s="457" t="s">
        <v>16</v>
      </c>
      <c r="H109" s="327"/>
      <c r="I109" s="327"/>
      <c r="J109" s="327"/>
      <c r="K109" s="327"/>
      <c r="L109" s="326" t="s">
        <v>17</v>
      </c>
      <c r="M109" s="327"/>
      <c r="N109" s="327"/>
      <c r="O109" s="327"/>
      <c r="P109" s="327"/>
      <c r="Q109" s="327"/>
      <c r="R109" s="327"/>
      <c r="S109" s="327"/>
      <c r="T109" s="327"/>
      <c r="U109" s="327"/>
      <c r="V109" s="327"/>
      <c r="W109" s="327"/>
      <c r="X109" s="328"/>
      <c r="Y109" s="315" t="s">
        <v>18</v>
      </c>
      <c r="Z109" s="316"/>
      <c r="AA109" s="316"/>
      <c r="AB109" s="444"/>
      <c r="AC109" s="457" t="s">
        <v>16</v>
      </c>
      <c r="AD109" s="327"/>
      <c r="AE109" s="327"/>
      <c r="AF109" s="327"/>
      <c r="AG109" s="327"/>
      <c r="AH109" s="326" t="s">
        <v>17</v>
      </c>
      <c r="AI109" s="327"/>
      <c r="AJ109" s="327"/>
      <c r="AK109" s="327"/>
      <c r="AL109" s="327"/>
      <c r="AM109" s="327"/>
      <c r="AN109" s="327"/>
      <c r="AO109" s="327"/>
      <c r="AP109" s="327"/>
      <c r="AQ109" s="327"/>
      <c r="AR109" s="327"/>
      <c r="AS109" s="327"/>
      <c r="AT109" s="328"/>
      <c r="AU109" s="315" t="s">
        <v>18</v>
      </c>
      <c r="AV109" s="316"/>
      <c r="AW109" s="316"/>
      <c r="AX109" s="317"/>
    </row>
    <row r="110" spans="1:50" ht="27.75" customHeight="1" x14ac:dyDescent="0.15">
      <c r="A110" s="292"/>
      <c r="B110" s="293"/>
      <c r="C110" s="293"/>
      <c r="D110" s="293"/>
      <c r="E110" s="293"/>
      <c r="F110" s="294"/>
      <c r="G110" s="329" t="s">
        <v>613</v>
      </c>
      <c r="H110" s="330"/>
      <c r="I110" s="330"/>
      <c r="J110" s="330"/>
      <c r="K110" s="331"/>
      <c r="L110" s="477" t="s">
        <v>614</v>
      </c>
      <c r="M110" s="478"/>
      <c r="N110" s="478"/>
      <c r="O110" s="478"/>
      <c r="P110" s="478"/>
      <c r="Q110" s="478"/>
      <c r="R110" s="478"/>
      <c r="S110" s="478"/>
      <c r="T110" s="478"/>
      <c r="U110" s="478"/>
      <c r="V110" s="478"/>
      <c r="W110" s="478"/>
      <c r="X110" s="479"/>
      <c r="Y110" s="164">
        <v>5.2</v>
      </c>
      <c r="Z110" s="165"/>
      <c r="AA110" s="165"/>
      <c r="AB110" s="166"/>
      <c r="AC110" s="329" t="s">
        <v>612</v>
      </c>
      <c r="AD110" s="330"/>
      <c r="AE110" s="330"/>
      <c r="AF110" s="330"/>
      <c r="AG110" s="331"/>
      <c r="AH110" s="477" t="s">
        <v>611</v>
      </c>
      <c r="AI110" s="478"/>
      <c r="AJ110" s="478"/>
      <c r="AK110" s="478"/>
      <c r="AL110" s="478"/>
      <c r="AM110" s="478"/>
      <c r="AN110" s="478"/>
      <c r="AO110" s="478"/>
      <c r="AP110" s="478"/>
      <c r="AQ110" s="478"/>
      <c r="AR110" s="478"/>
      <c r="AS110" s="478"/>
      <c r="AT110" s="479"/>
      <c r="AU110" s="164">
        <v>2.8050000000000002</v>
      </c>
      <c r="AV110" s="165"/>
      <c r="AW110" s="165"/>
      <c r="AX110" s="314"/>
    </row>
    <row r="111" spans="1:50" ht="28.35" customHeight="1" x14ac:dyDescent="0.15">
      <c r="A111" s="292"/>
      <c r="B111" s="293"/>
      <c r="C111" s="293"/>
      <c r="D111" s="293"/>
      <c r="E111" s="293"/>
      <c r="F111" s="294"/>
      <c r="G111" s="468" t="s">
        <v>19</v>
      </c>
      <c r="H111" s="469"/>
      <c r="I111" s="469"/>
      <c r="J111" s="469"/>
      <c r="K111" s="469"/>
      <c r="L111" s="470"/>
      <c r="M111" s="471"/>
      <c r="N111" s="471"/>
      <c r="O111" s="471"/>
      <c r="P111" s="471"/>
      <c r="Q111" s="471"/>
      <c r="R111" s="471"/>
      <c r="S111" s="471"/>
      <c r="T111" s="471"/>
      <c r="U111" s="471"/>
      <c r="V111" s="471"/>
      <c r="W111" s="471"/>
      <c r="X111" s="472"/>
      <c r="Y111" s="473">
        <f>SUM(Y110:AB110)</f>
        <v>5.2</v>
      </c>
      <c r="Z111" s="474"/>
      <c r="AA111" s="474"/>
      <c r="AB111" s="475"/>
      <c r="AC111" s="468" t="s">
        <v>19</v>
      </c>
      <c r="AD111" s="469"/>
      <c r="AE111" s="469"/>
      <c r="AF111" s="469"/>
      <c r="AG111" s="469"/>
      <c r="AH111" s="470"/>
      <c r="AI111" s="471"/>
      <c r="AJ111" s="471"/>
      <c r="AK111" s="471"/>
      <c r="AL111" s="471"/>
      <c r="AM111" s="471"/>
      <c r="AN111" s="471"/>
      <c r="AO111" s="471"/>
      <c r="AP111" s="471"/>
      <c r="AQ111" s="471"/>
      <c r="AR111" s="471"/>
      <c r="AS111" s="471"/>
      <c r="AT111" s="472"/>
      <c r="AU111" s="473">
        <f>SUM(AU110:AX110)</f>
        <v>2.8050000000000002</v>
      </c>
      <c r="AV111" s="474"/>
      <c r="AW111" s="474"/>
      <c r="AX111" s="476"/>
    </row>
    <row r="112" spans="1:50" ht="18.7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0" ht="18.75" customHeight="1" x14ac:dyDescent="0.15"/>
    <row r="114" spans="1:50" ht="18.75" customHeight="1" x14ac:dyDescent="0.15">
      <c r="A114" s="9"/>
      <c r="B114" s="1" t="s">
        <v>26</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18.75" customHeight="1" x14ac:dyDescent="0.15">
      <c r="A115" s="9"/>
      <c r="B115" s="36" t="s">
        <v>217</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0" ht="60.75" customHeight="1" x14ac:dyDescent="0.15">
      <c r="A116" s="146"/>
      <c r="B116" s="146"/>
      <c r="C116" s="146" t="s">
        <v>25</v>
      </c>
      <c r="D116" s="146"/>
      <c r="E116" s="146"/>
      <c r="F116" s="146"/>
      <c r="G116" s="146"/>
      <c r="H116" s="146"/>
      <c r="I116" s="146"/>
      <c r="J116" s="84" t="s">
        <v>181</v>
      </c>
      <c r="K116" s="147"/>
      <c r="L116" s="147"/>
      <c r="M116" s="147"/>
      <c r="N116" s="147"/>
      <c r="O116" s="147"/>
      <c r="P116" s="107" t="s">
        <v>170</v>
      </c>
      <c r="Q116" s="107"/>
      <c r="R116" s="107"/>
      <c r="S116" s="107"/>
      <c r="T116" s="107"/>
      <c r="U116" s="107"/>
      <c r="V116" s="107"/>
      <c r="W116" s="107"/>
      <c r="X116" s="107"/>
      <c r="Y116" s="148" t="s">
        <v>180</v>
      </c>
      <c r="Z116" s="149"/>
      <c r="AA116" s="149"/>
      <c r="AB116" s="149"/>
      <c r="AC116" s="84" t="s">
        <v>208</v>
      </c>
      <c r="AD116" s="84"/>
      <c r="AE116" s="84"/>
      <c r="AF116" s="84"/>
      <c r="AG116" s="84"/>
      <c r="AH116" s="148" t="s">
        <v>222</v>
      </c>
      <c r="AI116" s="146"/>
      <c r="AJ116" s="146"/>
      <c r="AK116" s="146"/>
      <c r="AL116" s="146" t="s">
        <v>20</v>
      </c>
      <c r="AM116" s="146"/>
      <c r="AN116" s="146"/>
      <c r="AO116" s="150"/>
      <c r="AP116" s="151" t="s">
        <v>182</v>
      </c>
      <c r="AQ116" s="151"/>
      <c r="AR116" s="151"/>
      <c r="AS116" s="151"/>
      <c r="AT116" s="151"/>
      <c r="AU116" s="151"/>
      <c r="AV116" s="151"/>
      <c r="AW116" s="151"/>
      <c r="AX116" s="151"/>
    </row>
    <row r="117" spans="1:50" ht="66" customHeight="1" x14ac:dyDescent="0.15">
      <c r="A117" s="157">
        <v>1</v>
      </c>
      <c r="B117" s="157">
        <v>1</v>
      </c>
      <c r="C117" s="144" t="s">
        <v>604</v>
      </c>
      <c r="D117" s="131"/>
      <c r="E117" s="131"/>
      <c r="F117" s="131"/>
      <c r="G117" s="131"/>
      <c r="H117" s="131"/>
      <c r="I117" s="131"/>
      <c r="J117" s="132">
        <v>5010001021403</v>
      </c>
      <c r="K117" s="133"/>
      <c r="L117" s="133"/>
      <c r="M117" s="133"/>
      <c r="N117" s="133"/>
      <c r="O117" s="133"/>
      <c r="P117" s="145" t="s">
        <v>609</v>
      </c>
      <c r="Q117" s="134"/>
      <c r="R117" s="134"/>
      <c r="S117" s="134"/>
      <c r="T117" s="134"/>
      <c r="U117" s="134"/>
      <c r="V117" s="134"/>
      <c r="W117" s="134"/>
      <c r="X117" s="134"/>
      <c r="Y117" s="135">
        <v>7.04</v>
      </c>
      <c r="Z117" s="136"/>
      <c r="AA117" s="136"/>
      <c r="AB117" s="137"/>
      <c r="AC117" s="138" t="s">
        <v>224</v>
      </c>
      <c r="AD117" s="139"/>
      <c r="AE117" s="139"/>
      <c r="AF117" s="139"/>
      <c r="AG117" s="139"/>
      <c r="AH117" s="152">
        <v>3</v>
      </c>
      <c r="AI117" s="153"/>
      <c r="AJ117" s="153"/>
      <c r="AK117" s="153"/>
      <c r="AL117" s="140" t="s">
        <v>252</v>
      </c>
      <c r="AM117" s="141"/>
      <c r="AN117" s="141"/>
      <c r="AO117" s="142"/>
      <c r="AP117" s="143" t="s">
        <v>252</v>
      </c>
      <c r="AQ117" s="143"/>
      <c r="AR117" s="143"/>
      <c r="AS117" s="143"/>
      <c r="AT117" s="143"/>
      <c r="AU117" s="143"/>
      <c r="AV117" s="143"/>
      <c r="AW117" s="143"/>
      <c r="AX117" s="143"/>
    </row>
    <row r="118" spans="1:50" ht="18.75" customHeight="1" x14ac:dyDescent="0.15">
      <c r="A118" s="40"/>
      <c r="B118" s="40"/>
      <c r="C118" s="40"/>
      <c r="D118" s="40"/>
      <c r="E118" s="40"/>
      <c r="F118" s="40"/>
      <c r="G118" s="40"/>
      <c r="H118" s="40"/>
      <c r="I118" s="40"/>
      <c r="J118" s="41"/>
      <c r="K118" s="41"/>
      <c r="L118" s="41"/>
      <c r="M118" s="41"/>
      <c r="N118" s="41"/>
      <c r="O118" s="41"/>
      <c r="P118" s="42"/>
      <c r="Q118" s="42"/>
      <c r="R118" s="42"/>
      <c r="S118" s="42"/>
      <c r="T118" s="42"/>
      <c r="U118" s="42"/>
      <c r="V118" s="42"/>
      <c r="W118" s="42"/>
      <c r="X118" s="42"/>
      <c r="Y118" s="43"/>
      <c r="Z118" s="43"/>
      <c r="AA118" s="43"/>
      <c r="AB118" s="43"/>
      <c r="AC118" s="43"/>
      <c r="AD118" s="43"/>
      <c r="AE118" s="43"/>
      <c r="AF118" s="43"/>
      <c r="AG118" s="43"/>
      <c r="AH118" s="43"/>
      <c r="AI118" s="43"/>
      <c r="AJ118" s="43"/>
      <c r="AK118" s="43"/>
      <c r="AL118" s="43"/>
      <c r="AM118" s="43"/>
      <c r="AN118" s="43"/>
      <c r="AO118" s="43"/>
      <c r="AP118" s="42"/>
      <c r="AQ118" s="42"/>
      <c r="AR118" s="42"/>
      <c r="AS118" s="42"/>
      <c r="AT118" s="42"/>
      <c r="AU118" s="42"/>
      <c r="AV118" s="42"/>
      <c r="AW118" s="42"/>
      <c r="AX118" s="42"/>
    </row>
    <row r="119" spans="1:50" ht="18.75" customHeight="1" x14ac:dyDescent="0.15">
      <c r="A119" s="40"/>
      <c r="B119" s="44" t="s">
        <v>165</v>
      </c>
      <c r="C119" s="40"/>
      <c r="D119" s="40"/>
      <c r="E119" s="40"/>
      <c r="F119" s="40"/>
      <c r="G119" s="40"/>
      <c r="H119" s="40"/>
      <c r="I119" s="40"/>
      <c r="J119" s="40"/>
      <c r="K119" s="40"/>
      <c r="L119" s="40"/>
      <c r="M119" s="40"/>
      <c r="N119" s="40"/>
      <c r="O119" s="40"/>
      <c r="P119" s="45"/>
      <c r="Q119" s="45"/>
      <c r="R119" s="45"/>
      <c r="S119" s="45"/>
      <c r="T119" s="45"/>
      <c r="U119" s="45"/>
      <c r="V119" s="45"/>
      <c r="W119" s="45"/>
      <c r="X119" s="45"/>
      <c r="Y119" s="46"/>
      <c r="Z119" s="46"/>
      <c r="AA119" s="46"/>
      <c r="AB119" s="46"/>
      <c r="AC119" s="46"/>
      <c r="AD119" s="46"/>
      <c r="AE119" s="46"/>
      <c r="AF119" s="46"/>
      <c r="AG119" s="46"/>
      <c r="AH119" s="46"/>
      <c r="AI119" s="46"/>
      <c r="AJ119" s="46"/>
      <c r="AK119" s="46"/>
      <c r="AL119" s="46"/>
      <c r="AM119" s="46"/>
      <c r="AN119" s="46"/>
      <c r="AO119" s="46"/>
      <c r="AP119" s="45"/>
      <c r="AQ119" s="45"/>
      <c r="AR119" s="45"/>
      <c r="AS119" s="45"/>
      <c r="AT119" s="45"/>
      <c r="AU119" s="45"/>
      <c r="AV119" s="45"/>
      <c r="AW119" s="45"/>
      <c r="AX119" s="45"/>
    </row>
    <row r="120" spans="1:50" ht="60.75" customHeight="1" x14ac:dyDescent="0.15">
      <c r="A120" s="146"/>
      <c r="B120" s="146"/>
      <c r="C120" s="146" t="s">
        <v>25</v>
      </c>
      <c r="D120" s="146"/>
      <c r="E120" s="146"/>
      <c r="F120" s="146"/>
      <c r="G120" s="146"/>
      <c r="H120" s="146"/>
      <c r="I120" s="146"/>
      <c r="J120" s="84" t="s">
        <v>181</v>
      </c>
      <c r="K120" s="147"/>
      <c r="L120" s="147"/>
      <c r="M120" s="147"/>
      <c r="N120" s="147"/>
      <c r="O120" s="147"/>
      <c r="P120" s="107" t="s">
        <v>170</v>
      </c>
      <c r="Q120" s="107"/>
      <c r="R120" s="107"/>
      <c r="S120" s="107"/>
      <c r="T120" s="107"/>
      <c r="U120" s="107"/>
      <c r="V120" s="107"/>
      <c r="W120" s="107"/>
      <c r="X120" s="107"/>
      <c r="Y120" s="148" t="s">
        <v>180</v>
      </c>
      <c r="Z120" s="149"/>
      <c r="AA120" s="149"/>
      <c r="AB120" s="149"/>
      <c r="AC120" s="84" t="s">
        <v>208</v>
      </c>
      <c r="AD120" s="84"/>
      <c r="AE120" s="84"/>
      <c r="AF120" s="84"/>
      <c r="AG120" s="84"/>
      <c r="AH120" s="148" t="s">
        <v>222</v>
      </c>
      <c r="AI120" s="146"/>
      <c r="AJ120" s="146"/>
      <c r="AK120" s="146"/>
      <c r="AL120" s="146" t="s">
        <v>20</v>
      </c>
      <c r="AM120" s="146"/>
      <c r="AN120" s="146"/>
      <c r="AO120" s="150"/>
      <c r="AP120" s="151" t="s">
        <v>182</v>
      </c>
      <c r="AQ120" s="151"/>
      <c r="AR120" s="151"/>
      <c r="AS120" s="151"/>
      <c r="AT120" s="151"/>
      <c r="AU120" s="151"/>
      <c r="AV120" s="151"/>
      <c r="AW120" s="151"/>
      <c r="AX120" s="151"/>
    </row>
    <row r="121" spans="1:50" ht="66" customHeight="1" x14ac:dyDescent="0.15">
      <c r="A121" s="157">
        <v>1</v>
      </c>
      <c r="B121" s="157">
        <v>1</v>
      </c>
      <c r="C121" s="144" t="s">
        <v>605</v>
      </c>
      <c r="D121" s="131"/>
      <c r="E121" s="131"/>
      <c r="F121" s="131"/>
      <c r="G121" s="131"/>
      <c r="H121" s="131"/>
      <c r="I121" s="131"/>
      <c r="J121" s="132">
        <v>9010001086351</v>
      </c>
      <c r="K121" s="133"/>
      <c r="L121" s="133"/>
      <c r="M121" s="133"/>
      <c r="N121" s="133"/>
      <c r="O121" s="133"/>
      <c r="P121" s="145" t="s">
        <v>610</v>
      </c>
      <c r="Q121" s="134"/>
      <c r="R121" s="134"/>
      <c r="S121" s="134"/>
      <c r="T121" s="134"/>
      <c r="U121" s="134"/>
      <c r="V121" s="134"/>
      <c r="W121" s="134"/>
      <c r="X121" s="134"/>
      <c r="Y121" s="135">
        <v>2.75</v>
      </c>
      <c r="Z121" s="136"/>
      <c r="AA121" s="136"/>
      <c r="AB121" s="137"/>
      <c r="AC121" s="138" t="s">
        <v>73</v>
      </c>
      <c r="AD121" s="139"/>
      <c r="AE121" s="139"/>
      <c r="AF121" s="139"/>
      <c r="AG121" s="139"/>
      <c r="AH121" s="140" t="s">
        <v>252</v>
      </c>
      <c r="AI121" s="141"/>
      <c r="AJ121" s="141"/>
      <c r="AK121" s="142"/>
      <c r="AL121" s="140" t="s">
        <v>252</v>
      </c>
      <c r="AM121" s="141"/>
      <c r="AN121" s="141"/>
      <c r="AO121" s="142"/>
      <c r="AP121" s="143" t="s">
        <v>252</v>
      </c>
      <c r="AQ121" s="143"/>
      <c r="AR121" s="143"/>
      <c r="AS121" s="143"/>
      <c r="AT121" s="143"/>
      <c r="AU121" s="143"/>
      <c r="AV121" s="143"/>
      <c r="AW121" s="143"/>
      <c r="AX121" s="143"/>
    </row>
    <row r="122" spans="1:50" ht="18.75" customHeight="1" x14ac:dyDescent="0.15">
      <c r="A122" s="47"/>
      <c r="B122" s="47"/>
      <c r="C122" s="47"/>
      <c r="D122" s="47"/>
      <c r="E122" s="47"/>
      <c r="F122" s="47"/>
      <c r="G122" s="47"/>
      <c r="H122" s="47"/>
      <c r="I122" s="47"/>
      <c r="J122" s="47"/>
      <c r="K122" s="47"/>
      <c r="L122" s="47"/>
      <c r="M122" s="47"/>
      <c r="N122" s="47"/>
      <c r="O122" s="47"/>
      <c r="P122" s="48"/>
      <c r="Q122" s="48"/>
      <c r="R122" s="48"/>
      <c r="S122" s="48"/>
      <c r="T122" s="48"/>
      <c r="U122" s="48"/>
      <c r="V122" s="48"/>
      <c r="W122" s="48"/>
      <c r="X122" s="48"/>
      <c r="Y122" s="49"/>
      <c r="Z122" s="49"/>
      <c r="AA122" s="49"/>
      <c r="AB122" s="49"/>
      <c r="AC122" s="49"/>
      <c r="AD122" s="49"/>
      <c r="AE122" s="49"/>
      <c r="AF122" s="49"/>
      <c r="AG122" s="49"/>
      <c r="AH122" s="49"/>
      <c r="AI122" s="49"/>
      <c r="AJ122" s="49"/>
      <c r="AK122" s="49"/>
      <c r="AL122" s="49"/>
      <c r="AM122" s="49"/>
      <c r="AN122" s="49"/>
      <c r="AO122" s="49"/>
      <c r="AP122" s="48"/>
      <c r="AQ122" s="48"/>
      <c r="AR122" s="48"/>
      <c r="AS122" s="48"/>
      <c r="AT122" s="48"/>
      <c r="AU122" s="48"/>
      <c r="AV122" s="48"/>
      <c r="AW122" s="48"/>
      <c r="AX122" s="48"/>
    </row>
    <row r="123" spans="1:50" ht="18.75" customHeight="1" x14ac:dyDescent="0.15">
      <c r="A123" s="40"/>
      <c r="B123" s="44" t="s">
        <v>199</v>
      </c>
      <c r="C123" s="40"/>
      <c r="D123" s="40"/>
      <c r="E123" s="40"/>
      <c r="F123" s="40"/>
      <c r="G123" s="40"/>
      <c r="H123" s="40"/>
      <c r="I123" s="40"/>
      <c r="J123" s="40"/>
      <c r="K123" s="40"/>
      <c r="L123" s="40"/>
      <c r="M123" s="40"/>
      <c r="N123" s="40"/>
      <c r="O123" s="40"/>
      <c r="P123" s="45"/>
      <c r="Q123" s="45"/>
      <c r="R123" s="45"/>
      <c r="S123" s="45"/>
      <c r="T123" s="45"/>
      <c r="U123" s="45"/>
      <c r="V123" s="45"/>
      <c r="W123" s="45"/>
      <c r="X123" s="45"/>
      <c r="Y123" s="46"/>
      <c r="Z123" s="46"/>
      <c r="AA123" s="46"/>
      <c r="AB123" s="46"/>
      <c r="AC123" s="46"/>
      <c r="AD123" s="46"/>
      <c r="AE123" s="46"/>
      <c r="AF123" s="46"/>
      <c r="AG123" s="46"/>
      <c r="AH123" s="46"/>
      <c r="AI123" s="46"/>
      <c r="AJ123" s="46"/>
      <c r="AK123" s="46"/>
      <c r="AL123" s="46"/>
      <c r="AM123" s="46"/>
      <c r="AN123" s="46"/>
      <c r="AO123" s="46"/>
      <c r="AP123" s="45"/>
      <c r="AQ123" s="45"/>
      <c r="AR123" s="45"/>
      <c r="AS123" s="45"/>
      <c r="AT123" s="45"/>
      <c r="AU123" s="45"/>
      <c r="AV123" s="45"/>
      <c r="AW123" s="45"/>
      <c r="AX123" s="45"/>
    </row>
    <row r="124" spans="1:50" ht="60.75" customHeight="1" x14ac:dyDescent="0.15">
      <c r="A124" s="146"/>
      <c r="B124" s="146"/>
      <c r="C124" s="146" t="s">
        <v>25</v>
      </c>
      <c r="D124" s="146"/>
      <c r="E124" s="146"/>
      <c r="F124" s="146"/>
      <c r="G124" s="146"/>
      <c r="H124" s="146"/>
      <c r="I124" s="146"/>
      <c r="J124" s="84" t="s">
        <v>181</v>
      </c>
      <c r="K124" s="147"/>
      <c r="L124" s="147"/>
      <c r="M124" s="147"/>
      <c r="N124" s="147"/>
      <c r="O124" s="147"/>
      <c r="P124" s="107" t="s">
        <v>170</v>
      </c>
      <c r="Q124" s="107"/>
      <c r="R124" s="107"/>
      <c r="S124" s="107"/>
      <c r="T124" s="107"/>
      <c r="U124" s="107"/>
      <c r="V124" s="107"/>
      <c r="W124" s="107"/>
      <c r="X124" s="107"/>
      <c r="Y124" s="148" t="s">
        <v>180</v>
      </c>
      <c r="Z124" s="149"/>
      <c r="AA124" s="149"/>
      <c r="AB124" s="149"/>
      <c r="AC124" s="84" t="s">
        <v>208</v>
      </c>
      <c r="AD124" s="84"/>
      <c r="AE124" s="84"/>
      <c r="AF124" s="84"/>
      <c r="AG124" s="84"/>
      <c r="AH124" s="148" t="s">
        <v>222</v>
      </c>
      <c r="AI124" s="146"/>
      <c r="AJ124" s="146"/>
      <c r="AK124" s="146"/>
      <c r="AL124" s="146" t="s">
        <v>20</v>
      </c>
      <c r="AM124" s="146"/>
      <c r="AN124" s="146"/>
      <c r="AO124" s="150"/>
      <c r="AP124" s="151" t="s">
        <v>182</v>
      </c>
      <c r="AQ124" s="151"/>
      <c r="AR124" s="151"/>
      <c r="AS124" s="151"/>
      <c r="AT124" s="151"/>
      <c r="AU124" s="151"/>
      <c r="AV124" s="151"/>
      <c r="AW124" s="151"/>
      <c r="AX124" s="151"/>
    </row>
    <row r="125" spans="1:50" ht="35.25" customHeight="1" x14ac:dyDescent="0.15">
      <c r="A125" s="157">
        <v>1</v>
      </c>
      <c r="B125" s="157">
        <v>1</v>
      </c>
      <c r="C125" s="144" t="s">
        <v>607</v>
      </c>
      <c r="D125" s="131"/>
      <c r="E125" s="131"/>
      <c r="F125" s="131"/>
      <c r="G125" s="131"/>
      <c r="H125" s="131"/>
      <c r="I125" s="131"/>
      <c r="J125" s="132">
        <v>4010401058533</v>
      </c>
      <c r="K125" s="133"/>
      <c r="L125" s="133"/>
      <c r="M125" s="133"/>
      <c r="N125" s="133"/>
      <c r="O125" s="133"/>
      <c r="P125" s="527" t="s">
        <v>608</v>
      </c>
      <c r="Q125" s="528"/>
      <c r="R125" s="528"/>
      <c r="S125" s="528"/>
      <c r="T125" s="528"/>
      <c r="U125" s="528"/>
      <c r="V125" s="528"/>
      <c r="W125" s="528"/>
      <c r="X125" s="528"/>
      <c r="Y125" s="135">
        <v>5.2</v>
      </c>
      <c r="Z125" s="136"/>
      <c r="AA125" s="136"/>
      <c r="AB125" s="137"/>
      <c r="AC125" s="529" t="s">
        <v>224</v>
      </c>
      <c r="AD125" s="529"/>
      <c r="AE125" s="529"/>
      <c r="AF125" s="529"/>
      <c r="AG125" s="529"/>
      <c r="AH125" s="152">
        <v>1</v>
      </c>
      <c r="AI125" s="153"/>
      <c r="AJ125" s="153"/>
      <c r="AK125" s="153"/>
      <c r="AL125" s="140" t="s">
        <v>252</v>
      </c>
      <c r="AM125" s="141"/>
      <c r="AN125" s="141"/>
      <c r="AO125" s="142"/>
      <c r="AP125" s="154" t="s">
        <v>252</v>
      </c>
      <c r="AQ125" s="155"/>
      <c r="AR125" s="155"/>
      <c r="AS125" s="155"/>
      <c r="AT125" s="155"/>
      <c r="AU125" s="155"/>
      <c r="AV125" s="155"/>
      <c r="AW125" s="155"/>
      <c r="AX125" s="156"/>
    </row>
    <row r="126" spans="1:50" ht="18.75" customHeight="1" x14ac:dyDescent="0.15">
      <c r="A126" s="47"/>
      <c r="B126" s="47"/>
      <c r="C126" s="47"/>
      <c r="D126" s="47"/>
      <c r="E126" s="47"/>
      <c r="F126" s="47"/>
      <c r="G126" s="47"/>
      <c r="H126" s="47"/>
      <c r="I126" s="47"/>
      <c r="J126" s="47"/>
      <c r="K126" s="47"/>
      <c r="L126" s="47"/>
      <c r="M126" s="47"/>
      <c r="N126" s="47"/>
      <c r="O126" s="47"/>
      <c r="P126" s="48"/>
      <c r="Q126" s="48"/>
      <c r="R126" s="48"/>
      <c r="S126" s="48"/>
      <c r="T126" s="48"/>
      <c r="U126" s="48"/>
      <c r="V126" s="48"/>
      <c r="W126" s="48"/>
      <c r="X126" s="48"/>
      <c r="Y126" s="49"/>
      <c r="Z126" s="49"/>
      <c r="AA126" s="49"/>
      <c r="AB126" s="49"/>
      <c r="AC126" s="49"/>
      <c r="AD126" s="49"/>
      <c r="AE126" s="49"/>
      <c r="AF126" s="49"/>
      <c r="AG126" s="49"/>
      <c r="AH126" s="49"/>
      <c r="AI126" s="49"/>
      <c r="AJ126" s="49"/>
      <c r="AK126" s="49"/>
      <c r="AL126" s="49"/>
      <c r="AM126" s="49"/>
      <c r="AN126" s="49"/>
      <c r="AO126" s="49"/>
      <c r="AP126" s="48"/>
      <c r="AQ126" s="48"/>
      <c r="AR126" s="48"/>
      <c r="AS126" s="48"/>
      <c r="AT126" s="48"/>
      <c r="AU126" s="48"/>
      <c r="AV126" s="48"/>
      <c r="AW126" s="48"/>
      <c r="AX126" s="48"/>
    </row>
    <row r="127" spans="1:50" ht="18.75" customHeight="1" x14ac:dyDescent="0.15">
      <c r="A127" s="40"/>
      <c r="B127" s="44" t="s">
        <v>166</v>
      </c>
      <c r="C127" s="40"/>
      <c r="D127" s="40"/>
      <c r="E127" s="40"/>
      <c r="F127" s="40"/>
      <c r="G127" s="40"/>
      <c r="H127" s="40"/>
      <c r="I127" s="40"/>
      <c r="J127" s="40"/>
      <c r="K127" s="40"/>
      <c r="L127" s="40"/>
      <c r="M127" s="40"/>
      <c r="N127" s="40"/>
      <c r="O127" s="40"/>
      <c r="P127" s="45"/>
      <c r="Q127" s="45"/>
      <c r="R127" s="45"/>
      <c r="S127" s="45"/>
      <c r="T127" s="45"/>
      <c r="U127" s="45"/>
      <c r="V127" s="45"/>
      <c r="W127" s="45"/>
      <c r="X127" s="45"/>
      <c r="Y127" s="46"/>
      <c r="Z127" s="46"/>
      <c r="AA127" s="46"/>
      <c r="AB127" s="46"/>
      <c r="AC127" s="46"/>
      <c r="AD127" s="46"/>
      <c r="AE127" s="46"/>
      <c r="AF127" s="46"/>
      <c r="AG127" s="46"/>
      <c r="AH127" s="46"/>
      <c r="AI127" s="46"/>
      <c r="AJ127" s="46"/>
      <c r="AK127" s="46"/>
      <c r="AL127" s="46"/>
      <c r="AM127" s="46"/>
      <c r="AN127" s="46"/>
      <c r="AO127" s="46"/>
      <c r="AP127" s="45"/>
      <c r="AQ127" s="45"/>
      <c r="AR127" s="45"/>
      <c r="AS127" s="45"/>
      <c r="AT127" s="45"/>
      <c r="AU127" s="45"/>
      <c r="AV127" s="45"/>
      <c r="AW127" s="45"/>
      <c r="AX127" s="45"/>
    </row>
    <row r="128" spans="1:50" ht="60.75" customHeight="1" x14ac:dyDescent="0.15">
      <c r="A128" s="146"/>
      <c r="B128" s="146"/>
      <c r="C128" s="146" t="s">
        <v>25</v>
      </c>
      <c r="D128" s="146"/>
      <c r="E128" s="146"/>
      <c r="F128" s="146"/>
      <c r="G128" s="146"/>
      <c r="H128" s="146"/>
      <c r="I128" s="146"/>
      <c r="J128" s="84" t="s">
        <v>181</v>
      </c>
      <c r="K128" s="147"/>
      <c r="L128" s="147"/>
      <c r="M128" s="147"/>
      <c r="N128" s="147"/>
      <c r="O128" s="147"/>
      <c r="P128" s="107" t="s">
        <v>170</v>
      </c>
      <c r="Q128" s="107"/>
      <c r="R128" s="107"/>
      <c r="S128" s="107"/>
      <c r="T128" s="107"/>
      <c r="U128" s="107"/>
      <c r="V128" s="107"/>
      <c r="W128" s="107"/>
      <c r="X128" s="107"/>
      <c r="Y128" s="148" t="s">
        <v>180</v>
      </c>
      <c r="Z128" s="149"/>
      <c r="AA128" s="149"/>
      <c r="AB128" s="149"/>
      <c r="AC128" s="84" t="s">
        <v>208</v>
      </c>
      <c r="AD128" s="84"/>
      <c r="AE128" s="84"/>
      <c r="AF128" s="84"/>
      <c r="AG128" s="84"/>
      <c r="AH128" s="148" t="s">
        <v>222</v>
      </c>
      <c r="AI128" s="146"/>
      <c r="AJ128" s="146"/>
      <c r="AK128" s="146"/>
      <c r="AL128" s="146" t="s">
        <v>20</v>
      </c>
      <c r="AM128" s="146"/>
      <c r="AN128" s="146"/>
      <c r="AO128" s="150"/>
      <c r="AP128" s="151" t="s">
        <v>182</v>
      </c>
      <c r="AQ128" s="151"/>
      <c r="AR128" s="151"/>
      <c r="AS128" s="151"/>
      <c r="AT128" s="151"/>
      <c r="AU128" s="151"/>
      <c r="AV128" s="151"/>
      <c r="AW128" s="151"/>
      <c r="AX128" s="151"/>
    </row>
    <row r="129" spans="1:50" ht="33.75" customHeight="1" x14ac:dyDescent="0.15">
      <c r="A129" s="157">
        <v>1</v>
      </c>
      <c r="B129" s="157">
        <v>1</v>
      </c>
      <c r="C129" s="131" t="s">
        <v>606</v>
      </c>
      <c r="D129" s="131"/>
      <c r="E129" s="131"/>
      <c r="F129" s="131"/>
      <c r="G129" s="131"/>
      <c r="H129" s="131"/>
      <c r="I129" s="131"/>
      <c r="J129" s="132">
        <v>5010001134287</v>
      </c>
      <c r="K129" s="133"/>
      <c r="L129" s="133"/>
      <c r="M129" s="133"/>
      <c r="N129" s="133"/>
      <c r="O129" s="133"/>
      <c r="P129" s="145" t="s">
        <v>611</v>
      </c>
      <c r="Q129" s="134"/>
      <c r="R129" s="134"/>
      <c r="S129" s="134"/>
      <c r="T129" s="134"/>
      <c r="U129" s="134"/>
      <c r="V129" s="134"/>
      <c r="W129" s="134"/>
      <c r="X129" s="134"/>
      <c r="Y129" s="135">
        <v>2.8050000000000002</v>
      </c>
      <c r="Z129" s="136"/>
      <c r="AA129" s="136"/>
      <c r="AB129" s="137"/>
      <c r="AC129" s="138" t="s">
        <v>223</v>
      </c>
      <c r="AD129" s="139"/>
      <c r="AE129" s="139"/>
      <c r="AF129" s="139"/>
      <c r="AG129" s="139"/>
      <c r="AH129" s="152">
        <v>1</v>
      </c>
      <c r="AI129" s="153"/>
      <c r="AJ129" s="153"/>
      <c r="AK129" s="153"/>
      <c r="AL129" s="140" t="s">
        <v>252</v>
      </c>
      <c r="AM129" s="141"/>
      <c r="AN129" s="141"/>
      <c r="AO129" s="142"/>
      <c r="AP129" s="154" t="s">
        <v>252</v>
      </c>
      <c r="AQ129" s="155"/>
      <c r="AR129" s="155"/>
      <c r="AS129" s="155"/>
      <c r="AT129" s="155"/>
      <c r="AU129" s="155"/>
      <c r="AV129" s="155"/>
      <c r="AW129" s="155"/>
      <c r="AX129" s="156"/>
    </row>
    <row r="130" spans="1:50" ht="24.75" customHeight="1" x14ac:dyDescent="0.15"/>
    <row r="131" spans="1:50" ht="24.75" customHeight="1" x14ac:dyDescent="0.15"/>
    <row r="132" spans="1:50" ht="24.75" customHeight="1" x14ac:dyDescent="0.15"/>
    <row r="133" spans="1:50" ht="24.75" customHeight="1" x14ac:dyDescent="0.15"/>
    <row r="134" spans="1:50" ht="24.75" customHeight="1" x14ac:dyDescent="0.15"/>
    <row r="135" spans="1:50" ht="24.75" customHeight="1" x14ac:dyDescent="0.15"/>
    <row r="136" spans="1:50" ht="24.75" customHeight="1" x14ac:dyDescent="0.15"/>
    <row r="137" spans="1:50" ht="24.75" customHeight="1" x14ac:dyDescent="0.15"/>
    <row r="138" spans="1:50" ht="24.75" customHeight="1" x14ac:dyDescent="0.15"/>
    <row r="139" spans="1:50" ht="24.75" customHeight="1" x14ac:dyDescent="0.15"/>
    <row r="140" spans="1:50" ht="25.5" customHeight="1" x14ac:dyDescent="0.15"/>
    <row r="141" spans="1:50" ht="24.75" customHeight="1" x14ac:dyDescent="0.15"/>
    <row r="142" spans="1:50" ht="24.75" customHeight="1" x14ac:dyDescent="0.15"/>
    <row r="143" spans="1:50" ht="24.75" customHeight="1" x14ac:dyDescent="0.15"/>
    <row r="144" spans="1:50" ht="33"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spans="1:51" ht="24.75" customHeight="1" x14ac:dyDescent="0.15"/>
    <row r="178" spans="1:51" ht="24.75" customHeight="1" x14ac:dyDescent="0.15"/>
    <row r="179" spans="1:51" ht="24.75" customHeight="1" x14ac:dyDescent="0.15"/>
    <row r="180" spans="1:51" ht="24.75" customHeight="1" x14ac:dyDescent="0.15"/>
    <row r="181" spans="1:51" ht="24.75" customHeight="1" x14ac:dyDescent="0.15"/>
    <row r="182" spans="1:51" ht="24.75" customHeight="1" x14ac:dyDescent="0.15"/>
    <row r="183" spans="1:51" s="16" customFormat="1" ht="24.75" customHeight="1"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row>
    <row r="184" spans="1:51" ht="24.75" customHeight="1" x14ac:dyDescent="0.15"/>
    <row r="185" spans="1:51" ht="24.75" customHeight="1" x14ac:dyDescent="0.15"/>
    <row r="186" spans="1:51" ht="24.75" customHeight="1" x14ac:dyDescent="0.15"/>
    <row r="187" spans="1:51" ht="24.75" customHeight="1" x14ac:dyDescent="0.15"/>
    <row r="188" spans="1:51" ht="24.75" customHeight="1" x14ac:dyDescent="0.15"/>
    <row r="189" spans="1:51" ht="24.75" customHeight="1" x14ac:dyDescent="0.15"/>
    <row r="190" spans="1:51" ht="24.75" customHeight="1" x14ac:dyDescent="0.15"/>
    <row r="191" spans="1:51" ht="24.75" customHeight="1" x14ac:dyDescent="0.15"/>
    <row r="192" spans="1:51" ht="24.75" customHeight="1" x14ac:dyDescent="0.15"/>
    <row r="193" ht="24.75" customHeight="1" x14ac:dyDescent="0.15"/>
    <row r="194" ht="24.75" customHeight="1" x14ac:dyDescent="0.15"/>
    <row r="195" ht="12.75" customHeight="1" x14ac:dyDescent="0.15"/>
    <row r="196" ht="12.75" customHeight="1" x14ac:dyDescent="0.15"/>
    <row r="197" ht="24.75" customHeight="1" x14ac:dyDescent="0.15"/>
    <row r="198" ht="24.75" customHeight="1" x14ac:dyDescent="0.15"/>
    <row r="199" ht="59.25" customHeight="1" x14ac:dyDescent="0.15"/>
    <row r="200" ht="62.45" customHeight="1" x14ac:dyDescent="0.15"/>
    <row r="201" ht="61.15"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spans="1:51" ht="30" customHeight="1" x14ac:dyDescent="0.15"/>
    <row r="210" spans="1:51" ht="30" customHeight="1" x14ac:dyDescent="0.15"/>
    <row r="211" spans="1:51" ht="30" customHeight="1" x14ac:dyDescent="0.15"/>
    <row r="212" spans="1:51" ht="30" customHeight="1" x14ac:dyDescent="0.15"/>
    <row r="213" spans="1:51" ht="30" customHeight="1" x14ac:dyDescent="0.15"/>
    <row r="214" spans="1:51" ht="30" customHeight="1" x14ac:dyDescent="0.15"/>
    <row r="215" spans="1:51" ht="30" customHeight="1" x14ac:dyDescent="0.15"/>
    <row r="216" spans="1:51" s="16" customFormat="1" ht="30" customHeight="1" x14ac:dyDescent="0.1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row>
    <row r="217" spans="1:51" ht="30" customHeight="1" x14ac:dyDescent="0.15"/>
    <row r="218" spans="1:51" ht="30" customHeight="1" x14ac:dyDescent="0.15"/>
    <row r="219" spans="1:51" ht="30" customHeight="1" x14ac:dyDescent="0.15"/>
    <row r="220" spans="1:51" ht="30" customHeight="1" x14ac:dyDescent="0.15"/>
    <row r="221" spans="1:51" ht="30" customHeight="1" x14ac:dyDescent="0.15"/>
    <row r="222" spans="1:51" ht="30" customHeight="1" x14ac:dyDescent="0.15"/>
    <row r="223" spans="1:51" ht="30" customHeight="1" x14ac:dyDescent="0.15"/>
    <row r="224" spans="1:51" ht="30" customHeight="1" x14ac:dyDescent="0.15"/>
    <row r="225" ht="30" customHeight="1" x14ac:dyDescent="0.15"/>
    <row r="226" ht="30" customHeight="1" x14ac:dyDescent="0.15"/>
    <row r="227" ht="30" customHeight="1" x14ac:dyDescent="0.15"/>
    <row r="228" ht="30" customHeight="1" x14ac:dyDescent="0.15"/>
    <row r="229" ht="30" customHeight="1" x14ac:dyDescent="0.15"/>
    <row r="230" ht="24.75" customHeight="1" x14ac:dyDescent="0.15"/>
    <row r="231" ht="24.75" customHeight="1" x14ac:dyDescent="0.15"/>
    <row r="232" ht="59.25" customHeight="1" x14ac:dyDescent="0.15"/>
    <row r="233" ht="63"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spans="1:51" ht="30" customHeight="1" x14ac:dyDescent="0.15"/>
    <row r="242" spans="1:51" ht="30" customHeight="1" x14ac:dyDescent="0.15"/>
    <row r="243" spans="1:51" ht="30" customHeight="1" x14ac:dyDescent="0.15"/>
    <row r="244" spans="1:51" ht="30" customHeight="1" x14ac:dyDescent="0.15"/>
    <row r="245" spans="1:51" ht="30" customHeight="1" x14ac:dyDescent="0.15"/>
    <row r="246" spans="1:51" ht="30" customHeight="1" x14ac:dyDescent="0.15"/>
    <row r="247" spans="1:51" ht="30" customHeight="1" x14ac:dyDescent="0.15"/>
    <row r="248" spans="1:51" ht="30" customHeight="1" x14ac:dyDescent="0.15"/>
    <row r="249" spans="1:51" s="16" customFormat="1" ht="30" customHeight="1" x14ac:dyDescent="0.15">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row>
    <row r="250" spans="1:51" ht="30" customHeight="1" x14ac:dyDescent="0.15"/>
    <row r="251" spans="1:51" ht="30" customHeight="1" x14ac:dyDescent="0.15"/>
    <row r="252" spans="1:51" ht="30" customHeight="1" x14ac:dyDescent="0.15"/>
    <row r="253" spans="1:51" ht="30" customHeight="1" x14ac:dyDescent="0.15"/>
    <row r="254" spans="1:51" ht="30" customHeight="1" x14ac:dyDescent="0.15"/>
    <row r="255" spans="1:51" ht="30" customHeight="1" x14ac:dyDescent="0.15"/>
    <row r="256" spans="1:51"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24.75" customHeight="1" x14ac:dyDescent="0.15"/>
    <row r="264" ht="24.75" customHeight="1" x14ac:dyDescent="0.15"/>
    <row r="265" ht="59.25" customHeight="1" x14ac:dyDescent="0.15"/>
    <row r="266" ht="56.25"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spans="1:51" ht="30" customHeight="1" x14ac:dyDescent="0.15"/>
    <row r="274" spans="1:51" ht="30" customHeight="1" x14ac:dyDescent="0.15"/>
    <row r="275" spans="1:51" ht="30" customHeight="1" x14ac:dyDescent="0.15"/>
    <row r="276" spans="1:51" ht="30" customHeight="1" x14ac:dyDescent="0.15"/>
    <row r="277" spans="1:51" ht="30" customHeight="1" x14ac:dyDescent="0.15"/>
    <row r="278" spans="1:51" ht="30" customHeight="1" x14ac:dyDescent="0.15"/>
    <row r="279" spans="1:51" ht="30" customHeight="1" x14ac:dyDescent="0.15"/>
    <row r="280" spans="1:51" ht="30" customHeight="1" x14ac:dyDescent="0.15"/>
    <row r="281" spans="1:51" ht="30" customHeight="1" x14ac:dyDescent="0.15"/>
    <row r="282" spans="1:51" s="16" customFormat="1" ht="30" customHeight="1" x14ac:dyDescent="0.15">
      <c r="A282"/>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row>
    <row r="283" spans="1:51" ht="30" customHeight="1" x14ac:dyDescent="0.15"/>
    <row r="284" spans="1:51" ht="30" customHeight="1" x14ac:dyDescent="0.15"/>
    <row r="285" spans="1:51" ht="30" customHeight="1" x14ac:dyDescent="0.15"/>
    <row r="286" spans="1:51" ht="30" customHeight="1" x14ac:dyDescent="0.15"/>
    <row r="287" spans="1:51" ht="30" customHeight="1" x14ac:dyDescent="0.15"/>
    <row r="288" spans="1:51"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24.75" customHeight="1" x14ac:dyDescent="0.15"/>
    <row r="297" ht="24.75" customHeight="1" x14ac:dyDescent="0.15"/>
    <row r="298" ht="59.25" customHeight="1" x14ac:dyDescent="0.15"/>
    <row r="299" ht="37.15" customHeight="1" x14ac:dyDescent="0.15"/>
  </sheetData>
  <sheetProtection formatRows="0"/>
  <dataConsolidate/>
  <mergeCells count="472">
    <mergeCell ref="P26:V26"/>
    <mergeCell ref="W26:AC26"/>
    <mergeCell ref="AU82:AV82"/>
    <mergeCell ref="E78:P78"/>
    <mergeCell ref="Q78:AB78"/>
    <mergeCell ref="AC78:AN78"/>
    <mergeCell ref="AO78:AX78"/>
    <mergeCell ref="E79:P79"/>
    <mergeCell ref="Q79:AB79"/>
    <mergeCell ref="AC79:AN79"/>
    <mergeCell ref="AO79:AX79"/>
    <mergeCell ref="A79:D79"/>
    <mergeCell ref="O83:P83"/>
    <mergeCell ref="AA83:AB83"/>
    <mergeCell ref="AM83:AN83"/>
    <mergeCell ref="AO83:AP83"/>
    <mergeCell ref="AR83:AS83"/>
    <mergeCell ref="AU83:AV83"/>
    <mergeCell ref="A80:D80"/>
    <mergeCell ref="E80:P80"/>
    <mergeCell ref="Q80:AB80"/>
    <mergeCell ref="AC80:AN80"/>
    <mergeCell ref="AO80:AX80"/>
    <mergeCell ref="A81:D81"/>
    <mergeCell ref="E81:P81"/>
    <mergeCell ref="Q81:AB81"/>
    <mergeCell ref="AC81:AN81"/>
    <mergeCell ref="AO81:AX81"/>
    <mergeCell ref="A82:D82"/>
    <mergeCell ref="E82:G82"/>
    <mergeCell ref="I82:J82"/>
    <mergeCell ref="L82:M82"/>
    <mergeCell ref="O82:P82"/>
    <mergeCell ref="Q82:S82"/>
    <mergeCell ref="U82:V82"/>
    <mergeCell ref="X82:Y82"/>
    <mergeCell ref="AA82:AB82"/>
    <mergeCell ref="AC82:AE82"/>
    <mergeCell ref="AG82:AH82"/>
    <mergeCell ref="AJ82:AK82"/>
    <mergeCell ref="AM82:AN82"/>
    <mergeCell ref="AO82:AP82"/>
    <mergeCell ref="AR82:AS82"/>
    <mergeCell ref="A12:F21"/>
    <mergeCell ref="G22:O22"/>
    <mergeCell ref="G23:O23"/>
    <mergeCell ref="G24:O24"/>
    <mergeCell ref="G25:O25"/>
    <mergeCell ref="A22:F29"/>
    <mergeCell ref="AD22:AX22"/>
    <mergeCell ref="AD23:AX29"/>
    <mergeCell ref="W22:AC22"/>
    <mergeCell ref="A76:D76"/>
    <mergeCell ref="E76:P76"/>
    <mergeCell ref="Q76:AB76"/>
    <mergeCell ref="AC76:AN76"/>
    <mergeCell ref="AO76:AX76"/>
    <mergeCell ref="E77:P77"/>
    <mergeCell ref="Q77:AB77"/>
    <mergeCell ref="AC77:AN77"/>
    <mergeCell ref="AO77:AX77"/>
    <mergeCell ref="A73:D73"/>
    <mergeCell ref="E73:P73"/>
    <mergeCell ref="Q73:AB73"/>
    <mergeCell ref="AC73:AN73"/>
    <mergeCell ref="AO73:AX73"/>
    <mergeCell ref="A74:D74"/>
    <mergeCell ref="E74:P74"/>
    <mergeCell ref="Q74:AB74"/>
    <mergeCell ref="AC74:AN74"/>
    <mergeCell ref="AO74:AX74"/>
    <mergeCell ref="A75:D75"/>
    <mergeCell ref="E75:P75"/>
    <mergeCell ref="Q75:AB75"/>
    <mergeCell ref="AC75:AN75"/>
    <mergeCell ref="AO75:AX75"/>
    <mergeCell ref="W23:AC23"/>
    <mergeCell ref="W24:AC24"/>
    <mergeCell ref="W28:AC28"/>
    <mergeCell ref="AG83:AH83"/>
    <mergeCell ref="AJ83:AK83"/>
    <mergeCell ref="A78:D78"/>
    <mergeCell ref="A77:D77"/>
    <mergeCell ref="A83:D83"/>
    <mergeCell ref="E83:G83"/>
    <mergeCell ref="I83:J83"/>
    <mergeCell ref="L83:M83"/>
    <mergeCell ref="Q83:S83"/>
    <mergeCell ref="U83:V83"/>
    <mergeCell ref="X83:Y83"/>
    <mergeCell ref="AC83:AE83"/>
    <mergeCell ref="C56:AC56"/>
    <mergeCell ref="AD56:AF56"/>
    <mergeCell ref="AO2:AQ2"/>
    <mergeCell ref="AS2:AU2"/>
    <mergeCell ref="P28:V28"/>
    <mergeCell ref="P29:V29"/>
    <mergeCell ref="W29:AC29"/>
    <mergeCell ref="AD2:AH2"/>
    <mergeCell ref="AJ2:AM2"/>
    <mergeCell ref="G8:X8"/>
    <mergeCell ref="P22:V22"/>
    <mergeCell ref="P23:V23"/>
    <mergeCell ref="P24:V24"/>
    <mergeCell ref="P25:V25"/>
    <mergeCell ref="P27:V27"/>
    <mergeCell ref="G26:O26"/>
    <mergeCell ref="G27:O27"/>
    <mergeCell ref="G28:O28"/>
    <mergeCell ref="G29:O29"/>
    <mergeCell ref="W25:AC25"/>
    <mergeCell ref="W27:AC27"/>
    <mergeCell ref="Y116:AB116"/>
    <mergeCell ref="C116:I116"/>
    <mergeCell ref="P116:X116"/>
    <mergeCell ref="AQ41:AX41"/>
    <mergeCell ref="AE40:AH40"/>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2:AX2"/>
    <mergeCell ref="AU32:AX32"/>
    <mergeCell ref="AU33:AX33"/>
    <mergeCell ref="AU34:AX34"/>
    <mergeCell ref="A128:B128"/>
    <mergeCell ref="A129:B129"/>
    <mergeCell ref="C128:I128"/>
    <mergeCell ref="J128:O128"/>
    <mergeCell ref="P128:X128"/>
    <mergeCell ref="Y128:AB128"/>
    <mergeCell ref="AC128:AG128"/>
    <mergeCell ref="AH128:AK128"/>
    <mergeCell ref="AL128:AO128"/>
    <mergeCell ref="AP128:AX128"/>
    <mergeCell ref="A124:B124"/>
    <mergeCell ref="A125:B125"/>
    <mergeCell ref="C125:I125"/>
    <mergeCell ref="J125:O125"/>
    <mergeCell ref="P125:X125"/>
    <mergeCell ref="Y125:AB125"/>
    <mergeCell ref="AC125:AG125"/>
    <mergeCell ref="AH125:AK125"/>
    <mergeCell ref="AL125:AO125"/>
    <mergeCell ref="AP125:AX125"/>
    <mergeCell ref="A120:B120"/>
    <mergeCell ref="A121:B121"/>
    <mergeCell ref="C120:I120"/>
    <mergeCell ref="J120:O120"/>
    <mergeCell ref="P120:X120"/>
    <mergeCell ref="Y120:AB120"/>
    <mergeCell ref="AC120:AG120"/>
    <mergeCell ref="AH120:AK120"/>
    <mergeCell ref="AL120:AO120"/>
    <mergeCell ref="AP120:AX120"/>
    <mergeCell ref="C121:I121"/>
    <mergeCell ref="J121:O121"/>
    <mergeCell ref="P121:X121"/>
    <mergeCell ref="Y121:AB121"/>
    <mergeCell ref="AC121:AG121"/>
    <mergeCell ref="AH121:AK121"/>
    <mergeCell ref="AP121:AX121"/>
    <mergeCell ref="AL121:AO121"/>
    <mergeCell ref="AP116:AX116"/>
    <mergeCell ref="AP117:AX117"/>
    <mergeCell ref="P117:X117"/>
    <mergeCell ref="A43:AX43"/>
    <mergeCell ref="AC116:AG116"/>
    <mergeCell ref="AC117:AG117"/>
    <mergeCell ref="AH117:AK117"/>
    <mergeCell ref="AL117:AO117"/>
    <mergeCell ref="J116:O116"/>
    <mergeCell ref="J117:O117"/>
    <mergeCell ref="Y117:AB117"/>
    <mergeCell ref="AH116:AK116"/>
    <mergeCell ref="AL116:AO116"/>
    <mergeCell ref="AE42:AH42"/>
    <mergeCell ref="AI40:AL40"/>
    <mergeCell ref="AM42:AP42"/>
    <mergeCell ref="A117:B117"/>
    <mergeCell ref="A116:B116"/>
    <mergeCell ref="Y37:AA37"/>
    <mergeCell ref="AK20:AQ20"/>
    <mergeCell ref="AE39:AH39"/>
    <mergeCell ref="AI39:AL39"/>
    <mergeCell ref="AM39:AP39"/>
    <mergeCell ref="A30:F34"/>
    <mergeCell ref="AB33:AD33"/>
    <mergeCell ref="A3:AH3"/>
    <mergeCell ref="AJ3:AW3"/>
    <mergeCell ref="AG51:AX51"/>
    <mergeCell ref="A45:B4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G111:K111"/>
    <mergeCell ref="L111:X111"/>
    <mergeCell ref="Y111:AB111"/>
    <mergeCell ref="AC111:AG111"/>
    <mergeCell ref="AH111:AT111"/>
    <mergeCell ref="AU111:AX111"/>
    <mergeCell ref="G108:AB108"/>
    <mergeCell ref="AC108:AX108"/>
    <mergeCell ref="G109:K109"/>
    <mergeCell ref="L109:X109"/>
    <mergeCell ref="C62:F62"/>
    <mergeCell ref="G110:K110"/>
    <mergeCell ref="L110:X110"/>
    <mergeCell ref="Y110:AB110"/>
    <mergeCell ref="AC110:AG110"/>
    <mergeCell ref="AH110:AT110"/>
    <mergeCell ref="Y109:AB109"/>
    <mergeCell ref="AC109:AG109"/>
    <mergeCell ref="AH109:AT109"/>
    <mergeCell ref="AU109:AX109"/>
    <mergeCell ref="AD50:AF50"/>
    <mergeCell ref="AD47:AF47"/>
    <mergeCell ref="AC106:AG106"/>
    <mergeCell ref="L106:X106"/>
    <mergeCell ref="AC105:AG105"/>
    <mergeCell ref="G107:K107"/>
    <mergeCell ref="L107:X107"/>
    <mergeCell ref="Y107:AB107"/>
    <mergeCell ref="AC107:AG107"/>
    <mergeCell ref="AH107:AT107"/>
    <mergeCell ref="AU107:AX107"/>
    <mergeCell ref="C54:AC54"/>
    <mergeCell ref="AD57:AF57"/>
    <mergeCell ref="AG55:AX55"/>
    <mergeCell ref="C51:AC51"/>
    <mergeCell ref="G105:K105"/>
    <mergeCell ref="L105:X105"/>
    <mergeCell ref="C46:AC46"/>
    <mergeCell ref="C47:AC47"/>
    <mergeCell ref="C48:AC48"/>
    <mergeCell ref="AG44:AX44"/>
    <mergeCell ref="AD15:AJ15"/>
    <mergeCell ref="P19:V19"/>
    <mergeCell ref="A71:AX71"/>
    <mergeCell ref="AC104:AX104"/>
    <mergeCell ref="C49:D50"/>
    <mergeCell ref="Y105:AB105"/>
    <mergeCell ref="A67:E67"/>
    <mergeCell ref="A62:B63"/>
    <mergeCell ref="Y106:AB106"/>
    <mergeCell ref="A68:AX68"/>
    <mergeCell ref="AR15:AX15"/>
    <mergeCell ref="I14:O14"/>
    <mergeCell ref="I17:O17"/>
    <mergeCell ref="I13:O13"/>
    <mergeCell ref="AQ30:AT30"/>
    <mergeCell ref="G30:O31"/>
    <mergeCell ref="AD13:AJ13"/>
    <mergeCell ref="AD55:AF55"/>
    <mergeCell ref="Y40:AA40"/>
    <mergeCell ref="AB40:AD40"/>
    <mergeCell ref="G41:X42"/>
    <mergeCell ref="Y41:AA41"/>
    <mergeCell ref="A58:B61"/>
    <mergeCell ref="C58:AC58"/>
    <mergeCell ref="AR14:AX14"/>
    <mergeCell ref="AK15:AQ15"/>
    <mergeCell ref="AG60:AX60"/>
    <mergeCell ref="AD51:AF51"/>
    <mergeCell ref="W12:AC12"/>
    <mergeCell ref="AR20:AX20"/>
    <mergeCell ref="A70:AX70"/>
    <mergeCell ref="AD53:AF53"/>
    <mergeCell ref="C61:AC61"/>
    <mergeCell ref="G10:AX10"/>
    <mergeCell ref="AD14:AJ14"/>
    <mergeCell ref="AK14:AQ14"/>
    <mergeCell ref="P13:V13"/>
    <mergeCell ref="P17:V17"/>
    <mergeCell ref="W17:AC17"/>
    <mergeCell ref="AD16:AJ16"/>
    <mergeCell ref="AR16:AX16"/>
    <mergeCell ref="AK16:AQ16"/>
    <mergeCell ref="P32:X34"/>
    <mergeCell ref="G12:O12"/>
    <mergeCell ref="P14:V14"/>
    <mergeCell ref="F67:AX67"/>
    <mergeCell ref="E49:AC49"/>
    <mergeCell ref="E50:AC50"/>
    <mergeCell ref="AG57:AX57"/>
    <mergeCell ref="A66:AX66"/>
    <mergeCell ref="AG58:AX58"/>
    <mergeCell ref="AD46:AF46"/>
    <mergeCell ref="AG54:AX54"/>
    <mergeCell ref="A64:AX64"/>
    <mergeCell ref="C63:F63"/>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A10:F10"/>
    <mergeCell ref="AR12:AX12"/>
    <mergeCell ref="G13:H18"/>
    <mergeCell ref="W13:AC13"/>
    <mergeCell ref="G32:O34"/>
    <mergeCell ref="A11:F11"/>
    <mergeCell ref="AD49:AF49"/>
    <mergeCell ref="AH106:AT106"/>
    <mergeCell ref="AH105:AT105"/>
    <mergeCell ref="G106:K106"/>
    <mergeCell ref="A69:E69"/>
    <mergeCell ref="P12:V12"/>
    <mergeCell ref="AB34:AD34"/>
    <mergeCell ref="AD59:AF59"/>
    <mergeCell ref="A104:F111"/>
    <mergeCell ref="A65:AX65"/>
    <mergeCell ref="F69:AX69"/>
    <mergeCell ref="A48:B57"/>
    <mergeCell ref="C57:AC57"/>
    <mergeCell ref="A72:AX72"/>
    <mergeCell ref="AD61:AF61"/>
    <mergeCell ref="AG48:AX50"/>
    <mergeCell ref="AU110:AX110"/>
    <mergeCell ref="C53:AC53"/>
    <mergeCell ref="AU105:AX105"/>
    <mergeCell ref="AD58:AF58"/>
    <mergeCell ref="G104:AB104"/>
    <mergeCell ref="AG61:AX61"/>
    <mergeCell ref="C55:AC55"/>
    <mergeCell ref="A84:F103"/>
    <mergeCell ref="C59:AC59"/>
    <mergeCell ref="AG59:AX59"/>
    <mergeCell ref="AD60:AF60"/>
    <mergeCell ref="AD52:AF52"/>
    <mergeCell ref="AB39:AD39"/>
    <mergeCell ref="AI42:AL42"/>
    <mergeCell ref="AQ42:AX42"/>
    <mergeCell ref="AQ40:AX40"/>
    <mergeCell ref="AE41:AH41"/>
    <mergeCell ref="AI41:AL41"/>
    <mergeCell ref="G63:AX63"/>
    <mergeCell ref="G62:AX62"/>
    <mergeCell ref="G38:X39"/>
    <mergeCell ref="AM41:AP41"/>
    <mergeCell ref="Y38:AA38"/>
    <mergeCell ref="AM40:AP40"/>
    <mergeCell ref="AB41:AD41"/>
    <mergeCell ref="AE38:AH38"/>
    <mergeCell ref="AI38:AL38"/>
    <mergeCell ref="AM38:AP38"/>
    <mergeCell ref="AE37:AH37"/>
    <mergeCell ref="AI37:AL37"/>
    <mergeCell ref="AM37:AP37"/>
    <mergeCell ref="A7:F7"/>
    <mergeCell ref="G7:X7"/>
    <mergeCell ref="A8:F8"/>
    <mergeCell ref="A37:F39"/>
    <mergeCell ref="G37:X37"/>
    <mergeCell ref="AB38:AD38"/>
    <mergeCell ref="Y42:AA42"/>
    <mergeCell ref="AB42:AD42"/>
    <mergeCell ref="AB37:AD37"/>
    <mergeCell ref="C60:AC60"/>
    <mergeCell ref="G6:AX6"/>
    <mergeCell ref="A40:F42"/>
    <mergeCell ref="G40:X40"/>
    <mergeCell ref="Y39:AA39"/>
    <mergeCell ref="AD44:AF44"/>
    <mergeCell ref="C44:AC44"/>
    <mergeCell ref="AG45:AX45"/>
    <mergeCell ref="AU106:AX106"/>
    <mergeCell ref="C117:I117"/>
    <mergeCell ref="C124:I124"/>
    <mergeCell ref="J124:O124"/>
    <mergeCell ref="P124:X124"/>
    <mergeCell ref="Y124:AB124"/>
    <mergeCell ref="AC124:AG124"/>
    <mergeCell ref="AH124:AK124"/>
    <mergeCell ref="AL124:AO124"/>
    <mergeCell ref="AP124:AX124"/>
    <mergeCell ref="C129:I129"/>
    <mergeCell ref="J129:O129"/>
    <mergeCell ref="P129:X129"/>
    <mergeCell ref="Y129:AB129"/>
    <mergeCell ref="AC129:AG129"/>
    <mergeCell ref="AH129:AK129"/>
    <mergeCell ref="AL129:AO129"/>
    <mergeCell ref="AP129:AX129"/>
    <mergeCell ref="AG46:AX46"/>
    <mergeCell ref="AD45:AF45"/>
    <mergeCell ref="AK21:AQ21"/>
    <mergeCell ref="AR21:AX21"/>
    <mergeCell ref="A35:F36"/>
    <mergeCell ref="G35:AX36"/>
    <mergeCell ref="AD54:AF54"/>
    <mergeCell ref="AG53:AX53"/>
    <mergeCell ref="G21:O21"/>
    <mergeCell ref="P21:V21"/>
    <mergeCell ref="W21:AC21"/>
    <mergeCell ref="AD21:AJ21"/>
    <mergeCell ref="AQ37:AT37"/>
    <mergeCell ref="AU37:AX37"/>
    <mergeCell ref="AQ38:AT38"/>
    <mergeCell ref="AQ39:AT39"/>
    <mergeCell ref="AU38:AX38"/>
    <mergeCell ref="AU39:AX39"/>
    <mergeCell ref="AG56:AX56"/>
  </mergeCells>
  <phoneticPr fontId="5"/>
  <conditionalFormatting sqref="P14:AJ14 P24:P25 P27 W24:W25 W27">
    <cfRule type="expression" dxfId="251" priority="14079">
      <formula>IF(RIGHT(TEXT(P14,"0.#"),1)=".",FALSE,TRUE)</formula>
    </cfRule>
    <cfRule type="expression" dxfId="250" priority="14080">
      <formula>IF(RIGHT(TEXT(P14,"0.#"),1)=".",TRUE,FALSE)</formula>
    </cfRule>
  </conditionalFormatting>
  <conditionalFormatting sqref="AE32">
    <cfRule type="expression" dxfId="249" priority="14069">
      <formula>IF(RIGHT(TEXT(AE32,"0.#"),1)=".",FALSE,TRUE)</formula>
    </cfRule>
    <cfRule type="expression" dxfId="248" priority="14070">
      <formula>IF(RIGHT(TEXT(AE32,"0.#"),1)=".",TRUE,FALSE)</formula>
    </cfRule>
  </conditionalFormatting>
  <conditionalFormatting sqref="P18:AX18">
    <cfRule type="expression" dxfId="247" priority="13955">
      <formula>IF(RIGHT(TEXT(P18,"0.#"),1)=".",FALSE,TRUE)</formula>
    </cfRule>
    <cfRule type="expression" dxfId="246" priority="13956">
      <formula>IF(RIGHT(TEXT(P18,"0.#"),1)=".",TRUE,FALSE)</formula>
    </cfRule>
  </conditionalFormatting>
  <conditionalFormatting sqref="Y107">
    <cfRule type="expression" dxfId="243" priority="13947">
      <formula>IF(RIGHT(TEXT(Y107,"0.#"),1)=".",FALSE,TRUE)</formula>
    </cfRule>
    <cfRule type="expression" dxfId="242" priority="13948">
      <formula>IF(RIGHT(TEXT(Y107,"0.#"),1)=".",TRUE,FALSE)</formula>
    </cfRule>
  </conditionalFormatting>
  <conditionalFormatting sqref="P15:AJ17 P13:AX13 AR15:AX15">
    <cfRule type="expression" dxfId="239" priority="13777">
      <formula>IF(RIGHT(TEXT(P13,"0.#"),1)=".",FALSE,TRUE)</formula>
    </cfRule>
    <cfRule type="expression" dxfId="238" priority="13778">
      <formula>IF(RIGHT(TEXT(P13,"0.#"),1)=".",TRUE,FALSE)</formula>
    </cfRule>
  </conditionalFormatting>
  <conditionalFormatting sqref="P19:AJ19">
    <cfRule type="expression" dxfId="237" priority="13775">
      <formula>IF(RIGHT(TEXT(P19,"0.#"),1)=".",FALSE,TRUE)</formula>
    </cfRule>
    <cfRule type="expression" dxfId="236" priority="13776">
      <formula>IF(RIGHT(TEXT(P19,"0.#"),1)=".",TRUE,FALSE)</formula>
    </cfRule>
  </conditionalFormatting>
  <conditionalFormatting sqref="AE38">
    <cfRule type="expression" dxfId="235" priority="13767">
      <formula>IF(RIGHT(TEXT(AE38,"0.#"),1)=".",FALSE,TRUE)</formula>
    </cfRule>
    <cfRule type="expression" dxfId="234" priority="13768">
      <formula>IF(RIGHT(TEXT(AE38,"0.#"),1)=".",TRUE,FALSE)</formula>
    </cfRule>
  </conditionalFormatting>
  <conditionalFormatting sqref="Y106">
    <cfRule type="expression" dxfId="233" priority="13753">
      <formula>IF(RIGHT(TEXT(Y106,"0.#"),1)=".",FALSE,TRUE)</formula>
    </cfRule>
    <cfRule type="expression" dxfId="232" priority="13754">
      <formula>IF(RIGHT(TEXT(Y106,"0.#"),1)=".",TRUE,FALSE)</formula>
    </cfRule>
  </conditionalFormatting>
  <conditionalFormatting sqref="AU107">
    <cfRule type="expression" dxfId="229" priority="13749">
      <formula>IF(RIGHT(TEXT(AU107,"0.#"),1)=".",FALSE,TRUE)</formula>
    </cfRule>
    <cfRule type="expression" dxfId="228" priority="13750">
      <formula>IF(RIGHT(TEXT(AU107,"0.#"),1)=".",TRUE,FALSE)</formula>
    </cfRule>
  </conditionalFormatting>
  <conditionalFormatting sqref="Y111">
    <cfRule type="expression" dxfId="223" priority="13731">
      <formula>IF(RIGHT(TEXT(Y111,"0.#"),1)=".",FALSE,TRUE)</formula>
    </cfRule>
    <cfRule type="expression" dxfId="222" priority="13732">
      <formula>IF(RIGHT(TEXT(Y111,"0.#"),1)=".",TRUE,FALSE)</formula>
    </cfRule>
  </conditionalFormatting>
  <conditionalFormatting sqref="AU111">
    <cfRule type="expression" dxfId="219" priority="13725">
      <formula>IF(RIGHT(TEXT(AU111,"0.#"),1)=".",FALSE,TRUE)</formula>
    </cfRule>
    <cfRule type="expression" dxfId="218" priority="13726">
      <formula>IF(RIGHT(TEXT(AU111,"0.#"),1)=".",TRUE,FALSE)</formula>
    </cfRule>
  </conditionalFormatting>
  <conditionalFormatting sqref="AE33">
    <cfRule type="expression" dxfId="215" priority="13537">
      <formula>IF(RIGHT(TEXT(AE33,"0.#"),1)=".",FALSE,TRUE)</formula>
    </cfRule>
    <cfRule type="expression" dxfId="214" priority="13538">
      <formula>IF(RIGHT(TEXT(AE33,"0.#"),1)=".",TRUE,FALSE)</formula>
    </cfRule>
  </conditionalFormatting>
  <conditionalFormatting sqref="AM34 AE34 AI34">
    <cfRule type="expression" dxfId="213" priority="13533">
      <formula>IF(RIGHT(TEXT(AE34,"0.#"),1)=".",FALSE,TRUE)</formula>
    </cfRule>
    <cfRule type="expression" dxfId="212" priority="13534">
      <formula>IF(RIGHT(TEXT(AE34,"0.#"),1)=".",TRUE,FALSE)</formula>
    </cfRule>
  </conditionalFormatting>
  <conditionalFormatting sqref="AI33">
    <cfRule type="expression" dxfId="211" priority="13531">
      <formula>IF(RIGHT(TEXT(AI33,"0.#"),1)=".",FALSE,TRUE)</formula>
    </cfRule>
    <cfRule type="expression" dxfId="210" priority="13532">
      <formula>IF(RIGHT(TEXT(AI33,"0.#"),1)=".",TRUE,FALSE)</formula>
    </cfRule>
  </conditionalFormatting>
  <conditionalFormatting sqref="AI32">
    <cfRule type="expression" dxfId="209" priority="13529">
      <formula>IF(RIGHT(TEXT(AI32,"0.#"),1)=".",FALSE,TRUE)</formula>
    </cfRule>
    <cfRule type="expression" dxfId="208" priority="13530">
      <formula>IF(RIGHT(TEXT(AI32,"0.#"),1)=".",TRUE,FALSE)</formula>
    </cfRule>
  </conditionalFormatting>
  <conditionalFormatting sqref="AM32">
    <cfRule type="expression" dxfId="207" priority="13527">
      <formula>IF(RIGHT(TEXT(AM32,"0.#"),1)=".",FALSE,TRUE)</formula>
    </cfRule>
    <cfRule type="expression" dxfId="206" priority="13528">
      <formula>IF(RIGHT(TEXT(AM32,"0.#"),1)=".",TRUE,FALSE)</formula>
    </cfRule>
  </conditionalFormatting>
  <conditionalFormatting sqref="AQ32:AQ34">
    <cfRule type="expression" dxfId="205" priority="13517">
      <formula>IF(RIGHT(TEXT(AQ32,"0.#"),1)=".",FALSE,TRUE)</formula>
    </cfRule>
    <cfRule type="expression" dxfId="204" priority="13518">
      <formula>IF(RIGHT(TEXT(AQ32,"0.#"),1)=".",TRUE,FALSE)</formula>
    </cfRule>
  </conditionalFormatting>
  <conditionalFormatting sqref="AU32:AU34">
    <cfRule type="expression" dxfId="203" priority="13515">
      <formula>IF(RIGHT(TEXT(AU32,"0.#"),1)=".",FALSE,TRUE)</formula>
    </cfRule>
    <cfRule type="expression" dxfId="202" priority="13516">
      <formula>IF(RIGHT(TEXT(AU32,"0.#"),1)=".",TRUE,FALSE)</formula>
    </cfRule>
  </conditionalFormatting>
  <conditionalFormatting sqref="AI38">
    <cfRule type="expression" dxfId="201" priority="13299">
      <formula>IF(RIGHT(TEXT(AI38,"0.#"),1)=".",FALSE,TRUE)</formula>
    </cfRule>
    <cfRule type="expression" dxfId="200" priority="13300">
      <formula>IF(RIGHT(TEXT(AI38,"0.#"),1)=".",TRUE,FALSE)</formula>
    </cfRule>
  </conditionalFormatting>
  <conditionalFormatting sqref="AM38">
    <cfRule type="expression" dxfId="199" priority="13297">
      <formula>IF(RIGHT(TEXT(AM38,"0.#"),1)=".",FALSE,TRUE)</formula>
    </cfRule>
    <cfRule type="expression" dxfId="198" priority="13298">
      <formula>IF(RIGHT(TEXT(AM38,"0.#"),1)=".",TRUE,FALSE)</formula>
    </cfRule>
  </conditionalFormatting>
  <conditionalFormatting sqref="AE39">
    <cfRule type="expression" dxfId="197" priority="13295">
      <formula>IF(RIGHT(TEXT(AE39,"0.#"),1)=".",FALSE,TRUE)</formula>
    </cfRule>
    <cfRule type="expression" dxfId="196" priority="13296">
      <formula>IF(RIGHT(TEXT(AE39,"0.#"),1)=".",TRUE,FALSE)</formula>
    </cfRule>
  </conditionalFormatting>
  <conditionalFormatting sqref="AI39">
    <cfRule type="expression" dxfId="195" priority="13293">
      <formula>IF(RIGHT(TEXT(AI39,"0.#"),1)=".",FALSE,TRUE)</formula>
    </cfRule>
    <cfRule type="expression" dxfId="194" priority="13294">
      <formula>IF(RIGHT(TEXT(AI39,"0.#"),1)=".",TRUE,FALSE)</formula>
    </cfRule>
  </conditionalFormatting>
  <conditionalFormatting sqref="AM39">
    <cfRule type="expression" dxfId="193" priority="13291">
      <formula>IF(RIGHT(TEXT(AM39,"0.#"),1)=".",FALSE,TRUE)</formula>
    </cfRule>
    <cfRule type="expression" dxfId="192" priority="13292">
      <formula>IF(RIGHT(TEXT(AM39,"0.#"),1)=".",TRUE,FALSE)</formula>
    </cfRule>
  </conditionalFormatting>
  <conditionalFormatting sqref="AQ39">
    <cfRule type="expression" dxfId="191" priority="13289">
      <formula>IF(RIGHT(TEXT(AQ39,"0.#"),1)=".",FALSE,TRUE)</formula>
    </cfRule>
    <cfRule type="expression" dxfId="190" priority="13290">
      <formula>IF(RIGHT(TEXT(AQ39,"0.#"),1)=".",TRUE,FALSE)</formula>
    </cfRule>
  </conditionalFormatting>
  <conditionalFormatting sqref="AE41 AQ41">
    <cfRule type="expression" dxfId="141" priority="13231">
      <formula>IF(RIGHT(TEXT(AE41,"0.#"),1)=".",FALSE,TRUE)</formula>
    </cfRule>
    <cfRule type="expression" dxfId="140" priority="13232">
      <formula>IF(RIGHT(TEXT(AE41,"0.#"),1)=".",TRUE,FALSE)</formula>
    </cfRule>
  </conditionalFormatting>
  <conditionalFormatting sqref="AI41">
    <cfRule type="expression" dxfId="139" priority="13229">
      <formula>IF(RIGHT(TEXT(AI41,"0.#"),1)=".",FALSE,TRUE)</formula>
    </cfRule>
    <cfRule type="expression" dxfId="138" priority="13230">
      <formula>IF(RIGHT(TEXT(AI41,"0.#"),1)=".",TRUE,FALSE)</formula>
    </cfRule>
  </conditionalFormatting>
  <conditionalFormatting sqref="AM41">
    <cfRule type="expression" dxfId="137" priority="13227">
      <formula>IF(RIGHT(TEXT(AM41,"0.#"),1)=".",FALSE,TRUE)</formula>
    </cfRule>
    <cfRule type="expression" dxfId="136" priority="13228">
      <formula>IF(RIGHT(TEXT(AM41,"0.#"),1)=".",TRUE,FALSE)</formula>
    </cfRule>
  </conditionalFormatting>
  <conditionalFormatting sqref="AE42">
    <cfRule type="expression" dxfId="135" priority="13225">
      <formula>IF(RIGHT(TEXT(AE42,"0.#"),1)=".",FALSE,TRUE)</formula>
    </cfRule>
    <cfRule type="expression" dxfId="134" priority="13226">
      <formula>IF(RIGHT(TEXT(AE42,"0.#"),1)=".",TRUE,FALSE)</formula>
    </cfRule>
  </conditionalFormatting>
  <conditionalFormatting sqref="AI42">
    <cfRule type="expression" dxfId="133" priority="13223">
      <formula>IF(RIGHT(TEXT(AI42,"0.#"),1)=".",FALSE,TRUE)</formula>
    </cfRule>
    <cfRule type="expression" dxfId="132" priority="13224">
      <formula>IF(RIGHT(TEXT(AI42,"0.#"),1)=".",TRUE,FALSE)</formula>
    </cfRule>
  </conditionalFormatting>
  <conditionalFormatting sqref="AQ42">
    <cfRule type="expression" dxfId="131" priority="13219">
      <formula>IF(RIGHT(TEXT(AQ42,"0.#"),1)=".",FALSE,TRUE)</formula>
    </cfRule>
    <cfRule type="expression" dxfId="130" priority="13220">
      <formula>IF(RIGHT(TEXT(AQ42,"0.#"),1)=".",TRUE,FALSE)</formula>
    </cfRule>
  </conditionalFormatting>
  <conditionalFormatting sqref="Y117">
    <cfRule type="expression" dxfId="123" priority="2885">
      <formula>IF(RIGHT(TEXT(Y117,"0.#"),1)=".",FALSE,TRUE)</formula>
    </cfRule>
    <cfRule type="expression" dxfId="122" priority="2886">
      <formula>IF(RIGHT(TEXT(Y117,"0.#"),1)=".",TRUE,FALSE)</formula>
    </cfRule>
  </conditionalFormatting>
  <conditionalFormatting sqref="W23">
    <cfRule type="expression" dxfId="113" priority="2381">
      <formula>IF(RIGHT(TEXT(W23,"0.#"),1)=".",FALSE,TRUE)</formula>
    </cfRule>
    <cfRule type="expression" dxfId="112" priority="2382">
      <formula>IF(RIGHT(TEXT(W23,"0.#"),1)=".",TRUE,FALSE)</formula>
    </cfRule>
  </conditionalFormatting>
  <conditionalFormatting sqref="W28">
    <cfRule type="expression" dxfId="111" priority="2371">
      <formula>IF(RIGHT(TEXT(W28,"0.#"),1)=".",FALSE,TRUE)</formula>
    </cfRule>
    <cfRule type="expression" dxfId="110" priority="2372">
      <formula>IF(RIGHT(TEXT(W28,"0.#"),1)=".",TRUE,FALSE)</formula>
    </cfRule>
  </conditionalFormatting>
  <conditionalFormatting sqref="P23">
    <cfRule type="expression" dxfId="109" priority="2369">
      <formula>IF(RIGHT(TEXT(P23,"0.#"),1)=".",FALSE,TRUE)</formula>
    </cfRule>
    <cfRule type="expression" dxfId="108" priority="2370">
      <formula>IF(RIGHT(TEXT(P23,"0.#"),1)=".",TRUE,FALSE)</formula>
    </cfRule>
  </conditionalFormatting>
  <conditionalFormatting sqref="P28">
    <cfRule type="expression" dxfId="107" priority="2365">
      <formula>IF(RIGHT(TEXT(P28,"0.#"),1)=".",FALSE,TRUE)</formula>
    </cfRule>
    <cfRule type="expression" dxfId="106" priority="2366">
      <formula>IF(RIGHT(TEXT(P28,"0.#"),1)=".",TRUE,FALSE)</formula>
    </cfRule>
  </conditionalFormatting>
  <conditionalFormatting sqref="AU39">
    <cfRule type="expression" dxfId="73" priority="531">
      <formula>IF(RIGHT(TEXT(AU39,"0.#"),1)=".",FALSE,TRUE)</formula>
    </cfRule>
    <cfRule type="expression" dxfId="72" priority="532">
      <formula>IF(RIGHT(TEXT(AU39,"0.#"),1)=".",TRUE,FALSE)</formula>
    </cfRule>
  </conditionalFormatting>
  <conditionalFormatting sqref="P29:AC29">
    <cfRule type="expression" dxfId="55" priority="77">
      <formula>IF(RIGHT(TEXT(P29,"0.#"),1)=".",FALSE,TRUE)</formula>
    </cfRule>
    <cfRule type="expression" dxfId="54" priority="78">
      <formula>IF(RIGHT(TEXT(P29,"0.#"),1)=".",TRUE,FALSE)</formula>
    </cfRule>
  </conditionalFormatting>
  <conditionalFormatting sqref="AK14:AQ14">
    <cfRule type="expression" dxfId="53" priority="75">
      <formula>IF(RIGHT(TEXT(AK14,"0.#"),1)=".",FALSE,TRUE)</formula>
    </cfRule>
    <cfRule type="expression" dxfId="52" priority="76">
      <formula>IF(RIGHT(TEXT(AK14,"0.#"),1)=".",TRUE,FALSE)</formula>
    </cfRule>
  </conditionalFormatting>
  <conditionalFormatting sqref="AK15:AQ17">
    <cfRule type="expression" dxfId="51" priority="73">
      <formula>IF(RIGHT(TEXT(AK15,"0.#"),1)=".",FALSE,TRUE)</formula>
    </cfRule>
    <cfRule type="expression" dxfId="50" priority="74">
      <formula>IF(RIGHT(TEXT(AK15,"0.#"),1)=".",TRUE,FALSE)</formula>
    </cfRule>
  </conditionalFormatting>
  <conditionalFormatting sqref="AQ38">
    <cfRule type="expression" dxfId="49" priority="69">
      <formula>IF(RIGHT(TEXT(AQ38,"0.#"),1)=".",FALSE,TRUE)</formula>
    </cfRule>
    <cfRule type="expression" dxfId="48" priority="70">
      <formula>IF(RIGHT(TEXT(AQ38,"0.#"),1)=".",TRUE,FALSE)</formula>
    </cfRule>
  </conditionalFormatting>
  <conditionalFormatting sqref="AU38">
    <cfRule type="expression" dxfId="47" priority="67">
      <formula>IF(RIGHT(TEXT(AU38,"0.#"),1)=".",FALSE,TRUE)</formula>
    </cfRule>
    <cfRule type="expression" dxfId="46" priority="68">
      <formula>IF(RIGHT(TEXT(AU38,"0.#"),1)=".",TRUE,FALSE)</formula>
    </cfRule>
  </conditionalFormatting>
  <conditionalFormatting sqref="AM42">
    <cfRule type="expression" dxfId="45" priority="65">
      <formula>IF(RIGHT(TEXT(AM42,"0.#"),1)=".",FALSE,TRUE)</formula>
    </cfRule>
    <cfRule type="expression" dxfId="44" priority="66">
      <formula>IF(RIGHT(TEXT(AM42,"0.#"),1)=".",TRUE,FALSE)</formula>
    </cfRule>
  </conditionalFormatting>
  <conditionalFormatting sqref="AL117:AO117">
    <cfRule type="expression" dxfId="43" priority="55">
      <formula>IF(AND(AL117&gt;=0, RIGHT(TEXT(AL117,"0.#"),1)&lt;&gt;"."),TRUE,FALSE)</formula>
    </cfRule>
    <cfRule type="expression" dxfId="42" priority="56">
      <formula>IF(AND(AL117&gt;=0, RIGHT(TEXT(AL117,"0.#"),1)="."),TRUE,FALSE)</formula>
    </cfRule>
    <cfRule type="expression" dxfId="41" priority="57">
      <formula>IF(AND(AL117&lt;0, RIGHT(TEXT(AL117,"0.#"),1)&lt;&gt;"."),TRUE,FALSE)</formula>
    </cfRule>
    <cfRule type="expression" dxfId="40" priority="58">
      <formula>IF(AND(AL117&lt;0, RIGHT(TEXT(AL117,"0.#"),1)="."),TRUE,FALSE)</formula>
    </cfRule>
  </conditionalFormatting>
  <conditionalFormatting sqref="AU106">
    <cfRule type="expression" dxfId="31" priority="41">
      <formula>IF(RIGHT(TEXT(AU106,"0.#"),1)=".",FALSE,TRUE)</formula>
    </cfRule>
    <cfRule type="expression" dxfId="30" priority="42">
      <formula>IF(RIGHT(TEXT(AU106,"0.#"),1)=".",TRUE,FALSE)</formula>
    </cfRule>
  </conditionalFormatting>
  <conditionalFormatting sqref="P26 W26">
    <cfRule type="expression" dxfId="29" priority="39">
      <formula>IF(RIGHT(TEXT(P26,"0.#"),1)=".",FALSE,TRUE)</formula>
    </cfRule>
    <cfRule type="expression" dxfId="28" priority="40">
      <formula>IF(RIGHT(TEXT(P26,"0.#"),1)=".",TRUE,FALSE)</formula>
    </cfRule>
  </conditionalFormatting>
  <conditionalFormatting sqref="AU110">
    <cfRule type="expression" dxfId="27" priority="37">
      <formula>IF(RIGHT(TEXT(AU110,"0.#"),1)=".",FALSE,TRUE)</formula>
    </cfRule>
    <cfRule type="expression" dxfId="26" priority="38">
      <formula>IF(RIGHT(TEXT(AU110,"0.#"),1)=".",TRUE,FALSE)</formula>
    </cfRule>
  </conditionalFormatting>
  <conditionalFormatting sqref="Y110">
    <cfRule type="expression" dxfId="25" priority="35">
      <formula>IF(RIGHT(TEXT(Y110,"0.#"),1)=".",FALSE,TRUE)</formula>
    </cfRule>
    <cfRule type="expression" dxfId="24" priority="36">
      <formula>IF(RIGHT(TEXT(Y110,"0.#"),1)=".",TRUE,FALSE)</formula>
    </cfRule>
  </conditionalFormatting>
  <conditionalFormatting sqref="Y129">
    <cfRule type="expression" dxfId="23" priority="23">
      <formula>IF(RIGHT(TEXT(Y129,"0.#"),1)=".",FALSE,TRUE)</formula>
    </cfRule>
    <cfRule type="expression" dxfId="22" priority="24">
      <formula>IF(RIGHT(TEXT(Y129,"0.#"),1)=".",TRUE,FALSE)</formula>
    </cfRule>
  </conditionalFormatting>
  <conditionalFormatting sqref="AL129:AO129">
    <cfRule type="expression" dxfId="21" priority="19">
      <formula>IF(AND(AL129&gt;=0, RIGHT(TEXT(AL129,"0.#"),1)&lt;&gt;"."),TRUE,FALSE)</formula>
    </cfRule>
    <cfRule type="expression" dxfId="20" priority="20">
      <formula>IF(AND(AL129&gt;=0, RIGHT(TEXT(AL129,"0.#"),1)="."),TRUE,FALSE)</formula>
    </cfRule>
    <cfRule type="expression" dxfId="19" priority="21">
      <formula>IF(AND(AL129&lt;0, RIGHT(TEXT(AL129,"0.#"),1)&lt;&gt;"."),TRUE,FALSE)</formula>
    </cfRule>
    <cfRule type="expression" dxfId="18" priority="22">
      <formula>IF(AND(AL129&lt;0, RIGHT(TEXT(AL129,"0.#"),1)="."),TRUE,FALSE)</formula>
    </cfRule>
  </conditionalFormatting>
  <conditionalFormatting sqref="AL125:AO125">
    <cfRule type="expression" dxfId="17" priority="15">
      <formula>IF(AND(AL125&gt;=0, RIGHT(TEXT(AL125,"0.#"),1)&lt;&gt;"."),TRUE,FALSE)</formula>
    </cfRule>
    <cfRule type="expression" dxfId="16" priority="16">
      <formula>IF(AND(AL125&gt;=0, RIGHT(TEXT(AL125,"0.#"),1)="."),TRUE,FALSE)</formula>
    </cfRule>
    <cfRule type="expression" dxfId="15" priority="17">
      <formula>IF(AND(AL125&lt;0, RIGHT(TEXT(AL125,"0.#"),1)&lt;&gt;"."),TRUE,FALSE)</formula>
    </cfRule>
    <cfRule type="expression" dxfId="14" priority="18">
      <formula>IF(AND(AL125&lt;0, RIGHT(TEXT(AL125,"0.#"),1)="."),TRUE,FALSE)</formula>
    </cfRule>
  </conditionalFormatting>
  <conditionalFormatting sqref="Y125">
    <cfRule type="expression" dxfId="13" priority="13">
      <formula>IF(RIGHT(TEXT(Y125,"0.#"),1)=".",FALSE,TRUE)</formula>
    </cfRule>
    <cfRule type="expression" dxfId="12" priority="14">
      <formula>IF(RIGHT(TEXT(Y125,"0.#"),1)=".",TRUE,FALSE)</formula>
    </cfRule>
  </conditionalFormatting>
  <conditionalFormatting sqref="Y121">
    <cfRule type="expression" dxfId="11" priority="11">
      <formula>IF(RIGHT(TEXT(Y121,"0.#"),1)=".",FALSE,TRUE)</formula>
    </cfRule>
    <cfRule type="expression" dxfId="10" priority="12">
      <formula>IF(RIGHT(TEXT(Y121,"0.#"),1)=".",TRUE,FALSE)</formula>
    </cfRule>
  </conditionalFormatting>
  <conditionalFormatting sqref="AL121:AO121">
    <cfRule type="expression" dxfId="9" priority="7">
      <formula>IF(AND(AL121&gt;=0, RIGHT(TEXT(AL121,"0.#"),1)&lt;&gt;"."),TRUE,FALSE)</formula>
    </cfRule>
    <cfRule type="expression" dxfId="8" priority="8">
      <formula>IF(AND(AL121&gt;=0, RIGHT(TEXT(AL121,"0.#"),1)="."),TRUE,FALSE)</formula>
    </cfRule>
    <cfRule type="expression" dxfId="7" priority="9">
      <formula>IF(AND(AL121&lt;0, RIGHT(TEXT(AL121,"0.#"),1)&lt;&gt;"."),TRUE,FALSE)</formula>
    </cfRule>
    <cfRule type="expression" dxfId="6" priority="10">
      <formula>IF(AND(AL121&lt;0, RIGHT(TEXT(AL121,"0.#"),1)="."),TRUE,FALSE)</formula>
    </cfRule>
  </conditionalFormatting>
  <conditionalFormatting sqref="AH121:AK121">
    <cfRule type="expression" dxfId="5" priority="3">
      <formula>IF(AND(AH121&gt;=0, RIGHT(TEXT(AH121,"0.#"),1)&lt;&gt;"."),TRUE,FALSE)</formula>
    </cfRule>
    <cfRule type="expression" dxfId="4" priority="4">
      <formula>IF(AND(AH121&gt;=0, RIGHT(TEXT(AH121,"0.#"),1)="."),TRUE,FALSE)</formula>
    </cfRule>
    <cfRule type="expression" dxfId="3" priority="5">
      <formula>IF(AND(AH121&lt;0, RIGHT(TEXT(AH121,"0.#"),1)&lt;&gt;"."),TRUE,FALSE)</formula>
    </cfRule>
    <cfRule type="expression" dxfId="2" priority="6">
      <formula>IF(AND(AH121&lt;0, RIGHT(TEXT(AH121,"0.#"),1)="."),TRUE,FALSE)</formula>
    </cfRule>
  </conditionalFormatting>
  <conditionalFormatting sqref="AM33">
    <cfRule type="expression" dxfId="1" priority="1">
      <formula>IF(RIGHT(TEXT(AM33,"0.#"),1)=".",FALSE,TRUE)</formula>
    </cfRule>
    <cfRule type="expression" dxfId="0" priority="2">
      <formula>IF(RIGHT(TEXT(AM33,"0.#"),1)=".",TRUE,FALSE)</formula>
    </cfRule>
  </conditionalFormatting>
  <dataValidations count="27">
    <dataValidation type="custom" imeMode="disabled" allowBlank="1" showInputMessage="1" showErrorMessage="1" sqref="P13:AX13 AR15:AX15 P14:AQ18 AR18:AX18 P19:AJ19 AQ31:AR31 AU31:AX31 AE32:AX34 AE38:AX39 AE41:AX41 Y106:AB106 AU106:AX106 Y110:AB110 AU110:AX110 Y117:AB117 AL117:AO117 Y121:AB121 AL121:AO121 Y125:AB125 AL125:AO125 Y129:AB129 AL129:AO129 P27:AC29 P23:AC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5:AF48 AD51:AD61 AE51:AF55 AE57:AF61">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69:E69">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7:O117 J121:O121 J125:O125 J129:O129">
      <formula1>OR(ISNUMBER(J117), J117="-")</formula1>
    </dataValidation>
    <dataValidation type="custom" imeMode="disabled" allowBlank="1" showInputMessage="1" showErrorMessage="1" sqref="AH117:AK117 AH121:AK121 AH125:AK125 AH129:AK129">
      <formula1>OR(AND(MOD(IF(ISNUMBER(AH117), AH117, 0.5),1)=0, 0&lt;=AH117), AH117="-")</formula1>
    </dataValidation>
    <dataValidation type="list" allowBlank="1" showInputMessage="1" showErrorMessage="1" sqref="A67:E6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2:M82 L83:M83 X82:Y82 X83:Y83 AJ82:AK82 AJ83:AK83 AU82:AV82 AU83:AV83">
      <formula1>0</formula1>
      <formula2>9999</formula2>
    </dataValidation>
    <dataValidation type="whole" allowBlank="1" showInputMessage="1" showErrorMessage="1" sqref="O82:P82 O83:P83 AA82:AB82 AA83:AB83 AM82:AN82 AM83:AN83 AX82 AX83">
      <formula1>0</formula1>
      <formula2>99</formula2>
    </dataValidation>
    <dataValidation type="list" allowBlank="1" showInputMessage="1" showErrorMessage="1" sqref="E82:G83">
      <formula1>$V$2:$V$23</formula1>
    </dataValidation>
    <dataValidation type="list" allowBlank="1" showInputMessage="1" showErrorMessage="1" sqref="Q82:S83">
      <formula1>$V$2:$V$23</formula1>
    </dataValidation>
    <dataValidation type="list" allowBlank="1" showInputMessage="1" showErrorMessage="1" sqref="AC82:AE83">
      <formula1>$V$2:$V$23</formula1>
    </dataValidation>
    <dataValidation type="list" allowBlank="1" showInputMessage="1" showErrorMessage="1" sqref="AO82:AP82">
      <formula1>$V$2:$V$23</formula1>
    </dataValidation>
    <dataValidation type="list" allowBlank="1" showInputMessage="1" showErrorMessage="1" sqref="AC121:AG121">
      <formula1>$AF$2:$AF$13</formula1>
    </dataValidation>
    <dataValidation type="list" allowBlank="1" showInputMessage="1" showErrorMessage="1" sqref="AC125:AG125">
      <formula1>$AF$2:$AF$13</formula1>
    </dataValidation>
    <dataValidation type="list" allowBlank="1" showInputMessage="1" showErrorMessage="1" sqref="AC129:AG129">
      <formula1>$AF$2:$AF$13</formula1>
    </dataValidation>
    <dataValidation type="list" allowBlank="1" showInputMessage="1" showErrorMessage="1" sqref="U82:V82">
      <formula1>$T$37:$T$39</formula1>
    </dataValidation>
    <dataValidation type="list" allowBlank="1" showInputMessage="1" showErrorMessage="1" sqref="AG82:AH82">
      <formula1>$T$37:$T$39</formula1>
    </dataValidation>
    <dataValidation type="list" allowBlank="1" showInputMessage="1" showErrorMessage="1" sqref="AR82:AS82">
      <formula1>$T$37:$T$39</formula1>
    </dataValidation>
    <dataValidation type="list" allowBlank="1" showInputMessage="1" showErrorMessage="1" sqref="U83:V83">
      <formula1>$T$7:$T$9</formula1>
    </dataValidation>
    <dataValidation type="list" allowBlank="1" showInputMessage="1" showErrorMessage="1" sqref="AG83:AH83">
      <formula1>$T$7:$T$9</formula1>
    </dataValidation>
    <dataValidation type="list" allowBlank="1" showInputMessage="1" showErrorMessage="1" sqref="AR83:AS83">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67" max="49" man="1"/>
    <brk id="103"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AO83</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AC117:AG117</xm:sqref>
        </x14:dataValidation>
        <x14:dataValidation type="list" allowBlank="1" showInputMessage="1" showErrorMessage="1">
          <x14:formula1>
            <xm:f>入力規則等!$M$37:$M$39</xm:f>
          </x14:formula1>
          <xm:sqref>I82:J82</xm:sqref>
        </x14:dataValidation>
        <x14:dataValidation type="list" allowBlank="1" showInputMessage="1" showErrorMessage="1">
          <x14:formula1>
            <xm:f>入力規則等!$M$7:$M$9</xm:f>
          </x14:formula1>
          <xm:sqref>I83:J83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76</v>
      </c>
      <c r="B1" s="23" t="s">
        <v>77</v>
      </c>
      <c r="D1" s="24" t="s">
        <v>4</v>
      </c>
      <c r="E1" s="24" t="s">
        <v>66</v>
      </c>
      <c r="F1" s="13"/>
      <c r="G1" s="25" t="s">
        <v>95</v>
      </c>
      <c r="H1" s="23" t="s">
        <v>77</v>
      </c>
      <c r="J1" s="24" t="s">
        <v>5</v>
      </c>
      <c r="K1" s="24" t="s">
        <v>66</v>
      </c>
      <c r="L1" s="13"/>
      <c r="M1" s="27" t="s">
        <v>157</v>
      </c>
      <c r="N1" s="26"/>
      <c r="O1" s="27" t="s">
        <v>156</v>
      </c>
      <c r="P1" s="26"/>
      <c r="Q1" s="27" t="s">
        <v>74</v>
      </c>
      <c r="R1" s="27" t="s">
        <v>388</v>
      </c>
      <c r="S1" s="27" t="s">
        <v>75</v>
      </c>
      <c r="T1" s="27" t="s">
        <v>389</v>
      </c>
      <c r="U1" s="27" t="s">
        <v>31</v>
      </c>
      <c r="W1" s="27" t="s">
        <v>43</v>
      </c>
      <c r="X1" s="28"/>
      <c r="Y1" s="37" t="s">
        <v>171</v>
      </c>
      <c r="AA1" s="37" t="s">
        <v>173</v>
      </c>
      <c r="AB1" s="26"/>
      <c r="AC1" s="37" t="s">
        <v>177</v>
      </c>
      <c r="AD1" s="26"/>
      <c r="AE1" s="52"/>
      <c r="AF1" s="52"/>
      <c r="AH1" s="26" t="s">
        <v>215</v>
      </c>
    </row>
    <row r="2" spans="1:34" ht="13.5" customHeight="1" x14ac:dyDescent="0.15">
      <c r="A2" s="14" t="s">
        <v>78</v>
      </c>
      <c r="B2" s="15"/>
      <c r="D2" s="12" t="s">
        <v>65</v>
      </c>
      <c r="E2" s="17" t="s">
        <v>583</v>
      </c>
      <c r="F2" s="13"/>
      <c r="G2" s="14" t="s">
        <v>96</v>
      </c>
      <c r="H2" s="15"/>
      <c r="J2" s="12" t="s">
        <v>67</v>
      </c>
      <c r="K2" s="17" t="s">
        <v>583</v>
      </c>
      <c r="L2" s="13"/>
      <c r="M2" s="67">
        <v>20</v>
      </c>
      <c r="N2" s="26"/>
      <c r="O2" s="30" t="s">
        <v>162</v>
      </c>
      <c r="P2" s="26"/>
      <c r="Q2" s="30" t="s">
        <v>61</v>
      </c>
      <c r="R2" s="30" t="s">
        <v>61</v>
      </c>
      <c r="S2" s="61" t="s">
        <v>255</v>
      </c>
      <c r="T2" s="61" t="s">
        <v>483</v>
      </c>
      <c r="U2" s="62" t="s">
        <v>128</v>
      </c>
      <c r="W2" s="32" t="s">
        <v>158</v>
      </c>
      <c r="X2" s="28"/>
      <c r="Y2" s="38" t="s">
        <v>223</v>
      </c>
      <c r="AA2" s="37" t="s">
        <v>252</v>
      </c>
      <c r="AB2" s="26"/>
      <c r="AC2" s="37" t="s">
        <v>178</v>
      </c>
      <c r="AD2" s="26"/>
      <c r="AE2" s="52"/>
      <c r="AF2" s="52"/>
      <c r="AH2" s="38" t="s">
        <v>223</v>
      </c>
    </row>
    <row r="3" spans="1:34" ht="13.5" customHeight="1" x14ac:dyDescent="0.15">
      <c r="A3" s="14" t="s">
        <v>79</v>
      </c>
      <c r="B3" s="15"/>
      <c r="D3" s="18" t="s">
        <v>105</v>
      </c>
      <c r="E3" s="17"/>
      <c r="F3" s="13"/>
      <c r="G3" s="14" t="s">
        <v>97</v>
      </c>
      <c r="H3" s="15"/>
      <c r="J3" s="12" t="s">
        <v>68</v>
      </c>
      <c r="K3" s="17" t="s">
        <v>583</v>
      </c>
      <c r="L3" s="13"/>
      <c r="M3" s="30" t="s">
        <v>514</v>
      </c>
      <c r="N3" s="26"/>
      <c r="O3" s="30" t="s">
        <v>137</v>
      </c>
      <c r="P3" s="26"/>
      <c r="Q3" s="30" t="s">
        <v>62</v>
      </c>
      <c r="R3" s="30" t="s">
        <v>390</v>
      </c>
      <c r="S3" s="61" t="s">
        <v>355</v>
      </c>
      <c r="T3" s="61" t="s">
        <v>484</v>
      </c>
      <c r="U3" s="62" t="s">
        <v>129</v>
      </c>
      <c r="W3" s="32" t="s">
        <v>159</v>
      </c>
      <c r="X3" s="28"/>
      <c r="Y3" s="38" t="s">
        <v>224</v>
      </c>
      <c r="AA3" s="37" t="s">
        <v>172</v>
      </c>
      <c r="AB3" s="26"/>
      <c r="AC3" s="37" t="s">
        <v>630</v>
      </c>
      <c r="AD3" s="26"/>
      <c r="AE3" s="52"/>
      <c r="AF3" s="52"/>
      <c r="AH3" s="38" t="s">
        <v>224</v>
      </c>
    </row>
    <row r="4" spans="1:34" ht="13.5" customHeight="1" x14ac:dyDescent="0.15">
      <c r="A4" s="14" t="s">
        <v>80</v>
      </c>
      <c r="B4" s="15"/>
      <c r="D4" s="18" t="s">
        <v>106</v>
      </c>
      <c r="E4" s="17"/>
      <c r="F4" s="13"/>
      <c r="G4" s="14" t="s">
        <v>98</v>
      </c>
      <c r="H4" s="15"/>
      <c r="J4" s="12" t="s">
        <v>69</v>
      </c>
      <c r="K4" s="17"/>
      <c r="L4" s="13"/>
      <c r="M4" s="30" t="s">
        <v>515</v>
      </c>
      <c r="N4" s="26"/>
      <c r="O4" s="30" t="s">
        <v>138</v>
      </c>
      <c r="P4" s="26"/>
      <c r="Q4" s="30" t="s">
        <v>262</v>
      </c>
      <c r="R4" s="30" t="s">
        <v>391</v>
      </c>
      <c r="S4" s="61" t="s">
        <v>356</v>
      </c>
      <c r="T4" s="61" t="s">
        <v>485</v>
      </c>
      <c r="U4" s="61" t="s">
        <v>130</v>
      </c>
      <c r="W4" s="32" t="s">
        <v>160</v>
      </c>
      <c r="X4" s="28"/>
      <c r="Y4" s="38" t="s">
        <v>225</v>
      </c>
      <c r="AA4" s="37" t="s">
        <v>174</v>
      </c>
      <c r="AB4" s="26"/>
      <c r="AC4" s="37" t="s">
        <v>631</v>
      </c>
      <c r="AD4" s="26"/>
      <c r="AE4" s="52"/>
      <c r="AF4" s="52"/>
      <c r="AH4" s="38" t="s">
        <v>225</v>
      </c>
    </row>
    <row r="5" spans="1:34" ht="13.5" customHeight="1" x14ac:dyDescent="0.15">
      <c r="A5" s="14" t="s">
        <v>81</v>
      </c>
      <c r="B5" s="15"/>
      <c r="D5" s="18" t="s">
        <v>107</v>
      </c>
      <c r="E5" s="17"/>
      <c r="F5" s="13"/>
      <c r="G5" s="14" t="s">
        <v>99</v>
      </c>
      <c r="H5" s="15"/>
      <c r="J5" s="12" t="s">
        <v>70</v>
      </c>
      <c r="K5" s="17"/>
      <c r="L5" s="13"/>
      <c r="M5" s="26"/>
      <c r="N5" s="26"/>
      <c r="O5" s="30" t="s">
        <v>539</v>
      </c>
      <c r="P5" s="26"/>
      <c r="Q5" s="30" t="s">
        <v>263</v>
      </c>
      <c r="R5" s="30" t="s">
        <v>392</v>
      </c>
      <c r="S5" s="61" t="s">
        <v>357</v>
      </c>
      <c r="T5" s="61" t="s">
        <v>486</v>
      </c>
      <c r="U5" s="61" t="s">
        <v>161</v>
      </c>
      <c r="V5" s="29"/>
      <c r="W5" s="32" t="s">
        <v>235</v>
      </c>
      <c r="X5" s="28"/>
      <c r="Y5" s="38" t="s">
        <v>226</v>
      </c>
      <c r="AA5" s="37" t="s">
        <v>259</v>
      </c>
      <c r="AB5" s="26"/>
      <c r="AC5" s="37" t="s">
        <v>632</v>
      </c>
      <c r="AD5" s="26"/>
      <c r="AE5" s="26"/>
      <c r="AH5" s="38" t="s">
        <v>226</v>
      </c>
    </row>
    <row r="6" spans="1:34" ht="13.5" customHeight="1" x14ac:dyDescent="0.15">
      <c r="A6" s="14" t="s">
        <v>82</v>
      </c>
      <c r="B6" s="15"/>
      <c r="D6" s="18" t="s">
        <v>108</v>
      </c>
      <c r="E6" s="17"/>
      <c r="F6" s="13"/>
      <c r="G6" s="14" t="s">
        <v>100</v>
      </c>
      <c r="H6" s="15"/>
      <c r="J6" s="12" t="s">
        <v>71</v>
      </c>
      <c r="K6" s="17"/>
      <c r="L6" s="13"/>
      <c r="M6" s="30" t="s">
        <v>237</v>
      </c>
      <c r="N6" s="26"/>
      <c r="O6" s="30" t="s">
        <v>139</v>
      </c>
      <c r="P6" s="26"/>
      <c r="Q6" s="30" t="s">
        <v>264</v>
      </c>
      <c r="R6" s="30" t="s">
        <v>393</v>
      </c>
      <c r="S6" s="61" t="s">
        <v>358</v>
      </c>
      <c r="T6" s="61" t="s">
        <v>487</v>
      </c>
      <c r="U6" s="61" t="s">
        <v>131</v>
      </c>
      <c r="V6" s="29"/>
      <c r="W6" s="32" t="s">
        <v>233</v>
      </c>
      <c r="X6" s="28"/>
      <c r="Y6" s="38" t="s">
        <v>227</v>
      </c>
      <c r="AA6" s="37" t="s">
        <v>260</v>
      </c>
      <c r="AB6" s="26"/>
      <c r="AC6" s="37" t="s">
        <v>633</v>
      </c>
      <c r="AD6" s="26"/>
      <c r="AE6" s="26"/>
      <c r="AH6" s="38" t="s">
        <v>227</v>
      </c>
    </row>
    <row r="7" spans="1:34" ht="13.5" customHeight="1" x14ac:dyDescent="0.15">
      <c r="A7" s="14" t="s">
        <v>83</v>
      </c>
      <c r="B7" s="15"/>
      <c r="D7" s="18" t="s">
        <v>183</v>
      </c>
      <c r="E7" s="17"/>
      <c r="F7" s="13"/>
      <c r="G7" s="14" t="s">
        <v>101</v>
      </c>
      <c r="H7" s="15"/>
      <c r="J7" s="12" t="s">
        <v>72</v>
      </c>
      <c r="K7" s="17"/>
      <c r="L7" s="13"/>
      <c r="M7" s="30"/>
      <c r="N7" s="26"/>
      <c r="O7" s="30" t="s">
        <v>140</v>
      </c>
      <c r="P7" s="26"/>
      <c r="Q7" s="30" t="s">
        <v>265</v>
      </c>
      <c r="R7" s="30" t="s">
        <v>394</v>
      </c>
      <c r="S7" s="61" t="s">
        <v>359</v>
      </c>
      <c r="T7" s="61" t="s">
        <v>488</v>
      </c>
      <c r="U7" s="29"/>
      <c r="V7" s="29"/>
      <c r="W7" s="30" t="s">
        <v>131</v>
      </c>
      <c r="X7" s="28"/>
      <c r="Y7" s="38" t="s">
        <v>228</v>
      </c>
      <c r="Z7" s="55"/>
      <c r="AA7" s="38" t="s">
        <v>249</v>
      </c>
      <c r="AB7" s="26"/>
      <c r="AC7" s="37" t="s">
        <v>634</v>
      </c>
      <c r="AD7" s="26"/>
      <c r="AE7" s="26"/>
      <c r="AH7" s="38" t="s">
        <v>228</v>
      </c>
    </row>
    <row r="8" spans="1:34" ht="13.5" customHeight="1" x14ac:dyDescent="0.15">
      <c r="A8" s="14" t="s">
        <v>84</v>
      </c>
      <c r="B8" s="15"/>
      <c r="D8" s="18" t="s">
        <v>109</v>
      </c>
      <c r="E8" s="17"/>
      <c r="F8" s="13"/>
      <c r="G8" s="14" t="s">
        <v>102</v>
      </c>
      <c r="H8" s="15"/>
      <c r="J8" s="12" t="s">
        <v>73</v>
      </c>
      <c r="K8" s="17"/>
      <c r="L8" s="13"/>
      <c r="M8" s="30" t="s">
        <v>257</v>
      </c>
      <c r="N8" s="26"/>
      <c r="O8" s="30" t="s">
        <v>141</v>
      </c>
      <c r="P8" s="26"/>
      <c r="Q8" s="30" t="s">
        <v>266</v>
      </c>
      <c r="R8" s="30" t="s">
        <v>395</v>
      </c>
      <c r="S8" s="61" t="s">
        <v>360</v>
      </c>
      <c r="T8" s="61" t="s">
        <v>489</v>
      </c>
      <c r="U8" s="29"/>
      <c r="V8" s="29"/>
      <c r="W8" s="29"/>
      <c r="X8" s="28"/>
      <c r="Y8" s="38" t="s">
        <v>229</v>
      </c>
      <c r="AA8" s="37" t="s">
        <v>250</v>
      </c>
      <c r="AB8" s="26"/>
      <c r="AC8" s="37" t="s">
        <v>635</v>
      </c>
      <c r="AD8" s="26"/>
      <c r="AE8" s="26"/>
      <c r="AH8" s="38" t="s">
        <v>229</v>
      </c>
    </row>
    <row r="9" spans="1:34" ht="13.5" customHeight="1" x14ac:dyDescent="0.15">
      <c r="A9" s="14" t="s">
        <v>85</v>
      </c>
      <c r="B9" s="15"/>
      <c r="D9" s="18" t="s">
        <v>184</v>
      </c>
      <c r="E9" s="17"/>
      <c r="F9" s="13"/>
      <c r="G9" s="14" t="s">
        <v>103</v>
      </c>
      <c r="H9" s="15"/>
      <c r="K9" s="19"/>
      <c r="L9" s="13"/>
      <c r="M9" s="30" t="s">
        <v>258</v>
      </c>
      <c r="N9" s="26"/>
      <c r="O9" s="30" t="s">
        <v>142</v>
      </c>
      <c r="P9" s="26"/>
      <c r="Q9" s="30" t="s">
        <v>267</v>
      </c>
      <c r="R9" s="30" t="s">
        <v>396</v>
      </c>
      <c r="S9" s="61" t="s">
        <v>361</v>
      </c>
      <c r="T9" s="61" t="s">
        <v>490</v>
      </c>
      <c r="U9" s="29"/>
      <c r="V9" s="29"/>
      <c r="W9" s="29"/>
      <c r="X9" s="28"/>
      <c r="Y9" s="38" t="s">
        <v>230</v>
      </c>
      <c r="AA9" s="51"/>
      <c r="AB9" s="26"/>
      <c r="AC9" s="37" t="s">
        <v>636</v>
      </c>
      <c r="AD9" s="26"/>
      <c r="AE9" s="26"/>
      <c r="AH9" s="38" t="s">
        <v>230</v>
      </c>
    </row>
    <row r="10" spans="1:34" ht="13.5" customHeight="1" x14ac:dyDescent="0.15">
      <c r="A10" s="14" t="s">
        <v>202</v>
      </c>
      <c r="B10" s="15"/>
      <c r="D10" s="18" t="s">
        <v>110</v>
      </c>
      <c r="E10" s="17"/>
      <c r="F10" s="13"/>
      <c r="G10" s="14" t="s">
        <v>203</v>
      </c>
      <c r="H10" s="15"/>
      <c r="J10" s="13" t="s">
        <v>629</v>
      </c>
      <c r="K10" s="19"/>
      <c r="L10" s="13"/>
      <c r="M10" s="26"/>
      <c r="N10" s="26"/>
      <c r="O10" s="30" t="s">
        <v>143</v>
      </c>
      <c r="P10" s="26"/>
      <c r="Q10" s="30" t="s">
        <v>268</v>
      </c>
      <c r="R10" s="30" t="s">
        <v>397</v>
      </c>
      <c r="S10" s="61" t="s">
        <v>362</v>
      </c>
      <c r="T10" s="61" t="s">
        <v>491</v>
      </c>
      <c r="U10" s="29"/>
      <c r="V10" s="29"/>
      <c r="W10" s="29"/>
      <c r="X10" s="28"/>
      <c r="Y10" s="38" t="s">
        <v>218</v>
      </c>
      <c r="AA10" s="26"/>
      <c r="AB10" s="26"/>
      <c r="AC10" s="37" t="s">
        <v>637</v>
      </c>
      <c r="AD10" s="26"/>
      <c r="AE10" s="26"/>
      <c r="AH10" s="37" t="s">
        <v>216</v>
      </c>
    </row>
    <row r="11" spans="1:34" ht="13.5" customHeight="1" x14ac:dyDescent="0.15">
      <c r="A11" s="14" t="s">
        <v>86</v>
      </c>
      <c r="B11" s="15"/>
      <c r="D11" s="18" t="s">
        <v>111</v>
      </c>
      <c r="E11" s="17"/>
      <c r="F11" s="13"/>
      <c r="G11" s="14" t="s">
        <v>104</v>
      </c>
      <c r="H11" s="15" t="s">
        <v>583</v>
      </c>
      <c r="K11" s="19"/>
      <c r="L11" s="13"/>
      <c r="M11" s="26"/>
      <c r="N11" s="26"/>
      <c r="O11" s="30" t="s">
        <v>144</v>
      </c>
      <c r="P11" s="26"/>
      <c r="Q11" s="30" t="s">
        <v>269</v>
      </c>
      <c r="R11" s="30" t="s">
        <v>398</v>
      </c>
      <c r="S11" s="61" t="s">
        <v>363</v>
      </c>
      <c r="T11" s="61" t="s">
        <v>492</v>
      </c>
      <c r="U11" s="29"/>
      <c r="V11" s="29"/>
      <c r="W11" s="29"/>
      <c r="X11" s="28"/>
      <c r="Y11" s="37" t="s">
        <v>221</v>
      </c>
      <c r="AA11" s="26"/>
      <c r="AB11" s="26"/>
      <c r="AC11" s="37" t="s">
        <v>638</v>
      </c>
      <c r="AD11" s="26"/>
      <c r="AE11" s="26"/>
    </row>
    <row r="12" spans="1:34" ht="13.5" customHeight="1" x14ac:dyDescent="0.15">
      <c r="A12" s="14" t="s">
        <v>87</v>
      </c>
      <c r="B12" s="15"/>
      <c r="D12" s="18" t="s">
        <v>112</v>
      </c>
      <c r="E12" s="17"/>
      <c r="F12" s="13"/>
      <c r="G12" s="13"/>
      <c r="K12" s="19"/>
      <c r="L12" s="13"/>
      <c r="M12" s="27" t="s">
        <v>516</v>
      </c>
      <c r="N12" s="26"/>
      <c r="O12" s="30" t="s">
        <v>145</v>
      </c>
      <c r="P12" s="26"/>
      <c r="Q12" s="30" t="s">
        <v>270</v>
      </c>
      <c r="R12" s="30" t="s">
        <v>399</v>
      </c>
      <c r="S12" s="61" t="s">
        <v>364</v>
      </c>
      <c r="T12" s="61" t="s">
        <v>493</v>
      </c>
      <c r="U12" s="29"/>
      <c r="V12" s="29"/>
      <c r="W12" s="29"/>
      <c r="X12" s="28"/>
      <c r="Y12" s="37" t="s">
        <v>219</v>
      </c>
      <c r="AA12" s="26"/>
      <c r="AB12" s="26"/>
      <c r="AC12" s="37" t="s">
        <v>639</v>
      </c>
      <c r="AD12" s="26"/>
      <c r="AE12" s="26"/>
    </row>
    <row r="13" spans="1:34" ht="13.5" customHeight="1" x14ac:dyDescent="0.15">
      <c r="A13" s="14" t="s">
        <v>88</v>
      </c>
      <c r="B13" s="15"/>
      <c r="D13" s="18" t="s">
        <v>113</v>
      </c>
      <c r="E13" s="17"/>
      <c r="F13" s="13"/>
      <c r="G13" s="13" t="s">
        <v>104</v>
      </c>
      <c r="K13" s="19"/>
      <c r="L13" s="13"/>
      <c r="M13" s="30" t="s">
        <v>162</v>
      </c>
      <c r="N13" s="26"/>
      <c r="O13" s="30" t="s">
        <v>146</v>
      </c>
      <c r="P13" s="26"/>
      <c r="Q13" s="30" t="s">
        <v>271</v>
      </c>
      <c r="R13" s="30" t="s">
        <v>400</v>
      </c>
      <c r="S13" s="61" t="s">
        <v>365</v>
      </c>
      <c r="T13" s="61" t="s">
        <v>494</v>
      </c>
      <c r="U13" s="29"/>
      <c r="V13" s="29"/>
      <c r="W13" s="29"/>
      <c r="X13" s="28"/>
      <c r="Y13" s="37" t="s">
        <v>220</v>
      </c>
      <c r="AA13" s="26"/>
      <c r="AB13" s="26"/>
      <c r="AC13" s="37" t="s">
        <v>640</v>
      </c>
      <c r="AD13" s="26"/>
      <c r="AE13" s="26"/>
    </row>
    <row r="14" spans="1:34" ht="13.5" customHeight="1" x14ac:dyDescent="0.15">
      <c r="A14" s="14" t="s">
        <v>89</v>
      </c>
      <c r="B14" s="15"/>
      <c r="D14" s="18" t="s">
        <v>114</v>
      </c>
      <c r="E14" s="17"/>
      <c r="F14" s="13"/>
      <c r="G14" s="13"/>
      <c r="K14" s="19"/>
      <c r="L14" s="13"/>
      <c r="M14" s="30" t="s">
        <v>517</v>
      </c>
      <c r="N14" s="26"/>
      <c r="O14" s="30" t="s">
        <v>147</v>
      </c>
      <c r="P14" s="26"/>
      <c r="Q14" s="30" t="s">
        <v>272</v>
      </c>
      <c r="R14" s="30" t="s">
        <v>401</v>
      </c>
      <c r="S14" s="61" t="s">
        <v>366</v>
      </c>
      <c r="T14" s="61" t="s">
        <v>495</v>
      </c>
      <c r="U14" s="29"/>
      <c r="V14" s="29"/>
      <c r="W14" s="29"/>
      <c r="X14" s="28"/>
      <c r="Y14" s="51"/>
      <c r="AA14" s="26"/>
      <c r="AB14" s="26"/>
      <c r="AC14" s="37" t="s">
        <v>641</v>
      </c>
      <c r="AD14" s="26"/>
      <c r="AE14" s="26"/>
    </row>
    <row r="15" spans="1:34" ht="13.5" customHeight="1" x14ac:dyDescent="0.15">
      <c r="A15" s="14" t="s">
        <v>90</v>
      </c>
      <c r="B15" s="15"/>
      <c r="D15" s="18" t="s">
        <v>115</v>
      </c>
      <c r="E15" s="17"/>
      <c r="F15" s="13"/>
      <c r="G15" s="13"/>
      <c r="K15" s="19"/>
      <c r="L15" s="13"/>
      <c r="M15" s="30" t="s">
        <v>518</v>
      </c>
      <c r="N15" s="26"/>
      <c r="O15" s="30" t="s">
        <v>148</v>
      </c>
      <c r="P15" s="26"/>
      <c r="Q15" s="30" t="s">
        <v>273</v>
      </c>
      <c r="R15" s="30" t="s">
        <v>402</v>
      </c>
      <c r="S15" s="61" t="s">
        <v>367</v>
      </c>
      <c r="T15" s="61" t="s">
        <v>496</v>
      </c>
      <c r="U15" s="29"/>
      <c r="V15" s="29"/>
      <c r="W15" s="29"/>
      <c r="X15" s="28"/>
      <c r="Y15" s="52"/>
      <c r="AA15" s="26"/>
      <c r="AB15" s="26"/>
      <c r="AC15" s="37" t="s">
        <v>642</v>
      </c>
      <c r="AD15" s="26"/>
      <c r="AE15" s="26"/>
    </row>
    <row r="16" spans="1:34" ht="13.5" customHeight="1" x14ac:dyDescent="0.15">
      <c r="A16" s="14" t="s">
        <v>91</v>
      </c>
      <c r="B16" s="15"/>
      <c r="D16" s="18" t="s">
        <v>116</v>
      </c>
      <c r="E16" s="17"/>
      <c r="F16" s="13"/>
      <c r="G16" s="13"/>
      <c r="K16" s="19"/>
      <c r="L16" s="13"/>
      <c r="M16" s="30" t="s">
        <v>519</v>
      </c>
      <c r="N16" s="26"/>
      <c r="O16" s="30" t="s">
        <v>149</v>
      </c>
      <c r="P16" s="26"/>
      <c r="Q16" s="30" t="s">
        <v>274</v>
      </c>
      <c r="R16" s="30" t="s">
        <v>403</v>
      </c>
      <c r="S16" s="61" t="s">
        <v>368</v>
      </c>
      <c r="T16" s="61" t="s">
        <v>497</v>
      </c>
      <c r="U16" s="29"/>
      <c r="V16" s="29"/>
      <c r="W16" s="29"/>
      <c r="X16" s="28"/>
      <c r="Y16" s="52"/>
      <c r="AA16" s="26"/>
      <c r="AB16" s="26"/>
      <c r="AC16" s="37" t="s">
        <v>643</v>
      </c>
      <c r="AD16" s="26"/>
      <c r="AE16" s="26"/>
    </row>
    <row r="17" spans="1:31" ht="13.5" customHeight="1" x14ac:dyDescent="0.15">
      <c r="A17" s="14" t="s">
        <v>92</v>
      </c>
      <c r="B17" s="15"/>
      <c r="D17" s="18" t="s">
        <v>117</v>
      </c>
      <c r="E17" s="17"/>
      <c r="F17" s="13"/>
      <c r="G17" s="13"/>
      <c r="K17" s="19"/>
      <c r="L17" s="13"/>
      <c r="M17" s="30" t="s">
        <v>520</v>
      </c>
      <c r="N17" s="26"/>
      <c r="O17" s="30" t="s">
        <v>150</v>
      </c>
      <c r="P17" s="26"/>
      <c r="Q17" s="30" t="s">
        <v>275</v>
      </c>
      <c r="R17" s="30" t="s">
        <v>404</v>
      </c>
      <c r="S17" s="61" t="s">
        <v>369</v>
      </c>
      <c r="T17" s="61" t="s">
        <v>498</v>
      </c>
      <c r="U17" s="29"/>
      <c r="V17" s="29"/>
      <c r="W17" s="29"/>
      <c r="X17" s="28"/>
      <c r="Y17" s="52"/>
      <c r="AA17" s="26"/>
      <c r="AB17" s="26"/>
      <c r="AC17" s="37" t="s">
        <v>644</v>
      </c>
      <c r="AD17" s="26"/>
      <c r="AE17" s="26"/>
    </row>
    <row r="18" spans="1:31" ht="13.5" customHeight="1" x14ac:dyDescent="0.15">
      <c r="A18" s="14" t="s">
        <v>93</v>
      </c>
      <c r="B18" s="15"/>
      <c r="D18" s="18" t="s">
        <v>118</v>
      </c>
      <c r="E18" s="17"/>
      <c r="F18" s="13"/>
      <c r="G18" s="13"/>
      <c r="K18" s="19"/>
      <c r="L18" s="13"/>
      <c r="M18" s="30" t="s">
        <v>521</v>
      </c>
      <c r="N18" s="26"/>
      <c r="O18" s="30" t="s">
        <v>151</v>
      </c>
      <c r="P18" s="26"/>
      <c r="Q18" s="30" t="s">
        <v>276</v>
      </c>
      <c r="R18" s="30" t="s">
        <v>405</v>
      </c>
      <c r="S18" s="61" t="s">
        <v>370</v>
      </c>
      <c r="T18" s="61" t="s">
        <v>499</v>
      </c>
      <c r="U18" s="29"/>
      <c r="V18" s="29"/>
      <c r="W18" s="29"/>
      <c r="X18" s="28"/>
      <c r="Y18" s="26"/>
      <c r="AA18" s="26"/>
      <c r="AB18" s="26"/>
      <c r="AC18" s="37" t="s">
        <v>645</v>
      </c>
      <c r="AD18" s="26"/>
      <c r="AE18" s="26"/>
    </row>
    <row r="19" spans="1:31" ht="13.5" customHeight="1" x14ac:dyDescent="0.15">
      <c r="A19" s="14" t="s">
        <v>94</v>
      </c>
      <c r="B19" s="15"/>
      <c r="D19" s="18" t="s">
        <v>119</v>
      </c>
      <c r="E19" s="17"/>
      <c r="F19" s="13"/>
      <c r="G19" s="13"/>
      <c r="K19" s="19"/>
      <c r="L19" s="13"/>
      <c r="M19" s="30" t="s">
        <v>522</v>
      </c>
      <c r="N19" s="26"/>
      <c r="O19" s="30" t="s">
        <v>152</v>
      </c>
      <c r="P19" s="26"/>
      <c r="Q19" s="30" t="s">
        <v>277</v>
      </c>
      <c r="R19" s="30" t="s">
        <v>406</v>
      </c>
      <c r="S19" s="61" t="s">
        <v>371</v>
      </c>
      <c r="T19" s="61" t="s">
        <v>500</v>
      </c>
      <c r="U19" s="29"/>
      <c r="V19" s="29"/>
      <c r="W19" s="29"/>
      <c r="X19" s="28"/>
      <c r="Y19" s="26"/>
      <c r="AA19" s="26"/>
      <c r="AB19" s="26"/>
      <c r="AC19" s="37" t="s">
        <v>646</v>
      </c>
      <c r="AD19" s="26"/>
      <c r="AE19" s="26"/>
    </row>
    <row r="20" spans="1:31" ht="13.5" customHeight="1" x14ac:dyDescent="0.15">
      <c r="A20" s="14" t="s">
        <v>194</v>
      </c>
      <c r="B20" s="15"/>
      <c r="D20" s="18" t="s">
        <v>193</v>
      </c>
      <c r="E20" s="17"/>
      <c r="F20" s="13"/>
      <c r="G20" s="13"/>
      <c r="K20" s="19"/>
      <c r="L20" s="13"/>
      <c r="M20" s="30" t="s">
        <v>523</v>
      </c>
      <c r="N20" s="26"/>
      <c r="O20" s="30" t="s">
        <v>153</v>
      </c>
      <c r="P20" s="26"/>
      <c r="Q20" s="30" t="s">
        <v>278</v>
      </c>
      <c r="R20" s="30" t="s">
        <v>407</v>
      </c>
      <c r="S20" s="61" t="s">
        <v>372</v>
      </c>
      <c r="T20" s="61" t="s">
        <v>501</v>
      </c>
      <c r="U20" s="29"/>
      <c r="V20" s="29"/>
      <c r="W20" s="29"/>
      <c r="X20" s="28"/>
      <c r="Y20" s="26"/>
      <c r="AA20" s="26"/>
      <c r="AB20" s="26"/>
      <c r="AC20" s="37" t="s">
        <v>647</v>
      </c>
      <c r="AD20" s="26"/>
      <c r="AE20" s="26"/>
    </row>
    <row r="21" spans="1:31" ht="13.5" customHeight="1" x14ac:dyDescent="0.15">
      <c r="A21" s="14" t="s">
        <v>195</v>
      </c>
      <c r="B21" s="15"/>
      <c r="D21" s="18" t="s">
        <v>120</v>
      </c>
      <c r="E21" s="17"/>
      <c r="F21" s="13"/>
      <c r="G21" s="13"/>
      <c r="K21" s="19"/>
      <c r="L21" s="13"/>
      <c r="M21" s="30" t="s">
        <v>524</v>
      </c>
      <c r="N21" s="26"/>
      <c r="O21" s="30" t="s">
        <v>154</v>
      </c>
      <c r="P21" s="26"/>
      <c r="Q21" s="30" t="s">
        <v>279</v>
      </c>
      <c r="R21" s="30" t="s">
        <v>408</v>
      </c>
      <c r="S21" s="61" t="s">
        <v>373</v>
      </c>
      <c r="T21" s="61" t="s">
        <v>502</v>
      </c>
      <c r="U21" s="29"/>
      <c r="V21" s="29"/>
      <c r="W21" s="29"/>
      <c r="X21" s="28"/>
      <c r="Y21" s="26"/>
      <c r="AA21" s="26"/>
      <c r="AB21" s="26"/>
      <c r="AC21" s="37" t="s">
        <v>648</v>
      </c>
      <c r="AD21" s="26"/>
      <c r="AE21" s="26"/>
    </row>
    <row r="22" spans="1:31" ht="13.5" customHeight="1" x14ac:dyDescent="0.15">
      <c r="A22" s="14" t="s">
        <v>196</v>
      </c>
      <c r="B22" s="15"/>
      <c r="D22" s="18" t="s">
        <v>121</v>
      </c>
      <c r="E22" s="17"/>
      <c r="F22" s="13"/>
      <c r="G22" s="13"/>
      <c r="K22" s="19"/>
      <c r="L22" s="13"/>
      <c r="M22" s="30" t="s">
        <v>525</v>
      </c>
      <c r="N22" s="26"/>
      <c r="O22" s="30" t="s">
        <v>155</v>
      </c>
      <c r="P22" s="26"/>
      <c r="Q22" s="30" t="s">
        <v>280</v>
      </c>
      <c r="R22" s="30" t="s">
        <v>409</v>
      </c>
      <c r="S22" s="61" t="s">
        <v>374</v>
      </c>
      <c r="T22" s="61" t="s">
        <v>503</v>
      </c>
      <c r="U22" s="29"/>
      <c r="V22" s="29"/>
      <c r="W22" s="29"/>
      <c r="X22" s="28"/>
      <c r="Y22" s="26"/>
      <c r="AA22" s="26"/>
      <c r="AB22" s="26"/>
      <c r="AC22" s="37" t="s">
        <v>649</v>
      </c>
      <c r="AD22" s="26"/>
      <c r="AE22" s="26"/>
    </row>
    <row r="23" spans="1:31" ht="13.5" customHeight="1" x14ac:dyDescent="0.15">
      <c r="A23" s="14" t="s">
        <v>197</v>
      </c>
      <c r="B23" s="15"/>
      <c r="D23" s="18" t="s">
        <v>122</v>
      </c>
      <c r="E23" s="17"/>
      <c r="F23" s="13"/>
      <c r="G23" s="13"/>
      <c r="K23" s="19"/>
      <c r="L23" s="13"/>
      <c r="M23" s="30" t="s">
        <v>526</v>
      </c>
      <c r="N23" s="26"/>
      <c r="O23" s="30" t="s">
        <v>541</v>
      </c>
      <c r="P23" s="26"/>
      <c r="Q23" s="30" t="s">
        <v>281</v>
      </c>
      <c r="R23" s="30" t="s">
        <v>410</v>
      </c>
      <c r="S23" s="61" t="s">
        <v>375</v>
      </c>
      <c r="T23" s="61" t="s">
        <v>504</v>
      </c>
      <c r="U23" s="29"/>
      <c r="V23" s="29"/>
      <c r="W23" s="29"/>
      <c r="X23" s="28"/>
      <c r="Y23" s="26"/>
      <c r="AA23" s="26"/>
      <c r="AB23" s="26"/>
      <c r="AC23" s="37" t="s">
        <v>650</v>
      </c>
      <c r="AD23" s="26"/>
      <c r="AE23" s="26"/>
    </row>
    <row r="24" spans="1:31" ht="13.5" customHeight="1" x14ac:dyDescent="0.15">
      <c r="A24" s="58" t="s">
        <v>251</v>
      </c>
      <c r="B24" s="15"/>
      <c r="D24" s="18" t="s">
        <v>253</v>
      </c>
      <c r="E24" s="17"/>
      <c r="F24" s="13"/>
      <c r="G24" s="13"/>
      <c r="K24" s="19"/>
      <c r="L24" s="13"/>
      <c r="M24" s="30" t="s">
        <v>527</v>
      </c>
      <c r="N24" s="26"/>
      <c r="O24" s="26"/>
      <c r="P24" s="26"/>
      <c r="Q24" s="30" t="s">
        <v>282</v>
      </c>
      <c r="R24" s="30" t="s">
        <v>411</v>
      </c>
      <c r="S24" s="61" t="s">
        <v>376</v>
      </c>
      <c r="T24" s="61" t="s">
        <v>505</v>
      </c>
      <c r="U24" s="29"/>
      <c r="V24" s="29"/>
      <c r="W24" s="29"/>
      <c r="X24" s="28"/>
      <c r="Y24" s="26"/>
      <c r="AA24" s="26"/>
      <c r="AB24" s="26"/>
      <c r="AC24" s="37" t="s">
        <v>651</v>
      </c>
      <c r="AD24" s="26"/>
      <c r="AE24" s="26"/>
    </row>
    <row r="25" spans="1:31" ht="13.5" customHeight="1" x14ac:dyDescent="0.15">
      <c r="A25" s="60"/>
      <c r="B25" s="59"/>
      <c r="D25" s="18" t="s">
        <v>123</v>
      </c>
      <c r="E25" s="17"/>
      <c r="F25" s="13"/>
      <c r="G25" s="13"/>
      <c r="K25" s="19"/>
      <c r="L25" s="13"/>
      <c r="M25" s="30" t="s">
        <v>528</v>
      </c>
      <c r="N25" s="26"/>
      <c r="O25" s="26"/>
      <c r="P25" s="26"/>
      <c r="Q25" s="30" t="s">
        <v>283</v>
      </c>
      <c r="R25" s="30" t="s">
        <v>412</v>
      </c>
      <c r="S25" s="61" t="s">
        <v>377</v>
      </c>
      <c r="T25" s="61" t="s">
        <v>506</v>
      </c>
      <c r="U25" s="29"/>
      <c r="V25" s="29"/>
      <c r="W25" s="29"/>
      <c r="X25" s="28"/>
      <c r="Y25" s="26"/>
      <c r="AA25" s="26"/>
      <c r="AB25" s="26"/>
      <c r="AC25" s="37" t="s">
        <v>652</v>
      </c>
      <c r="AD25" s="26"/>
      <c r="AE25" s="26"/>
    </row>
    <row r="26" spans="1:31" ht="13.5" customHeight="1" x14ac:dyDescent="0.15">
      <c r="A26" s="57"/>
      <c r="B26" s="56"/>
      <c r="D26" s="18" t="s">
        <v>124</v>
      </c>
      <c r="E26" s="17"/>
      <c r="F26" s="13"/>
      <c r="G26" s="13"/>
      <c r="K26" s="19"/>
      <c r="L26" s="13"/>
      <c r="M26" s="30" t="s">
        <v>529</v>
      </c>
      <c r="N26" s="26"/>
      <c r="O26" s="26"/>
      <c r="P26" s="26"/>
      <c r="Q26" s="30" t="s">
        <v>284</v>
      </c>
      <c r="R26" s="30" t="s">
        <v>413</v>
      </c>
      <c r="S26" s="61" t="s">
        <v>378</v>
      </c>
      <c r="T26" s="61" t="s">
        <v>507</v>
      </c>
      <c r="U26" s="29"/>
      <c r="V26" s="29"/>
      <c r="W26" s="29"/>
      <c r="X26" s="28"/>
      <c r="Y26" s="26"/>
      <c r="AA26" s="26"/>
      <c r="AB26" s="26"/>
      <c r="AC26" s="37" t="s">
        <v>653</v>
      </c>
      <c r="AD26" s="26"/>
      <c r="AE26" s="26"/>
    </row>
    <row r="27" spans="1:31" ht="13.5" customHeight="1" x14ac:dyDescent="0.15">
      <c r="A27" s="13" t="s">
        <v>559</v>
      </c>
      <c r="B27" s="13"/>
      <c r="D27" s="18" t="s">
        <v>125</v>
      </c>
      <c r="E27" s="17"/>
      <c r="F27" s="13"/>
      <c r="G27" s="13"/>
      <c r="K27" s="19"/>
      <c r="L27" s="13"/>
      <c r="M27" s="30" t="s">
        <v>530</v>
      </c>
      <c r="N27" s="26"/>
      <c r="O27" s="26"/>
      <c r="P27" s="26"/>
      <c r="Q27" s="30" t="s">
        <v>285</v>
      </c>
      <c r="R27" s="30" t="s">
        <v>414</v>
      </c>
      <c r="S27" s="61" t="s">
        <v>379</v>
      </c>
      <c r="T27" s="61" t="s">
        <v>508</v>
      </c>
      <c r="U27" s="29"/>
      <c r="V27" s="29"/>
      <c r="W27" s="29"/>
      <c r="X27" s="28"/>
      <c r="Y27" s="26"/>
      <c r="AA27" s="26"/>
      <c r="AB27" s="26"/>
      <c r="AC27" s="37" t="s">
        <v>654</v>
      </c>
      <c r="AD27" s="26"/>
      <c r="AE27" s="26"/>
    </row>
    <row r="28" spans="1:31" ht="13.5" customHeight="1" x14ac:dyDescent="0.15">
      <c r="B28" s="13"/>
      <c r="D28" s="18" t="s">
        <v>126</v>
      </c>
      <c r="E28" s="17"/>
      <c r="F28" s="13"/>
      <c r="G28" s="13"/>
      <c r="K28" s="19"/>
      <c r="L28" s="13"/>
      <c r="M28" s="30" t="s">
        <v>531</v>
      </c>
      <c r="N28" s="26"/>
      <c r="O28" s="26"/>
      <c r="P28" s="26"/>
      <c r="Q28" s="30" t="s">
        <v>286</v>
      </c>
      <c r="R28" s="30" t="s">
        <v>415</v>
      </c>
      <c r="S28" s="61" t="s">
        <v>380</v>
      </c>
      <c r="T28" s="61" t="s">
        <v>509</v>
      </c>
      <c r="U28" s="29"/>
      <c r="V28" s="29"/>
      <c r="W28" s="29"/>
      <c r="X28" s="28"/>
      <c r="Y28" s="26"/>
      <c r="AA28" s="26"/>
      <c r="AB28" s="26"/>
      <c r="AC28" s="37" t="s">
        <v>179</v>
      </c>
      <c r="AD28" s="26"/>
      <c r="AE28" s="26"/>
    </row>
    <row r="29" spans="1:31" ht="13.5" customHeight="1" x14ac:dyDescent="0.15">
      <c r="A29" s="13"/>
      <c r="B29" s="13"/>
      <c r="D29" s="18" t="s">
        <v>185</v>
      </c>
      <c r="E29" s="17"/>
      <c r="F29" s="13"/>
      <c r="G29" s="13"/>
      <c r="K29" s="19"/>
      <c r="L29" s="13"/>
      <c r="M29" s="30" t="s">
        <v>532</v>
      </c>
      <c r="N29" s="26"/>
      <c r="O29" s="26"/>
      <c r="P29" s="26"/>
      <c r="Q29" s="30" t="s">
        <v>287</v>
      </c>
      <c r="R29" s="30" t="s">
        <v>416</v>
      </c>
      <c r="S29" s="61" t="s">
        <v>381</v>
      </c>
      <c r="T29" s="61" t="s">
        <v>510</v>
      </c>
      <c r="U29" s="29"/>
      <c r="V29" s="29"/>
      <c r="W29" s="29"/>
      <c r="X29" s="28"/>
      <c r="Y29" s="26"/>
      <c r="AA29" s="26"/>
      <c r="AB29" s="26"/>
      <c r="AC29" s="37" t="s">
        <v>655</v>
      </c>
      <c r="AD29" s="26"/>
      <c r="AE29" s="26"/>
    </row>
    <row r="30" spans="1:31" ht="13.5" customHeight="1" x14ac:dyDescent="0.15">
      <c r="A30" s="13"/>
      <c r="B30" s="13"/>
      <c r="D30" s="18" t="s">
        <v>186</v>
      </c>
      <c r="E30" s="17"/>
      <c r="F30" s="13"/>
      <c r="G30" s="13"/>
      <c r="K30" s="19"/>
      <c r="L30" s="13"/>
      <c r="M30" s="30" t="s">
        <v>533</v>
      </c>
      <c r="N30" s="26"/>
      <c r="O30" s="26"/>
      <c r="P30" s="26"/>
      <c r="Q30" s="30" t="s">
        <v>288</v>
      </c>
      <c r="R30" s="30" t="s">
        <v>417</v>
      </c>
      <c r="S30" s="61" t="s">
        <v>382</v>
      </c>
      <c r="T30" s="61" t="s">
        <v>511</v>
      </c>
      <c r="U30" s="29"/>
      <c r="V30" s="29"/>
      <c r="W30" s="29"/>
      <c r="X30" s="28"/>
      <c r="Y30" s="26"/>
      <c r="AA30" s="26"/>
      <c r="AB30" s="26"/>
      <c r="AC30" s="37" t="s">
        <v>656</v>
      </c>
      <c r="AD30" s="26"/>
      <c r="AE30" s="26"/>
    </row>
    <row r="31" spans="1:31" ht="13.5" customHeight="1" x14ac:dyDescent="0.15">
      <c r="A31" s="13"/>
      <c r="B31" s="13"/>
      <c r="D31" s="18" t="s">
        <v>187</v>
      </c>
      <c r="E31" s="17"/>
      <c r="F31" s="13"/>
      <c r="G31" s="13"/>
      <c r="K31" s="19"/>
      <c r="L31" s="13"/>
      <c r="M31" s="30" t="s">
        <v>534</v>
      </c>
      <c r="N31" s="26"/>
      <c r="O31" s="26"/>
      <c r="P31" s="26"/>
      <c r="Q31" s="30" t="s">
        <v>289</v>
      </c>
      <c r="R31" s="30" t="s">
        <v>418</v>
      </c>
      <c r="S31" s="61" t="s">
        <v>383</v>
      </c>
      <c r="T31" s="61" t="s">
        <v>512</v>
      </c>
      <c r="U31" s="29"/>
      <c r="V31" s="29"/>
      <c r="W31" s="29"/>
      <c r="X31" s="28"/>
      <c r="Y31" s="26"/>
      <c r="AA31" s="26"/>
      <c r="AB31" s="26"/>
      <c r="AC31" s="37" t="s">
        <v>657</v>
      </c>
      <c r="AD31" s="26"/>
      <c r="AE31" s="26"/>
    </row>
    <row r="32" spans="1:31" ht="13.5" customHeight="1" x14ac:dyDescent="0.15">
      <c r="A32" s="13"/>
      <c r="B32" s="13"/>
      <c r="D32" s="18" t="s">
        <v>188</v>
      </c>
      <c r="E32" s="17"/>
      <c r="F32" s="13"/>
      <c r="G32" s="13"/>
      <c r="K32" s="19"/>
      <c r="L32" s="13"/>
      <c r="M32" s="30" t="s">
        <v>535</v>
      </c>
      <c r="N32" s="26"/>
      <c r="O32" s="26"/>
      <c r="P32" s="26"/>
      <c r="Q32" s="30" t="s">
        <v>290</v>
      </c>
      <c r="R32" s="30" t="s">
        <v>419</v>
      </c>
      <c r="S32" s="61" t="s">
        <v>63</v>
      </c>
      <c r="T32" s="61" t="s">
        <v>63</v>
      </c>
      <c r="U32" s="29"/>
      <c r="V32" s="29"/>
      <c r="W32" s="29"/>
      <c r="X32" s="28"/>
      <c r="Y32" s="26"/>
      <c r="AA32" s="26"/>
      <c r="AB32" s="26"/>
      <c r="AC32" s="37" t="s">
        <v>658</v>
      </c>
      <c r="AD32" s="26"/>
      <c r="AE32" s="26"/>
    </row>
    <row r="33" spans="1:31" ht="13.5" customHeight="1" x14ac:dyDescent="0.15">
      <c r="A33" s="13"/>
      <c r="B33" s="13"/>
      <c r="D33" s="18" t="s">
        <v>189</v>
      </c>
      <c r="E33" s="17"/>
      <c r="F33" s="13"/>
      <c r="G33" s="13"/>
      <c r="K33" s="19"/>
      <c r="L33" s="13"/>
      <c r="M33" s="30" t="s">
        <v>536</v>
      </c>
      <c r="N33" s="26"/>
      <c r="O33" s="26"/>
      <c r="P33" s="26"/>
      <c r="Q33" s="30" t="s">
        <v>291</v>
      </c>
      <c r="R33" s="30" t="s">
        <v>420</v>
      </c>
      <c r="S33" s="50"/>
      <c r="T33" s="29"/>
      <c r="U33" s="29"/>
      <c r="V33" s="29"/>
      <c r="W33" s="29"/>
      <c r="X33" s="28"/>
      <c r="Y33" s="26"/>
      <c r="AA33" s="26"/>
      <c r="AB33" s="26"/>
      <c r="AC33" s="37" t="s">
        <v>659</v>
      </c>
      <c r="AD33" s="26"/>
      <c r="AE33" s="26"/>
    </row>
    <row r="34" spans="1:31" ht="13.5" customHeight="1" x14ac:dyDescent="0.15">
      <c r="A34" s="13"/>
      <c r="B34" s="13"/>
      <c r="D34" s="18" t="s">
        <v>190</v>
      </c>
      <c r="E34" s="17"/>
      <c r="F34" s="13"/>
      <c r="G34" s="13"/>
      <c r="K34" s="19"/>
      <c r="L34" s="13"/>
      <c r="M34" s="30" t="s">
        <v>537</v>
      </c>
      <c r="N34" s="26"/>
      <c r="O34" s="26"/>
      <c r="P34" s="26"/>
      <c r="Q34" s="30" t="s">
        <v>292</v>
      </c>
      <c r="R34" s="30" t="s">
        <v>421</v>
      </c>
      <c r="S34" s="31"/>
      <c r="T34" s="29"/>
      <c r="U34" s="29"/>
      <c r="V34" s="29"/>
      <c r="W34" s="29"/>
      <c r="X34" s="28"/>
      <c r="Y34" s="26"/>
      <c r="AA34" s="26"/>
      <c r="AB34" s="26"/>
      <c r="AC34" s="37" t="s">
        <v>660</v>
      </c>
      <c r="AD34" s="26"/>
      <c r="AE34" s="26"/>
    </row>
    <row r="35" spans="1:31" ht="13.5" customHeight="1" x14ac:dyDescent="0.15">
      <c r="A35" s="13"/>
      <c r="B35" s="13"/>
      <c r="D35" s="18" t="s">
        <v>191</v>
      </c>
      <c r="E35" s="17"/>
      <c r="F35" s="13"/>
      <c r="G35" s="13"/>
      <c r="K35" s="19"/>
      <c r="L35" s="13"/>
      <c r="M35" s="26"/>
      <c r="N35" s="26"/>
      <c r="O35" s="26"/>
      <c r="P35" s="26"/>
      <c r="Q35" s="30" t="s">
        <v>293</v>
      </c>
      <c r="R35" s="30" t="s">
        <v>422</v>
      </c>
      <c r="S35" s="31"/>
      <c r="T35" s="31"/>
      <c r="U35" s="29"/>
      <c r="V35" s="31"/>
      <c r="W35" s="31"/>
      <c r="X35" s="28"/>
      <c r="Y35" s="26"/>
      <c r="AA35" s="26"/>
      <c r="AB35" s="26"/>
      <c r="AC35" s="37" t="s">
        <v>661</v>
      </c>
      <c r="AD35" s="26"/>
      <c r="AE35" s="26"/>
    </row>
    <row r="36" spans="1:31" ht="13.5" customHeight="1" x14ac:dyDescent="0.15">
      <c r="A36" s="13"/>
      <c r="B36" s="13"/>
      <c r="D36" s="18" t="s">
        <v>192</v>
      </c>
      <c r="E36" s="17"/>
      <c r="F36" s="13"/>
      <c r="G36" s="13"/>
      <c r="K36" s="19"/>
      <c r="L36" s="13"/>
      <c r="M36" s="30" t="s">
        <v>538</v>
      </c>
      <c r="N36" s="26"/>
      <c r="O36" s="26"/>
      <c r="P36" s="26"/>
      <c r="Q36" s="30" t="s">
        <v>294</v>
      </c>
      <c r="R36" s="30" t="s">
        <v>423</v>
      </c>
      <c r="S36" s="31"/>
      <c r="T36" s="31"/>
      <c r="U36" s="31"/>
      <c r="V36" s="31"/>
      <c r="W36" s="31"/>
      <c r="X36" s="28"/>
      <c r="Y36" s="26"/>
      <c r="AA36" s="26"/>
      <c r="AB36" s="26"/>
      <c r="AC36" s="37" t="s">
        <v>662</v>
      </c>
      <c r="AD36" s="26"/>
      <c r="AE36" s="26"/>
    </row>
    <row r="37" spans="1:31" ht="13.5" customHeight="1" x14ac:dyDescent="0.15">
      <c r="A37" s="13"/>
      <c r="B37" s="13"/>
      <c r="E37" s="19"/>
      <c r="F37" s="13"/>
      <c r="G37" s="13"/>
      <c r="K37" s="19"/>
      <c r="L37" s="13"/>
      <c r="M37" s="30"/>
      <c r="N37" s="26"/>
      <c r="O37" s="26"/>
      <c r="P37" s="26"/>
      <c r="Q37" s="30" t="s">
        <v>295</v>
      </c>
      <c r="R37" s="30" t="s">
        <v>424</v>
      </c>
      <c r="S37" s="31"/>
      <c r="T37" s="31"/>
      <c r="U37" s="31"/>
      <c r="V37" s="31"/>
      <c r="W37" s="31"/>
      <c r="X37" s="28"/>
      <c r="Y37" s="26"/>
      <c r="AA37" s="26"/>
      <c r="AB37" s="26"/>
      <c r="AC37" s="37" t="s">
        <v>663</v>
      </c>
      <c r="AD37" s="26"/>
      <c r="AE37" s="26"/>
    </row>
    <row r="38" spans="1:31" x14ac:dyDescent="0.15">
      <c r="A38" s="13"/>
      <c r="B38" s="13"/>
      <c r="E38" s="19"/>
      <c r="F38" s="13"/>
      <c r="G38" s="13"/>
      <c r="K38" s="19"/>
      <c r="L38" s="13"/>
      <c r="M38" s="30" t="s">
        <v>238</v>
      </c>
      <c r="N38" s="26"/>
      <c r="O38" s="26"/>
      <c r="P38" s="26"/>
      <c r="Q38" s="30" t="s">
        <v>296</v>
      </c>
      <c r="R38" s="30" t="s">
        <v>425</v>
      </c>
      <c r="S38" s="31"/>
      <c r="T38" s="31"/>
      <c r="U38" s="31"/>
      <c r="V38" s="31"/>
      <c r="W38" s="31"/>
      <c r="X38" s="28"/>
      <c r="Y38" s="26"/>
      <c r="AA38" s="26"/>
      <c r="AB38" s="26"/>
      <c r="AC38" s="37" t="s">
        <v>664</v>
      </c>
      <c r="AD38" s="26"/>
      <c r="AE38" s="26"/>
    </row>
    <row r="39" spans="1:31" x14ac:dyDescent="0.15">
      <c r="A39" s="13"/>
      <c r="B39" s="13"/>
      <c r="D39" s="13" t="s">
        <v>628</v>
      </c>
      <c r="E39" s="19"/>
      <c r="F39" s="13"/>
      <c r="G39" s="13"/>
      <c r="K39" s="19"/>
      <c r="L39" s="13"/>
      <c r="M39" s="30" t="s">
        <v>248</v>
      </c>
      <c r="N39" s="26"/>
      <c r="O39" s="26"/>
      <c r="P39" s="26"/>
      <c r="Q39" s="30" t="s">
        <v>297</v>
      </c>
      <c r="R39" s="30" t="s">
        <v>426</v>
      </c>
      <c r="S39" s="31"/>
      <c r="T39" s="31"/>
      <c r="U39" s="31"/>
      <c r="V39" s="31"/>
      <c r="W39" s="31"/>
      <c r="X39" s="28"/>
      <c r="Y39" s="26"/>
      <c r="AA39" s="26"/>
      <c r="AB39" s="26"/>
      <c r="AC39" s="37" t="s">
        <v>665</v>
      </c>
      <c r="AD39" s="26"/>
      <c r="AE39" s="26"/>
    </row>
    <row r="40" spans="1:31" x14ac:dyDescent="0.15">
      <c r="A40" s="13"/>
      <c r="B40" s="13"/>
      <c r="E40" s="19"/>
      <c r="F40" s="13"/>
      <c r="G40" s="13"/>
      <c r="K40" s="19"/>
      <c r="L40" s="13"/>
      <c r="M40" s="26"/>
      <c r="N40" s="26"/>
      <c r="O40" s="26"/>
      <c r="P40" s="26"/>
      <c r="Q40" s="30" t="s">
        <v>298</v>
      </c>
      <c r="R40" s="30" t="s">
        <v>427</v>
      </c>
      <c r="S40" s="31"/>
      <c r="T40" s="31"/>
      <c r="U40" s="31"/>
      <c r="V40" s="31"/>
      <c r="W40" s="31"/>
      <c r="X40" s="28"/>
      <c r="Y40" s="26"/>
      <c r="AA40" s="26"/>
      <c r="AB40" s="26"/>
      <c r="AC40" s="37" t="s">
        <v>666</v>
      </c>
      <c r="AD40" s="26"/>
      <c r="AE40" s="26"/>
    </row>
    <row r="41" spans="1:31" x14ac:dyDescent="0.15">
      <c r="A41" s="13"/>
      <c r="B41" s="13"/>
      <c r="E41" s="19"/>
      <c r="F41" s="13"/>
      <c r="G41" s="13"/>
      <c r="K41" s="19"/>
      <c r="L41" s="13"/>
      <c r="M41" s="26"/>
      <c r="N41" s="26"/>
      <c r="O41" s="26"/>
      <c r="P41" s="26"/>
      <c r="Q41" s="30" t="s">
        <v>299</v>
      </c>
      <c r="R41" s="30" t="s">
        <v>428</v>
      </c>
      <c r="S41" s="31"/>
      <c r="T41" s="31"/>
      <c r="U41" s="31"/>
      <c r="V41" s="31"/>
      <c r="W41" s="31"/>
      <c r="X41" s="28"/>
      <c r="Y41" s="26"/>
      <c r="AA41" s="26"/>
      <c r="AB41" s="26"/>
      <c r="AC41" s="37" t="s">
        <v>667</v>
      </c>
      <c r="AD41" s="26"/>
      <c r="AE41" s="26"/>
    </row>
    <row r="42" spans="1:31" x14ac:dyDescent="0.15">
      <c r="A42" s="13"/>
      <c r="B42" s="13"/>
      <c r="E42" s="19"/>
      <c r="F42" s="13"/>
      <c r="G42" s="13"/>
      <c r="K42" s="19"/>
      <c r="L42" s="13"/>
      <c r="M42" s="26"/>
      <c r="N42" s="26"/>
      <c r="O42" s="26"/>
      <c r="P42" s="26"/>
      <c r="Q42" s="30" t="s">
        <v>300</v>
      </c>
      <c r="R42" s="30" t="s">
        <v>429</v>
      </c>
      <c r="S42" s="31"/>
      <c r="T42" s="31"/>
      <c r="U42" s="31"/>
      <c r="V42" s="31"/>
      <c r="W42" s="31"/>
      <c r="X42" s="28"/>
      <c r="Y42" s="26"/>
      <c r="AA42" s="26"/>
      <c r="AB42" s="26"/>
      <c r="AC42" s="37" t="s">
        <v>668</v>
      </c>
      <c r="AD42" s="26"/>
      <c r="AE42" s="26"/>
    </row>
    <row r="43" spans="1:31" x14ac:dyDescent="0.15">
      <c r="A43" s="13"/>
      <c r="B43" s="13"/>
      <c r="E43" s="19"/>
      <c r="F43" s="13"/>
      <c r="G43" s="13"/>
      <c r="K43" s="19"/>
      <c r="L43" s="13"/>
      <c r="M43" s="26"/>
      <c r="N43" s="26"/>
      <c r="O43" s="26"/>
      <c r="P43" s="26"/>
      <c r="Q43" s="30" t="s">
        <v>301</v>
      </c>
      <c r="R43" s="30" t="s">
        <v>430</v>
      </c>
      <c r="S43" s="31"/>
      <c r="T43" s="31"/>
      <c r="U43" s="31"/>
      <c r="V43" s="31"/>
      <c r="W43" s="31"/>
      <c r="X43" s="28"/>
      <c r="Y43" s="26"/>
      <c r="AA43" s="26"/>
      <c r="AB43" s="26"/>
      <c r="AC43" s="37" t="s">
        <v>669</v>
      </c>
      <c r="AD43" s="26"/>
      <c r="AE43" s="26"/>
    </row>
    <row r="44" spans="1:31" x14ac:dyDescent="0.15">
      <c r="A44" s="13"/>
      <c r="B44" s="13"/>
      <c r="E44" s="19"/>
      <c r="F44" s="13"/>
      <c r="G44" s="13"/>
      <c r="K44" s="19"/>
      <c r="L44" s="13"/>
      <c r="M44" s="26"/>
      <c r="N44" s="26"/>
      <c r="O44" s="26"/>
      <c r="P44" s="26"/>
      <c r="Q44" s="30" t="s">
        <v>302</v>
      </c>
      <c r="R44" s="30" t="s">
        <v>431</v>
      </c>
      <c r="S44" s="31"/>
      <c r="T44" s="31"/>
      <c r="U44" s="31"/>
      <c r="V44" s="31"/>
      <c r="W44" s="31"/>
      <c r="X44" s="28"/>
      <c r="Y44" s="26"/>
      <c r="AA44" s="26"/>
      <c r="AB44" s="26"/>
      <c r="AC44" s="37" t="s">
        <v>670</v>
      </c>
      <c r="AD44" s="26"/>
      <c r="AE44" s="26"/>
    </row>
    <row r="45" spans="1:31" x14ac:dyDescent="0.15">
      <c r="A45" s="13"/>
      <c r="B45" s="13"/>
      <c r="E45" s="19"/>
      <c r="F45" s="13"/>
      <c r="G45" s="13"/>
      <c r="K45" s="19"/>
      <c r="L45" s="13"/>
      <c r="M45" s="26"/>
      <c r="N45" s="26"/>
      <c r="O45" s="26"/>
      <c r="P45" s="26"/>
      <c r="Q45" s="30" t="s">
        <v>303</v>
      </c>
      <c r="R45" s="30" t="s">
        <v>432</v>
      </c>
      <c r="S45" s="31"/>
      <c r="T45" s="31"/>
      <c r="U45" s="31"/>
      <c r="V45" s="31"/>
      <c r="W45" s="31"/>
      <c r="X45" s="28"/>
      <c r="Y45" s="26"/>
      <c r="AA45" s="26"/>
      <c r="AB45" s="26"/>
      <c r="AC45" s="37" t="s">
        <v>671</v>
      </c>
      <c r="AD45" s="26"/>
      <c r="AE45" s="26"/>
    </row>
    <row r="46" spans="1:31" x14ac:dyDescent="0.15">
      <c r="A46" s="13"/>
      <c r="B46" s="13"/>
      <c r="E46" s="19"/>
      <c r="F46" s="13"/>
      <c r="G46" s="13"/>
      <c r="K46" s="19"/>
      <c r="L46" s="13"/>
      <c r="M46" s="26"/>
      <c r="N46" s="26"/>
      <c r="O46" s="26"/>
      <c r="P46" s="26"/>
      <c r="Q46" s="30" t="s">
        <v>304</v>
      </c>
      <c r="R46" s="30" t="s">
        <v>433</v>
      </c>
      <c r="S46" s="31"/>
      <c r="T46" s="31"/>
      <c r="U46" s="31"/>
      <c r="V46" s="31"/>
      <c r="W46" s="31"/>
      <c r="X46" s="28"/>
      <c r="Y46" s="26"/>
      <c r="AA46" s="26"/>
      <c r="AB46" s="26"/>
      <c r="AC46" s="37" t="s">
        <v>672</v>
      </c>
      <c r="AD46" s="26"/>
      <c r="AE46" s="26"/>
    </row>
    <row r="47" spans="1:31" x14ac:dyDescent="0.15">
      <c r="A47" s="13"/>
      <c r="B47" s="13"/>
      <c r="E47" s="19"/>
      <c r="F47" s="13"/>
      <c r="G47" s="13"/>
      <c r="K47" s="19"/>
      <c r="L47" s="13"/>
      <c r="M47" s="26"/>
      <c r="N47" s="26"/>
      <c r="O47" s="26"/>
      <c r="P47" s="26"/>
      <c r="Q47" s="30" t="s">
        <v>305</v>
      </c>
      <c r="R47" s="30" t="s">
        <v>434</v>
      </c>
      <c r="S47" s="31"/>
      <c r="T47" s="31"/>
      <c r="U47" s="31"/>
      <c r="V47" s="31"/>
      <c r="W47" s="31"/>
      <c r="X47" s="28"/>
      <c r="Y47" s="26"/>
      <c r="AA47" s="26"/>
      <c r="AB47" s="26"/>
      <c r="AC47" s="37" t="s">
        <v>673</v>
      </c>
      <c r="AD47" s="26"/>
      <c r="AE47" s="26"/>
    </row>
    <row r="48" spans="1:31" x14ac:dyDescent="0.15">
      <c r="A48" s="13"/>
      <c r="B48" s="13"/>
      <c r="E48" s="19"/>
      <c r="F48" s="13"/>
      <c r="G48" s="13"/>
      <c r="K48" s="19"/>
      <c r="L48" s="13"/>
      <c r="M48" s="26"/>
      <c r="N48" s="26"/>
      <c r="O48" s="26"/>
      <c r="P48" s="26"/>
      <c r="Q48" s="30" t="s">
        <v>306</v>
      </c>
      <c r="R48" s="30" t="s">
        <v>435</v>
      </c>
      <c r="S48" s="31"/>
      <c r="T48" s="31"/>
      <c r="U48" s="31"/>
      <c r="V48" s="31"/>
      <c r="W48" s="31"/>
      <c r="X48" s="28"/>
      <c r="Y48" s="26"/>
      <c r="AA48" s="26"/>
      <c r="AB48" s="26"/>
      <c r="AC48" s="37" t="s">
        <v>674</v>
      </c>
      <c r="AD48" s="26"/>
      <c r="AE48" s="26"/>
    </row>
    <row r="49" spans="1:31" x14ac:dyDescent="0.15">
      <c r="A49" s="13"/>
      <c r="B49" s="13"/>
      <c r="E49" s="19"/>
      <c r="F49" s="13"/>
      <c r="G49" s="13"/>
      <c r="K49" s="19"/>
      <c r="L49" s="13"/>
      <c r="M49" s="26"/>
      <c r="N49" s="26"/>
      <c r="O49" s="26"/>
      <c r="P49" s="26"/>
      <c r="Q49" s="30" t="s">
        <v>307</v>
      </c>
      <c r="R49" s="30" t="s">
        <v>436</v>
      </c>
      <c r="S49" s="31"/>
      <c r="T49" s="31"/>
      <c r="U49" s="31"/>
      <c r="V49" s="31"/>
      <c r="W49" s="31"/>
      <c r="X49" s="28"/>
      <c r="Y49" s="26"/>
      <c r="AA49" s="26"/>
      <c r="AB49" s="26"/>
      <c r="AC49" s="37" t="s">
        <v>675</v>
      </c>
      <c r="AD49" s="26"/>
      <c r="AE49" s="26"/>
    </row>
    <row r="50" spans="1:31" x14ac:dyDescent="0.15">
      <c r="A50" s="13"/>
      <c r="B50" s="13"/>
      <c r="E50" s="19"/>
      <c r="F50" s="13"/>
      <c r="G50" s="13"/>
      <c r="K50" s="19"/>
      <c r="L50" s="13"/>
      <c r="M50" s="26"/>
      <c r="N50" s="26"/>
      <c r="O50" s="26"/>
      <c r="P50" s="26"/>
      <c r="Q50" s="30" t="s">
        <v>308</v>
      </c>
      <c r="R50" s="30" t="s">
        <v>437</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309</v>
      </c>
      <c r="R51" s="30" t="s">
        <v>438</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310</v>
      </c>
      <c r="R52" s="30" t="s">
        <v>439</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311</v>
      </c>
      <c r="R53" s="30" t="s">
        <v>440</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312</v>
      </c>
      <c r="R54" s="30" t="s">
        <v>441</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313</v>
      </c>
      <c r="R55" s="30" t="s">
        <v>442</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314</v>
      </c>
      <c r="R56" s="30" t="s">
        <v>443</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315</v>
      </c>
      <c r="R57" s="30" t="s">
        <v>444</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316</v>
      </c>
      <c r="R58" s="30" t="s">
        <v>445</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317</v>
      </c>
      <c r="R59" s="30" t="s">
        <v>446</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318</v>
      </c>
      <c r="R60" s="30" t="s">
        <v>447</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319</v>
      </c>
      <c r="R61" s="30" t="s">
        <v>448</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320</v>
      </c>
      <c r="R62" s="30" t="s">
        <v>449</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321</v>
      </c>
      <c r="R63" s="30" t="s">
        <v>450</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322</v>
      </c>
      <c r="R64" s="30" t="s">
        <v>451</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323</v>
      </c>
      <c r="R65" s="30" t="s">
        <v>452</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64</v>
      </c>
      <c r="R66" s="30" t="s">
        <v>453</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324</v>
      </c>
      <c r="R67" s="30" t="s">
        <v>454</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325</v>
      </c>
      <c r="R68" s="30" t="s">
        <v>455</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326</v>
      </c>
      <c r="R69" s="30" t="s">
        <v>456</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327</v>
      </c>
      <c r="R70" s="30" t="s">
        <v>457</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328</v>
      </c>
      <c r="R71" s="30" t="s">
        <v>458</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329</v>
      </c>
      <c r="R72" s="30" t="s">
        <v>459</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330</v>
      </c>
      <c r="R73" s="30" t="s">
        <v>460</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331</v>
      </c>
      <c r="R74" s="30" t="s">
        <v>461</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332</v>
      </c>
      <c r="R75" s="30" t="s">
        <v>462</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333</v>
      </c>
      <c r="R76" s="30" t="s">
        <v>463</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334</v>
      </c>
      <c r="R77" s="30" t="s">
        <v>464</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335</v>
      </c>
      <c r="R78" s="30" t="s">
        <v>465</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336</v>
      </c>
      <c r="R79" s="30" t="s">
        <v>466</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337</v>
      </c>
      <c r="R80" s="30" t="s">
        <v>467</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338</v>
      </c>
      <c r="R81" s="30" t="s">
        <v>468</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339</v>
      </c>
      <c r="R82" s="30" t="s">
        <v>469</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340</v>
      </c>
      <c r="R83" s="30" t="s">
        <v>470</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341</v>
      </c>
      <c r="R84" s="30" t="s">
        <v>471</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342</v>
      </c>
      <c r="R85" s="30" t="s">
        <v>472</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343</v>
      </c>
      <c r="R86" s="30" t="s">
        <v>473</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344</v>
      </c>
      <c r="R87" s="30" t="s">
        <v>474</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345</v>
      </c>
      <c r="R88" s="30" t="s">
        <v>475</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346</v>
      </c>
      <c r="R89" s="30" t="s">
        <v>476</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347</v>
      </c>
      <c r="R90" s="30" t="s">
        <v>477</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348</v>
      </c>
      <c r="R91" s="30" t="s">
        <v>478</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349</v>
      </c>
      <c r="R92" s="30" t="s">
        <v>479</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350</v>
      </c>
      <c r="R93" s="30" t="s">
        <v>480</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351</v>
      </c>
      <c r="R94" s="30" t="s">
        <v>481</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352</v>
      </c>
      <c r="R95" s="30" t="s">
        <v>482</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254</v>
      </c>
      <c r="R96" s="30" t="s">
        <v>483</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353</v>
      </c>
      <c r="R97" s="30" t="s">
        <v>484</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354</v>
      </c>
      <c r="R98" s="30" t="s">
        <v>485</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384</v>
      </c>
      <c r="R99" s="30" t="s">
        <v>486</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2021-09-02T06:09:09Z</dcterms:created>
  <dcterms:modified xsi:type="dcterms:W3CDTF">2021-09-02T06:15:48Z</dcterms:modified>
</cp:coreProperties>
</file>