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行政事業レビューシート!$A$1:$AX$208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M41" i="3" l="1"/>
  <c r="Y149" i="3" l="1"/>
  <c r="L84" i="3" l="1"/>
  <c r="I84" i="3"/>
  <c r="AW106" i="3" l="1"/>
  <c r="AT106" i="3"/>
  <c r="AQ106" i="3"/>
  <c r="AL106" i="3"/>
  <c r="AI106" i="3"/>
  <c r="AF106" i="3"/>
  <c r="Z106" i="3"/>
  <c r="W106" i="3"/>
  <c r="T106" i="3"/>
  <c r="N106" i="3"/>
  <c r="K106" i="3"/>
  <c r="H106" i="3"/>
  <c r="AW105" i="3"/>
  <c r="AT105" i="3"/>
  <c r="AQ105" i="3"/>
  <c r="AL105" i="3"/>
  <c r="AI105" i="3"/>
  <c r="AF105" i="3"/>
  <c r="Z105" i="3"/>
  <c r="W105" i="3"/>
  <c r="T105" i="3"/>
  <c r="N105" i="3"/>
  <c r="K105" i="3"/>
  <c r="H105" i="3"/>
  <c r="AV2" i="3" l="1"/>
  <c r="P29" i="3" l="1"/>
  <c r="W29" i="3" l="1"/>
  <c r="W21" i="3" l="1"/>
  <c r="AD21" i="3"/>
  <c r="P21" i="3"/>
  <c r="P28" i="3" l="1"/>
  <c r="P18" i="3" l="1"/>
  <c r="P20" i="3" s="1"/>
  <c r="W18" i="3"/>
  <c r="W20" i="3" s="1"/>
  <c r="Y150" i="3"/>
  <c r="AU150" i="3"/>
  <c r="Y145" i="3"/>
  <c r="AU145" i="3"/>
  <c r="Y141" i="3"/>
  <c r="AU141" i="3"/>
  <c r="AU137" i="3"/>
  <c r="Y137" i="3"/>
  <c r="AR18" i="3"/>
  <c r="AD18" i="3"/>
  <c r="AD20" i="3" s="1"/>
  <c r="AK18" i="3"/>
  <c r="W28" i="3"/>
  <c r="G6" i="3" l="1"/>
  <c r="AE8" i="3"/>
  <c r="G11" i="3"/>
  <c r="G8" i="3" l="1"/>
</calcChain>
</file>

<file path=xl/sharedStrings.xml><?xml version="1.0" encoding="utf-8"?>
<sst xmlns="http://schemas.openxmlformats.org/spreadsheetml/2006/main" count="1084" uniqueCount="767">
  <si>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</si>
  <si>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</si>
  <si>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</si>
  <si>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</si>
  <si>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</si>
  <si>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</si>
  <si>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</si>
  <si>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</si>
  <si>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</si>
  <si>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</si>
  <si>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</si>
  <si>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</si>
  <si>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</si>
  <si>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</si>
  <si>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</si>
  <si>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</si>
  <si>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</si>
  <si>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</si>
  <si>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</si>
  <si>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</si>
  <si>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</si>
  <si>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</si>
  <si>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</si>
  <si>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</si>
  <si>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</si>
  <si>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</si>
  <si>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</si>
  <si>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</si>
  <si>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</si>
  <si>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</si>
  <si>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</si>
  <si>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</si>
  <si>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</si>
  <si>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</si>
  <si>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</si>
  <si>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</si>
  <si>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</si>
  <si>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</si>
  <si>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</si>
  <si>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</si>
  <si>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</si>
  <si>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</si>
  <si>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</si>
  <si>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</si>
  <si>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</si>
  <si>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</si>
  <si>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</si>
  <si>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</si>
  <si>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</si>
  <si>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</si>
  <si>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</si>
  <si>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</si>
  <si>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</si>
  <si>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</si>
  <si>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</si>
  <si>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</si>
  <si>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</si>
  <si>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</si>
  <si>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</si>
  <si>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</si>
  <si>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</si>
  <si>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</si>
  <si>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</si>
  <si>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</si>
  <si>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</si>
  <si>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</si>
  <si>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</si>
  <si>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</si>
  <si>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</si>
  <si>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</si>
  <si>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</si>
  <si>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</si>
  <si>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</si>
  <si>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</si>
  <si>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</si>
  <si>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</si>
  <si>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</si>
  <si>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</si>
  <si>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</si>
  <si>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</si>
  <si>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</si>
  <si>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</si>
  <si>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</si>
  <si>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</si>
  <si>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</si>
  <si>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</si>
  <si>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</si>
  <si>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</si>
  <si>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</si>
  <si>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</si>
  <si>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</si>
  <si>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</si>
  <si>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</si>
  <si>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</si>
  <si>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</si>
  <si>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</si>
  <si>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</si>
  <si>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</si>
  <si>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</si>
  <si>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</si>
  <si>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</si>
  <si>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</si>
  <si>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</si>
  <si>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</si>
  <si>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</si>
  <si>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</si>
  <si>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</si>
  <si>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</si>
  <si>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</si>
  <si>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</si>
  <si>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</si>
  <si>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</si>
  <si>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</si>
  <si>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</si>
  <si>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</si>
  <si>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</si>
  <si>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</si>
  <si>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</si>
  <si>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</si>
  <si>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</si>
  <si>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</si>
  <si>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</si>
  <si>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</si>
  <si>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</si>
  <si>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</si>
  <si>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</si>
  <si>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</si>
  <si>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</si>
  <si>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</si>
  <si>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</si>
  <si>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</si>
  <si>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</si>
  <si>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</si>
  <si>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</si>
  <si>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</si>
  <si>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</si>
  <si>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</si>
  <si>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</si>
  <si>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</si>
  <si>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</si>
  <si>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</si>
  <si>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</si>
  <si>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</si>
  <si>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</si>
  <si>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</si>
  <si>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</si>
  <si>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</si>
  <si>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</si>
  <si>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</si>
  <si>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</si>
  <si>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</si>
  <si>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</si>
  <si>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</si>
  <si>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</si>
  <si>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</si>
  <si>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</si>
  <si>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</si>
  <si>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</si>
  <si>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</si>
  <si>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</si>
  <si>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</si>
  <si>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</si>
  <si>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</si>
  <si>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</si>
  <si>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</si>
  <si>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</si>
  <si>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</si>
  <si>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</si>
  <si>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</si>
  <si>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</si>
  <si>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</si>
  <si>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</si>
  <si>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</si>
  <si>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</si>
  <si>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</si>
  <si>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</si>
  <si>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</si>
  <si>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</si>
  <si>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</si>
  <si>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</si>
  <si>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</si>
  <si>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</si>
  <si>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</si>
  <si>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</si>
  <si>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</si>
  <si>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</si>
  <si>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</si>
  <si>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</si>
  <si>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</si>
  <si>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</si>
  <si>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</si>
  <si>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</si>
  <si>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</si>
  <si>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</si>
  <si>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</si>
  <si>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</si>
  <si>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</si>
  <si>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</si>
  <si>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</si>
  <si>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</si>
  <si>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</si>
  <si>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</si>
  <si>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</si>
  <si>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</si>
  <si>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</si>
  <si>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</si>
  <si>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</si>
  <si>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</si>
  <si>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</si>
  <si>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</si>
  <si>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</si>
  <si>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</si>
  <si>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</si>
  <si>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</si>
  <si>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</si>
  <si>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</si>
  <si>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</si>
  <si>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</si>
  <si>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</si>
  <si>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</si>
  <si>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</si>
  <si>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</si>
  <si>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</si>
  <si>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</si>
  <si>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</si>
  <si>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</si>
  <si>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</si>
  <si>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</si>
  <si>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</si>
  <si>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</si>
  <si>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</si>
  <si>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</si>
  <si>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</si>
  <si>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</si>
  <si>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</si>
  <si>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</si>
  <si>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</si>
  <si>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</si>
  <si>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</si>
  <si>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</si>
  <si>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</si>
  <si>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</si>
  <si>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</si>
  <si>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</si>
  <si>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</si>
  <si>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</si>
  <si>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</si>
  <si>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</si>
  <si>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</si>
  <si>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</si>
  <si>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</si>
  <si>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</si>
  <si>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</si>
  <si>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</si>
  <si>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</si>
  <si>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</si>
  <si>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</si>
  <si>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</si>
  <si>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</si>
  <si>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</si>
  <si>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</si>
  <si>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</si>
  <si>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</si>
  <si>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</si>
  <si>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</si>
  <si>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</si>
  <si>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</si>
  <si>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</si>
  <si>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</si>
  <si>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</si>
  <si>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</si>
  <si>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</si>
  <si>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</si>
  <si>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</si>
  <si>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</si>
  <si>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</si>
  <si>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</si>
  <si>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</si>
  <si>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</si>
  <si>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</si>
  <si>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</si>
  <si>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</si>
  <si>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</si>
  <si>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</si>
  <si>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</si>
  <si>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</si>
  <si>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</si>
  <si>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</si>
  <si>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</si>
  <si>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</si>
  <si>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</si>
  <si>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</si>
  <si>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</si>
  <si>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</si>
  <si>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</si>
  <si>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</si>
  <si>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</si>
  <si>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</si>
  <si>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</si>
  <si>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</si>
  <si>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</si>
  <si>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</si>
  <si>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</si>
  <si>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</si>
  <si>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</si>
  <si>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</si>
  <si>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</si>
  <si>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</si>
  <si>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</si>
  <si>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</si>
  <si>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</si>
  <si>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</si>
  <si>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</si>
  <si>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</si>
  <si>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</si>
  <si>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</si>
  <si>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</si>
  <si>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</si>
  <si>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</si>
  <si>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</si>
  <si>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</si>
  <si>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</si>
  <si>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</si>
  <si>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</si>
  <si>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</si>
  <si>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</si>
  <si>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</si>
  <si>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</si>
  <si>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</si>
  <si>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</si>
  <si>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</si>
  <si>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</si>
  <si>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</si>
  <si>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</si>
  <si>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</si>
  <si>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</si>
  <si>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</si>
  <si>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</si>
  <si>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</si>
  <si>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</si>
  <si>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</si>
  <si>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</si>
  <si>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</si>
  <si>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</si>
  <si>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</si>
  <si>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</si>
  <si>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</si>
  <si>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</si>
  <si>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</si>
  <si>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</si>
  <si>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</si>
  <si>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</si>
  <si>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</si>
  <si>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</si>
  <si>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</si>
  <si>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</si>
  <si>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</si>
  <si>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</si>
  <si>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</si>
  <si>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</si>
  <si>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</si>
  <si>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</si>
  <si>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</si>
  <si>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</si>
  <si>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</si>
  <si>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</si>
  <si>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</si>
  <si>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</si>
  <si>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</si>
  <si>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</si>
  <si>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</si>
  <si>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</si>
  <si>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</si>
  <si>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</si>
  <si>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</si>
  <si>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</si>
  <si>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</si>
  <si>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</si>
  <si>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</si>
  <si>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</si>
  <si>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</si>
  <si>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</si>
  <si>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</si>
  <si>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</si>
  <si>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</si>
  <si>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</si>
  <si>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</si>
  <si>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</si>
  <si>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</si>
  <si>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</si>
  <si>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</si>
  <si>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</si>
  <si>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</si>
  <si>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</si>
  <si>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</si>
  <si>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</si>
  <si>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</si>
  <si>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</si>
  <si>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</si>
  <si>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</si>
  <si>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</si>
  <si>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</si>
  <si>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</si>
  <si>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</si>
  <si>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</si>
  <si>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</si>
  <si>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</si>
  <si>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</si>
  <si>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</si>
  <si>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</si>
  <si>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</si>
  <si>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</si>
  <si>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</si>
  <si>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</si>
  <si>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</si>
  <si>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</si>
  <si>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</si>
  <si>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</si>
  <si>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</si>
  <si>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</si>
  <si>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</si>
  <si>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</si>
  <si>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</si>
  <si>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</si>
  <si>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</si>
  <si>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</si>
  <si>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</si>
  <si>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</si>
  <si>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</si>
  <si>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</si>
  <si>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</si>
  <si>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</si>
  <si>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</si>
  <si>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</si>
  <si>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</si>
  <si>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</si>
  <si>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</si>
  <si>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</si>
  <si>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</si>
  <si>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</si>
  <si>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</si>
  <si>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</si>
  <si>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</si>
  <si>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</si>
  <si>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</si>
  <si>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</si>
  <si>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</si>
  <si>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</si>
  <si>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</si>
  <si>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</si>
  <si>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</si>
  <si>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</si>
  <si>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</si>
  <si>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</si>
  <si>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</si>
  <si>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</si>
  <si>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</si>
  <si>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</si>
  <si>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</si>
  <si>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</si>
  <si>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</si>
  <si>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</si>
  <si>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</si>
  <si>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</si>
  <si>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</si>
  <si>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</si>
  <si>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</si>
  <si>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</si>
  <si>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</si>
  <si>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</si>
  <si>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</si>
  <si>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</si>
  <si>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</si>
  <si>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</si>
  <si>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</si>
  <si>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</si>
  <si>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</si>
  <si>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</si>
  <si>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</si>
  <si>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</si>
  <si>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</si>
  <si>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</si>
  <si>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</si>
  <si>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</si>
  <si>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</si>
  <si>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</si>
  <si>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</si>
  <si>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</si>
  <si>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</si>
  <si>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</si>
  <si>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</si>
  <si>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</si>
  <si>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</si>
  <si>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</si>
  <si>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</si>
  <si>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</si>
  <si>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</si>
  <si>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</si>
  <si>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</si>
  <si>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</si>
  <si>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</si>
  <si>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</si>
  <si>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</si>
  <si>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</si>
  <si>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</si>
  <si>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</si>
  <si>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</si>
  <si>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</si>
  <si>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</si>
  <si>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</si>
  <si>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</si>
  <si>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</si>
  <si>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</si>
  <si>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</si>
  <si>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</si>
  <si>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</si>
  <si>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</si>
  <si>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</si>
  <si>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</si>
  <si>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</si>
  <si>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</si>
  <si>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</si>
  <si>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</si>
  <si>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</si>
  <si>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</si>
  <si>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</si>
  <si>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</si>
  <si>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</si>
  <si>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</si>
  <si>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</si>
  <si>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</si>
  <si>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</si>
  <si>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</si>
  <si>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</si>
  <si>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</si>
  <si>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</si>
  <si>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</si>
  <si>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</si>
  <si>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</si>
  <si>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</si>
  <si>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</si>
  <si>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</si>
  <si>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</si>
  <si>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</si>
  <si>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</si>
  <si>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</si>
  <si>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</si>
  <si>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</si>
  <si>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</si>
  <si>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</si>
  <si>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</si>
  <si>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</si>
  <si>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</si>
  <si>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</si>
  <si>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</si>
  <si>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</si>
  <si>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</si>
  <si>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</si>
  <si>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</si>
  <si>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</si>
  <si>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</si>
  <si>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</si>
  <si>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</si>
  <si>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</si>
  <si>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</si>
  <si>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</si>
  <si>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</si>
  <si>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</si>
  <si>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</si>
  <si>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</si>
  <si>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経済社会活動の総合的研究に必要な経費</t>
    <phoneticPr fontId="5"/>
  </si>
  <si>
    <t>経済社会総合研究所</t>
    <phoneticPr fontId="5"/>
  </si>
  <si>
    <t>○</t>
  </si>
  <si>
    <t>内閣府設置法第4条第3項第5号</t>
    <phoneticPr fontId="5"/>
  </si>
  <si>
    <t>経済社会活動について理論と政策の橋渡しを担うため、経済社会活動に関わる理論的・実証的研究を行うとともに、景気動向の把握及び政策判断のための基礎的材料の政策部局及び国民への提供を行う。</t>
    <phoneticPr fontId="5"/>
  </si>
  <si>
    <t>試験研究費</t>
    <rPh sb="0" eb="2">
      <t>シケン</t>
    </rPh>
    <rPh sb="2" eb="5">
      <t>ケンキュウヒ</t>
    </rPh>
    <phoneticPr fontId="5"/>
  </si>
  <si>
    <t>経済調査等委託費</t>
    <rPh sb="0" eb="2">
      <t>ケイザイ</t>
    </rPh>
    <rPh sb="2" eb="5">
      <t>チョウサナド</t>
    </rPh>
    <rPh sb="5" eb="7">
      <t>イタク</t>
    </rPh>
    <rPh sb="7" eb="8">
      <t>ヒ</t>
    </rPh>
    <phoneticPr fontId="5"/>
  </si>
  <si>
    <t>景気動向調査費</t>
    <rPh sb="0" eb="2">
      <t>ケイキ</t>
    </rPh>
    <rPh sb="2" eb="4">
      <t>ドウコウ</t>
    </rPh>
    <rPh sb="4" eb="6">
      <t>チョウサ</t>
    </rPh>
    <rPh sb="6" eb="7">
      <t>ヒ</t>
    </rPh>
    <phoneticPr fontId="5"/>
  </si>
  <si>
    <t>情報処理業務庁費</t>
    <rPh sb="0" eb="2">
      <t>ジョウホウ</t>
    </rPh>
    <rPh sb="2" eb="4">
      <t>ショリ</t>
    </rPh>
    <rPh sb="4" eb="6">
      <t>ギョウム</t>
    </rPh>
    <rPh sb="6" eb="8">
      <t>チョウヒ</t>
    </rPh>
    <phoneticPr fontId="5"/>
  </si>
  <si>
    <t>諸謝金</t>
    <rPh sb="0" eb="3">
      <t>ショシャキン</t>
    </rPh>
    <phoneticPr fontId="5"/>
  </si>
  <si>
    <t>ESRI Discussion Paper 等の研究成果に関するＨＰへのアクセス件数</t>
  </si>
  <si>
    <t>件</t>
    <rPh sb="0" eb="1">
      <t>ケン</t>
    </rPh>
    <phoneticPr fontId="5"/>
  </si>
  <si>
    <t>令和２年度：基準値以上（平成29～令和元年度）
令和元年度：基準値以上（平成28～30年度3年平均）
30年度：基準値以上（平成27～29年度3年平均）</t>
    <rPh sb="0" eb="2">
      <t>レイワ</t>
    </rPh>
    <rPh sb="3" eb="4">
      <t>ネン</t>
    </rPh>
    <rPh sb="4" eb="5">
      <t>ド</t>
    </rPh>
    <rPh sb="6" eb="9">
      <t>キジュンチ</t>
    </rPh>
    <rPh sb="9" eb="11">
      <t>イジョウ</t>
    </rPh>
    <rPh sb="12" eb="14">
      <t>ヘイセイ</t>
    </rPh>
    <rPh sb="17" eb="19">
      <t>レイワ</t>
    </rPh>
    <rPh sb="19" eb="20">
      <t>モト</t>
    </rPh>
    <rPh sb="20" eb="22">
      <t>ネンド</t>
    </rPh>
    <rPh sb="24" eb="26">
      <t>レイワ</t>
    </rPh>
    <rPh sb="26" eb="27">
      <t>モト</t>
    </rPh>
    <rPh sb="36" eb="38">
      <t>ヘイセイ</t>
    </rPh>
    <rPh sb="62" eb="64">
      <t>ヘイセイ</t>
    </rPh>
    <phoneticPr fontId="5"/>
  </si>
  <si>
    <t>平成29～令和元年度の3ヵ年の実績平均に設定</t>
    <rPh sb="5" eb="7">
      <t>レイワ</t>
    </rPh>
    <rPh sb="7" eb="8">
      <t>モト</t>
    </rPh>
    <phoneticPr fontId="5"/>
  </si>
  <si>
    <t>景気指標に関するＨＰへのアクセス件数</t>
  </si>
  <si>
    <t>公表した報告書等の研究成果の件数</t>
  </si>
  <si>
    <t>X=公表した研究成果及び統計調査等のHPへの
　　アクセス件数
Y=経済社会活動の総合的研究に必要な経費　　　　　　　　　　　　　</t>
  </si>
  <si>
    <t>件</t>
  </si>
  <si>
    <t>件</t>
    <rPh sb="0" eb="1">
      <t>ケン</t>
    </rPh>
    <phoneticPr fontId="5"/>
  </si>
  <si>
    <t>円/件</t>
    <rPh sb="2" eb="3">
      <t>ケン</t>
    </rPh>
    <phoneticPr fontId="5"/>
  </si>
  <si>
    <t>　　Y/X</t>
    <phoneticPr fontId="5"/>
  </si>
  <si>
    <t>399.8百万円/
608,562件</t>
    <phoneticPr fontId="5"/>
  </si>
  <si>
    <t>382.9百万
円/
699,112件</t>
    <rPh sb="8" eb="9">
      <t>エン</t>
    </rPh>
    <rPh sb="18" eb="19">
      <t>ケン</t>
    </rPh>
    <phoneticPr fontId="5"/>
  </si>
  <si>
    <t>有</t>
  </si>
  <si>
    <t>‐</t>
  </si>
  <si>
    <t>・委託や請負は競争性を確保した上で効率的に実施しているところ。引き続き、成果の提供や利用の促進に努めていく。</t>
    <phoneticPr fontId="5"/>
  </si>
  <si>
    <t>・外部委託にあたって、原則一般競争入札を行うことにより、費用効率化に努めている。</t>
    <phoneticPr fontId="5"/>
  </si>
  <si>
    <t>・経済社会の政策課題に対応した研究や、経済財政運営に資する景気統計の作成等の業務は、国民の関心が高い事業である。</t>
    <phoneticPr fontId="5"/>
  </si>
  <si>
    <t>・当研究所は、我が国の重要課題を担当する内閣府のシンクタンクとして政策と理論の橋渡しを担っており、国として行うべき事業である。</t>
    <phoneticPr fontId="5"/>
  </si>
  <si>
    <t>・昨今、証拠に基づく政策立案（EBPM）の重要性が指摘されている中、政策立案の証拠となる研究の推進や統計の作成といった研究所の事業の優先度は益々高まっている。</t>
    <phoneticPr fontId="5"/>
  </si>
  <si>
    <t>-</t>
  </si>
  <si>
    <t>・研究成果は、政府部内の各種報告書等で広く利用されている。</t>
    <phoneticPr fontId="5"/>
  </si>
  <si>
    <t>○外部委託にあたって、原則一般競争入札を行うことにより、費用効率化に努めている。
○再委託を行う場合には、委託業者からの再委託承認申請書の提出を義務付けており、申請内容に問題がないかを予め確認を行っている。
○一者応札となった事業については、公告期間を十分に確保し、事業の品質確保に配慮しつつ入札参加資格の緩和等を行う。</t>
    <rPh sb="105" eb="106">
      <t>イチ</t>
    </rPh>
    <rPh sb="106" eb="107">
      <t>シャ</t>
    </rPh>
    <phoneticPr fontId="5"/>
  </si>
  <si>
    <t>0147</t>
    <phoneticPr fontId="5"/>
  </si>
  <si>
    <t>0151</t>
    <phoneticPr fontId="5"/>
  </si>
  <si>
    <t>0146</t>
    <phoneticPr fontId="5"/>
  </si>
  <si>
    <t>0103</t>
    <phoneticPr fontId="5"/>
  </si>
  <si>
    <t>0101</t>
    <phoneticPr fontId="5"/>
  </si>
  <si>
    <t>0108</t>
    <phoneticPr fontId="5"/>
  </si>
  <si>
    <t>0100</t>
    <phoneticPr fontId="5"/>
  </si>
  <si>
    <t>0107</t>
    <phoneticPr fontId="5"/>
  </si>
  <si>
    <t>A.(株)日本アプライドリサーチ研究所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</si>
  <si>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</si>
  <si>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</si>
  <si>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</si>
  <si>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</si>
  <si>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雑役務費、印刷費、委員謝金、旅費、海外派遣費用、資料等購入費</t>
    <rPh sb="0" eb="1">
      <t>ザツ</t>
    </rPh>
    <rPh sb="1" eb="4">
      <t>エキムヒ</t>
    </rPh>
    <rPh sb="5" eb="7">
      <t>インサツ</t>
    </rPh>
    <rPh sb="7" eb="8">
      <t>ヒ</t>
    </rPh>
    <rPh sb="9" eb="11">
      <t>イイン</t>
    </rPh>
    <rPh sb="11" eb="13">
      <t>シャキン</t>
    </rPh>
    <rPh sb="14" eb="16">
      <t>リョヒ</t>
    </rPh>
    <rPh sb="17" eb="19">
      <t>カイガイ</t>
    </rPh>
    <rPh sb="19" eb="21">
      <t>ハケン</t>
    </rPh>
    <rPh sb="21" eb="23">
      <t>ヒヨウ</t>
    </rPh>
    <rPh sb="24" eb="27">
      <t>シリョウナド</t>
    </rPh>
    <rPh sb="27" eb="29">
      <t>コウニュウ</t>
    </rPh>
    <rPh sb="29" eb="30">
      <t>ヒ</t>
    </rPh>
    <phoneticPr fontId="5"/>
  </si>
  <si>
    <t>進捗管理、調査分析</t>
    <rPh sb="0" eb="2">
      <t>シンチョク</t>
    </rPh>
    <rPh sb="2" eb="4">
      <t>カンリ</t>
    </rPh>
    <rPh sb="5" eb="7">
      <t>チョウサ</t>
    </rPh>
    <rPh sb="7" eb="9">
      <t>ブンセキ</t>
    </rPh>
    <phoneticPr fontId="5"/>
  </si>
  <si>
    <t>B.(株)富士通総研</t>
    <phoneticPr fontId="5"/>
  </si>
  <si>
    <t>進捗管理、研究依頼、案内、成果物とりまとめ</t>
    <rPh sb="0" eb="2">
      <t>シンチョク</t>
    </rPh>
    <rPh sb="2" eb="4">
      <t>カンリ</t>
    </rPh>
    <rPh sb="5" eb="7">
      <t>ケンキュウ</t>
    </rPh>
    <rPh sb="7" eb="9">
      <t>イライ</t>
    </rPh>
    <rPh sb="10" eb="12">
      <t>アンナイ</t>
    </rPh>
    <rPh sb="13" eb="16">
      <t>セイカブツ</t>
    </rPh>
    <phoneticPr fontId="5"/>
  </si>
  <si>
    <t>諸謝金、旅費、翻訳費</t>
    <rPh sb="0" eb="3">
      <t>ショシャキン</t>
    </rPh>
    <rPh sb="4" eb="6">
      <t>リョヒ</t>
    </rPh>
    <rPh sb="7" eb="9">
      <t>ホンヤク</t>
    </rPh>
    <rPh sb="9" eb="10">
      <t>ヒ</t>
    </rPh>
    <phoneticPr fontId="5"/>
  </si>
  <si>
    <t>機械受注統計調査の「統計情報データベース」登録作業</t>
  </si>
  <si>
    <t>企業行動に関するアンケート調査（令和２年度）業務</t>
  </si>
  <si>
    <t>事業費</t>
    <rPh sb="0" eb="3">
      <t>ジギョウヒ</t>
    </rPh>
    <phoneticPr fontId="5"/>
  </si>
  <si>
    <t>サイエンスダイレクトの使用</t>
    <rPh sb="11" eb="13">
      <t>シヨウ</t>
    </rPh>
    <phoneticPr fontId="5"/>
  </si>
  <si>
    <t>訪日外国人観光客を対象としたアンケート調査</t>
    <rPh sb="0" eb="2">
      <t>ホウニチ</t>
    </rPh>
    <rPh sb="2" eb="4">
      <t>ガイコク</t>
    </rPh>
    <rPh sb="4" eb="5">
      <t>ジン</t>
    </rPh>
    <rPh sb="5" eb="8">
      <t>カンコウキャク</t>
    </rPh>
    <rPh sb="9" eb="11">
      <t>タイショウ</t>
    </rPh>
    <rPh sb="19" eb="21">
      <t>チョウサ</t>
    </rPh>
    <phoneticPr fontId="5"/>
  </si>
  <si>
    <t>再委託費</t>
    <rPh sb="0" eb="3">
      <t>サイイタク</t>
    </rPh>
    <rPh sb="3" eb="4">
      <t>ヒ</t>
    </rPh>
    <phoneticPr fontId="5"/>
  </si>
  <si>
    <t>消費税</t>
    <rPh sb="0" eb="3">
      <t>ショウヒゼイ</t>
    </rPh>
    <phoneticPr fontId="5"/>
  </si>
  <si>
    <t>(株)日本アプライドリサーチ研究所</t>
    <phoneticPr fontId="5"/>
  </si>
  <si>
    <t>2020年度デジタルエコノミーに係るサテライト勘定の枠組みに関する調査研究</t>
  </si>
  <si>
    <t>-</t>
    <phoneticPr fontId="5"/>
  </si>
  <si>
    <t>介護の質の変化を反映した価格の把握手法に関する調査研究</t>
  </si>
  <si>
    <t>ＰｗＣコンサルティング合同会社</t>
    <rPh sb="11" eb="13">
      <t>ゴウドウ</t>
    </rPh>
    <rPh sb="13" eb="15">
      <t>カイシャ</t>
    </rPh>
    <phoneticPr fontId="5"/>
  </si>
  <si>
    <t>消費者パネル調査データの購入</t>
  </si>
  <si>
    <t>（株）インテージリサーチ</t>
    <rPh sb="0" eb="3">
      <t>カブ</t>
    </rPh>
    <phoneticPr fontId="5"/>
  </si>
  <si>
    <t>(株)日本アプライドリサーチ研究所</t>
    <rPh sb="0" eb="3">
      <t>カブ</t>
    </rPh>
    <rPh sb="3" eb="4">
      <t>ヒ</t>
    </rPh>
    <rPh sb="4" eb="5">
      <t>ホン</t>
    </rPh>
    <rPh sb="14" eb="17">
      <t>ケンキュウショ</t>
    </rPh>
    <phoneticPr fontId="5"/>
  </si>
  <si>
    <t>2020年度経済活動別生産性の推計に向けた労働サービス投入に係るデータの開発・研究</t>
  </si>
  <si>
    <t>行政記録情報等を活用した公的部門の早期把握に係る諸外国の現状と我が国への応用に関する調査研究</t>
  </si>
  <si>
    <t>エム・アール・アイリサーチアソシエイツ(株)</t>
    <rPh sb="19" eb="22">
      <t>カブシキガイシャ</t>
    </rPh>
    <phoneticPr fontId="5"/>
  </si>
  <si>
    <t>（株）矢野経済研究所</t>
    <rPh sb="0" eb="3">
      <t>カブ</t>
    </rPh>
    <rPh sb="3" eb="5">
      <t>ヤノ</t>
    </rPh>
    <rPh sb="5" eb="7">
      <t>ケイザイ</t>
    </rPh>
    <rPh sb="7" eb="10">
      <t>ケンキュウショ</t>
    </rPh>
    <phoneticPr fontId="5"/>
  </si>
  <si>
    <t>インバウンドを対象とした飲食施設の生産性に関する調査・研究</t>
  </si>
  <si>
    <t>訪日外国人観光客の消費行動に関する調査・分析業務</t>
  </si>
  <si>
    <t>（株）サーベイリサーチサンター</t>
    <rPh sb="0" eb="3">
      <t>カブ</t>
    </rPh>
    <phoneticPr fontId="5"/>
  </si>
  <si>
    <t>企業財務データベースの利用</t>
  </si>
  <si>
    <t>令和2年度国際共同研究「2025年に向けた財政・社会保障制度に関する研究－持続可能な制度と市場の再構築を目指して－」</t>
  </si>
  <si>
    <t>(株)富士通総研</t>
    <rPh sb="0" eb="3">
      <t>カブ</t>
    </rPh>
    <rPh sb="3" eb="6">
      <t>フジツウ</t>
    </rPh>
    <rPh sb="6" eb="8">
      <t>ソウケン</t>
    </rPh>
    <phoneticPr fontId="5"/>
  </si>
  <si>
    <t>企業行動に関するアンケート調査Excel審査・集計プログラムの開発</t>
  </si>
  <si>
    <t>消費動向調査の「統計情報データベース」登録作業</t>
  </si>
  <si>
    <t>（株）リベルタスコンサルティング</t>
    <rPh sb="1" eb="2">
      <t>カブ</t>
    </rPh>
    <phoneticPr fontId="5"/>
  </si>
  <si>
    <t>(株)ワコー</t>
    <rPh sb="0" eb="3">
      <t>カブシキガイシャ</t>
    </rPh>
    <phoneticPr fontId="5"/>
  </si>
  <si>
    <t>景気指標の公表業務に係る印刷業務</t>
    <rPh sb="0" eb="2">
      <t>ケイキ</t>
    </rPh>
    <rPh sb="2" eb="4">
      <t>シヒョウ</t>
    </rPh>
    <rPh sb="5" eb="7">
      <t>コウヒョウ</t>
    </rPh>
    <rPh sb="7" eb="9">
      <t>ギョウム</t>
    </rPh>
    <rPh sb="10" eb="11">
      <t>カカ</t>
    </rPh>
    <rPh sb="12" eb="14">
      <t>インサツ</t>
    </rPh>
    <rPh sb="14" eb="16">
      <t>ギョウム</t>
    </rPh>
    <phoneticPr fontId="5"/>
  </si>
  <si>
    <t>「機械受注統計調査票の回収システム」の提供</t>
  </si>
  <si>
    <t>(株)富士通マーケティング公共営業本部</t>
    <rPh sb="0" eb="3">
      <t>カブシキガイシャ</t>
    </rPh>
    <phoneticPr fontId="5"/>
  </si>
  <si>
    <t>（株）サーベイリサーチセンター</t>
    <rPh sb="1" eb="2">
      <t>カブ</t>
    </rPh>
    <phoneticPr fontId="5"/>
  </si>
  <si>
    <t>経済社会総合研究所ウェブサイト更改業務</t>
    <rPh sb="0" eb="2">
      <t>ケイザイ</t>
    </rPh>
    <rPh sb="2" eb="4">
      <t>シャカイ</t>
    </rPh>
    <rPh sb="4" eb="6">
      <t>ソウゴウ</t>
    </rPh>
    <rPh sb="6" eb="9">
      <t>ケンキュウジョ</t>
    </rPh>
    <rPh sb="15" eb="17">
      <t>コウカイ</t>
    </rPh>
    <rPh sb="17" eb="19">
      <t>ギョウム</t>
    </rPh>
    <phoneticPr fontId="5"/>
  </si>
  <si>
    <t>サイエンス・ダイレクトの使用</t>
  </si>
  <si>
    <t>令和2年度分世界貿易分析協会年会費</t>
    <rPh sb="0" eb="2">
      <t>レイワ</t>
    </rPh>
    <phoneticPr fontId="5"/>
  </si>
  <si>
    <t>パデュー大学</t>
  </si>
  <si>
    <t>　内閣府経済社会総合研究所システム用端末装置増設に伴う賃貸借等</t>
  </si>
  <si>
    <t xml:space="preserve">1020001071491
6010401015821 </t>
  </si>
  <si>
    <t>一般社団法人新情報センター</t>
    <rPh sb="0" eb="2">
      <t>イッパン</t>
    </rPh>
    <rPh sb="2" eb="4">
      <t>シャダン</t>
    </rPh>
    <rPh sb="4" eb="6">
      <t>ホウジン</t>
    </rPh>
    <rPh sb="6" eb="9">
      <t>シンジョウホウ</t>
    </rPh>
    <phoneticPr fontId="2"/>
  </si>
  <si>
    <t>消費動向調査の実査業務</t>
    <rPh sb="7" eb="9">
      <t>ジッサ</t>
    </rPh>
    <rPh sb="9" eb="11">
      <t>ギョウム</t>
    </rPh>
    <phoneticPr fontId="5"/>
  </si>
  <si>
    <t>消費動向調査の実査業務</t>
    <rPh sb="0" eb="2">
      <t>ショウヒ</t>
    </rPh>
    <rPh sb="2" eb="4">
      <t>ドウコウ</t>
    </rPh>
    <rPh sb="4" eb="6">
      <t>チョウサ</t>
    </rPh>
    <rPh sb="7" eb="9">
      <t>ジッサ</t>
    </rPh>
    <rPh sb="9" eb="11">
      <t>ギョウム</t>
    </rPh>
    <phoneticPr fontId="5"/>
  </si>
  <si>
    <t>公表した統計調査等の件数</t>
    <phoneticPr fontId="5"/>
  </si>
  <si>
    <t>-</t>
    <phoneticPr fontId="5"/>
  </si>
  <si>
    <t>○経済社会の政策課題に対応した研究や、経済財政運営に資する景気統計の作成等による政策判断の基礎的材料を提供する業務は、国として行うべき事業であり、国民の関心が高い。
○令和２年度においては、令和元年度に引き続き「経済財政運営と改革の基本方針2020」（令和2年7月17日閣議決定）等を受け、GDP統計の改善に関する研究等を通じ政府におけるEBPMの取り組みを推進するなど、政策課題に対応した研究を推進した。
○「ＨＰへのアクセス件数」は、研究等の成果が政策部局及び国民によってどの程度注目されたかを示すものであり、政策部局への貢献及び国民への情報提供を推し量ることができると考えている。
○市場価格調査による複数社の参考見積書の徴取等から、事業の競争性を確認し調達を行ったが、一部の事業については一者応札となった。</t>
    <rPh sb="84" eb="86">
      <t>レイワ</t>
    </rPh>
    <rPh sb="87" eb="89">
      <t>ネンド</t>
    </rPh>
    <rPh sb="95" eb="97">
      <t>レイワ</t>
    </rPh>
    <rPh sb="97" eb="98">
      <t>モト</t>
    </rPh>
    <rPh sb="98" eb="100">
      <t>ネンド</t>
    </rPh>
    <rPh sb="101" eb="102">
      <t>ヒ</t>
    </rPh>
    <rPh sb="103" eb="104">
      <t>ツヅ</t>
    </rPh>
    <rPh sb="126" eb="128">
      <t>レイワ</t>
    </rPh>
    <rPh sb="135" eb="137">
      <t>カクギ</t>
    </rPh>
    <rPh sb="137" eb="139">
      <t>ケッテイ</t>
    </rPh>
    <rPh sb="140" eb="141">
      <t>トウ</t>
    </rPh>
    <rPh sb="142" eb="143">
      <t>ウ</t>
    </rPh>
    <rPh sb="148" eb="150">
      <t>トウケイ</t>
    </rPh>
    <rPh sb="151" eb="153">
      <t>カイゼン</t>
    </rPh>
    <rPh sb="154" eb="155">
      <t>カン</t>
    </rPh>
    <rPh sb="157" eb="159">
      <t>ケンキュウ</t>
    </rPh>
    <rPh sb="159" eb="160">
      <t>トウ</t>
    </rPh>
    <rPh sb="161" eb="162">
      <t>ツウ</t>
    </rPh>
    <rPh sb="163" eb="165">
      <t>セイフ</t>
    </rPh>
    <rPh sb="174" eb="175">
      <t>ト</t>
    </rPh>
    <rPh sb="176" eb="177">
      <t>ク</t>
    </rPh>
    <rPh sb="179" eb="181">
      <t>スイシン</t>
    </rPh>
    <rPh sb="186" eb="188">
      <t>セイサク</t>
    </rPh>
    <rPh sb="188" eb="190">
      <t>カダイ</t>
    </rPh>
    <rPh sb="191" eb="193">
      <t>タイオウ</t>
    </rPh>
    <rPh sb="195" eb="197">
      <t>ケンキュウ</t>
    </rPh>
    <rPh sb="198" eb="200">
      <t>スイシン</t>
    </rPh>
    <rPh sb="348" eb="350">
      <t>イッシャ</t>
    </rPh>
    <phoneticPr fontId="5"/>
  </si>
  <si>
    <t>・外部委託にあたって、原則一般競争入札を行うことにより、費用効率化に努めている。
・令和2年度に行った一般競争入札の一部において、一者応札となった案件があったが、入札公告前に事業者に対して仕様書案を広く開示・意見募集し、提案された意見がある場合には可能な限り仕様書に反映することに努めるなど競争への参入の促進を図っている。
・随意契約に関しては、価格の妥当性の検証に努め、随意契約審査委員会において契約内容などの事前審査を行うなど、適正性を確保している。</t>
    <rPh sb="42" eb="44">
      <t>レイワ</t>
    </rPh>
    <rPh sb="145" eb="147">
      <t>キョウソウ</t>
    </rPh>
    <phoneticPr fontId="5"/>
  </si>
  <si>
    <t>・研究成果に関するＨＰアクセス件数については、目標値の数字を大きく上回っている。
・景気指標に関するＨＰアクセス件数については、目標値を下回ったものの、平成25年度実績から大幅に増加しており、当該事業への関心及び一定の評価を得ているものと考えられる。目標を達成できるよう引き続き努める。</t>
    <rPh sb="23" eb="26">
      <t>モクヒョウチ</t>
    </rPh>
    <rPh sb="27" eb="29">
      <t>スウジ</t>
    </rPh>
    <rPh sb="30" eb="31">
      <t>オオ</t>
    </rPh>
    <rPh sb="33" eb="35">
      <t>ウワマワ</t>
    </rPh>
    <rPh sb="42" eb="44">
      <t>ケイキ</t>
    </rPh>
    <rPh sb="44" eb="46">
      <t>シヒョウ</t>
    </rPh>
    <rPh sb="47" eb="48">
      <t>カン</t>
    </rPh>
    <rPh sb="56" eb="58">
      <t>ケンスウ</t>
    </rPh>
    <rPh sb="64" eb="67">
      <t>モクヒョウチ</t>
    </rPh>
    <rPh sb="135" eb="136">
      <t>ヒ</t>
    </rPh>
    <rPh sb="137" eb="138">
      <t>ツヅ</t>
    </rPh>
    <phoneticPr fontId="5"/>
  </si>
  <si>
    <t>・研究成果物の公表件数については、新型コロナウイルス感染症の影響により、研究活動の一部に遅れが発生し、当初見込みを下回る結果となったものの、同水準を維持した。引き続き当初見込みを達成できるように努める。
・景気統計に関する当該指標は、見込みの水準を達成している。引き続き当初見込みを達成できるよう努める。</t>
    <rPh sb="1" eb="3">
      <t>ケンキュウ</t>
    </rPh>
    <rPh sb="3" eb="6">
      <t>セイカブツ</t>
    </rPh>
    <rPh sb="7" eb="9">
      <t>コウヒョウ</t>
    </rPh>
    <rPh sb="9" eb="11">
      <t>ケンスウ</t>
    </rPh>
    <rPh sb="17" eb="19">
      <t>シンガタ</t>
    </rPh>
    <rPh sb="26" eb="29">
      <t>カンセンショウ</t>
    </rPh>
    <rPh sb="30" eb="32">
      <t>エイキョウ</t>
    </rPh>
    <rPh sb="36" eb="38">
      <t>ケンキュウ</t>
    </rPh>
    <rPh sb="38" eb="40">
      <t>カツドウ</t>
    </rPh>
    <rPh sb="41" eb="43">
      <t>イチブ</t>
    </rPh>
    <rPh sb="44" eb="45">
      <t>オク</t>
    </rPh>
    <rPh sb="47" eb="49">
      <t>ハッセイ</t>
    </rPh>
    <rPh sb="51" eb="53">
      <t>トウショ</t>
    </rPh>
    <rPh sb="53" eb="55">
      <t>ミコ</t>
    </rPh>
    <rPh sb="57" eb="59">
      <t>シタマワ</t>
    </rPh>
    <rPh sb="60" eb="62">
      <t>ケッカ</t>
    </rPh>
    <rPh sb="70" eb="73">
      <t>ドウスイジュン</t>
    </rPh>
    <rPh sb="74" eb="76">
      <t>イジ</t>
    </rPh>
    <phoneticPr fontId="5"/>
  </si>
  <si>
    <t>ソフトウエア・プロダクトのライセンス契約</t>
    <phoneticPr fontId="5"/>
  </si>
  <si>
    <t>386.2百万
円/
645,896件</t>
    <rPh sb="8" eb="9">
      <t>エン</t>
    </rPh>
    <rPh sb="18" eb="19">
      <t>ケン</t>
    </rPh>
    <phoneticPr fontId="5"/>
  </si>
  <si>
    <t>訪日外国人観光客の消費行動に関する調査・分析業務</t>
    <rPh sb="0" eb="2">
      <t>ホウニチ</t>
    </rPh>
    <rPh sb="2" eb="4">
      <t>ガイコク</t>
    </rPh>
    <rPh sb="4" eb="5">
      <t>ジン</t>
    </rPh>
    <rPh sb="5" eb="8">
      <t>カンコウキャク</t>
    </rPh>
    <rPh sb="9" eb="11">
      <t>ショウヒ</t>
    </rPh>
    <rPh sb="11" eb="13">
      <t>コウドウ</t>
    </rPh>
    <rPh sb="14" eb="15">
      <t>カン</t>
    </rPh>
    <rPh sb="17" eb="19">
      <t>チョウサ</t>
    </rPh>
    <rPh sb="20" eb="22">
      <t>ブンセキ</t>
    </rPh>
    <rPh sb="22" eb="24">
      <t>ギョウム</t>
    </rPh>
    <phoneticPr fontId="5"/>
  </si>
  <si>
    <t>事業費</t>
    <rPh sb="0" eb="3">
      <t>ジギョウヒ</t>
    </rPh>
    <phoneticPr fontId="5"/>
  </si>
  <si>
    <t>スタンドアローン端末等の購入</t>
    <phoneticPr fontId="5"/>
  </si>
  <si>
    <t>（株）ノジマ</t>
    <phoneticPr fontId="5"/>
  </si>
  <si>
    <t>外付けＨＤＤ等の購入</t>
    <rPh sb="0" eb="1">
      <t>ソト</t>
    </rPh>
    <rPh sb="1" eb="2">
      <t>ヅ</t>
    </rPh>
    <rPh sb="6" eb="7">
      <t>ナド</t>
    </rPh>
    <rPh sb="8" eb="10">
      <t>コウニュウ</t>
    </rPh>
    <phoneticPr fontId="5"/>
  </si>
  <si>
    <t>オンラインジャーナル（Ｗｉｌｅｙ　Ｏｎｌｉｎｅ～）の利用</t>
    <phoneticPr fontId="5"/>
  </si>
  <si>
    <t>（株）紀伊国屋書店</t>
    <phoneticPr fontId="5"/>
  </si>
  <si>
    <t>(株)エス・アール・シー</t>
    <phoneticPr fontId="5"/>
  </si>
  <si>
    <t>近年の環境経済勘定等の動向に関するヒヤリング調査および文献整理作業</t>
    <phoneticPr fontId="5"/>
  </si>
  <si>
    <t>１３階研究官室間仕切り設置工事</t>
    <phoneticPr fontId="5"/>
  </si>
  <si>
    <t>エイコウ商事（有）</t>
    <phoneticPr fontId="5"/>
  </si>
  <si>
    <t>コロナ禍における就労状況調査データの購入</t>
    <phoneticPr fontId="5"/>
  </si>
  <si>
    <t>経済社会総合研究</t>
    <rPh sb="0" eb="2">
      <t>ケイザイ</t>
    </rPh>
    <rPh sb="2" eb="4">
      <t>シャカイ</t>
    </rPh>
    <rPh sb="4" eb="6">
      <t>ソウゴウ</t>
    </rPh>
    <rPh sb="6" eb="8">
      <t>ケンキュウ</t>
    </rPh>
    <phoneticPr fontId="5"/>
  </si>
  <si>
    <t>経済社会総合研究の推進</t>
    <rPh sb="0" eb="2">
      <t>ケイザイ</t>
    </rPh>
    <rPh sb="2" eb="4">
      <t>シャカイ</t>
    </rPh>
    <rPh sb="4" eb="6">
      <t>ソウゴウ</t>
    </rPh>
    <rPh sb="6" eb="8">
      <t>ケンキュウ</t>
    </rPh>
    <rPh sb="9" eb="11">
      <t>スイシン</t>
    </rPh>
    <phoneticPr fontId="5"/>
  </si>
  <si>
    <t>報告書等の研究成果公表本数</t>
    <rPh sb="0" eb="3">
      <t>ホウコクショ</t>
    </rPh>
    <rPh sb="3" eb="4">
      <t>ナド</t>
    </rPh>
    <rPh sb="5" eb="7">
      <t>ケンキュウ</t>
    </rPh>
    <rPh sb="7" eb="9">
      <t>セイカ</t>
    </rPh>
    <rPh sb="9" eb="11">
      <t>コウヒョウ</t>
    </rPh>
    <rPh sb="11" eb="13">
      <t>ホンスウ</t>
    </rPh>
    <phoneticPr fontId="5"/>
  </si>
  <si>
    <t>-</t>
    <phoneticPr fontId="5"/>
  </si>
  <si>
    <t>ＳＮＡ統合データベース並びにデータ連携基盤における四半期別ＧＤＰ速報機能の拡張に向けた設計更新・改修・テスト・移行等業務</t>
    <phoneticPr fontId="5"/>
  </si>
  <si>
    <t>令和２年度地域間の移出入推計の課題に対応するための調査</t>
    <phoneticPr fontId="5"/>
  </si>
  <si>
    <t>令和２年度県民経済計算推計支援アドバイザー派遣業務の運営・管理に関する作業</t>
    <phoneticPr fontId="5"/>
  </si>
  <si>
    <t>(株)日本アプライドリサーチ研究所</t>
    <phoneticPr fontId="5"/>
  </si>
  <si>
    <t>令和2年度県民経済計算表章システムの改修等作業</t>
    <phoneticPr fontId="5"/>
  </si>
  <si>
    <t>（株）ＳＲＣ総合研究所</t>
    <phoneticPr fontId="5"/>
  </si>
  <si>
    <t>SNA統合データベース並びにデータ連携基盤の保守等業務</t>
    <phoneticPr fontId="5"/>
  </si>
  <si>
    <t>令和２年度県民経済計算の定量的検証基盤システム整備作業</t>
    <phoneticPr fontId="5"/>
  </si>
  <si>
    <t>D.一般社団法人新情報センター</t>
    <phoneticPr fontId="5"/>
  </si>
  <si>
    <t>ＳＮＡ統合データベース並びにデータ連携基盤における四半期別ＧＤＰ速報機能の拡張に向けた設計更新・改修・テスト・移行等業務</t>
    <rPh sb="3" eb="5">
      <t>トウゴウ</t>
    </rPh>
    <rPh sb="11" eb="12">
      <t>ナラ</t>
    </rPh>
    <rPh sb="17" eb="19">
      <t>レンケイ</t>
    </rPh>
    <rPh sb="19" eb="21">
      <t>キバン</t>
    </rPh>
    <rPh sb="25" eb="28">
      <t>シハンキ</t>
    </rPh>
    <rPh sb="28" eb="29">
      <t>ベツ</t>
    </rPh>
    <rPh sb="32" eb="34">
      <t>ソクホウ</t>
    </rPh>
    <rPh sb="34" eb="36">
      <t>キノウ</t>
    </rPh>
    <rPh sb="37" eb="39">
      <t>カクチョウ</t>
    </rPh>
    <rPh sb="40" eb="41">
      <t>ム</t>
    </rPh>
    <rPh sb="43" eb="45">
      <t>セッケイ</t>
    </rPh>
    <rPh sb="45" eb="47">
      <t>コウシン</t>
    </rPh>
    <rPh sb="48" eb="50">
      <t>カイシュウ</t>
    </rPh>
    <rPh sb="55" eb="57">
      <t>イコウ</t>
    </rPh>
    <rPh sb="57" eb="58">
      <t>トウ</t>
    </rPh>
    <rPh sb="58" eb="60">
      <t>ギョウム</t>
    </rPh>
    <phoneticPr fontId="5"/>
  </si>
  <si>
    <t>C.(株)BSNアイネット</t>
    <phoneticPr fontId="5"/>
  </si>
  <si>
    <t>E.(株)インターネットイニシアティブ</t>
    <rPh sb="2" eb="5">
      <t>カブ</t>
    </rPh>
    <phoneticPr fontId="5"/>
  </si>
  <si>
    <t>F.エルゼビア・ジャパン(株)</t>
    <phoneticPr fontId="5"/>
  </si>
  <si>
    <t>G.GMOリサーチ(株)</t>
    <rPh sb="9" eb="12">
      <t>カブ</t>
    </rPh>
    <phoneticPr fontId="5"/>
  </si>
  <si>
    <t>(株)帝国データバンク</t>
    <rPh sb="0" eb="3">
      <t>カブ</t>
    </rPh>
    <rPh sb="3" eb="5">
      <t>テイコク</t>
    </rPh>
    <phoneticPr fontId="5"/>
  </si>
  <si>
    <t>(株)BSNアイネット</t>
    <phoneticPr fontId="5"/>
  </si>
  <si>
    <t>ＭＢＰジャパン(株)</t>
    <rPh sb="7" eb="10">
      <t>カブ</t>
    </rPh>
    <phoneticPr fontId="5"/>
  </si>
  <si>
    <t>キャノンビズアテンダ(株)</t>
    <rPh sb="10" eb="13">
      <t>カブ</t>
    </rPh>
    <phoneticPr fontId="5"/>
  </si>
  <si>
    <t>(株)インターネットイニシアティブ</t>
    <rPh sb="0" eb="3">
      <t>カブ</t>
    </rPh>
    <phoneticPr fontId="5"/>
  </si>
  <si>
    <t>エルゼビア・ジャパン(株)</t>
    <phoneticPr fontId="5"/>
  </si>
  <si>
    <t>富士通株式会社
東京センチュリー(株)</t>
    <phoneticPr fontId="5"/>
  </si>
  <si>
    <t>ヤトロ電子(株)</t>
    <phoneticPr fontId="5"/>
  </si>
  <si>
    <t>ＳＡＳ　ＩＮＳＴＩＴＵＴＥ　ＪＡＰＡＮ(株)</t>
    <phoneticPr fontId="5"/>
  </si>
  <si>
    <t>GMOリサーチ(株)</t>
    <phoneticPr fontId="5"/>
  </si>
  <si>
    <t>(株)エイチ・アイ・エス</t>
    <rPh sb="0" eb="3">
      <t>カブ</t>
    </rPh>
    <phoneticPr fontId="5"/>
  </si>
  <si>
    <t>総務部
景気統計部
情報研究交流部
国民経済計算部</t>
    <rPh sb="18" eb="20">
      <t>コクミン</t>
    </rPh>
    <rPh sb="20" eb="22">
      <t>ケイザイ</t>
    </rPh>
    <rPh sb="22" eb="24">
      <t>ケイサン</t>
    </rPh>
    <rPh sb="24" eb="25">
      <t>ブ</t>
    </rPh>
    <phoneticPr fontId="5"/>
  </si>
  <si>
    <t>佐藤正一 
金子浩之
渡辺有二
谷本信賢</t>
    <rPh sb="6" eb="8">
      <t>カネコ</t>
    </rPh>
    <rPh sb="8" eb="10">
      <t>ヒロユキ</t>
    </rPh>
    <rPh sb="11" eb="13">
      <t>ワタナベ</t>
    </rPh>
    <rPh sb="13" eb="14">
      <t>ア</t>
    </rPh>
    <rPh sb="14" eb="15">
      <t>フタ</t>
    </rPh>
    <rPh sb="16" eb="18">
      <t>タニモト</t>
    </rPh>
    <rPh sb="18" eb="19">
      <t>シン</t>
    </rPh>
    <rPh sb="19" eb="20">
      <t>カシコ</t>
    </rPh>
    <phoneticPr fontId="5"/>
  </si>
  <si>
    <t>点検対象外</t>
    <rPh sb="0" eb="2">
      <t>テンケン</t>
    </rPh>
    <rPh sb="2" eb="4">
      <t>タイショウ</t>
    </rPh>
    <rPh sb="4" eb="5">
      <t>ガイ</t>
    </rPh>
    <phoneticPr fontId="5"/>
  </si>
  <si>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5"/>
  </si>
  <si>
    <t>所見を踏まえ、引き続き必要な経費を要求し、事業の適切な進捗管理、適切かつ効率的な執行に努める。</t>
    <phoneticPr fontId="5"/>
  </si>
  <si>
    <t>現下の経済情勢に対し、内部部局との連携を図りつつ、計量モデル等の分析ツールの開発、経済理論等の政策分析、景気指標の作成等を行う。
景気動向指数に係る情報システムに必要な経費、機械受注統計調査・法人企業景気予測調査に係る情報システムに必要な経費、内閣府経済社会総合研究所ウェブサイトによる対外発信の強化、SNA統合データベースシステムの保守及び運用支援の経費については、令和４年度概算要求からデジタル庁にて予算計上。</t>
    <rPh sb="122" eb="124">
      <t>ナイカク</t>
    </rPh>
    <rPh sb="124" eb="125">
      <t>フ</t>
    </rPh>
    <rPh sb="125" eb="127">
      <t>ケイザイ</t>
    </rPh>
    <rPh sb="127" eb="129">
      <t>シャカイ</t>
    </rPh>
    <rPh sb="129" eb="131">
      <t>ソウゴウ</t>
    </rPh>
    <rPh sb="131" eb="134">
      <t>ケンキュウジョ</t>
    </rPh>
    <rPh sb="143" eb="145">
      <t>タイガイ</t>
    </rPh>
    <rPh sb="145" eb="147">
      <t>ハッシン</t>
    </rPh>
    <rPh sb="148" eb="150">
      <t>キョウカ</t>
    </rPh>
    <rPh sb="154" eb="156">
      <t>トウゴウ</t>
    </rPh>
    <rPh sb="167" eb="169">
      <t>ホシュ</t>
    </rPh>
    <rPh sb="169" eb="170">
      <t>オヨ</t>
    </rPh>
    <rPh sb="171" eb="173">
      <t>ウンヨウ</t>
    </rPh>
    <rPh sb="173" eb="175">
      <t>シエン</t>
    </rPh>
    <phoneticPr fontId="5"/>
  </si>
  <si>
    <t>新たな成長推進枠：39</t>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</si>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</sst>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19"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1"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108</xdr:row>
      <xdr:rowOff>1</xdr:rowOff>
    </xdr:from>
    <xdr:to>
      <xdr:col>48</xdr:col>
      <xdr:colOff>190500</xdr:colOff>
      <xdr:row>129</xdr:row>
      <xdr:rowOff>161926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6729651"/>
          <a:ext cx="8391525"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2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39"/>
      <c r="AA2" s="39"/>
      <c r="AB2" s="39"/>
      <c r="AC2" s="39"/>
      <c r="AD2" s="684">
        <v>2021</v>
      </c>
      <c r="AE2" s="684"/>
      <c r="AF2" s="684"/>
      <c r="AG2" s="684"/>
      <c r="AH2" s="684"/>
      <c r="AI2" s="66" t="s">
        <v>270</v>
      </c>
      <c r="AJ2" s="684" t="s">
        <v>568</v>
      </c>
      <c r="AK2" s="684"/>
      <c r="AL2" s="684"/>
      <c r="AM2" s="684"/>
      <c r="AN2" s="66" t="s">
        <v>270</v>
      </c>
      <c r="AO2" s="684">
        <v>20</v>
      </c>
      <c r="AP2" s="684"/>
      <c r="AQ2" s="684"/>
      <c r="AR2" s="67" t="s">
        <v>567</v>
      </c>
      <c r="AS2" s="690">
        <v>132</v>
      </c>
      <c r="AT2" s="690"/>
      <c r="AU2" s="690"/>
      <c r="AV2" s="66" t="str">
        <f>IF(AW2="","","-")</f>
        <v/>
      </c>
      <c r="AW2" s="656"/>
      <c r="AX2" s="656"/>
    </row>
    <row r="3" spans="1:50" ht="21" customHeight="1" thickBot="1" x14ac:dyDescent="0.2">
      <c r="A3" s="628" t="s">
        <v>560</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1" t="s">
        <v>59</v>
      </c>
      <c r="AJ3" s="630" t="s">
        <v>569</v>
      </c>
      <c r="AK3" s="630"/>
      <c r="AL3" s="630"/>
      <c r="AM3" s="630"/>
      <c r="AN3" s="630"/>
      <c r="AO3" s="630"/>
      <c r="AP3" s="630"/>
      <c r="AQ3" s="630"/>
      <c r="AR3" s="630"/>
      <c r="AS3" s="630"/>
      <c r="AT3" s="630"/>
      <c r="AU3" s="630"/>
      <c r="AV3" s="630"/>
      <c r="AW3" s="630"/>
      <c r="AX3" s="22" t="s">
        <v>60</v>
      </c>
    </row>
    <row r="4" spans="1:50" ht="24.75" customHeight="1" x14ac:dyDescent="0.15">
      <c r="A4" s="467" t="s">
        <v>25</v>
      </c>
      <c r="B4" s="468"/>
      <c r="C4" s="468"/>
      <c r="D4" s="468"/>
      <c r="E4" s="468"/>
      <c r="F4" s="468"/>
      <c r="G4" s="445" t="s">
        <v>570</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571</v>
      </c>
      <c r="AF4" s="451"/>
      <c r="AG4" s="451"/>
      <c r="AH4" s="451"/>
      <c r="AI4" s="451"/>
      <c r="AJ4" s="451"/>
      <c r="AK4" s="451"/>
      <c r="AL4" s="451"/>
      <c r="AM4" s="451"/>
      <c r="AN4" s="451"/>
      <c r="AO4" s="451"/>
      <c r="AP4" s="452"/>
      <c r="AQ4" s="453" t="s">
        <v>2</v>
      </c>
      <c r="AR4" s="448"/>
      <c r="AS4" s="448"/>
      <c r="AT4" s="448"/>
      <c r="AU4" s="448"/>
      <c r="AV4" s="448"/>
      <c r="AW4" s="448"/>
      <c r="AX4" s="454"/>
    </row>
    <row r="5" spans="1:50" ht="109.5" customHeight="1" x14ac:dyDescent="0.15">
      <c r="A5" s="455" t="s">
        <v>62</v>
      </c>
      <c r="B5" s="456"/>
      <c r="C5" s="456"/>
      <c r="D5" s="456"/>
      <c r="E5" s="456"/>
      <c r="F5" s="457"/>
      <c r="G5" s="603" t="s">
        <v>352</v>
      </c>
      <c r="H5" s="604"/>
      <c r="I5" s="604"/>
      <c r="J5" s="604"/>
      <c r="K5" s="604"/>
      <c r="L5" s="604"/>
      <c r="M5" s="605" t="s">
        <v>61</v>
      </c>
      <c r="N5" s="606"/>
      <c r="O5" s="606"/>
      <c r="P5" s="606"/>
      <c r="Q5" s="606"/>
      <c r="R5" s="607"/>
      <c r="S5" s="608" t="s">
        <v>65</v>
      </c>
      <c r="T5" s="604"/>
      <c r="U5" s="604"/>
      <c r="V5" s="604"/>
      <c r="W5" s="604"/>
      <c r="X5" s="609"/>
      <c r="Y5" s="461" t="s">
        <v>3</v>
      </c>
      <c r="Z5" s="340"/>
      <c r="AA5" s="340"/>
      <c r="AB5" s="340"/>
      <c r="AC5" s="340"/>
      <c r="AD5" s="341"/>
      <c r="AE5" s="462" t="s">
        <v>712</v>
      </c>
      <c r="AF5" s="462"/>
      <c r="AG5" s="462"/>
      <c r="AH5" s="462"/>
      <c r="AI5" s="462"/>
      <c r="AJ5" s="462"/>
      <c r="AK5" s="462"/>
      <c r="AL5" s="462"/>
      <c r="AM5" s="462"/>
      <c r="AN5" s="462"/>
      <c r="AO5" s="462"/>
      <c r="AP5" s="463"/>
      <c r="AQ5" s="464" t="s">
        <v>713</v>
      </c>
      <c r="AR5" s="465"/>
      <c r="AS5" s="465"/>
      <c r="AT5" s="465"/>
      <c r="AU5" s="465"/>
      <c r="AV5" s="465"/>
      <c r="AW5" s="465"/>
      <c r="AX5" s="466"/>
    </row>
    <row r="6" spans="1:50" ht="39" customHeight="1" x14ac:dyDescent="0.15">
      <c r="A6" s="469" t="s">
        <v>4</v>
      </c>
      <c r="B6" s="470"/>
      <c r="C6" s="470"/>
      <c r="D6" s="470"/>
      <c r="E6" s="470"/>
      <c r="F6" s="470"/>
      <c r="G6" s="244" t="str">
        <f>入力規則等!D39</f>
        <v>一般会計</v>
      </c>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6"/>
    </row>
    <row r="7" spans="1:50" ht="49.5" customHeight="1" x14ac:dyDescent="0.15">
      <c r="A7" s="322" t="s">
        <v>22</v>
      </c>
      <c r="B7" s="323"/>
      <c r="C7" s="323"/>
      <c r="D7" s="323"/>
      <c r="E7" s="323"/>
      <c r="F7" s="324"/>
      <c r="G7" s="325" t="s">
        <v>573</v>
      </c>
      <c r="H7" s="326"/>
      <c r="I7" s="326"/>
      <c r="J7" s="326"/>
      <c r="K7" s="326"/>
      <c r="L7" s="326"/>
      <c r="M7" s="326"/>
      <c r="N7" s="326"/>
      <c r="O7" s="326"/>
      <c r="P7" s="326"/>
      <c r="Q7" s="326"/>
      <c r="R7" s="326"/>
      <c r="S7" s="326"/>
      <c r="T7" s="326"/>
      <c r="U7" s="326"/>
      <c r="V7" s="326"/>
      <c r="W7" s="326"/>
      <c r="X7" s="327"/>
      <c r="Y7" s="668" t="s">
        <v>256</v>
      </c>
      <c r="Z7" s="287"/>
      <c r="AA7" s="287"/>
      <c r="AB7" s="287"/>
      <c r="AC7" s="287"/>
      <c r="AD7" s="669"/>
      <c r="AE7" s="657" t="s">
        <v>270</v>
      </c>
      <c r="AF7" s="658"/>
      <c r="AG7" s="658"/>
      <c r="AH7" s="658"/>
      <c r="AI7" s="658"/>
      <c r="AJ7" s="658"/>
      <c r="AK7" s="658"/>
      <c r="AL7" s="658"/>
      <c r="AM7" s="658"/>
      <c r="AN7" s="658"/>
      <c r="AO7" s="658"/>
      <c r="AP7" s="658"/>
      <c r="AQ7" s="658"/>
      <c r="AR7" s="658"/>
      <c r="AS7" s="658"/>
      <c r="AT7" s="658"/>
      <c r="AU7" s="658"/>
      <c r="AV7" s="658"/>
      <c r="AW7" s="658"/>
      <c r="AX7" s="659"/>
    </row>
    <row r="8" spans="1:50" ht="53.25" customHeight="1" x14ac:dyDescent="0.15">
      <c r="A8" s="322" t="s">
        <v>187</v>
      </c>
      <c r="B8" s="323"/>
      <c r="C8" s="323"/>
      <c r="D8" s="323"/>
      <c r="E8" s="323"/>
      <c r="F8" s="324"/>
      <c r="G8" s="685" t="str">
        <f>入力規則等!A27</f>
        <v>科学技術・イノベーション</v>
      </c>
      <c r="H8" s="483"/>
      <c r="I8" s="483"/>
      <c r="J8" s="483"/>
      <c r="K8" s="483"/>
      <c r="L8" s="483"/>
      <c r="M8" s="483"/>
      <c r="N8" s="483"/>
      <c r="O8" s="483"/>
      <c r="P8" s="483"/>
      <c r="Q8" s="483"/>
      <c r="R8" s="483"/>
      <c r="S8" s="483"/>
      <c r="T8" s="483"/>
      <c r="U8" s="483"/>
      <c r="V8" s="483"/>
      <c r="W8" s="483"/>
      <c r="X8" s="686"/>
      <c r="Y8" s="610" t="s">
        <v>188</v>
      </c>
      <c r="Z8" s="611"/>
      <c r="AA8" s="611"/>
      <c r="AB8" s="611"/>
      <c r="AC8" s="611"/>
      <c r="AD8" s="612"/>
      <c r="AE8" s="482" t="str">
        <f>入力規則等!G13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58.5" customHeight="1" x14ac:dyDescent="0.15">
      <c r="A9" s="613" t="s">
        <v>23</v>
      </c>
      <c r="B9" s="614"/>
      <c r="C9" s="614"/>
      <c r="D9" s="614"/>
      <c r="E9" s="614"/>
      <c r="F9" s="614"/>
      <c r="G9" s="615" t="s">
        <v>574</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x14ac:dyDescent="0.15">
      <c r="A10" s="429" t="s">
        <v>28</v>
      </c>
      <c r="B10" s="430"/>
      <c r="C10" s="430"/>
      <c r="D10" s="430"/>
      <c r="E10" s="430"/>
      <c r="F10" s="430"/>
      <c r="G10" s="517" t="s">
        <v>717</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42" customHeight="1" x14ac:dyDescent="0.15">
      <c r="A11" s="429" t="s">
        <v>5</v>
      </c>
      <c r="B11" s="430"/>
      <c r="C11" s="430"/>
      <c r="D11" s="430"/>
      <c r="E11" s="430"/>
      <c r="F11" s="431"/>
      <c r="G11" s="458" t="str">
        <f>入力規則等!J10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703" t="s">
        <v>24</v>
      </c>
      <c r="B12" s="704"/>
      <c r="C12" s="704"/>
      <c r="D12" s="704"/>
      <c r="E12" s="704"/>
      <c r="F12" s="705"/>
      <c r="G12" s="523"/>
      <c r="H12" s="524"/>
      <c r="I12" s="524"/>
      <c r="J12" s="524"/>
      <c r="K12" s="524"/>
      <c r="L12" s="524"/>
      <c r="M12" s="524"/>
      <c r="N12" s="524"/>
      <c r="O12" s="524"/>
      <c r="P12" s="294" t="s">
        <v>257</v>
      </c>
      <c r="Q12" s="289"/>
      <c r="R12" s="289"/>
      <c r="S12" s="289"/>
      <c r="T12" s="289"/>
      <c r="U12" s="289"/>
      <c r="V12" s="290"/>
      <c r="W12" s="294" t="s">
        <v>274</v>
      </c>
      <c r="X12" s="289"/>
      <c r="Y12" s="289"/>
      <c r="Z12" s="289"/>
      <c r="AA12" s="289"/>
      <c r="AB12" s="289"/>
      <c r="AC12" s="290"/>
      <c r="AD12" s="294" t="s">
        <v>558</v>
      </c>
      <c r="AE12" s="289"/>
      <c r="AF12" s="289"/>
      <c r="AG12" s="289"/>
      <c r="AH12" s="289"/>
      <c r="AI12" s="289"/>
      <c r="AJ12" s="290"/>
      <c r="AK12" s="294" t="s">
        <v>561</v>
      </c>
      <c r="AL12" s="289"/>
      <c r="AM12" s="289"/>
      <c r="AN12" s="289"/>
      <c r="AO12" s="289"/>
      <c r="AP12" s="289"/>
      <c r="AQ12" s="290"/>
      <c r="AR12" s="294" t="s">
        <v>562</v>
      </c>
      <c r="AS12" s="289"/>
      <c r="AT12" s="289"/>
      <c r="AU12" s="289"/>
      <c r="AV12" s="289"/>
      <c r="AW12" s="289"/>
      <c r="AX12" s="485"/>
    </row>
    <row r="13" spans="1:50" ht="21" customHeight="1" x14ac:dyDescent="0.15">
      <c r="A13" s="386"/>
      <c r="B13" s="387"/>
      <c r="C13" s="387"/>
      <c r="D13" s="387"/>
      <c r="E13" s="387"/>
      <c r="F13" s="388"/>
      <c r="G13" s="486" t="s">
        <v>6</v>
      </c>
      <c r="H13" s="487"/>
      <c r="I13" s="527" t="s">
        <v>7</v>
      </c>
      <c r="J13" s="528"/>
      <c r="K13" s="528"/>
      <c r="L13" s="528"/>
      <c r="M13" s="528"/>
      <c r="N13" s="528"/>
      <c r="O13" s="529"/>
      <c r="P13" s="426">
        <v>478</v>
      </c>
      <c r="Q13" s="427"/>
      <c r="R13" s="427"/>
      <c r="S13" s="427"/>
      <c r="T13" s="427"/>
      <c r="U13" s="427"/>
      <c r="V13" s="428"/>
      <c r="W13" s="426">
        <v>437</v>
      </c>
      <c r="X13" s="427"/>
      <c r="Y13" s="427"/>
      <c r="Z13" s="427"/>
      <c r="AA13" s="427"/>
      <c r="AB13" s="427"/>
      <c r="AC13" s="428"/>
      <c r="AD13" s="426">
        <v>497</v>
      </c>
      <c r="AE13" s="427"/>
      <c r="AF13" s="427"/>
      <c r="AG13" s="427"/>
      <c r="AH13" s="427"/>
      <c r="AI13" s="427"/>
      <c r="AJ13" s="428"/>
      <c r="AK13" s="426">
        <v>482.04</v>
      </c>
      <c r="AL13" s="427"/>
      <c r="AM13" s="427"/>
      <c r="AN13" s="427"/>
      <c r="AO13" s="427"/>
      <c r="AP13" s="427"/>
      <c r="AQ13" s="428"/>
      <c r="AR13" s="665">
        <v>392</v>
      </c>
      <c r="AS13" s="666"/>
      <c r="AT13" s="666"/>
      <c r="AU13" s="666"/>
      <c r="AV13" s="666"/>
      <c r="AW13" s="666"/>
      <c r="AX13" s="667"/>
    </row>
    <row r="14" spans="1:50" ht="21" customHeight="1" x14ac:dyDescent="0.15">
      <c r="A14" s="386"/>
      <c r="B14" s="387"/>
      <c r="C14" s="387"/>
      <c r="D14" s="387"/>
      <c r="E14" s="387"/>
      <c r="F14" s="388"/>
      <c r="G14" s="488"/>
      <c r="H14" s="489"/>
      <c r="I14" s="474" t="s">
        <v>8</v>
      </c>
      <c r="J14" s="525"/>
      <c r="K14" s="525"/>
      <c r="L14" s="525"/>
      <c r="M14" s="525"/>
      <c r="N14" s="525"/>
      <c r="O14" s="526"/>
      <c r="P14" s="426" t="s">
        <v>270</v>
      </c>
      <c r="Q14" s="427"/>
      <c r="R14" s="427"/>
      <c r="S14" s="427"/>
      <c r="T14" s="427"/>
      <c r="U14" s="427"/>
      <c r="V14" s="428"/>
      <c r="W14" s="426" t="s">
        <v>270</v>
      </c>
      <c r="X14" s="427"/>
      <c r="Y14" s="427"/>
      <c r="Z14" s="427"/>
      <c r="AA14" s="427"/>
      <c r="AB14" s="427"/>
      <c r="AC14" s="428"/>
      <c r="AD14" s="426" t="s">
        <v>270</v>
      </c>
      <c r="AE14" s="427"/>
      <c r="AF14" s="427"/>
      <c r="AG14" s="427"/>
      <c r="AH14" s="427"/>
      <c r="AI14" s="427"/>
      <c r="AJ14" s="428"/>
      <c r="AK14" s="426" t="s">
        <v>270</v>
      </c>
      <c r="AL14" s="427"/>
      <c r="AM14" s="427"/>
      <c r="AN14" s="427"/>
      <c r="AO14" s="427"/>
      <c r="AP14" s="427"/>
      <c r="AQ14" s="428"/>
      <c r="AR14" s="549"/>
      <c r="AS14" s="549"/>
      <c r="AT14" s="549"/>
      <c r="AU14" s="549"/>
      <c r="AV14" s="549"/>
      <c r="AW14" s="549"/>
      <c r="AX14" s="550"/>
    </row>
    <row r="15" spans="1:50" ht="21" customHeight="1" x14ac:dyDescent="0.15">
      <c r="A15" s="386"/>
      <c r="B15" s="387"/>
      <c r="C15" s="387"/>
      <c r="D15" s="387"/>
      <c r="E15" s="387"/>
      <c r="F15" s="388"/>
      <c r="G15" s="488"/>
      <c r="H15" s="489"/>
      <c r="I15" s="474" t="s">
        <v>49</v>
      </c>
      <c r="J15" s="475"/>
      <c r="K15" s="475"/>
      <c r="L15" s="475"/>
      <c r="M15" s="475"/>
      <c r="N15" s="475"/>
      <c r="O15" s="476"/>
      <c r="P15" s="426" t="s">
        <v>270</v>
      </c>
      <c r="Q15" s="427"/>
      <c r="R15" s="427"/>
      <c r="S15" s="427"/>
      <c r="T15" s="427"/>
      <c r="U15" s="427"/>
      <c r="V15" s="428"/>
      <c r="W15" s="426" t="s">
        <v>270</v>
      </c>
      <c r="X15" s="427"/>
      <c r="Y15" s="427"/>
      <c r="Z15" s="427"/>
      <c r="AA15" s="427"/>
      <c r="AB15" s="427"/>
      <c r="AC15" s="428"/>
      <c r="AD15" s="426" t="s">
        <v>270</v>
      </c>
      <c r="AE15" s="427"/>
      <c r="AF15" s="427"/>
      <c r="AG15" s="427"/>
      <c r="AH15" s="427"/>
      <c r="AI15" s="427"/>
      <c r="AJ15" s="428"/>
      <c r="AK15" s="426" t="s">
        <v>270</v>
      </c>
      <c r="AL15" s="427"/>
      <c r="AM15" s="427"/>
      <c r="AN15" s="427"/>
      <c r="AO15" s="427"/>
      <c r="AP15" s="427"/>
      <c r="AQ15" s="428"/>
      <c r="AR15" s="426"/>
      <c r="AS15" s="427"/>
      <c r="AT15" s="427"/>
      <c r="AU15" s="427"/>
      <c r="AV15" s="427"/>
      <c r="AW15" s="427"/>
      <c r="AX15" s="567"/>
    </row>
    <row r="16" spans="1:50" ht="21" customHeight="1" x14ac:dyDescent="0.15">
      <c r="A16" s="386"/>
      <c r="B16" s="387"/>
      <c r="C16" s="387"/>
      <c r="D16" s="387"/>
      <c r="E16" s="387"/>
      <c r="F16" s="388"/>
      <c r="G16" s="488"/>
      <c r="H16" s="489"/>
      <c r="I16" s="474" t="s">
        <v>50</v>
      </c>
      <c r="J16" s="475"/>
      <c r="K16" s="475"/>
      <c r="L16" s="475"/>
      <c r="M16" s="475"/>
      <c r="N16" s="475"/>
      <c r="O16" s="476"/>
      <c r="P16" s="426" t="s">
        <v>270</v>
      </c>
      <c r="Q16" s="427"/>
      <c r="R16" s="427"/>
      <c r="S16" s="427"/>
      <c r="T16" s="427"/>
      <c r="U16" s="427"/>
      <c r="V16" s="428"/>
      <c r="W16" s="426" t="s">
        <v>270</v>
      </c>
      <c r="X16" s="427"/>
      <c r="Y16" s="427"/>
      <c r="Z16" s="427"/>
      <c r="AA16" s="427"/>
      <c r="AB16" s="427"/>
      <c r="AC16" s="428"/>
      <c r="AD16" s="426" t="s">
        <v>270</v>
      </c>
      <c r="AE16" s="427"/>
      <c r="AF16" s="427"/>
      <c r="AG16" s="427"/>
      <c r="AH16" s="427"/>
      <c r="AI16" s="427"/>
      <c r="AJ16" s="428"/>
      <c r="AK16" s="426" t="s">
        <v>270</v>
      </c>
      <c r="AL16" s="427"/>
      <c r="AM16" s="427"/>
      <c r="AN16" s="427"/>
      <c r="AO16" s="427"/>
      <c r="AP16" s="427"/>
      <c r="AQ16" s="428"/>
      <c r="AR16" s="520"/>
      <c r="AS16" s="521"/>
      <c r="AT16" s="521"/>
      <c r="AU16" s="521"/>
      <c r="AV16" s="521"/>
      <c r="AW16" s="521"/>
      <c r="AX16" s="522"/>
    </row>
    <row r="17" spans="1:50" ht="24.75" customHeight="1" x14ac:dyDescent="0.15">
      <c r="A17" s="386"/>
      <c r="B17" s="387"/>
      <c r="C17" s="387"/>
      <c r="D17" s="387"/>
      <c r="E17" s="387"/>
      <c r="F17" s="388"/>
      <c r="G17" s="488"/>
      <c r="H17" s="489"/>
      <c r="I17" s="474" t="s">
        <v>48</v>
      </c>
      <c r="J17" s="525"/>
      <c r="K17" s="525"/>
      <c r="L17" s="525"/>
      <c r="M17" s="525"/>
      <c r="N17" s="525"/>
      <c r="O17" s="526"/>
      <c r="P17" s="426" t="s">
        <v>270</v>
      </c>
      <c r="Q17" s="427"/>
      <c r="R17" s="427"/>
      <c r="S17" s="427"/>
      <c r="T17" s="427"/>
      <c r="U17" s="427"/>
      <c r="V17" s="428"/>
      <c r="W17" s="426" t="s">
        <v>270</v>
      </c>
      <c r="X17" s="427"/>
      <c r="Y17" s="427"/>
      <c r="Z17" s="427"/>
      <c r="AA17" s="427"/>
      <c r="AB17" s="427"/>
      <c r="AC17" s="428"/>
      <c r="AD17" s="426" t="s">
        <v>270</v>
      </c>
      <c r="AE17" s="427"/>
      <c r="AF17" s="427"/>
      <c r="AG17" s="427"/>
      <c r="AH17" s="427"/>
      <c r="AI17" s="427"/>
      <c r="AJ17" s="428"/>
      <c r="AK17" s="426" t="s">
        <v>270</v>
      </c>
      <c r="AL17" s="427"/>
      <c r="AM17" s="427"/>
      <c r="AN17" s="427"/>
      <c r="AO17" s="427"/>
      <c r="AP17" s="427"/>
      <c r="AQ17" s="428"/>
      <c r="AR17" s="663"/>
      <c r="AS17" s="663"/>
      <c r="AT17" s="663"/>
      <c r="AU17" s="663"/>
      <c r="AV17" s="663"/>
      <c r="AW17" s="663"/>
      <c r="AX17" s="664"/>
    </row>
    <row r="18" spans="1:50" ht="24.75" customHeight="1" x14ac:dyDescent="0.15">
      <c r="A18" s="386"/>
      <c r="B18" s="387"/>
      <c r="C18" s="387"/>
      <c r="D18" s="387"/>
      <c r="E18" s="387"/>
      <c r="F18" s="388"/>
      <c r="G18" s="490"/>
      <c r="H18" s="491"/>
      <c r="I18" s="479" t="s">
        <v>20</v>
      </c>
      <c r="J18" s="480"/>
      <c r="K18" s="480"/>
      <c r="L18" s="480"/>
      <c r="M18" s="480"/>
      <c r="N18" s="480"/>
      <c r="O18" s="481"/>
      <c r="P18" s="639">
        <f>SUM(P13:V17)</f>
        <v>478</v>
      </c>
      <c r="Q18" s="640"/>
      <c r="R18" s="640"/>
      <c r="S18" s="640"/>
      <c r="T18" s="640"/>
      <c r="U18" s="640"/>
      <c r="V18" s="641"/>
      <c r="W18" s="639">
        <f>SUM(W13:AC17)</f>
        <v>437</v>
      </c>
      <c r="X18" s="640"/>
      <c r="Y18" s="640"/>
      <c r="Z18" s="640"/>
      <c r="AA18" s="640"/>
      <c r="AB18" s="640"/>
      <c r="AC18" s="641"/>
      <c r="AD18" s="639">
        <f>SUM(AD13:AJ17)</f>
        <v>497</v>
      </c>
      <c r="AE18" s="640"/>
      <c r="AF18" s="640"/>
      <c r="AG18" s="640"/>
      <c r="AH18" s="640"/>
      <c r="AI18" s="640"/>
      <c r="AJ18" s="641"/>
      <c r="AK18" s="639">
        <f>SUM(AK13:AQ17)</f>
        <v>482.04</v>
      </c>
      <c r="AL18" s="640"/>
      <c r="AM18" s="640"/>
      <c r="AN18" s="640"/>
      <c r="AO18" s="640"/>
      <c r="AP18" s="640"/>
      <c r="AQ18" s="641"/>
      <c r="AR18" s="639">
        <f>SUM(AR13:AX17)</f>
        <v>392</v>
      </c>
      <c r="AS18" s="640"/>
      <c r="AT18" s="640"/>
      <c r="AU18" s="640"/>
      <c r="AV18" s="640"/>
      <c r="AW18" s="640"/>
      <c r="AX18" s="642"/>
    </row>
    <row r="19" spans="1:50" ht="24.75" customHeight="1" x14ac:dyDescent="0.15">
      <c r="A19" s="386"/>
      <c r="B19" s="387"/>
      <c r="C19" s="387"/>
      <c r="D19" s="387"/>
      <c r="E19" s="387"/>
      <c r="F19" s="388"/>
      <c r="G19" s="637" t="s">
        <v>9</v>
      </c>
      <c r="H19" s="638"/>
      <c r="I19" s="638"/>
      <c r="J19" s="638"/>
      <c r="K19" s="638"/>
      <c r="L19" s="638"/>
      <c r="M19" s="638"/>
      <c r="N19" s="638"/>
      <c r="O19" s="638"/>
      <c r="P19" s="551">
        <v>400</v>
      </c>
      <c r="Q19" s="552"/>
      <c r="R19" s="552"/>
      <c r="S19" s="552"/>
      <c r="T19" s="552"/>
      <c r="U19" s="552"/>
      <c r="V19" s="553"/>
      <c r="W19" s="426">
        <v>383</v>
      </c>
      <c r="X19" s="427"/>
      <c r="Y19" s="427"/>
      <c r="Z19" s="427"/>
      <c r="AA19" s="427"/>
      <c r="AB19" s="427"/>
      <c r="AC19" s="428"/>
      <c r="AD19" s="426">
        <v>386</v>
      </c>
      <c r="AE19" s="427"/>
      <c r="AF19" s="427"/>
      <c r="AG19" s="427"/>
      <c r="AH19" s="427"/>
      <c r="AI19" s="427"/>
      <c r="AJ19" s="428"/>
      <c r="AK19" s="195"/>
      <c r="AL19" s="195"/>
      <c r="AM19" s="195"/>
      <c r="AN19" s="195"/>
      <c r="AO19" s="195"/>
      <c r="AP19" s="195"/>
      <c r="AQ19" s="195"/>
      <c r="AR19" s="195"/>
      <c r="AS19" s="195"/>
      <c r="AT19" s="195"/>
      <c r="AU19" s="195"/>
      <c r="AV19" s="195"/>
      <c r="AW19" s="195"/>
      <c r="AX19" s="197"/>
    </row>
    <row r="20" spans="1:50" ht="24.75" customHeight="1" x14ac:dyDescent="0.15">
      <c r="A20" s="386"/>
      <c r="B20" s="387"/>
      <c r="C20" s="387"/>
      <c r="D20" s="387"/>
      <c r="E20" s="387"/>
      <c r="F20" s="388"/>
      <c r="G20" s="637" t="s">
        <v>10</v>
      </c>
      <c r="H20" s="638"/>
      <c r="I20" s="638"/>
      <c r="J20" s="638"/>
      <c r="K20" s="638"/>
      <c r="L20" s="638"/>
      <c r="M20" s="638"/>
      <c r="N20" s="638"/>
      <c r="O20" s="638"/>
      <c r="P20" s="187">
        <f>IF(P18=0, "-", SUM(P19)/P18)</f>
        <v>0.83682008368200833</v>
      </c>
      <c r="Q20" s="187"/>
      <c r="R20" s="187"/>
      <c r="S20" s="187"/>
      <c r="T20" s="187"/>
      <c r="U20" s="187"/>
      <c r="V20" s="187"/>
      <c r="W20" s="187">
        <f t="shared" ref="W20" si="0">IF(W18=0, "-", SUM(W19)/W18)</f>
        <v>0.8764302059496567</v>
      </c>
      <c r="X20" s="187"/>
      <c r="Y20" s="187"/>
      <c r="Z20" s="187"/>
      <c r="AA20" s="187"/>
      <c r="AB20" s="187"/>
      <c r="AC20" s="187"/>
      <c r="AD20" s="187">
        <f t="shared" ref="AD20" si="1">IF(AD18=0, "-", SUM(AD19)/AD18)</f>
        <v>0.77665995975855129</v>
      </c>
      <c r="AE20" s="187"/>
      <c r="AF20" s="187"/>
      <c r="AG20" s="187"/>
      <c r="AH20" s="187"/>
      <c r="AI20" s="187"/>
      <c r="AJ20" s="187"/>
      <c r="AK20" s="195"/>
      <c r="AL20" s="195"/>
      <c r="AM20" s="195"/>
      <c r="AN20" s="195"/>
      <c r="AO20" s="195"/>
      <c r="AP20" s="195"/>
      <c r="AQ20" s="196"/>
      <c r="AR20" s="196"/>
      <c r="AS20" s="196"/>
      <c r="AT20" s="196"/>
      <c r="AU20" s="195"/>
      <c r="AV20" s="195"/>
      <c r="AW20" s="195"/>
      <c r="AX20" s="197"/>
    </row>
    <row r="21" spans="1:50" ht="25.5" customHeight="1" x14ac:dyDescent="0.15">
      <c r="A21" s="613"/>
      <c r="B21" s="614"/>
      <c r="C21" s="614"/>
      <c r="D21" s="614"/>
      <c r="E21" s="614"/>
      <c r="F21" s="706"/>
      <c r="G21" s="185" t="s">
        <v>231</v>
      </c>
      <c r="H21" s="186"/>
      <c r="I21" s="186"/>
      <c r="J21" s="186"/>
      <c r="K21" s="186"/>
      <c r="L21" s="186"/>
      <c r="M21" s="186"/>
      <c r="N21" s="186"/>
      <c r="O21" s="186"/>
      <c r="P21" s="187">
        <f>IF(P19=0, "-", SUM(P19)/SUM(P13,P14))</f>
        <v>0.83682008368200833</v>
      </c>
      <c r="Q21" s="187"/>
      <c r="R21" s="187"/>
      <c r="S21" s="187"/>
      <c r="T21" s="187"/>
      <c r="U21" s="187"/>
      <c r="V21" s="187"/>
      <c r="W21" s="187">
        <f t="shared" ref="W21" si="2">IF(W19=0, "-", SUM(W19)/SUM(W13,W14))</f>
        <v>0.8764302059496567</v>
      </c>
      <c r="X21" s="187"/>
      <c r="Y21" s="187"/>
      <c r="Z21" s="187"/>
      <c r="AA21" s="187"/>
      <c r="AB21" s="187"/>
      <c r="AC21" s="187"/>
      <c r="AD21" s="187">
        <f t="shared" ref="AD21" si="3">IF(AD19=0, "-", SUM(AD19)/SUM(AD13,AD14))</f>
        <v>0.77665995975855129</v>
      </c>
      <c r="AE21" s="187"/>
      <c r="AF21" s="187"/>
      <c r="AG21" s="187"/>
      <c r="AH21" s="187"/>
      <c r="AI21" s="187"/>
      <c r="AJ21" s="187"/>
      <c r="AK21" s="195"/>
      <c r="AL21" s="195"/>
      <c r="AM21" s="195"/>
      <c r="AN21" s="195"/>
      <c r="AO21" s="195"/>
      <c r="AP21" s="195"/>
      <c r="AQ21" s="196"/>
      <c r="AR21" s="196"/>
      <c r="AS21" s="196"/>
      <c r="AT21" s="196"/>
      <c r="AU21" s="195"/>
      <c r="AV21" s="195"/>
      <c r="AW21" s="195"/>
      <c r="AX21" s="197"/>
    </row>
    <row r="22" spans="1:50" ht="18.75" customHeight="1" x14ac:dyDescent="0.15">
      <c r="A22" s="711" t="s">
        <v>565</v>
      </c>
      <c r="B22" s="712"/>
      <c r="C22" s="712"/>
      <c r="D22" s="712"/>
      <c r="E22" s="712"/>
      <c r="F22" s="713"/>
      <c r="G22" s="707" t="s">
        <v>219</v>
      </c>
      <c r="H22" s="147"/>
      <c r="I22" s="147"/>
      <c r="J22" s="147"/>
      <c r="K22" s="147"/>
      <c r="L22" s="147"/>
      <c r="M22" s="147"/>
      <c r="N22" s="147"/>
      <c r="O22" s="148"/>
      <c r="P22" s="673" t="s">
        <v>563</v>
      </c>
      <c r="Q22" s="147"/>
      <c r="R22" s="147"/>
      <c r="S22" s="147"/>
      <c r="T22" s="147"/>
      <c r="U22" s="147"/>
      <c r="V22" s="148"/>
      <c r="W22" s="673" t="s">
        <v>564</v>
      </c>
      <c r="X22" s="147"/>
      <c r="Y22" s="147"/>
      <c r="Z22" s="147"/>
      <c r="AA22" s="147"/>
      <c r="AB22" s="147"/>
      <c r="AC22" s="148"/>
      <c r="AD22" s="673" t="s">
        <v>218</v>
      </c>
      <c r="AE22" s="147"/>
      <c r="AF22" s="147"/>
      <c r="AG22" s="147"/>
      <c r="AH22" s="147"/>
      <c r="AI22" s="147"/>
      <c r="AJ22" s="147"/>
      <c r="AK22" s="147"/>
      <c r="AL22" s="147"/>
      <c r="AM22" s="147"/>
      <c r="AN22" s="147"/>
      <c r="AO22" s="147"/>
      <c r="AP22" s="147"/>
      <c r="AQ22" s="147"/>
      <c r="AR22" s="147"/>
      <c r="AS22" s="147"/>
      <c r="AT22" s="147"/>
      <c r="AU22" s="147"/>
      <c r="AV22" s="147"/>
      <c r="AW22" s="147"/>
      <c r="AX22" s="720"/>
    </row>
    <row r="23" spans="1:50" ht="25.5" customHeight="1" x14ac:dyDescent="0.15">
      <c r="A23" s="714"/>
      <c r="B23" s="715"/>
      <c r="C23" s="715"/>
      <c r="D23" s="715"/>
      <c r="E23" s="715"/>
      <c r="F23" s="716"/>
      <c r="G23" s="708" t="s">
        <v>575</v>
      </c>
      <c r="H23" s="709"/>
      <c r="I23" s="709"/>
      <c r="J23" s="709"/>
      <c r="K23" s="709"/>
      <c r="L23" s="709"/>
      <c r="M23" s="709"/>
      <c r="N23" s="709"/>
      <c r="O23" s="710"/>
      <c r="P23" s="665">
        <v>146</v>
      </c>
      <c r="Q23" s="666"/>
      <c r="R23" s="666"/>
      <c r="S23" s="666"/>
      <c r="T23" s="666"/>
      <c r="U23" s="666"/>
      <c r="V23" s="674"/>
      <c r="W23" s="665">
        <v>89</v>
      </c>
      <c r="X23" s="666"/>
      <c r="Y23" s="666"/>
      <c r="Z23" s="666"/>
      <c r="AA23" s="666"/>
      <c r="AB23" s="666"/>
      <c r="AC23" s="674"/>
      <c r="AD23" s="721" t="s">
        <v>718</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714"/>
      <c r="B24" s="715"/>
      <c r="C24" s="715"/>
      <c r="D24" s="715"/>
      <c r="E24" s="715"/>
      <c r="F24" s="716"/>
      <c r="G24" s="675" t="s">
        <v>576</v>
      </c>
      <c r="H24" s="676"/>
      <c r="I24" s="676"/>
      <c r="J24" s="676"/>
      <c r="K24" s="676"/>
      <c r="L24" s="676"/>
      <c r="M24" s="676"/>
      <c r="N24" s="676"/>
      <c r="O24" s="677"/>
      <c r="P24" s="426">
        <v>153</v>
      </c>
      <c r="Q24" s="427"/>
      <c r="R24" s="427"/>
      <c r="S24" s="427"/>
      <c r="T24" s="427"/>
      <c r="U24" s="427"/>
      <c r="V24" s="428"/>
      <c r="W24" s="426">
        <v>161</v>
      </c>
      <c r="X24" s="427"/>
      <c r="Y24" s="427"/>
      <c r="Z24" s="427"/>
      <c r="AA24" s="427"/>
      <c r="AB24" s="427"/>
      <c r="AC24" s="428"/>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714"/>
      <c r="B25" s="715"/>
      <c r="C25" s="715"/>
      <c r="D25" s="715"/>
      <c r="E25" s="715"/>
      <c r="F25" s="716"/>
      <c r="G25" s="675" t="s">
        <v>577</v>
      </c>
      <c r="H25" s="676"/>
      <c r="I25" s="676"/>
      <c r="J25" s="676"/>
      <c r="K25" s="676"/>
      <c r="L25" s="676"/>
      <c r="M25" s="676"/>
      <c r="N25" s="676"/>
      <c r="O25" s="677"/>
      <c r="P25" s="426">
        <v>132</v>
      </c>
      <c r="Q25" s="427"/>
      <c r="R25" s="427"/>
      <c r="S25" s="427"/>
      <c r="T25" s="427"/>
      <c r="U25" s="427"/>
      <c r="V25" s="428"/>
      <c r="W25" s="426">
        <v>114</v>
      </c>
      <c r="X25" s="427"/>
      <c r="Y25" s="427"/>
      <c r="Z25" s="427"/>
      <c r="AA25" s="427"/>
      <c r="AB25" s="427"/>
      <c r="AC25" s="428"/>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15" customHeight="1" x14ac:dyDescent="0.15">
      <c r="A26" s="714"/>
      <c r="B26" s="715"/>
      <c r="C26" s="715"/>
      <c r="D26" s="715"/>
      <c r="E26" s="715"/>
      <c r="F26" s="716"/>
      <c r="G26" s="675" t="s">
        <v>578</v>
      </c>
      <c r="H26" s="676"/>
      <c r="I26" s="676"/>
      <c r="J26" s="676"/>
      <c r="K26" s="676"/>
      <c r="L26" s="676"/>
      <c r="M26" s="676"/>
      <c r="N26" s="676"/>
      <c r="O26" s="677"/>
      <c r="P26" s="426">
        <v>26</v>
      </c>
      <c r="Q26" s="427"/>
      <c r="R26" s="427"/>
      <c r="S26" s="427"/>
      <c r="T26" s="427"/>
      <c r="U26" s="427"/>
      <c r="V26" s="428"/>
      <c r="W26" s="426">
        <v>0</v>
      </c>
      <c r="X26" s="427"/>
      <c r="Y26" s="427"/>
      <c r="Z26" s="427"/>
      <c r="AA26" s="427"/>
      <c r="AB26" s="427"/>
      <c r="AC26" s="428"/>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714"/>
      <c r="B27" s="715"/>
      <c r="C27" s="715"/>
      <c r="D27" s="715"/>
      <c r="E27" s="715"/>
      <c r="F27" s="716"/>
      <c r="G27" s="675" t="s">
        <v>579</v>
      </c>
      <c r="H27" s="676"/>
      <c r="I27" s="676"/>
      <c r="J27" s="676"/>
      <c r="K27" s="676"/>
      <c r="L27" s="676"/>
      <c r="M27" s="676"/>
      <c r="N27" s="676"/>
      <c r="O27" s="677"/>
      <c r="P27" s="426">
        <v>12</v>
      </c>
      <c r="Q27" s="427"/>
      <c r="R27" s="427"/>
      <c r="S27" s="427"/>
      <c r="T27" s="427"/>
      <c r="U27" s="427"/>
      <c r="V27" s="428"/>
      <c r="W27" s="426">
        <v>14</v>
      </c>
      <c r="X27" s="427"/>
      <c r="Y27" s="427"/>
      <c r="Z27" s="427"/>
      <c r="AA27" s="427"/>
      <c r="AB27" s="427"/>
      <c r="AC27" s="428"/>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714"/>
      <c r="B28" s="715"/>
      <c r="C28" s="715"/>
      <c r="D28" s="715"/>
      <c r="E28" s="715"/>
      <c r="F28" s="716"/>
      <c r="G28" s="678" t="s">
        <v>221</v>
      </c>
      <c r="H28" s="679"/>
      <c r="I28" s="679"/>
      <c r="J28" s="679"/>
      <c r="K28" s="679"/>
      <c r="L28" s="679"/>
      <c r="M28" s="679"/>
      <c r="N28" s="679"/>
      <c r="O28" s="680"/>
      <c r="P28" s="639">
        <f>P29-SUM(P23:P27)</f>
        <v>13.04000000000002</v>
      </c>
      <c r="Q28" s="640"/>
      <c r="R28" s="640"/>
      <c r="S28" s="640"/>
      <c r="T28" s="640"/>
      <c r="U28" s="640"/>
      <c r="V28" s="641"/>
      <c r="W28" s="639">
        <f>W29-SUM(W23:W27)</f>
        <v>14</v>
      </c>
      <c r="X28" s="640"/>
      <c r="Y28" s="640"/>
      <c r="Z28" s="640"/>
      <c r="AA28" s="640"/>
      <c r="AB28" s="640"/>
      <c r="AC28" s="641"/>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717"/>
      <c r="B29" s="718"/>
      <c r="C29" s="718"/>
      <c r="D29" s="718"/>
      <c r="E29" s="718"/>
      <c r="F29" s="719"/>
      <c r="G29" s="681" t="s">
        <v>220</v>
      </c>
      <c r="H29" s="682"/>
      <c r="I29" s="682"/>
      <c r="J29" s="682"/>
      <c r="K29" s="682"/>
      <c r="L29" s="682"/>
      <c r="M29" s="682"/>
      <c r="N29" s="682"/>
      <c r="O29" s="683"/>
      <c r="P29" s="426">
        <f>AK13</f>
        <v>482.04</v>
      </c>
      <c r="Q29" s="427"/>
      <c r="R29" s="427"/>
      <c r="S29" s="427"/>
      <c r="T29" s="427"/>
      <c r="U29" s="427"/>
      <c r="V29" s="428"/>
      <c r="W29" s="691">
        <f>AR13</f>
        <v>392</v>
      </c>
      <c r="X29" s="692"/>
      <c r="Y29" s="692"/>
      <c r="Z29" s="692"/>
      <c r="AA29" s="692"/>
      <c r="AB29" s="692"/>
      <c r="AC29" s="693"/>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18.75" customHeight="1" x14ac:dyDescent="0.15">
      <c r="A30" s="625" t="s">
        <v>228</v>
      </c>
      <c r="B30" s="626"/>
      <c r="C30" s="626"/>
      <c r="D30" s="626"/>
      <c r="E30" s="626"/>
      <c r="F30" s="627"/>
      <c r="G30" s="536" t="s">
        <v>139</v>
      </c>
      <c r="H30" s="537"/>
      <c r="I30" s="537"/>
      <c r="J30" s="537"/>
      <c r="K30" s="537"/>
      <c r="L30" s="537"/>
      <c r="M30" s="537"/>
      <c r="N30" s="537"/>
      <c r="O30" s="538"/>
      <c r="P30" s="621" t="s">
        <v>57</v>
      </c>
      <c r="Q30" s="537"/>
      <c r="R30" s="537"/>
      <c r="S30" s="537"/>
      <c r="T30" s="537"/>
      <c r="U30" s="537"/>
      <c r="V30" s="537"/>
      <c r="W30" s="537"/>
      <c r="X30" s="538"/>
      <c r="Y30" s="618"/>
      <c r="Z30" s="619"/>
      <c r="AA30" s="620"/>
      <c r="AB30" s="622" t="s">
        <v>11</v>
      </c>
      <c r="AC30" s="623"/>
      <c r="AD30" s="624"/>
      <c r="AE30" s="622" t="s">
        <v>257</v>
      </c>
      <c r="AF30" s="623"/>
      <c r="AG30" s="623"/>
      <c r="AH30" s="624"/>
      <c r="AI30" s="660" t="s">
        <v>274</v>
      </c>
      <c r="AJ30" s="660"/>
      <c r="AK30" s="660"/>
      <c r="AL30" s="622"/>
      <c r="AM30" s="660" t="s">
        <v>371</v>
      </c>
      <c r="AN30" s="660"/>
      <c r="AO30" s="660"/>
      <c r="AP30" s="622"/>
      <c r="AQ30" s="530" t="s">
        <v>174</v>
      </c>
      <c r="AR30" s="531"/>
      <c r="AS30" s="531"/>
      <c r="AT30" s="532"/>
      <c r="AU30" s="537" t="s">
        <v>129</v>
      </c>
      <c r="AV30" s="537"/>
      <c r="AW30" s="537"/>
      <c r="AX30" s="662"/>
    </row>
    <row r="31" spans="1:50" ht="18.75" customHeight="1" x14ac:dyDescent="0.15">
      <c r="A31" s="249"/>
      <c r="B31" s="250"/>
      <c r="C31" s="250"/>
      <c r="D31" s="250"/>
      <c r="E31" s="250"/>
      <c r="F31" s="251"/>
      <c r="G31" s="268"/>
      <c r="H31" s="247"/>
      <c r="I31" s="247"/>
      <c r="J31" s="247"/>
      <c r="K31" s="247"/>
      <c r="L31" s="247"/>
      <c r="M31" s="247"/>
      <c r="N31" s="247"/>
      <c r="O31" s="269"/>
      <c r="P31" s="279"/>
      <c r="Q31" s="247"/>
      <c r="R31" s="247"/>
      <c r="S31" s="247"/>
      <c r="T31" s="247"/>
      <c r="U31" s="247"/>
      <c r="V31" s="247"/>
      <c r="W31" s="247"/>
      <c r="X31" s="269"/>
      <c r="Y31" s="299"/>
      <c r="Z31" s="300"/>
      <c r="AA31" s="301"/>
      <c r="AB31" s="262"/>
      <c r="AC31" s="263"/>
      <c r="AD31" s="264"/>
      <c r="AE31" s="262"/>
      <c r="AF31" s="263"/>
      <c r="AG31" s="263"/>
      <c r="AH31" s="264"/>
      <c r="AI31" s="661"/>
      <c r="AJ31" s="661"/>
      <c r="AK31" s="661"/>
      <c r="AL31" s="262"/>
      <c r="AM31" s="661"/>
      <c r="AN31" s="661"/>
      <c r="AO31" s="661"/>
      <c r="AP31" s="262"/>
      <c r="AQ31" s="165">
        <v>3</v>
      </c>
      <c r="AR31" s="129"/>
      <c r="AS31" s="88" t="s">
        <v>175</v>
      </c>
      <c r="AT31" s="89"/>
      <c r="AU31" s="128"/>
      <c r="AV31" s="128"/>
      <c r="AW31" s="247" t="s">
        <v>166</v>
      </c>
      <c r="AX31" s="248"/>
    </row>
    <row r="32" spans="1:50" ht="23.25" customHeight="1" x14ac:dyDescent="0.15">
      <c r="A32" s="252"/>
      <c r="B32" s="250"/>
      <c r="C32" s="250"/>
      <c r="D32" s="250"/>
      <c r="E32" s="250"/>
      <c r="F32" s="251"/>
      <c r="G32" s="353" t="s">
        <v>582</v>
      </c>
      <c r="H32" s="354"/>
      <c r="I32" s="354"/>
      <c r="J32" s="354"/>
      <c r="K32" s="354"/>
      <c r="L32" s="354"/>
      <c r="M32" s="354"/>
      <c r="N32" s="354"/>
      <c r="O32" s="355"/>
      <c r="P32" s="75" t="s">
        <v>580</v>
      </c>
      <c r="Q32" s="75"/>
      <c r="R32" s="75"/>
      <c r="S32" s="75"/>
      <c r="T32" s="75"/>
      <c r="U32" s="75"/>
      <c r="V32" s="75"/>
      <c r="W32" s="75"/>
      <c r="X32" s="76"/>
      <c r="Y32" s="317" t="s">
        <v>12</v>
      </c>
      <c r="Z32" s="334"/>
      <c r="AA32" s="335"/>
      <c r="AB32" s="307" t="s">
        <v>581</v>
      </c>
      <c r="AC32" s="307"/>
      <c r="AD32" s="307"/>
      <c r="AE32" s="143">
        <v>20116</v>
      </c>
      <c r="AF32" s="144"/>
      <c r="AG32" s="144"/>
      <c r="AH32" s="144"/>
      <c r="AI32" s="143">
        <v>63649</v>
      </c>
      <c r="AJ32" s="144"/>
      <c r="AK32" s="144"/>
      <c r="AL32" s="144"/>
      <c r="AM32" s="143">
        <v>59760</v>
      </c>
      <c r="AN32" s="144"/>
      <c r="AO32" s="144"/>
      <c r="AP32" s="144"/>
      <c r="AQ32" s="198"/>
      <c r="AR32" s="136"/>
      <c r="AS32" s="136"/>
      <c r="AT32" s="199"/>
      <c r="AU32" s="144"/>
      <c r="AV32" s="144"/>
      <c r="AW32" s="144"/>
      <c r="AX32" s="146"/>
    </row>
    <row r="33" spans="1:50" ht="23.25" customHeight="1" x14ac:dyDescent="0.15">
      <c r="A33" s="253"/>
      <c r="B33" s="254"/>
      <c r="C33" s="254"/>
      <c r="D33" s="254"/>
      <c r="E33" s="254"/>
      <c r="F33" s="255"/>
      <c r="G33" s="356"/>
      <c r="H33" s="357"/>
      <c r="I33" s="357"/>
      <c r="J33" s="357"/>
      <c r="K33" s="357"/>
      <c r="L33" s="357"/>
      <c r="M33" s="357"/>
      <c r="N33" s="357"/>
      <c r="O33" s="358"/>
      <c r="P33" s="77"/>
      <c r="Q33" s="77"/>
      <c r="R33" s="77"/>
      <c r="S33" s="77"/>
      <c r="T33" s="77"/>
      <c r="U33" s="77"/>
      <c r="V33" s="77"/>
      <c r="W33" s="77"/>
      <c r="X33" s="78"/>
      <c r="Y33" s="294" t="s">
        <v>52</v>
      </c>
      <c r="Z33" s="289"/>
      <c r="AA33" s="290"/>
      <c r="AB33" s="333" t="s">
        <v>581</v>
      </c>
      <c r="AC33" s="333"/>
      <c r="AD33" s="333"/>
      <c r="AE33" s="143">
        <v>25870</v>
      </c>
      <c r="AF33" s="144"/>
      <c r="AG33" s="144"/>
      <c r="AH33" s="144"/>
      <c r="AI33" s="143">
        <v>26102</v>
      </c>
      <c r="AJ33" s="144"/>
      <c r="AK33" s="144"/>
      <c r="AL33" s="144"/>
      <c r="AM33" s="143">
        <v>39171</v>
      </c>
      <c r="AN33" s="144"/>
      <c r="AO33" s="144"/>
      <c r="AP33" s="144"/>
      <c r="AQ33" s="143">
        <v>39171</v>
      </c>
      <c r="AR33" s="144"/>
      <c r="AS33" s="144"/>
      <c r="AT33" s="144"/>
      <c r="AU33" s="144"/>
      <c r="AV33" s="144"/>
      <c r="AW33" s="144"/>
      <c r="AX33" s="146"/>
    </row>
    <row r="34" spans="1:50" ht="51" customHeight="1" x14ac:dyDescent="0.15">
      <c r="A34" s="252"/>
      <c r="B34" s="250"/>
      <c r="C34" s="250"/>
      <c r="D34" s="250"/>
      <c r="E34" s="250"/>
      <c r="F34" s="251"/>
      <c r="G34" s="359"/>
      <c r="H34" s="360"/>
      <c r="I34" s="360"/>
      <c r="J34" s="360"/>
      <c r="K34" s="360"/>
      <c r="L34" s="360"/>
      <c r="M34" s="360"/>
      <c r="N34" s="360"/>
      <c r="O34" s="361"/>
      <c r="P34" s="80"/>
      <c r="Q34" s="80"/>
      <c r="R34" s="80"/>
      <c r="S34" s="80"/>
      <c r="T34" s="80"/>
      <c r="U34" s="80"/>
      <c r="V34" s="80"/>
      <c r="W34" s="80"/>
      <c r="X34" s="81"/>
      <c r="Y34" s="294" t="s">
        <v>13</v>
      </c>
      <c r="Z34" s="289"/>
      <c r="AA34" s="290"/>
      <c r="AB34" s="352" t="s">
        <v>167</v>
      </c>
      <c r="AC34" s="352"/>
      <c r="AD34" s="352"/>
      <c r="AE34" s="143">
        <v>77.8</v>
      </c>
      <c r="AF34" s="144"/>
      <c r="AG34" s="144"/>
      <c r="AH34" s="144"/>
      <c r="AI34" s="143">
        <v>243.8</v>
      </c>
      <c r="AJ34" s="144"/>
      <c r="AK34" s="144"/>
      <c r="AL34" s="144"/>
      <c r="AM34" s="143">
        <v>152.6</v>
      </c>
      <c r="AN34" s="144"/>
      <c r="AO34" s="144"/>
      <c r="AP34" s="144"/>
      <c r="AQ34" s="198"/>
      <c r="AR34" s="136"/>
      <c r="AS34" s="136"/>
      <c r="AT34" s="199"/>
      <c r="AU34" s="144"/>
      <c r="AV34" s="144"/>
      <c r="AW34" s="144"/>
      <c r="AX34" s="146"/>
    </row>
    <row r="35" spans="1:50" ht="23.25" customHeight="1" x14ac:dyDescent="0.15">
      <c r="A35" s="151" t="s">
        <v>248</v>
      </c>
      <c r="B35" s="152"/>
      <c r="C35" s="152"/>
      <c r="D35" s="152"/>
      <c r="E35" s="152"/>
      <c r="F35" s="153"/>
      <c r="G35" s="157" t="s">
        <v>583</v>
      </c>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ht="23.25" customHeight="1" x14ac:dyDescent="0.15">
      <c r="A36" s="154"/>
      <c r="B36" s="155"/>
      <c r="C36" s="155"/>
      <c r="D36" s="155"/>
      <c r="E36" s="155"/>
      <c r="F36" s="15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2"/>
      <c r="AF36" s="162"/>
      <c r="AG36" s="162"/>
      <c r="AH36" s="162"/>
      <c r="AI36" s="162"/>
      <c r="AJ36" s="162"/>
      <c r="AK36" s="162"/>
      <c r="AL36" s="162"/>
      <c r="AM36" s="162"/>
      <c r="AN36" s="162"/>
      <c r="AO36" s="162"/>
      <c r="AP36" s="162"/>
      <c r="AQ36" s="161"/>
      <c r="AR36" s="161"/>
      <c r="AS36" s="161"/>
      <c r="AT36" s="161"/>
      <c r="AU36" s="161"/>
      <c r="AV36" s="161"/>
      <c r="AW36" s="161"/>
      <c r="AX36" s="163"/>
    </row>
    <row r="37" spans="1:50" ht="18.75" customHeight="1" x14ac:dyDescent="0.15">
      <c r="A37" s="533" t="s">
        <v>228</v>
      </c>
      <c r="B37" s="534"/>
      <c r="C37" s="534"/>
      <c r="D37" s="534"/>
      <c r="E37" s="534"/>
      <c r="F37" s="535"/>
      <c r="G37" s="265" t="s">
        <v>139</v>
      </c>
      <c r="H37" s="266"/>
      <c r="I37" s="266"/>
      <c r="J37" s="266"/>
      <c r="K37" s="266"/>
      <c r="L37" s="266"/>
      <c r="M37" s="266"/>
      <c r="N37" s="266"/>
      <c r="O37" s="267"/>
      <c r="P37" s="295" t="s">
        <v>57</v>
      </c>
      <c r="Q37" s="266"/>
      <c r="R37" s="266"/>
      <c r="S37" s="266"/>
      <c r="T37" s="266"/>
      <c r="U37" s="266"/>
      <c r="V37" s="266"/>
      <c r="W37" s="266"/>
      <c r="X37" s="267"/>
      <c r="Y37" s="296"/>
      <c r="Z37" s="297"/>
      <c r="AA37" s="298"/>
      <c r="AB37" s="259" t="s">
        <v>11</v>
      </c>
      <c r="AC37" s="260"/>
      <c r="AD37" s="261"/>
      <c r="AE37" s="164" t="s">
        <v>257</v>
      </c>
      <c r="AF37" s="164"/>
      <c r="AG37" s="164"/>
      <c r="AH37" s="164"/>
      <c r="AI37" s="164" t="s">
        <v>274</v>
      </c>
      <c r="AJ37" s="164"/>
      <c r="AK37" s="164"/>
      <c r="AL37" s="164"/>
      <c r="AM37" s="164" t="s">
        <v>371</v>
      </c>
      <c r="AN37" s="164"/>
      <c r="AO37" s="164"/>
      <c r="AP37" s="164"/>
      <c r="AQ37" s="91" t="s">
        <v>174</v>
      </c>
      <c r="AR37" s="92"/>
      <c r="AS37" s="92"/>
      <c r="AT37" s="93"/>
      <c r="AU37" s="266" t="s">
        <v>129</v>
      </c>
      <c r="AV37" s="266"/>
      <c r="AW37" s="266"/>
      <c r="AX37" s="655"/>
    </row>
    <row r="38" spans="1:50" ht="18.75" customHeight="1" x14ac:dyDescent="0.15">
      <c r="A38" s="249"/>
      <c r="B38" s="250"/>
      <c r="C38" s="250"/>
      <c r="D38" s="250"/>
      <c r="E38" s="250"/>
      <c r="F38" s="251"/>
      <c r="G38" s="268"/>
      <c r="H38" s="247"/>
      <c r="I38" s="247"/>
      <c r="J38" s="247"/>
      <c r="K38" s="247"/>
      <c r="L38" s="247"/>
      <c r="M38" s="247"/>
      <c r="N38" s="247"/>
      <c r="O38" s="269"/>
      <c r="P38" s="279"/>
      <c r="Q38" s="247"/>
      <c r="R38" s="247"/>
      <c r="S38" s="247"/>
      <c r="T38" s="247"/>
      <c r="U38" s="247"/>
      <c r="V38" s="247"/>
      <c r="W38" s="247"/>
      <c r="X38" s="269"/>
      <c r="Y38" s="299"/>
      <c r="Z38" s="300"/>
      <c r="AA38" s="301"/>
      <c r="AB38" s="262"/>
      <c r="AC38" s="263"/>
      <c r="AD38" s="264"/>
      <c r="AE38" s="164"/>
      <c r="AF38" s="164"/>
      <c r="AG38" s="164"/>
      <c r="AH38" s="164"/>
      <c r="AI38" s="164"/>
      <c r="AJ38" s="164"/>
      <c r="AK38" s="164"/>
      <c r="AL38" s="164"/>
      <c r="AM38" s="164"/>
      <c r="AN38" s="164"/>
      <c r="AO38" s="164"/>
      <c r="AP38" s="164"/>
      <c r="AQ38" s="165">
        <v>3</v>
      </c>
      <c r="AR38" s="129"/>
      <c r="AS38" s="88" t="s">
        <v>175</v>
      </c>
      <c r="AT38" s="89"/>
      <c r="AU38" s="128"/>
      <c r="AV38" s="128"/>
      <c r="AW38" s="247" t="s">
        <v>166</v>
      </c>
      <c r="AX38" s="248"/>
    </row>
    <row r="39" spans="1:50" ht="23.25" customHeight="1" x14ac:dyDescent="0.15">
      <c r="A39" s="252"/>
      <c r="B39" s="250"/>
      <c r="C39" s="250"/>
      <c r="D39" s="250"/>
      <c r="E39" s="250"/>
      <c r="F39" s="251"/>
      <c r="G39" s="353" t="s">
        <v>582</v>
      </c>
      <c r="H39" s="354"/>
      <c r="I39" s="354"/>
      <c r="J39" s="354"/>
      <c r="K39" s="354"/>
      <c r="L39" s="354"/>
      <c r="M39" s="354"/>
      <c r="N39" s="354"/>
      <c r="O39" s="355"/>
      <c r="P39" s="75" t="s">
        <v>584</v>
      </c>
      <c r="Q39" s="75"/>
      <c r="R39" s="75"/>
      <c r="S39" s="75"/>
      <c r="T39" s="75"/>
      <c r="U39" s="75"/>
      <c r="V39" s="75"/>
      <c r="W39" s="75"/>
      <c r="X39" s="76"/>
      <c r="Y39" s="317" t="s">
        <v>12</v>
      </c>
      <c r="Z39" s="334"/>
      <c r="AA39" s="335"/>
      <c r="AB39" s="307" t="s">
        <v>581</v>
      </c>
      <c r="AC39" s="307"/>
      <c r="AD39" s="307"/>
      <c r="AE39" s="143">
        <v>588446</v>
      </c>
      <c r="AF39" s="144"/>
      <c r="AG39" s="144"/>
      <c r="AH39" s="144"/>
      <c r="AI39" s="143">
        <v>634475</v>
      </c>
      <c r="AJ39" s="144"/>
      <c r="AK39" s="144"/>
      <c r="AL39" s="144"/>
      <c r="AM39" s="143">
        <v>586136</v>
      </c>
      <c r="AN39" s="144"/>
      <c r="AO39" s="144"/>
      <c r="AP39" s="144"/>
      <c r="AQ39" s="198"/>
      <c r="AR39" s="136"/>
      <c r="AS39" s="136"/>
      <c r="AT39" s="199"/>
      <c r="AU39" s="144"/>
      <c r="AV39" s="144"/>
      <c r="AW39" s="144"/>
      <c r="AX39" s="146"/>
    </row>
    <row r="40" spans="1:50" ht="23.25" customHeight="1" x14ac:dyDescent="0.15">
      <c r="A40" s="253"/>
      <c r="B40" s="254"/>
      <c r="C40" s="254"/>
      <c r="D40" s="254"/>
      <c r="E40" s="254"/>
      <c r="F40" s="255"/>
      <c r="G40" s="356"/>
      <c r="H40" s="357"/>
      <c r="I40" s="357"/>
      <c r="J40" s="357"/>
      <c r="K40" s="357"/>
      <c r="L40" s="357"/>
      <c r="M40" s="357"/>
      <c r="N40" s="357"/>
      <c r="O40" s="358"/>
      <c r="P40" s="77"/>
      <c r="Q40" s="77"/>
      <c r="R40" s="77"/>
      <c r="S40" s="77"/>
      <c r="T40" s="77"/>
      <c r="U40" s="77"/>
      <c r="V40" s="77"/>
      <c r="W40" s="77"/>
      <c r="X40" s="78"/>
      <c r="Y40" s="294" t="s">
        <v>52</v>
      </c>
      <c r="Z40" s="289"/>
      <c r="AA40" s="290"/>
      <c r="AB40" s="333" t="s">
        <v>581</v>
      </c>
      <c r="AC40" s="333"/>
      <c r="AD40" s="333"/>
      <c r="AE40" s="143">
        <v>725845</v>
      </c>
      <c r="AF40" s="144"/>
      <c r="AG40" s="144"/>
      <c r="AH40" s="144"/>
      <c r="AI40" s="143">
        <v>701533</v>
      </c>
      <c r="AJ40" s="144"/>
      <c r="AK40" s="144"/>
      <c r="AL40" s="144"/>
      <c r="AM40" s="143">
        <v>644770</v>
      </c>
      <c r="AN40" s="144"/>
      <c r="AO40" s="144"/>
      <c r="AP40" s="144"/>
      <c r="AQ40" s="198">
        <v>644770</v>
      </c>
      <c r="AR40" s="136"/>
      <c r="AS40" s="136"/>
      <c r="AT40" s="199"/>
      <c r="AU40" s="144"/>
      <c r="AV40" s="144"/>
      <c r="AW40" s="144"/>
      <c r="AX40" s="146"/>
    </row>
    <row r="41" spans="1:50" ht="51" customHeight="1" x14ac:dyDescent="0.15">
      <c r="A41" s="256"/>
      <c r="B41" s="257"/>
      <c r="C41" s="257"/>
      <c r="D41" s="257"/>
      <c r="E41" s="257"/>
      <c r="F41" s="258"/>
      <c r="G41" s="359"/>
      <c r="H41" s="360"/>
      <c r="I41" s="360"/>
      <c r="J41" s="360"/>
      <c r="K41" s="360"/>
      <c r="L41" s="360"/>
      <c r="M41" s="360"/>
      <c r="N41" s="360"/>
      <c r="O41" s="361"/>
      <c r="P41" s="80"/>
      <c r="Q41" s="80"/>
      <c r="R41" s="80"/>
      <c r="S41" s="80"/>
      <c r="T41" s="80"/>
      <c r="U41" s="80"/>
      <c r="V41" s="80"/>
      <c r="W41" s="80"/>
      <c r="X41" s="81"/>
      <c r="Y41" s="294" t="s">
        <v>13</v>
      </c>
      <c r="Z41" s="289"/>
      <c r="AA41" s="290"/>
      <c r="AB41" s="352" t="s">
        <v>167</v>
      </c>
      <c r="AC41" s="352"/>
      <c r="AD41" s="352"/>
      <c r="AE41" s="143">
        <v>81.070476479138108</v>
      </c>
      <c r="AF41" s="144"/>
      <c r="AG41" s="144"/>
      <c r="AH41" s="144"/>
      <c r="AI41" s="143">
        <v>90.4</v>
      </c>
      <c r="AJ41" s="144"/>
      <c r="AK41" s="144"/>
      <c r="AL41" s="144"/>
      <c r="AM41" s="143">
        <f>AM39*100/AM40</f>
        <v>90.906214619166519</v>
      </c>
      <c r="AN41" s="144"/>
      <c r="AO41" s="144"/>
      <c r="AP41" s="144"/>
      <c r="AQ41" s="198"/>
      <c r="AR41" s="136"/>
      <c r="AS41" s="136"/>
      <c r="AT41" s="199"/>
      <c r="AU41" s="144"/>
      <c r="AV41" s="144"/>
      <c r="AW41" s="144"/>
      <c r="AX41" s="146"/>
    </row>
    <row r="42" spans="1:50" ht="23.25" customHeight="1" x14ac:dyDescent="0.15">
      <c r="A42" s="151" t="s">
        <v>248</v>
      </c>
      <c r="B42" s="152"/>
      <c r="C42" s="152"/>
      <c r="D42" s="152"/>
      <c r="E42" s="152"/>
      <c r="F42" s="153"/>
      <c r="G42" s="157" t="s">
        <v>583</v>
      </c>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ht="18.600000000000001" customHeight="1" thickBot="1" x14ac:dyDescent="0.2">
      <c r="A43" s="154"/>
      <c r="B43" s="155"/>
      <c r="C43" s="155"/>
      <c r="D43" s="155"/>
      <c r="E43" s="155"/>
      <c r="F43" s="15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2"/>
      <c r="AF43" s="162"/>
      <c r="AG43" s="162"/>
      <c r="AH43" s="162"/>
      <c r="AI43" s="162"/>
      <c r="AJ43" s="162"/>
      <c r="AK43" s="162"/>
      <c r="AL43" s="162"/>
      <c r="AM43" s="162"/>
      <c r="AN43" s="162"/>
      <c r="AO43" s="162"/>
      <c r="AP43" s="162"/>
      <c r="AQ43" s="161"/>
      <c r="AR43" s="161"/>
      <c r="AS43" s="161"/>
      <c r="AT43" s="161"/>
      <c r="AU43" s="161"/>
      <c r="AV43" s="161"/>
      <c r="AW43" s="161"/>
      <c r="AX43" s="163"/>
    </row>
    <row r="44" spans="1:50" ht="31.5" customHeight="1" x14ac:dyDescent="0.15">
      <c r="A44" s="328" t="s">
        <v>229</v>
      </c>
      <c r="B44" s="329"/>
      <c r="C44" s="329"/>
      <c r="D44" s="329"/>
      <c r="E44" s="329"/>
      <c r="F44" s="330"/>
      <c r="G44" s="331" t="s">
        <v>58</v>
      </c>
      <c r="H44" s="331"/>
      <c r="I44" s="331"/>
      <c r="J44" s="331"/>
      <c r="K44" s="331"/>
      <c r="L44" s="331"/>
      <c r="M44" s="331"/>
      <c r="N44" s="331"/>
      <c r="O44" s="331"/>
      <c r="P44" s="331"/>
      <c r="Q44" s="331"/>
      <c r="R44" s="331"/>
      <c r="S44" s="331"/>
      <c r="T44" s="331"/>
      <c r="U44" s="331"/>
      <c r="V44" s="331"/>
      <c r="W44" s="331"/>
      <c r="X44" s="332"/>
      <c r="Y44" s="618"/>
      <c r="Z44" s="619"/>
      <c r="AA44" s="620"/>
      <c r="AB44" s="321" t="s">
        <v>11</v>
      </c>
      <c r="AC44" s="321"/>
      <c r="AD44" s="321"/>
      <c r="AE44" s="336" t="s">
        <v>257</v>
      </c>
      <c r="AF44" s="337"/>
      <c r="AG44" s="337"/>
      <c r="AH44" s="338"/>
      <c r="AI44" s="336" t="s">
        <v>274</v>
      </c>
      <c r="AJ44" s="337"/>
      <c r="AK44" s="337"/>
      <c r="AL44" s="338"/>
      <c r="AM44" s="336" t="s">
        <v>371</v>
      </c>
      <c r="AN44" s="337"/>
      <c r="AO44" s="337"/>
      <c r="AP44" s="338"/>
      <c r="AQ44" s="188" t="s">
        <v>279</v>
      </c>
      <c r="AR44" s="189"/>
      <c r="AS44" s="189"/>
      <c r="AT44" s="190"/>
      <c r="AU44" s="188" t="s">
        <v>403</v>
      </c>
      <c r="AV44" s="189"/>
      <c r="AW44" s="189"/>
      <c r="AX44" s="191"/>
    </row>
    <row r="45" spans="1:50" ht="23.25" customHeight="1" x14ac:dyDescent="0.15">
      <c r="A45" s="273"/>
      <c r="B45" s="274"/>
      <c r="C45" s="274"/>
      <c r="D45" s="274"/>
      <c r="E45" s="274"/>
      <c r="F45" s="275"/>
      <c r="G45" s="75" t="s">
        <v>585</v>
      </c>
      <c r="H45" s="75"/>
      <c r="I45" s="75"/>
      <c r="J45" s="75"/>
      <c r="K45" s="75"/>
      <c r="L45" s="75"/>
      <c r="M45" s="75"/>
      <c r="N45" s="75"/>
      <c r="O45" s="75"/>
      <c r="P45" s="75"/>
      <c r="Q45" s="75"/>
      <c r="R45" s="75"/>
      <c r="S45" s="75"/>
      <c r="T45" s="75"/>
      <c r="U45" s="75"/>
      <c r="V45" s="75"/>
      <c r="W45" s="75"/>
      <c r="X45" s="76"/>
      <c r="Y45" s="339" t="s">
        <v>53</v>
      </c>
      <c r="Z45" s="340"/>
      <c r="AA45" s="341"/>
      <c r="AB45" s="307" t="s">
        <v>588</v>
      </c>
      <c r="AC45" s="307"/>
      <c r="AD45" s="307"/>
      <c r="AE45" s="143">
        <v>15</v>
      </c>
      <c r="AF45" s="144"/>
      <c r="AG45" s="144"/>
      <c r="AH45" s="145"/>
      <c r="AI45" s="143">
        <v>31</v>
      </c>
      <c r="AJ45" s="144"/>
      <c r="AK45" s="144"/>
      <c r="AL45" s="145"/>
      <c r="AM45" s="169">
        <v>29</v>
      </c>
      <c r="AN45" s="169"/>
      <c r="AO45" s="169"/>
      <c r="AP45" s="169"/>
      <c r="AQ45" s="169"/>
      <c r="AR45" s="169"/>
      <c r="AS45" s="169"/>
      <c r="AT45" s="169"/>
      <c r="AU45" s="143"/>
      <c r="AV45" s="144"/>
      <c r="AW45" s="144"/>
      <c r="AX45" s="146"/>
    </row>
    <row r="46" spans="1:50" ht="23.25" customHeight="1" x14ac:dyDescent="0.15">
      <c r="A46" s="276"/>
      <c r="B46" s="277"/>
      <c r="C46" s="277"/>
      <c r="D46" s="277"/>
      <c r="E46" s="277"/>
      <c r="F46" s="278"/>
      <c r="G46" s="80"/>
      <c r="H46" s="80"/>
      <c r="I46" s="80"/>
      <c r="J46" s="80"/>
      <c r="K46" s="80"/>
      <c r="L46" s="80"/>
      <c r="M46" s="80"/>
      <c r="N46" s="80"/>
      <c r="O46" s="80"/>
      <c r="P46" s="80"/>
      <c r="Q46" s="80"/>
      <c r="R46" s="80"/>
      <c r="S46" s="80"/>
      <c r="T46" s="80"/>
      <c r="U46" s="80"/>
      <c r="V46" s="80"/>
      <c r="W46" s="80"/>
      <c r="X46" s="81"/>
      <c r="Y46" s="291" t="s">
        <v>54</v>
      </c>
      <c r="Z46" s="292"/>
      <c r="AA46" s="293"/>
      <c r="AB46" s="307" t="s">
        <v>588</v>
      </c>
      <c r="AC46" s="307"/>
      <c r="AD46" s="307"/>
      <c r="AE46" s="169">
        <v>50</v>
      </c>
      <c r="AF46" s="169"/>
      <c r="AG46" s="169"/>
      <c r="AH46" s="169"/>
      <c r="AI46" s="169">
        <v>36</v>
      </c>
      <c r="AJ46" s="169"/>
      <c r="AK46" s="169"/>
      <c r="AL46" s="169"/>
      <c r="AM46" s="169">
        <v>32</v>
      </c>
      <c r="AN46" s="169"/>
      <c r="AO46" s="169"/>
      <c r="AP46" s="169"/>
      <c r="AQ46" s="169">
        <v>25</v>
      </c>
      <c r="AR46" s="169"/>
      <c r="AS46" s="169"/>
      <c r="AT46" s="169"/>
      <c r="AU46" s="149">
        <v>25</v>
      </c>
      <c r="AV46" s="150"/>
      <c r="AW46" s="150"/>
      <c r="AX46" s="192"/>
    </row>
    <row r="47" spans="1:50" ht="31.5" customHeight="1" x14ac:dyDescent="0.15">
      <c r="A47" s="270" t="s">
        <v>229</v>
      </c>
      <c r="B47" s="271"/>
      <c r="C47" s="271"/>
      <c r="D47" s="271"/>
      <c r="E47" s="271"/>
      <c r="F47" s="272"/>
      <c r="G47" s="305" t="s">
        <v>58</v>
      </c>
      <c r="H47" s="305"/>
      <c r="I47" s="305"/>
      <c r="J47" s="305"/>
      <c r="K47" s="305"/>
      <c r="L47" s="305"/>
      <c r="M47" s="305"/>
      <c r="N47" s="305"/>
      <c r="O47" s="305"/>
      <c r="P47" s="305"/>
      <c r="Q47" s="305"/>
      <c r="R47" s="305"/>
      <c r="S47" s="305"/>
      <c r="T47" s="305"/>
      <c r="U47" s="305"/>
      <c r="V47" s="305"/>
      <c r="W47" s="305"/>
      <c r="X47" s="306"/>
      <c r="Y47" s="299"/>
      <c r="Z47" s="300"/>
      <c r="AA47" s="301"/>
      <c r="AB47" s="294" t="s">
        <v>11</v>
      </c>
      <c r="AC47" s="289"/>
      <c r="AD47" s="290"/>
      <c r="AE47" s="164" t="s">
        <v>257</v>
      </c>
      <c r="AF47" s="164"/>
      <c r="AG47" s="164"/>
      <c r="AH47" s="164"/>
      <c r="AI47" s="164" t="s">
        <v>274</v>
      </c>
      <c r="AJ47" s="164"/>
      <c r="AK47" s="164"/>
      <c r="AL47" s="164"/>
      <c r="AM47" s="164" t="s">
        <v>371</v>
      </c>
      <c r="AN47" s="164"/>
      <c r="AO47" s="164"/>
      <c r="AP47" s="164"/>
      <c r="AQ47" s="166" t="s">
        <v>279</v>
      </c>
      <c r="AR47" s="167"/>
      <c r="AS47" s="167"/>
      <c r="AT47" s="167"/>
      <c r="AU47" s="166" t="s">
        <v>403</v>
      </c>
      <c r="AV47" s="167"/>
      <c r="AW47" s="167"/>
      <c r="AX47" s="168"/>
    </row>
    <row r="48" spans="1:50" ht="23.25" customHeight="1" x14ac:dyDescent="0.15">
      <c r="A48" s="273"/>
      <c r="B48" s="274"/>
      <c r="C48" s="274"/>
      <c r="D48" s="274"/>
      <c r="E48" s="274"/>
      <c r="F48" s="275"/>
      <c r="G48" s="75" t="s">
        <v>663</v>
      </c>
      <c r="H48" s="75"/>
      <c r="I48" s="75"/>
      <c r="J48" s="75"/>
      <c r="K48" s="75"/>
      <c r="L48" s="75"/>
      <c r="M48" s="75"/>
      <c r="N48" s="75"/>
      <c r="O48" s="75"/>
      <c r="P48" s="75"/>
      <c r="Q48" s="75"/>
      <c r="R48" s="75"/>
      <c r="S48" s="75"/>
      <c r="T48" s="75"/>
      <c r="U48" s="75"/>
      <c r="V48" s="75"/>
      <c r="W48" s="75"/>
      <c r="X48" s="76"/>
      <c r="Y48" s="311" t="s">
        <v>53</v>
      </c>
      <c r="Z48" s="312"/>
      <c r="AA48" s="313"/>
      <c r="AB48" s="342" t="s">
        <v>581</v>
      </c>
      <c r="AC48" s="343"/>
      <c r="AD48" s="344"/>
      <c r="AE48" s="143">
        <v>59</v>
      </c>
      <c r="AF48" s="144"/>
      <c r="AG48" s="144"/>
      <c r="AH48" s="145"/>
      <c r="AI48" s="143">
        <v>58</v>
      </c>
      <c r="AJ48" s="144"/>
      <c r="AK48" s="144"/>
      <c r="AL48" s="145"/>
      <c r="AM48" s="143">
        <v>59</v>
      </c>
      <c r="AN48" s="144"/>
      <c r="AO48" s="144"/>
      <c r="AP48" s="145"/>
      <c r="AQ48" s="169"/>
      <c r="AR48" s="169"/>
      <c r="AS48" s="169"/>
      <c r="AT48" s="169"/>
      <c r="AU48" s="169"/>
      <c r="AV48" s="169"/>
      <c r="AW48" s="169"/>
      <c r="AX48" s="170"/>
    </row>
    <row r="49" spans="1:50" ht="20.25" customHeight="1" x14ac:dyDescent="0.15">
      <c r="A49" s="276"/>
      <c r="B49" s="277"/>
      <c r="C49" s="277"/>
      <c r="D49" s="277"/>
      <c r="E49" s="277"/>
      <c r="F49" s="278"/>
      <c r="G49" s="80"/>
      <c r="H49" s="80"/>
      <c r="I49" s="80"/>
      <c r="J49" s="80"/>
      <c r="K49" s="80"/>
      <c r="L49" s="80"/>
      <c r="M49" s="80"/>
      <c r="N49" s="80"/>
      <c r="O49" s="80"/>
      <c r="P49" s="80"/>
      <c r="Q49" s="80"/>
      <c r="R49" s="80"/>
      <c r="S49" s="80"/>
      <c r="T49" s="80"/>
      <c r="U49" s="80"/>
      <c r="V49" s="80"/>
      <c r="W49" s="80"/>
      <c r="X49" s="81"/>
      <c r="Y49" s="291" t="s">
        <v>54</v>
      </c>
      <c r="Z49" s="345"/>
      <c r="AA49" s="346"/>
      <c r="AB49" s="314" t="s">
        <v>14</v>
      </c>
      <c r="AC49" s="315"/>
      <c r="AD49" s="316"/>
      <c r="AE49" s="169">
        <v>58</v>
      </c>
      <c r="AF49" s="169"/>
      <c r="AG49" s="169"/>
      <c r="AH49" s="169"/>
      <c r="AI49" s="169">
        <v>58</v>
      </c>
      <c r="AJ49" s="169"/>
      <c r="AK49" s="169"/>
      <c r="AL49" s="169"/>
      <c r="AM49" s="169">
        <v>58</v>
      </c>
      <c r="AN49" s="169"/>
      <c r="AO49" s="169"/>
      <c r="AP49" s="169"/>
      <c r="AQ49" s="169">
        <v>58</v>
      </c>
      <c r="AR49" s="169"/>
      <c r="AS49" s="169"/>
      <c r="AT49" s="169"/>
      <c r="AU49" s="169">
        <v>58</v>
      </c>
      <c r="AV49" s="169"/>
      <c r="AW49" s="169"/>
      <c r="AX49" s="170"/>
    </row>
    <row r="50" spans="1:50" ht="20.25" customHeight="1" x14ac:dyDescent="0.15">
      <c r="A50" s="280" t="s">
        <v>15</v>
      </c>
      <c r="B50" s="281"/>
      <c r="C50" s="281"/>
      <c r="D50" s="281"/>
      <c r="E50" s="281"/>
      <c r="F50" s="282"/>
      <c r="G50" s="289" t="s">
        <v>16</v>
      </c>
      <c r="H50" s="289"/>
      <c r="I50" s="289"/>
      <c r="J50" s="289"/>
      <c r="K50" s="289"/>
      <c r="L50" s="289"/>
      <c r="M50" s="289"/>
      <c r="N50" s="289"/>
      <c r="O50" s="289"/>
      <c r="P50" s="289"/>
      <c r="Q50" s="289"/>
      <c r="R50" s="289"/>
      <c r="S50" s="289"/>
      <c r="T50" s="289"/>
      <c r="U50" s="289"/>
      <c r="V50" s="289"/>
      <c r="W50" s="289"/>
      <c r="X50" s="290"/>
      <c r="Y50" s="349"/>
      <c r="Z50" s="350"/>
      <c r="AA50" s="351"/>
      <c r="AB50" s="294" t="s">
        <v>11</v>
      </c>
      <c r="AC50" s="289"/>
      <c r="AD50" s="290"/>
      <c r="AE50" s="164" t="s">
        <v>257</v>
      </c>
      <c r="AF50" s="164"/>
      <c r="AG50" s="164"/>
      <c r="AH50" s="164"/>
      <c r="AI50" s="164" t="s">
        <v>274</v>
      </c>
      <c r="AJ50" s="164"/>
      <c r="AK50" s="164"/>
      <c r="AL50" s="164"/>
      <c r="AM50" s="164" t="s">
        <v>371</v>
      </c>
      <c r="AN50" s="164"/>
      <c r="AO50" s="164"/>
      <c r="AP50" s="164"/>
      <c r="AQ50" s="367" t="s">
        <v>404</v>
      </c>
      <c r="AR50" s="368"/>
      <c r="AS50" s="368"/>
      <c r="AT50" s="368"/>
      <c r="AU50" s="368"/>
      <c r="AV50" s="368"/>
      <c r="AW50" s="368"/>
      <c r="AX50" s="369"/>
    </row>
    <row r="51" spans="1:50" ht="20.25" customHeight="1" x14ac:dyDescent="0.15">
      <c r="A51" s="283"/>
      <c r="B51" s="284"/>
      <c r="C51" s="284"/>
      <c r="D51" s="284"/>
      <c r="E51" s="284"/>
      <c r="F51" s="285"/>
      <c r="G51" s="242" t="s">
        <v>586</v>
      </c>
      <c r="H51" s="242"/>
      <c r="I51" s="242"/>
      <c r="J51" s="242"/>
      <c r="K51" s="242"/>
      <c r="L51" s="242"/>
      <c r="M51" s="242"/>
      <c r="N51" s="242"/>
      <c r="O51" s="242"/>
      <c r="P51" s="242"/>
      <c r="Q51" s="242"/>
      <c r="R51" s="242"/>
      <c r="S51" s="242"/>
      <c r="T51" s="242"/>
      <c r="U51" s="242"/>
      <c r="V51" s="242"/>
      <c r="W51" s="242"/>
      <c r="X51" s="242"/>
      <c r="Y51" s="302" t="s">
        <v>15</v>
      </c>
      <c r="Z51" s="303"/>
      <c r="AA51" s="304"/>
      <c r="AB51" s="308" t="s">
        <v>589</v>
      </c>
      <c r="AC51" s="309"/>
      <c r="AD51" s="310"/>
      <c r="AE51" s="169">
        <v>657</v>
      </c>
      <c r="AF51" s="169"/>
      <c r="AG51" s="169"/>
      <c r="AH51" s="169"/>
      <c r="AI51" s="169">
        <v>548</v>
      </c>
      <c r="AJ51" s="169"/>
      <c r="AK51" s="169"/>
      <c r="AL51" s="169"/>
      <c r="AM51" s="169">
        <v>598</v>
      </c>
      <c r="AN51" s="169"/>
      <c r="AO51" s="169"/>
      <c r="AP51" s="169"/>
      <c r="AQ51" s="143"/>
      <c r="AR51" s="144"/>
      <c r="AS51" s="144"/>
      <c r="AT51" s="144"/>
      <c r="AU51" s="144"/>
      <c r="AV51" s="144"/>
      <c r="AW51" s="144"/>
      <c r="AX51" s="146"/>
    </row>
    <row r="52" spans="1:50" ht="42.75" customHeight="1" thickBot="1" x14ac:dyDescent="0.2">
      <c r="A52" s="286"/>
      <c r="B52" s="287"/>
      <c r="C52" s="287"/>
      <c r="D52" s="287"/>
      <c r="E52" s="287"/>
      <c r="F52" s="288"/>
      <c r="G52" s="243"/>
      <c r="H52" s="243"/>
      <c r="I52" s="243"/>
      <c r="J52" s="243"/>
      <c r="K52" s="243"/>
      <c r="L52" s="243"/>
      <c r="M52" s="243"/>
      <c r="N52" s="243"/>
      <c r="O52" s="243"/>
      <c r="P52" s="243"/>
      <c r="Q52" s="243"/>
      <c r="R52" s="243"/>
      <c r="S52" s="243"/>
      <c r="T52" s="243"/>
      <c r="U52" s="243"/>
      <c r="V52" s="243"/>
      <c r="W52" s="243"/>
      <c r="X52" s="243"/>
      <c r="Y52" s="317" t="s">
        <v>47</v>
      </c>
      <c r="Z52" s="292"/>
      <c r="AA52" s="293"/>
      <c r="AB52" s="318" t="s">
        <v>590</v>
      </c>
      <c r="AC52" s="319"/>
      <c r="AD52" s="320"/>
      <c r="AE52" s="366" t="s">
        <v>591</v>
      </c>
      <c r="AF52" s="347"/>
      <c r="AG52" s="347"/>
      <c r="AH52" s="347"/>
      <c r="AI52" s="366" t="s">
        <v>592</v>
      </c>
      <c r="AJ52" s="347"/>
      <c r="AK52" s="347"/>
      <c r="AL52" s="347"/>
      <c r="AM52" s="366" t="s">
        <v>670</v>
      </c>
      <c r="AN52" s="347"/>
      <c r="AO52" s="347"/>
      <c r="AP52" s="347"/>
      <c r="AQ52" s="347"/>
      <c r="AR52" s="347"/>
      <c r="AS52" s="347"/>
      <c r="AT52" s="347"/>
      <c r="AU52" s="347"/>
      <c r="AV52" s="347"/>
      <c r="AW52" s="347"/>
      <c r="AX52" s="348"/>
    </row>
    <row r="53" spans="1:50" ht="31.15" customHeight="1" x14ac:dyDescent="0.15">
      <c r="A53" s="122" t="s">
        <v>269</v>
      </c>
      <c r="B53" s="120"/>
      <c r="C53" s="119" t="s">
        <v>176</v>
      </c>
      <c r="D53" s="120"/>
      <c r="E53" s="106" t="s">
        <v>193</v>
      </c>
      <c r="F53" s="107"/>
      <c r="G53" s="108" t="s">
        <v>683</v>
      </c>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10"/>
    </row>
    <row r="54" spans="1:50" ht="22.9" customHeight="1" x14ac:dyDescent="0.15">
      <c r="A54" s="123"/>
      <c r="B54" s="121"/>
      <c r="C54" s="117"/>
      <c r="D54" s="121"/>
      <c r="E54" s="111" t="s">
        <v>192</v>
      </c>
      <c r="F54" s="112"/>
      <c r="G54" s="79" t="s">
        <v>684</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4"/>
    </row>
    <row r="55" spans="1:50" ht="21" customHeight="1" x14ac:dyDescent="0.15">
      <c r="A55" s="123"/>
      <c r="B55" s="121"/>
      <c r="C55" s="117"/>
      <c r="D55" s="121"/>
      <c r="E55" s="115" t="s">
        <v>177</v>
      </c>
      <c r="F55" s="116"/>
      <c r="G55" s="97" t="s">
        <v>181</v>
      </c>
      <c r="H55" s="92"/>
      <c r="I55" s="92"/>
      <c r="J55" s="92"/>
      <c r="K55" s="92"/>
      <c r="L55" s="92"/>
      <c r="M55" s="92"/>
      <c r="N55" s="92"/>
      <c r="O55" s="92"/>
      <c r="P55" s="92"/>
      <c r="Q55" s="92"/>
      <c r="R55" s="92"/>
      <c r="S55" s="92"/>
      <c r="T55" s="92"/>
      <c r="U55" s="92"/>
      <c r="V55" s="92"/>
      <c r="W55" s="92"/>
      <c r="X55" s="93"/>
      <c r="Y55" s="98"/>
      <c r="Z55" s="99"/>
      <c r="AA55" s="100"/>
      <c r="AB55" s="91" t="s">
        <v>11</v>
      </c>
      <c r="AC55" s="92"/>
      <c r="AD55" s="93"/>
      <c r="AE55" s="95" t="s">
        <v>257</v>
      </c>
      <c r="AF55" s="86"/>
      <c r="AG55" s="86"/>
      <c r="AH55" s="87"/>
      <c r="AI55" s="95" t="s">
        <v>274</v>
      </c>
      <c r="AJ55" s="86"/>
      <c r="AK55" s="86"/>
      <c r="AL55" s="87"/>
      <c r="AM55" s="95" t="s">
        <v>558</v>
      </c>
      <c r="AN55" s="86"/>
      <c r="AO55" s="86"/>
      <c r="AP55" s="87"/>
      <c r="AQ55" s="91" t="s">
        <v>174</v>
      </c>
      <c r="AR55" s="92"/>
      <c r="AS55" s="92"/>
      <c r="AT55" s="93"/>
      <c r="AU55" s="125" t="s">
        <v>183</v>
      </c>
      <c r="AV55" s="125"/>
      <c r="AW55" s="125"/>
      <c r="AX55" s="126"/>
    </row>
    <row r="56" spans="1:50" ht="21" customHeight="1" x14ac:dyDescent="0.15">
      <c r="A56" s="123"/>
      <c r="B56" s="121"/>
      <c r="C56" s="117"/>
      <c r="D56" s="121"/>
      <c r="E56" s="117"/>
      <c r="F56" s="118"/>
      <c r="G56" s="96"/>
      <c r="H56" s="88"/>
      <c r="I56" s="88"/>
      <c r="J56" s="88"/>
      <c r="K56" s="88"/>
      <c r="L56" s="88"/>
      <c r="M56" s="88"/>
      <c r="N56" s="88"/>
      <c r="O56" s="88"/>
      <c r="P56" s="88"/>
      <c r="Q56" s="88"/>
      <c r="R56" s="88"/>
      <c r="S56" s="88"/>
      <c r="T56" s="88"/>
      <c r="U56" s="88"/>
      <c r="V56" s="88"/>
      <c r="W56" s="88"/>
      <c r="X56" s="89"/>
      <c r="Y56" s="101"/>
      <c r="Z56" s="102"/>
      <c r="AA56" s="103"/>
      <c r="AB56" s="94"/>
      <c r="AC56" s="88"/>
      <c r="AD56" s="89"/>
      <c r="AE56" s="94"/>
      <c r="AF56" s="88"/>
      <c r="AG56" s="88"/>
      <c r="AH56" s="89"/>
      <c r="AI56" s="94"/>
      <c r="AJ56" s="88"/>
      <c r="AK56" s="88"/>
      <c r="AL56" s="89"/>
      <c r="AM56" s="94"/>
      <c r="AN56" s="88"/>
      <c r="AO56" s="88"/>
      <c r="AP56" s="89"/>
      <c r="AQ56" s="127">
        <v>4</v>
      </c>
      <c r="AR56" s="128"/>
      <c r="AS56" s="88" t="s">
        <v>175</v>
      </c>
      <c r="AT56" s="89"/>
      <c r="AU56" s="129">
        <v>6</v>
      </c>
      <c r="AV56" s="129"/>
      <c r="AW56" s="88" t="s">
        <v>166</v>
      </c>
      <c r="AX56" s="124"/>
    </row>
    <row r="57" spans="1:50" ht="21" customHeight="1" x14ac:dyDescent="0.15">
      <c r="A57" s="123"/>
      <c r="B57" s="121"/>
      <c r="C57" s="117"/>
      <c r="D57" s="121"/>
      <c r="E57" s="117"/>
      <c r="F57" s="118"/>
      <c r="G57" s="74" t="s">
        <v>685</v>
      </c>
      <c r="H57" s="75"/>
      <c r="I57" s="75"/>
      <c r="J57" s="75"/>
      <c r="K57" s="75"/>
      <c r="L57" s="75"/>
      <c r="M57" s="75"/>
      <c r="N57" s="75"/>
      <c r="O57" s="75"/>
      <c r="P57" s="75"/>
      <c r="Q57" s="75"/>
      <c r="R57" s="75"/>
      <c r="S57" s="75"/>
      <c r="T57" s="75"/>
      <c r="U57" s="75"/>
      <c r="V57" s="75"/>
      <c r="W57" s="75"/>
      <c r="X57" s="76"/>
      <c r="Y57" s="130" t="s">
        <v>182</v>
      </c>
      <c r="Z57" s="131"/>
      <c r="AA57" s="132"/>
      <c r="AB57" s="133" t="s">
        <v>587</v>
      </c>
      <c r="AC57" s="134"/>
      <c r="AD57" s="134"/>
      <c r="AE57" s="135" t="s">
        <v>686</v>
      </c>
      <c r="AF57" s="136"/>
      <c r="AG57" s="136"/>
      <c r="AH57" s="136"/>
      <c r="AI57" s="135" t="s">
        <v>686</v>
      </c>
      <c r="AJ57" s="136"/>
      <c r="AK57" s="136"/>
      <c r="AL57" s="136"/>
      <c r="AM57" s="135">
        <v>29</v>
      </c>
      <c r="AN57" s="136"/>
      <c r="AO57" s="136"/>
      <c r="AP57" s="136"/>
      <c r="AQ57" s="135"/>
      <c r="AR57" s="136"/>
      <c r="AS57" s="136"/>
      <c r="AT57" s="136"/>
      <c r="AU57" s="135"/>
      <c r="AV57" s="136"/>
      <c r="AW57" s="136"/>
      <c r="AX57" s="137"/>
    </row>
    <row r="58" spans="1:50" ht="21" customHeight="1" x14ac:dyDescent="0.15">
      <c r="A58" s="123"/>
      <c r="B58" s="121"/>
      <c r="C58" s="117"/>
      <c r="D58" s="121"/>
      <c r="E58" s="117"/>
      <c r="F58" s="118"/>
      <c r="G58" s="79"/>
      <c r="H58" s="80"/>
      <c r="I58" s="80"/>
      <c r="J58" s="80"/>
      <c r="K58" s="80"/>
      <c r="L58" s="80"/>
      <c r="M58" s="80"/>
      <c r="N58" s="80"/>
      <c r="O58" s="80"/>
      <c r="P58" s="80"/>
      <c r="Q58" s="80"/>
      <c r="R58" s="80"/>
      <c r="S58" s="80"/>
      <c r="T58" s="80"/>
      <c r="U58" s="80"/>
      <c r="V58" s="80"/>
      <c r="W58" s="80"/>
      <c r="X58" s="81"/>
      <c r="Y58" s="138" t="s">
        <v>52</v>
      </c>
      <c r="Z58" s="139"/>
      <c r="AA58" s="140"/>
      <c r="AB58" s="141" t="s">
        <v>587</v>
      </c>
      <c r="AC58" s="142"/>
      <c r="AD58" s="142"/>
      <c r="AE58" s="135" t="s">
        <v>686</v>
      </c>
      <c r="AF58" s="136"/>
      <c r="AG58" s="136"/>
      <c r="AH58" s="136"/>
      <c r="AI58" s="135" t="s">
        <v>686</v>
      </c>
      <c r="AJ58" s="136"/>
      <c r="AK58" s="136"/>
      <c r="AL58" s="136"/>
      <c r="AM58" s="135">
        <v>20</v>
      </c>
      <c r="AN58" s="136"/>
      <c r="AO58" s="136"/>
      <c r="AP58" s="136"/>
      <c r="AQ58" s="135">
        <v>20</v>
      </c>
      <c r="AR58" s="136"/>
      <c r="AS58" s="136"/>
      <c r="AT58" s="136"/>
      <c r="AU58" s="135">
        <v>20</v>
      </c>
      <c r="AV58" s="136"/>
      <c r="AW58" s="136"/>
      <c r="AX58" s="137"/>
    </row>
    <row r="59" spans="1:50" ht="21" customHeight="1" x14ac:dyDescent="0.15">
      <c r="A59" s="123"/>
      <c r="B59" s="121"/>
      <c r="C59" s="117"/>
      <c r="D59" s="121"/>
      <c r="E59" s="117"/>
      <c r="F59" s="118"/>
      <c r="G59" s="97" t="s">
        <v>181</v>
      </c>
      <c r="H59" s="92"/>
      <c r="I59" s="92"/>
      <c r="J59" s="92"/>
      <c r="K59" s="92"/>
      <c r="L59" s="92"/>
      <c r="M59" s="92"/>
      <c r="N59" s="92"/>
      <c r="O59" s="92"/>
      <c r="P59" s="92"/>
      <c r="Q59" s="92"/>
      <c r="R59" s="92"/>
      <c r="S59" s="92"/>
      <c r="T59" s="92"/>
      <c r="U59" s="92"/>
      <c r="V59" s="92"/>
      <c r="W59" s="92"/>
      <c r="X59" s="93"/>
      <c r="Y59" s="98"/>
      <c r="Z59" s="99"/>
      <c r="AA59" s="100"/>
      <c r="AB59" s="91" t="s">
        <v>11</v>
      </c>
      <c r="AC59" s="92"/>
      <c r="AD59" s="93"/>
      <c r="AE59" s="95" t="s">
        <v>257</v>
      </c>
      <c r="AF59" s="86"/>
      <c r="AG59" s="86"/>
      <c r="AH59" s="87"/>
      <c r="AI59" s="95" t="s">
        <v>274</v>
      </c>
      <c r="AJ59" s="86"/>
      <c r="AK59" s="86"/>
      <c r="AL59" s="87"/>
      <c r="AM59" s="95" t="s">
        <v>558</v>
      </c>
      <c r="AN59" s="86"/>
      <c r="AO59" s="86"/>
      <c r="AP59" s="87"/>
      <c r="AQ59" s="91" t="s">
        <v>174</v>
      </c>
      <c r="AR59" s="92"/>
      <c r="AS59" s="92"/>
      <c r="AT59" s="93"/>
      <c r="AU59" s="125" t="s">
        <v>183</v>
      </c>
      <c r="AV59" s="125"/>
      <c r="AW59" s="125"/>
      <c r="AX59" s="126"/>
    </row>
    <row r="60" spans="1:50" ht="21" customHeight="1" x14ac:dyDescent="0.15">
      <c r="A60" s="123"/>
      <c r="B60" s="121"/>
      <c r="C60" s="117"/>
      <c r="D60" s="121"/>
      <c r="E60" s="117"/>
      <c r="F60" s="118"/>
      <c r="G60" s="96"/>
      <c r="H60" s="88"/>
      <c r="I60" s="88"/>
      <c r="J60" s="88"/>
      <c r="K60" s="88"/>
      <c r="L60" s="88"/>
      <c r="M60" s="88"/>
      <c r="N60" s="88"/>
      <c r="O60" s="88"/>
      <c r="P60" s="88"/>
      <c r="Q60" s="88"/>
      <c r="R60" s="88"/>
      <c r="S60" s="88"/>
      <c r="T60" s="88"/>
      <c r="U60" s="88"/>
      <c r="V60" s="88"/>
      <c r="W60" s="88"/>
      <c r="X60" s="89"/>
      <c r="Y60" s="101"/>
      <c r="Z60" s="102"/>
      <c r="AA60" s="103"/>
      <c r="AB60" s="94"/>
      <c r="AC60" s="88"/>
      <c r="AD60" s="89"/>
      <c r="AE60" s="94"/>
      <c r="AF60" s="88"/>
      <c r="AG60" s="88"/>
      <c r="AH60" s="89"/>
      <c r="AI60" s="94"/>
      <c r="AJ60" s="88"/>
      <c r="AK60" s="88"/>
      <c r="AL60" s="89"/>
      <c r="AM60" s="94"/>
      <c r="AN60" s="88"/>
      <c r="AO60" s="88"/>
      <c r="AP60" s="89"/>
      <c r="AQ60" s="127">
        <v>3</v>
      </c>
      <c r="AR60" s="128"/>
      <c r="AS60" s="88" t="s">
        <v>175</v>
      </c>
      <c r="AT60" s="89"/>
      <c r="AU60" s="129"/>
      <c r="AV60" s="129"/>
      <c r="AW60" s="88" t="s">
        <v>166</v>
      </c>
      <c r="AX60" s="124"/>
    </row>
    <row r="61" spans="1:50" ht="21" customHeight="1" x14ac:dyDescent="0.15">
      <c r="A61" s="123"/>
      <c r="B61" s="121"/>
      <c r="C61" s="117"/>
      <c r="D61" s="121"/>
      <c r="E61" s="117"/>
      <c r="F61" s="118"/>
      <c r="G61" s="74" t="s">
        <v>584</v>
      </c>
      <c r="H61" s="75"/>
      <c r="I61" s="75"/>
      <c r="J61" s="75"/>
      <c r="K61" s="75"/>
      <c r="L61" s="75"/>
      <c r="M61" s="75"/>
      <c r="N61" s="75"/>
      <c r="O61" s="75"/>
      <c r="P61" s="75"/>
      <c r="Q61" s="75"/>
      <c r="R61" s="75"/>
      <c r="S61" s="75"/>
      <c r="T61" s="75"/>
      <c r="U61" s="75"/>
      <c r="V61" s="75"/>
      <c r="W61" s="75"/>
      <c r="X61" s="76"/>
      <c r="Y61" s="130" t="s">
        <v>182</v>
      </c>
      <c r="Z61" s="131"/>
      <c r="AA61" s="132"/>
      <c r="AB61" s="133" t="s">
        <v>587</v>
      </c>
      <c r="AC61" s="134"/>
      <c r="AD61" s="134"/>
      <c r="AE61" s="143">
        <v>588446</v>
      </c>
      <c r="AF61" s="144"/>
      <c r="AG61" s="144"/>
      <c r="AH61" s="144"/>
      <c r="AI61" s="143">
        <v>634475</v>
      </c>
      <c r="AJ61" s="144"/>
      <c r="AK61" s="144"/>
      <c r="AL61" s="144"/>
      <c r="AM61" s="143">
        <v>586136</v>
      </c>
      <c r="AN61" s="144"/>
      <c r="AO61" s="144"/>
      <c r="AP61" s="144"/>
      <c r="AQ61" s="135"/>
      <c r="AR61" s="136"/>
      <c r="AS61" s="136"/>
      <c r="AT61" s="136"/>
      <c r="AU61" s="135"/>
      <c r="AV61" s="136"/>
      <c r="AW61" s="136"/>
      <c r="AX61" s="137"/>
    </row>
    <row r="62" spans="1:50" ht="21" customHeight="1" thickBot="1" x14ac:dyDescent="0.2">
      <c r="A62" s="123"/>
      <c r="B62" s="121"/>
      <c r="C62" s="117"/>
      <c r="D62" s="121"/>
      <c r="E62" s="117"/>
      <c r="F62" s="118"/>
      <c r="G62" s="79"/>
      <c r="H62" s="80"/>
      <c r="I62" s="80"/>
      <c r="J62" s="80"/>
      <c r="K62" s="80"/>
      <c r="L62" s="80"/>
      <c r="M62" s="80"/>
      <c r="N62" s="80"/>
      <c r="O62" s="80"/>
      <c r="P62" s="80"/>
      <c r="Q62" s="80"/>
      <c r="R62" s="80"/>
      <c r="S62" s="80"/>
      <c r="T62" s="80"/>
      <c r="U62" s="80"/>
      <c r="V62" s="80"/>
      <c r="W62" s="80"/>
      <c r="X62" s="81"/>
      <c r="Y62" s="138" t="s">
        <v>52</v>
      </c>
      <c r="Z62" s="139"/>
      <c r="AA62" s="140"/>
      <c r="AB62" s="141" t="s">
        <v>587</v>
      </c>
      <c r="AC62" s="142"/>
      <c r="AD62" s="142"/>
      <c r="AE62" s="143">
        <v>725845</v>
      </c>
      <c r="AF62" s="144"/>
      <c r="AG62" s="144"/>
      <c r="AH62" s="144"/>
      <c r="AI62" s="143">
        <v>701533</v>
      </c>
      <c r="AJ62" s="144"/>
      <c r="AK62" s="144"/>
      <c r="AL62" s="144"/>
      <c r="AM62" s="143">
        <v>644770</v>
      </c>
      <c r="AN62" s="144"/>
      <c r="AO62" s="144"/>
      <c r="AP62" s="144"/>
      <c r="AQ62" s="143">
        <v>644770</v>
      </c>
      <c r="AR62" s="144"/>
      <c r="AS62" s="144"/>
      <c r="AT62" s="144"/>
      <c r="AU62" s="135"/>
      <c r="AV62" s="136"/>
      <c r="AW62" s="136"/>
      <c r="AX62" s="137"/>
    </row>
    <row r="63" spans="1:50" ht="46.15" customHeight="1" x14ac:dyDescent="0.15">
      <c r="A63" s="652" t="s">
        <v>45</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4"/>
    </row>
    <row r="64" spans="1:50" ht="22.9" customHeight="1" x14ac:dyDescent="0.15">
      <c r="A64" s="5"/>
      <c r="B64" s="6"/>
      <c r="C64" s="232" t="s">
        <v>30</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3"/>
      <c r="AD64" s="231" t="s">
        <v>34</v>
      </c>
      <c r="AE64" s="231"/>
      <c r="AF64" s="231"/>
      <c r="AG64" s="585" t="s">
        <v>29</v>
      </c>
      <c r="AH64" s="231"/>
      <c r="AI64" s="231"/>
      <c r="AJ64" s="231"/>
      <c r="AK64" s="231"/>
      <c r="AL64" s="231"/>
      <c r="AM64" s="231"/>
      <c r="AN64" s="231"/>
      <c r="AO64" s="231"/>
      <c r="AP64" s="231"/>
      <c r="AQ64" s="231"/>
      <c r="AR64" s="231"/>
      <c r="AS64" s="231"/>
      <c r="AT64" s="231"/>
      <c r="AU64" s="231"/>
      <c r="AV64" s="231"/>
      <c r="AW64" s="231"/>
      <c r="AX64" s="586"/>
    </row>
    <row r="65" spans="1:50" ht="45" customHeight="1" x14ac:dyDescent="0.15">
      <c r="A65" s="631" t="s">
        <v>134</v>
      </c>
      <c r="B65" s="632"/>
      <c r="C65" s="471" t="s">
        <v>135</v>
      </c>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3"/>
      <c r="AD65" s="200" t="s">
        <v>572</v>
      </c>
      <c r="AE65" s="201"/>
      <c r="AF65" s="201"/>
      <c r="AG65" s="234" t="s">
        <v>597</v>
      </c>
      <c r="AH65" s="235"/>
      <c r="AI65" s="235"/>
      <c r="AJ65" s="235"/>
      <c r="AK65" s="235"/>
      <c r="AL65" s="235"/>
      <c r="AM65" s="235"/>
      <c r="AN65" s="235"/>
      <c r="AO65" s="235"/>
      <c r="AP65" s="235"/>
      <c r="AQ65" s="235"/>
      <c r="AR65" s="235"/>
      <c r="AS65" s="235"/>
      <c r="AT65" s="235"/>
      <c r="AU65" s="235"/>
      <c r="AV65" s="235"/>
      <c r="AW65" s="235"/>
      <c r="AX65" s="236"/>
    </row>
    <row r="66" spans="1:50" ht="45" customHeight="1" x14ac:dyDescent="0.15">
      <c r="A66" s="633"/>
      <c r="B66" s="634"/>
      <c r="C66" s="577" t="s">
        <v>35</v>
      </c>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241"/>
      <c r="AD66" s="193" t="s">
        <v>572</v>
      </c>
      <c r="AE66" s="194"/>
      <c r="AF66" s="194"/>
      <c r="AG66" s="71" t="s">
        <v>598</v>
      </c>
      <c r="AH66" s="72"/>
      <c r="AI66" s="72"/>
      <c r="AJ66" s="72"/>
      <c r="AK66" s="72"/>
      <c r="AL66" s="72"/>
      <c r="AM66" s="72"/>
      <c r="AN66" s="72"/>
      <c r="AO66" s="72"/>
      <c r="AP66" s="72"/>
      <c r="AQ66" s="72"/>
      <c r="AR66" s="72"/>
      <c r="AS66" s="72"/>
      <c r="AT66" s="72"/>
      <c r="AU66" s="72"/>
      <c r="AV66" s="72"/>
      <c r="AW66" s="72"/>
      <c r="AX66" s="73"/>
    </row>
    <row r="67" spans="1:50" ht="45" customHeight="1" x14ac:dyDescent="0.15">
      <c r="A67" s="635"/>
      <c r="B67" s="636"/>
      <c r="C67" s="579" t="s">
        <v>136</v>
      </c>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1"/>
      <c r="AD67" s="543" t="s">
        <v>572</v>
      </c>
      <c r="AE67" s="544"/>
      <c r="AF67" s="544"/>
      <c r="AG67" s="104" t="s">
        <v>599</v>
      </c>
      <c r="AH67" s="77"/>
      <c r="AI67" s="77"/>
      <c r="AJ67" s="77"/>
      <c r="AK67" s="77"/>
      <c r="AL67" s="77"/>
      <c r="AM67" s="77"/>
      <c r="AN67" s="77"/>
      <c r="AO67" s="77"/>
      <c r="AP67" s="77"/>
      <c r="AQ67" s="77"/>
      <c r="AR67" s="77"/>
      <c r="AS67" s="77"/>
      <c r="AT67" s="77"/>
      <c r="AU67" s="77"/>
      <c r="AV67" s="77"/>
      <c r="AW67" s="77"/>
      <c r="AX67" s="105"/>
    </row>
    <row r="68" spans="1:50" ht="48.75" customHeight="1" x14ac:dyDescent="0.15">
      <c r="A68" s="409" t="s">
        <v>37</v>
      </c>
      <c r="B68" s="410"/>
      <c r="C68" s="582" t="s">
        <v>39</v>
      </c>
      <c r="D68" s="583"/>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584"/>
      <c r="AD68" s="477" t="s">
        <v>572</v>
      </c>
      <c r="AE68" s="478"/>
      <c r="AF68" s="478"/>
      <c r="AG68" s="82" t="s">
        <v>666</v>
      </c>
      <c r="AH68" s="75"/>
      <c r="AI68" s="75"/>
      <c r="AJ68" s="75"/>
      <c r="AK68" s="75"/>
      <c r="AL68" s="75"/>
      <c r="AM68" s="75"/>
      <c r="AN68" s="75"/>
      <c r="AO68" s="75"/>
      <c r="AP68" s="75"/>
      <c r="AQ68" s="75"/>
      <c r="AR68" s="75"/>
      <c r="AS68" s="75"/>
      <c r="AT68" s="75"/>
      <c r="AU68" s="75"/>
      <c r="AV68" s="75"/>
      <c r="AW68" s="75"/>
      <c r="AX68" s="83"/>
    </row>
    <row r="69" spans="1:50" ht="48.75" customHeight="1" x14ac:dyDescent="0.15">
      <c r="A69" s="411"/>
      <c r="B69" s="412"/>
      <c r="C69" s="558"/>
      <c r="D69" s="559"/>
      <c r="E69" s="493" t="s">
        <v>249</v>
      </c>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5"/>
      <c r="AD69" s="193" t="s">
        <v>593</v>
      </c>
      <c r="AE69" s="194"/>
      <c r="AF69" s="432"/>
      <c r="AG69" s="104"/>
      <c r="AH69" s="77"/>
      <c r="AI69" s="77"/>
      <c r="AJ69" s="77"/>
      <c r="AK69" s="77"/>
      <c r="AL69" s="77"/>
      <c r="AM69" s="77"/>
      <c r="AN69" s="77"/>
      <c r="AO69" s="77"/>
      <c r="AP69" s="77"/>
      <c r="AQ69" s="77"/>
      <c r="AR69" s="77"/>
      <c r="AS69" s="77"/>
      <c r="AT69" s="77"/>
      <c r="AU69" s="77"/>
      <c r="AV69" s="77"/>
      <c r="AW69" s="77"/>
      <c r="AX69" s="105"/>
    </row>
    <row r="70" spans="1:50" ht="48.75" customHeight="1" x14ac:dyDescent="0.15">
      <c r="A70" s="411"/>
      <c r="B70" s="412"/>
      <c r="C70" s="560"/>
      <c r="D70" s="561"/>
      <c r="E70" s="496" t="s">
        <v>212</v>
      </c>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8"/>
      <c r="AD70" s="596" t="s">
        <v>593</v>
      </c>
      <c r="AE70" s="597"/>
      <c r="AF70" s="597"/>
      <c r="AG70" s="104"/>
      <c r="AH70" s="77"/>
      <c r="AI70" s="77"/>
      <c r="AJ70" s="77"/>
      <c r="AK70" s="77"/>
      <c r="AL70" s="77"/>
      <c r="AM70" s="77"/>
      <c r="AN70" s="77"/>
      <c r="AO70" s="77"/>
      <c r="AP70" s="77"/>
      <c r="AQ70" s="77"/>
      <c r="AR70" s="77"/>
      <c r="AS70" s="77"/>
      <c r="AT70" s="77"/>
      <c r="AU70" s="77"/>
      <c r="AV70" s="77"/>
      <c r="AW70" s="77"/>
      <c r="AX70" s="105"/>
    </row>
    <row r="71" spans="1:50" ht="30" customHeight="1" x14ac:dyDescent="0.15">
      <c r="A71" s="411"/>
      <c r="B71" s="413"/>
      <c r="C71" s="574" t="s">
        <v>40</v>
      </c>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379" t="s">
        <v>594</v>
      </c>
      <c r="AE71" s="380"/>
      <c r="AF71" s="380"/>
      <c r="AG71" s="505" t="s">
        <v>270</v>
      </c>
      <c r="AH71" s="506"/>
      <c r="AI71" s="506"/>
      <c r="AJ71" s="506"/>
      <c r="AK71" s="506"/>
      <c r="AL71" s="506"/>
      <c r="AM71" s="506"/>
      <c r="AN71" s="506"/>
      <c r="AO71" s="506"/>
      <c r="AP71" s="506"/>
      <c r="AQ71" s="506"/>
      <c r="AR71" s="506"/>
      <c r="AS71" s="506"/>
      <c r="AT71" s="506"/>
      <c r="AU71" s="506"/>
      <c r="AV71" s="506"/>
      <c r="AW71" s="506"/>
      <c r="AX71" s="507"/>
    </row>
    <row r="72" spans="1:50" ht="43.5" customHeight="1" x14ac:dyDescent="0.15">
      <c r="A72" s="411"/>
      <c r="B72" s="413"/>
      <c r="C72" s="240" t="s">
        <v>137</v>
      </c>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193" t="s">
        <v>572</v>
      </c>
      <c r="AE72" s="194"/>
      <c r="AF72" s="194"/>
      <c r="AG72" s="71" t="s">
        <v>595</v>
      </c>
      <c r="AH72" s="72"/>
      <c r="AI72" s="72"/>
      <c r="AJ72" s="72"/>
      <c r="AK72" s="72"/>
      <c r="AL72" s="72"/>
      <c r="AM72" s="72"/>
      <c r="AN72" s="72"/>
      <c r="AO72" s="72"/>
      <c r="AP72" s="72"/>
      <c r="AQ72" s="72"/>
      <c r="AR72" s="72"/>
      <c r="AS72" s="72"/>
      <c r="AT72" s="72"/>
      <c r="AU72" s="72"/>
      <c r="AV72" s="72"/>
      <c r="AW72" s="72"/>
      <c r="AX72" s="73"/>
    </row>
    <row r="73" spans="1:50" ht="30" customHeight="1" x14ac:dyDescent="0.15">
      <c r="A73" s="411"/>
      <c r="B73" s="413"/>
      <c r="C73" s="240" t="s">
        <v>36</v>
      </c>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193" t="s">
        <v>594</v>
      </c>
      <c r="AE73" s="194"/>
      <c r="AF73" s="194"/>
      <c r="AG73" s="71" t="s">
        <v>270</v>
      </c>
      <c r="AH73" s="72"/>
      <c r="AI73" s="72"/>
      <c r="AJ73" s="72"/>
      <c r="AK73" s="72"/>
      <c r="AL73" s="72"/>
      <c r="AM73" s="72"/>
      <c r="AN73" s="72"/>
      <c r="AO73" s="72"/>
      <c r="AP73" s="72"/>
      <c r="AQ73" s="72"/>
      <c r="AR73" s="72"/>
      <c r="AS73" s="72"/>
      <c r="AT73" s="72"/>
      <c r="AU73" s="72"/>
      <c r="AV73" s="72"/>
      <c r="AW73" s="72"/>
      <c r="AX73" s="73"/>
    </row>
    <row r="74" spans="1:50" ht="45" customHeight="1" x14ac:dyDescent="0.15">
      <c r="A74" s="411"/>
      <c r="B74" s="413"/>
      <c r="C74" s="240" t="s">
        <v>41</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385"/>
      <c r="AD74" s="193" t="s">
        <v>572</v>
      </c>
      <c r="AE74" s="194"/>
      <c r="AF74" s="194"/>
      <c r="AG74" s="71" t="s">
        <v>595</v>
      </c>
      <c r="AH74" s="72"/>
      <c r="AI74" s="72"/>
      <c r="AJ74" s="72"/>
      <c r="AK74" s="72"/>
      <c r="AL74" s="72"/>
      <c r="AM74" s="72"/>
      <c r="AN74" s="72"/>
      <c r="AO74" s="72"/>
      <c r="AP74" s="72"/>
      <c r="AQ74" s="72"/>
      <c r="AR74" s="72"/>
      <c r="AS74" s="72"/>
      <c r="AT74" s="72"/>
      <c r="AU74" s="72"/>
      <c r="AV74" s="72"/>
      <c r="AW74" s="72"/>
      <c r="AX74" s="73"/>
    </row>
    <row r="75" spans="1:50" ht="30" customHeight="1" x14ac:dyDescent="0.15">
      <c r="A75" s="411"/>
      <c r="B75" s="413"/>
      <c r="C75" s="240" t="s">
        <v>226</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385"/>
      <c r="AD75" s="543" t="s">
        <v>594</v>
      </c>
      <c r="AE75" s="544"/>
      <c r="AF75" s="544"/>
      <c r="AG75" s="571" t="s">
        <v>270</v>
      </c>
      <c r="AH75" s="572"/>
      <c r="AI75" s="572"/>
      <c r="AJ75" s="572"/>
      <c r="AK75" s="572"/>
      <c r="AL75" s="572"/>
      <c r="AM75" s="572"/>
      <c r="AN75" s="572"/>
      <c r="AO75" s="572"/>
      <c r="AP75" s="572"/>
      <c r="AQ75" s="572"/>
      <c r="AR75" s="572"/>
      <c r="AS75" s="572"/>
      <c r="AT75" s="572"/>
      <c r="AU75" s="572"/>
      <c r="AV75" s="572"/>
      <c r="AW75" s="572"/>
      <c r="AX75" s="573"/>
    </row>
    <row r="76" spans="1:50" ht="30" customHeight="1" x14ac:dyDescent="0.15">
      <c r="A76" s="411"/>
      <c r="B76" s="413"/>
      <c r="C76" s="687" t="s">
        <v>227</v>
      </c>
      <c r="D76" s="688"/>
      <c r="E76" s="688"/>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9"/>
      <c r="AD76" s="193" t="s">
        <v>594</v>
      </c>
      <c r="AE76" s="194"/>
      <c r="AF76" s="432"/>
      <c r="AG76" s="71" t="s">
        <v>270</v>
      </c>
      <c r="AH76" s="72"/>
      <c r="AI76" s="72"/>
      <c r="AJ76" s="72"/>
      <c r="AK76" s="72"/>
      <c r="AL76" s="72"/>
      <c r="AM76" s="72"/>
      <c r="AN76" s="72"/>
      <c r="AO76" s="72"/>
      <c r="AP76" s="72"/>
      <c r="AQ76" s="72"/>
      <c r="AR76" s="72"/>
      <c r="AS76" s="72"/>
      <c r="AT76" s="72"/>
      <c r="AU76" s="72"/>
      <c r="AV76" s="72"/>
      <c r="AW76" s="72"/>
      <c r="AX76" s="73"/>
    </row>
    <row r="77" spans="1:50" ht="39.75" customHeight="1" x14ac:dyDescent="0.15">
      <c r="A77" s="414"/>
      <c r="B77" s="415"/>
      <c r="C77" s="416" t="s">
        <v>214</v>
      </c>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8"/>
      <c r="AD77" s="568" t="s">
        <v>572</v>
      </c>
      <c r="AE77" s="569"/>
      <c r="AF77" s="570"/>
      <c r="AG77" s="499" t="s">
        <v>596</v>
      </c>
      <c r="AH77" s="500"/>
      <c r="AI77" s="500"/>
      <c r="AJ77" s="500"/>
      <c r="AK77" s="500"/>
      <c r="AL77" s="500"/>
      <c r="AM77" s="500"/>
      <c r="AN77" s="500"/>
      <c r="AO77" s="500"/>
      <c r="AP77" s="500"/>
      <c r="AQ77" s="500"/>
      <c r="AR77" s="500"/>
      <c r="AS77" s="500"/>
      <c r="AT77" s="500"/>
      <c r="AU77" s="500"/>
      <c r="AV77" s="500"/>
      <c r="AW77" s="500"/>
      <c r="AX77" s="501"/>
    </row>
    <row r="78" spans="1:50" ht="112.5" customHeight="1" x14ac:dyDescent="0.15">
      <c r="A78" s="409" t="s">
        <v>38</v>
      </c>
      <c r="B78" s="545"/>
      <c r="C78" s="546" t="s">
        <v>215</v>
      </c>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8"/>
      <c r="AD78" s="379" t="s">
        <v>572</v>
      </c>
      <c r="AE78" s="380"/>
      <c r="AF78" s="425"/>
      <c r="AG78" s="505" t="s">
        <v>667</v>
      </c>
      <c r="AH78" s="506"/>
      <c r="AI78" s="506"/>
      <c r="AJ78" s="506"/>
      <c r="AK78" s="506"/>
      <c r="AL78" s="506"/>
      <c r="AM78" s="506"/>
      <c r="AN78" s="506"/>
      <c r="AO78" s="506"/>
      <c r="AP78" s="506"/>
      <c r="AQ78" s="506"/>
      <c r="AR78" s="506"/>
      <c r="AS78" s="506"/>
      <c r="AT78" s="506"/>
      <c r="AU78" s="506"/>
      <c r="AV78" s="506"/>
      <c r="AW78" s="506"/>
      <c r="AX78" s="507"/>
    </row>
    <row r="79" spans="1:50" ht="33.75" customHeight="1" x14ac:dyDescent="0.15">
      <c r="A79" s="411"/>
      <c r="B79" s="413"/>
      <c r="C79" s="389" t="s">
        <v>43</v>
      </c>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1"/>
      <c r="AD79" s="395" t="s">
        <v>594</v>
      </c>
      <c r="AE79" s="396"/>
      <c r="AF79" s="396"/>
      <c r="AG79" s="71" t="s">
        <v>600</v>
      </c>
      <c r="AH79" s="72"/>
      <c r="AI79" s="72"/>
      <c r="AJ79" s="72"/>
      <c r="AK79" s="72"/>
      <c r="AL79" s="72"/>
      <c r="AM79" s="72"/>
      <c r="AN79" s="72"/>
      <c r="AO79" s="72"/>
      <c r="AP79" s="72"/>
      <c r="AQ79" s="72"/>
      <c r="AR79" s="72"/>
      <c r="AS79" s="72"/>
      <c r="AT79" s="72"/>
      <c r="AU79" s="72"/>
      <c r="AV79" s="72"/>
      <c r="AW79" s="72"/>
      <c r="AX79" s="73"/>
    </row>
    <row r="80" spans="1:50" ht="112.5" customHeight="1" x14ac:dyDescent="0.15">
      <c r="A80" s="411"/>
      <c r="B80" s="413"/>
      <c r="C80" s="240" t="s">
        <v>178</v>
      </c>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193" t="s">
        <v>572</v>
      </c>
      <c r="AE80" s="194"/>
      <c r="AF80" s="194"/>
      <c r="AG80" s="71" t="s">
        <v>668</v>
      </c>
      <c r="AH80" s="72"/>
      <c r="AI80" s="72"/>
      <c r="AJ80" s="72"/>
      <c r="AK80" s="72"/>
      <c r="AL80" s="72"/>
      <c r="AM80" s="72"/>
      <c r="AN80" s="72"/>
      <c r="AO80" s="72"/>
      <c r="AP80" s="72"/>
      <c r="AQ80" s="72"/>
      <c r="AR80" s="72"/>
      <c r="AS80" s="72"/>
      <c r="AT80" s="72"/>
      <c r="AU80" s="72"/>
      <c r="AV80" s="72"/>
      <c r="AW80" s="72"/>
      <c r="AX80" s="73"/>
    </row>
    <row r="81" spans="1:51" ht="39.6" customHeight="1" x14ac:dyDescent="0.15">
      <c r="A81" s="414"/>
      <c r="B81" s="415"/>
      <c r="C81" s="240" t="s">
        <v>42</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193" t="s">
        <v>572</v>
      </c>
      <c r="AE81" s="194"/>
      <c r="AF81" s="194"/>
      <c r="AG81" s="84" t="s">
        <v>601</v>
      </c>
      <c r="AH81" s="80"/>
      <c r="AI81" s="80"/>
      <c r="AJ81" s="80"/>
      <c r="AK81" s="80"/>
      <c r="AL81" s="80"/>
      <c r="AM81" s="80"/>
      <c r="AN81" s="80"/>
      <c r="AO81" s="80"/>
      <c r="AP81" s="80"/>
      <c r="AQ81" s="80"/>
      <c r="AR81" s="80"/>
      <c r="AS81" s="80"/>
      <c r="AT81" s="80"/>
      <c r="AU81" s="80"/>
      <c r="AV81" s="80"/>
      <c r="AW81" s="80"/>
      <c r="AX81" s="85"/>
    </row>
    <row r="82" spans="1:51" ht="35.450000000000003" customHeight="1" x14ac:dyDescent="0.15">
      <c r="A82" s="539" t="s">
        <v>56</v>
      </c>
      <c r="B82" s="540"/>
      <c r="C82" s="392" t="s">
        <v>138</v>
      </c>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4"/>
      <c r="AD82" s="379"/>
      <c r="AE82" s="380"/>
      <c r="AF82" s="380"/>
      <c r="AG82" s="82"/>
      <c r="AH82" s="75"/>
      <c r="AI82" s="75"/>
      <c r="AJ82" s="75"/>
      <c r="AK82" s="75"/>
      <c r="AL82" s="75"/>
      <c r="AM82" s="75"/>
      <c r="AN82" s="75"/>
      <c r="AO82" s="75"/>
      <c r="AP82" s="75"/>
      <c r="AQ82" s="75"/>
      <c r="AR82" s="75"/>
      <c r="AS82" s="75"/>
      <c r="AT82" s="75"/>
      <c r="AU82" s="75"/>
      <c r="AV82" s="75"/>
      <c r="AW82" s="75"/>
      <c r="AX82" s="83"/>
    </row>
    <row r="83" spans="1:51" ht="21" customHeight="1" x14ac:dyDescent="0.15">
      <c r="A83" s="541"/>
      <c r="B83" s="542"/>
      <c r="C83" s="180" t="s">
        <v>223</v>
      </c>
      <c r="D83" s="178"/>
      <c r="E83" s="178"/>
      <c r="F83" s="181"/>
      <c r="G83" s="177" t="s">
        <v>224</v>
      </c>
      <c r="H83" s="178"/>
      <c r="I83" s="178"/>
      <c r="J83" s="178"/>
      <c r="K83" s="178"/>
      <c r="L83" s="178"/>
      <c r="M83" s="178"/>
      <c r="N83" s="177" t="s">
        <v>225</v>
      </c>
      <c r="O83" s="178"/>
      <c r="P83" s="178"/>
      <c r="Q83" s="178"/>
      <c r="R83" s="178"/>
      <c r="S83" s="178"/>
      <c r="T83" s="178"/>
      <c r="U83" s="178"/>
      <c r="V83" s="178"/>
      <c r="W83" s="178"/>
      <c r="X83" s="178"/>
      <c r="Y83" s="178"/>
      <c r="Z83" s="178"/>
      <c r="AA83" s="178"/>
      <c r="AB83" s="178"/>
      <c r="AC83" s="178"/>
      <c r="AD83" s="178"/>
      <c r="AE83" s="178"/>
      <c r="AF83" s="179"/>
      <c r="AG83" s="104"/>
      <c r="AH83" s="77"/>
      <c r="AI83" s="77"/>
      <c r="AJ83" s="77"/>
      <c r="AK83" s="77"/>
      <c r="AL83" s="77"/>
      <c r="AM83" s="77"/>
      <c r="AN83" s="77"/>
      <c r="AO83" s="77"/>
      <c r="AP83" s="77"/>
      <c r="AQ83" s="77"/>
      <c r="AR83" s="77"/>
      <c r="AS83" s="77"/>
      <c r="AT83" s="77"/>
      <c r="AU83" s="77"/>
      <c r="AV83" s="77"/>
      <c r="AW83" s="77"/>
      <c r="AX83" s="105"/>
    </row>
    <row r="84" spans="1:51" ht="27" customHeight="1" x14ac:dyDescent="0.15">
      <c r="A84" s="541"/>
      <c r="B84" s="542"/>
      <c r="C84" s="174"/>
      <c r="D84" s="175"/>
      <c r="E84" s="175"/>
      <c r="F84" s="176"/>
      <c r="G84" s="171"/>
      <c r="H84" s="172"/>
      <c r="I84" s="51" t="str">
        <f>IF(OR(G84="　", G84=""), "", "-")</f>
        <v/>
      </c>
      <c r="J84" s="173"/>
      <c r="K84" s="173"/>
      <c r="L84" s="51" t="str">
        <f>IF(M84="","","-")</f>
        <v/>
      </c>
      <c r="M84" s="52"/>
      <c r="N84" s="182"/>
      <c r="O84" s="183"/>
      <c r="P84" s="183"/>
      <c r="Q84" s="183"/>
      <c r="R84" s="183"/>
      <c r="S84" s="183"/>
      <c r="T84" s="183"/>
      <c r="U84" s="183"/>
      <c r="V84" s="183"/>
      <c r="W84" s="183"/>
      <c r="X84" s="183"/>
      <c r="Y84" s="183"/>
      <c r="Z84" s="183"/>
      <c r="AA84" s="183"/>
      <c r="AB84" s="183"/>
      <c r="AC84" s="183"/>
      <c r="AD84" s="183"/>
      <c r="AE84" s="183"/>
      <c r="AF84" s="184"/>
      <c r="AG84" s="104"/>
      <c r="AH84" s="77"/>
      <c r="AI84" s="77"/>
      <c r="AJ84" s="77"/>
      <c r="AK84" s="77"/>
      <c r="AL84" s="77"/>
      <c r="AM84" s="77"/>
      <c r="AN84" s="77"/>
      <c r="AO84" s="77"/>
      <c r="AP84" s="77"/>
      <c r="AQ84" s="77"/>
      <c r="AR84" s="77"/>
      <c r="AS84" s="77"/>
      <c r="AT84" s="77"/>
      <c r="AU84" s="77"/>
      <c r="AV84" s="77"/>
      <c r="AW84" s="77"/>
      <c r="AX84" s="105"/>
    </row>
    <row r="85" spans="1:51" ht="135.75" customHeight="1" x14ac:dyDescent="0.15">
      <c r="A85" s="409" t="s">
        <v>46</v>
      </c>
      <c r="B85" s="563"/>
      <c r="C85" s="576" t="s">
        <v>51</v>
      </c>
      <c r="D85" s="598"/>
      <c r="E85" s="598"/>
      <c r="F85" s="599"/>
      <c r="G85" s="364" t="s">
        <v>665</v>
      </c>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5"/>
    </row>
    <row r="86" spans="1:51" ht="73.5" customHeight="1" thickBot="1" x14ac:dyDescent="0.2">
      <c r="A86" s="564"/>
      <c r="B86" s="565"/>
      <c r="C86" s="511" t="s">
        <v>55</v>
      </c>
      <c r="D86" s="512"/>
      <c r="E86" s="512"/>
      <c r="F86" s="513"/>
      <c r="G86" s="362" t="s">
        <v>602</v>
      </c>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3"/>
    </row>
    <row r="87" spans="1:51" ht="23.25" customHeight="1" x14ac:dyDescent="0.15">
      <c r="A87" s="508" t="s">
        <v>31</v>
      </c>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10"/>
    </row>
    <row r="88" spans="1:51" ht="58.5" customHeight="1" thickBot="1" x14ac:dyDescent="0.2">
      <c r="A88" s="403" t="s">
        <v>714</v>
      </c>
      <c r="B88" s="404"/>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5"/>
    </row>
    <row r="89" spans="1:51" ht="23.25" customHeight="1" x14ac:dyDescent="0.15">
      <c r="A89" s="502" t="s">
        <v>32</v>
      </c>
      <c r="B89" s="503"/>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4"/>
    </row>
    <row r="90" spans="1:51" ht="58.5" customHeight="1" thickBot="1" x14ac:dyDescent="0.2">
      <c r="A90" s="442" t="s">
        <v>133</v>
      </c>
      <c r="B90" s="443"/>
      <c r="C90" s="443"/>
      <c r="D90" s="443"/>
      <c r="E90" s="444"/>
      <c r="F90" s="492" t="s">
        <v>715</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5"/>
    </row>
    <row r="91" spans="1:51" ht="23.25" customHeight="1" x14ac:dyDescent="0.15">
      <c r="A91" s="502" t="s">
        <v>44</v>
      </c>
      <c r="B91" s="503"/>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3"/>
      <c r="AQ91" s="503"/>
      <c r="AR91" s="503"/>
      <c r="AS91" s="503"/>
      <c r="AT91" s="503"/>
      <c r="AU91" s="503"/>
      <c r="AV91" s="503"/>
      <c r="AW91" s="503"/>
      <c r="AX91" s="504"/>
    </row>
    <row r="92" spans="1:51" ht="58.5" customHeight="1" thickBot="1" x14ac:dyDescent="0.2">
      <c r="A92" s="442" t="s">
        <v>133</v>
      </c>
      <c r="B92" s="443"/>
      <c r="C92" s="443"/>
      <c r="D92" s="443"/>
      <c r="E92" s="444"/>
      <c r="F92" s="406" t="s">
        <v>716</v>
      </c>
      <c r="G92" s="407"/>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407"/>
      <c r="AO92" s="407"/>
      <c r="AP92" s="407"/>
      <c r="AQ92" s="407"/>
      <c r="AR92" s="407"/>
      <c r="AS92" s="407"/>
      <c r="AT92" s="407"/>
      <c r="AU92" s="407"/>
      <c r="AV92" s="407"/>
      <c r="AW92" s="407"/>
      <c r="AX92" s="408"/>
    </row>
    <row r="93" spans="1:51" ht="23.25" customHeight="1" x14ac:dyDescent="0.15">
      <c r="A93" s="514" t="s">
        <v>33</v>
      </c>
      <c r="B93" s="515"/>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6"/>
    </row>
    <row r="94" spans="1:51" ht="58.5" customHeight="1" thickBot="1" x14ac:dyDescent="0.2">
      <c r="A94" s="554"/>
      <c r="B94" s="555"/>
      <c r="C94" s="555"/>
      <c r="D94" s="555"/>
      <c r="E94" s="555"/>
      <c r="F94" s="555"/>
      <c r="G94" s="555"/>
      <c r="H94" s="555"/>
      <c r="I94" s="555"/>
      <c r="J94" s="555"/>
      <c r="K94" s="555"/>
      <c r="L94" s="555"/>
      <c r="M94" s="555"/>
      <c r="N94" s="555"/>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c r="AN94" s="555"/>
      <c r="AO94" s="555"/>
      <c r="AP94" s="555"/>
      <c r="AQ94" s="555"/>
      <c r="AR94" s="555"/>
      <c r="AS94" s="555"/>
      <c r="AT94" s="555"/>
      <c r="AU94" s="555"/>
      <c r="AV94" s="555"/>
      <c r="AW94" s="555"/>
      <c r="AX94" s="556"/>
    </row>
    <row r="95" spans="1:51" ht="23.25" customHeight="1" x14ac:dyDescent="0.15">
      <c r="A95" s="419" t="s">
        <v>230</v>
      </c>
      <c r="B95" s="420"/>
      <c r="C95" s="420"/>
      <c r="D95" s="420"/>
      <c r="E95" s="420"/>
      <c r="F95" s="420"/>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1"/>
      <c r="AY95" s="10"/>
    </row>
    <row r="96" spans="1:51" ht="30" customHeight="1" x14ac:dyDescent="0.15">
      <c r="A96" s="729" t="s">
        <v>531</v>
      </c>
      <c r="B96" s="139"/>
      <c r="C96" s="139"/>
      <c r="D96" s="140"/>
      <c r="E96" s="694" t="s">
        <v>603</v>
      </c>
      <c r="F96" s="695"/>
      <c r="G96" s="695"/>
      <c r="H96" s="695"/>
      <c r="I96" s="695"/>
      <c r="J96" s="695"/>
      <c r="K96" s="695"/>
      <c r="L96" s="695"/>
      <c r="M96" s="695"/>
      <c r="N96" s="695"/>
      <c r="O96" s="695"/>
      <c r="P96" s="697"/>
      <c r="Q96" s="694"/>
      <c r="R96" s="695"/>
      <c r="S96" s="695"/>
      <c r="T96" s="695"/>
      <c r="U96" s="695"/>
      <c r="V96" s="695"/>
      <c r="W96" s="695"/>
      <c r="X96" s="695"/>
      <c r="Y96" s="695"/>
      <c r="Z96" s="695"/>
      <c r="AA96" s="695"/>
      <c r="AB96" s="697"/>
      <c r="AC96" s="694"/>
      <c r="AD96" s="695"/>
      <c r="AE96" s="695"/>
      <c r="AF96" s="695"/>
      <c r="AG96" s="695"/>
      <c r="AH96" s="695"/>
      <c r="AI96" s="695"/>
      <c r="AJ96" s="695"/>
      <c r="AK96" s="695"/>
      <c r="AL96" s="695"/>
      <c r="AM96" s="695"/>
      <c r="AN96" s="697"/>
      <c r="AO96" s="694"/>
      <c r="AP96" s="695"/>
      <c r="AQ96" s="695"/>
      <c r="AR96" s="695"/>
      <c r="AS96" s="695"/>
      <c r="AT96" s="695"/>
      <c r="AU96" s="695"/>
      <c r="AV96" s="695"/>
      <c r="AW96" s="695"/>
      <c r="AX96" s="696"/>
    </row>
    <row r="97" spans="1:50" ht="30" customHeight="1" x14ac:dyDescent="0.15">
      <c r="A97" s="220" t="s">
        <v>264</v>
      </c>
      <c r="B97" s="220"/>
      <c r="C97" s="220"/>
      <c r="D97" s="220"/>
      <c r="E97" s="694" t="s">
        <v>604</v>
      </c>
      <c r="F97" s="695"/>
      <c r="G97" s="695"/>
      <c r="H97" s="695"/>
      <c r="I97" s="695"/>
      <c r="J97" s="695"/>
      <c r="K97" s="695"/>
      <c r="L97" s="695"/>
      <c r="M97" s="695"/>
      <c r="N97" s="695"/>
      <c r="O97" s="695"/>
      <c r="P97" s="697"/>
      <c r="Q97" s="694"/>
      <c r="R97" s="695"/>
      <c r="S97" s="695"/>
      <c r="T97" s="695"/>
      <c r="U97" s="695"/>
      <c r="V97" s="695"/>
      <c r="W97" s="695"/>
      <c r="X97" s="695"/>
      <c r="Y97" s="695"/>
      <c r="Z97" s="695"/>
      <c r="AA97" s="695"/>
      <c r="AB97" s="697"/>
      <c r="AC97" s="694"/>
      <c r="AD97" s="695"/>
      <c r="AE97" s="695"/>
      <c r="AF97" s="695"/>
      <c r="AG97" s="695"/>
      <c r="AH97" s="695"/>
      <c r="AI97" s="695"/>
      <c r="AJ97" s="695"/>
      <c r="AK97" s="695"/>
      <c r="AL97" s="695"/>
      <c r="AM97" s="695"/>
      <c r="AN97" s="697"/>
      <c r="AO97" s="694"/>
      <c r="AP97" s="695"/>
      <c r="AQ97" s="695"/>
      <c r="AR97" s="695"/>
      <c r="AS97" s="695"/>
      <c r="AT97" s="695"/>
      <c r="AU97" s="695"/>
      <c r="AV97" s="695"/>
      <c r="AW97" s="695"/>
      <c r="AX97" s="696"/>
    </row>
    <row r="98" spans="1:50" ht="30" customHeight="1" x14ac:dyDescent="0.15">
      <c r="A98" s="220" t="s">
        <v>263</v>
      </c>
      <c r="B98" s="220"/>
      <c r="C98" s="220"/>
      <c r="D98" s="220"/>
      <c r="E98" s="694" t="s">
        <v>605</v>
      </c>
      <c r="F98" s="695"/>
      <c r="G98" s="695"/>
      <c r="H98" s="695"/>
      <c r="I98" s="695"/>
      <c r="J98" s="695"/>
      <c r="K98" s="695"/>
      <c r="L98" s="695"/>
      <c r="M98" s="695"/>
      <c r="N98" s="695"/>
      <c r="O98" s="695"/>
      <c r="P98" s="697"/>
      <c r="Q98" s="694"/>
      <c r="R98" s="695"/>
      <c r="S98" s="695"/>
      <c r="T98" s="695"/>
      <c r="U98" s="695"/>
      <c r="V98" s="695"/>
      <c r="W98" s="695"/>
      <c r="X98" s="695"/>
      <c r="Y98" s="695"/>
      <c r="Z98" s="695"/>
      <c r="AA98" s="695"/>
      <c r="AB98" s="697"/>
      <c r="AC98" s="694"/>
      <c r="AD98" s="695"/>
      <c r="AE98" s="695"/>
      <c r="AF98" s="695"/>
      <c r="AG98" s="695"/>
      <c r="AH98" s="695"/>
      <c r="AI98" s="695"/>
      <c r="AJ98" s="695"/>
      <c r="AK98" s="695"/>
      <c r="AL98" s="695"/>
      <c r="AM98" s="695"/>
      <c r="AN98" s="697"/>
      <c r="AO98" s="694"/>
      <c r="AP98" s="695"/>
      <c r="AQ98" s="695"/>
      <c r="AR98" s="695"/>
      <c r="AS98" s="695"/>
      <c r="AT98" s="695"/>
      <c r="AU98" s="695"/>
      <c r="AV98" s="695"/>
      <c r="AW98" s="695"/>
      <c r="AX98" s="696"/>
    </row>
    <row r="99" spans="1:50" ht="30" customHeight="1" x14ac:dyDescent="0.15">
      <c r="A99" s="220" t="s">
        <v>262</v>
      </c>
      <c r="B99" s="220"/>
      <c r="C99" s="220"/>
      <c r="D99" s="220"/>
      <c r="E99" s="694" t="s">
        <v>606</v>
      </c>
      <c r="F99" s="695"/>
      <c r="G99" s="695"/>
      <c r="H99" s="695"/>
      <c r="I99" s="695"/>
      <c r="J99" s="695"/>
      <c r="K99" s="695"/>
      <c r="L99" s="695"/>
      <c r="M99" s="695"/>
      <c r="N99" s="695"/>
      <c r="O99" s="695"/>
      <c r="P99" s="697"/>
      <c r="Q99" s="694"/>
      <c r="R99" s="695"/>
      <c r="S99" s="695"/>
      <c r="T99" s="695"/>
      <c r="U99" s="695"/>
      <c r="V99" s="695"/>
      <c r="W99" s="695"/>
      <c r="X99" s="695"/>
      <c r="Y99" s="695"/>
      <c r="Z99" s="695"/>
      <c r="AA99" s="695"/>
      <c r="AB99" s="697"/>
      <c r="AC99" s="694"/>
      <c r="AD99" s="695"/>
      <c r="AE99" s="695"/>
      <c r="AF99" s="695"/>
      <c r="AG99" s="695"/>
      <c r="AH99" s="695"/>
      <c r="AI99" s="695"/>
      <c r="AJ99" s="695"/>
      <c r="AK99" s="695"/>
      <c r="AL99" s="695"/>
      <c r="AM99" s="695"/>
      <c r="AN99" s="697"/>
      <c r="AO99" s="694"/>
      <c r="AP99" s="695"/>
      <c r="AQ99" s="695"/>
      <c r="AR99" s="695"/>
      <c r="AS99" s="695"/>
      <c r="AT99" s="695"/>
      <c r="AU99" s="695"/>
      <c r="AV99" s="695"/>
      <c r="AW99" s="695"/>
      <c r="AX99" s="696"/>
    </row>
    <row r="100" spans="1:50" ht="30" customHeight="1" x14ac:dyDescent="0.15">
      <c r="A100" s="220" t="s">
        <v>261</v>
      </c>
      <c r="B100" s="220"/>
      <c r="C100" s="220"/>
      <c r="D100" s="220"/>
      <c r="E100" s="694" t="s">
        <v>607</v>
      </c>
      <c r="F100" s="695"/>
      <c r="G100" s="695"/>
      <c r="H100" s="695"/>
      <c r="I100" s="695"/>
      <c r="J100" s="695"/>
      <c r="K100" s="695"/>
      <c r="L100" s="695"/>
      <c r="M100" s="695"/>
      <c r="N100" s="695"/>
      <c r="O100" s="695"/>
      <c r="P100" s="697"/>
      <c r="Q100" s="694"/>
      <c r="R100" s="695"/>
      <c r="S100" s="695"/>
      <c r="T100" s="695"/>
      <c r="U100" s="695"/>
      <c r="V100" s="695"/>
      <c r="W100" s="695"/>
      <c r="X100" s="695"/>
      <c r="Y100" s="695"/>
      <c r="Z100" s="695"/>
      <c r="AA100" s="695"/>
      <c r="AB100" s="697"/>
      <c r="AC100" s="694"/>
      <c r="AD100" s="695"/>
      <c r="AE100" s="695"/>
      <c r="AF100" s="695"/>
      <c r="AG100" s="695"/>
      <c r="AH100" s="695"/>
      <c r="AI100" s="695"/>
      <c r="AJ100" s="695"/>
      <c r="AK100" s="695"/>
      <c r="AL100" s="695"/>
      <c r="AM100" s="695"/>
      <c r="AN100" s="697"/>
      <c r="AO100" s="694"/>
      <c r="AP100" s="695"/>
      <c r="AQ100" s="695"/>
      <c r="AR100" s="695"/>
      <c r="AS100" s="695"/>
      <c r="AT100" s="695"/>
      <c r="AU100" s="695"/>
      <c r="AV100" s="695"/>
      <c r="AW100" s="695"/>
      <c r="AX100" s="696"/>
    </row>
    <row r="101" spans="1:50" ht="30" customHeight="1" x14ac:dyDescent="0.15">
      <c r="A101" s="220" t="s">
        <v>260</v>
      </c>
      <c r="B101" s="220"/>
      <c r="C101" s="220"/>
      <c r="D101" s="220"/>
      <c r="E101" s="694" t="s">
        <v>608</v>
      </c>
      <c r="F101" s="695"/>
      <c r="G101" s="695"/>
      <c r="H101" s="695"/>
      <c r="I101" s="695"/>
      <c r="J101" s="695"/>
      <c r="K101" s="695"/>
      <c r="L101" s="695"/>
      <c r="M101" s="695"/>
      <c r="N101" s="695"/>
      <c r="O101" s="695"/>
      <c r="P101" s="697"/>
      <c r="Q101" s="694"/>
      <c r="R101" s="695"/>
      <c r="S101" s="695"/>
      <c r="T101" s="695"/>
      <c r="U101" s="695"/>
      <c r="V101" s="695"/>
      <c r="W101" s="695"/>
      <c r="X101" s="695"/>
      <c r="Y101" s="695"/>
      <c r="Z101" s="695"/>
      <c r="AA101" s="695"/>
      <c r="AB101" s="697"/>
      <c r="AC101" s="694"/>
      <c r="AD101" s="695"/>
      <c r="AE101" s="695"/>
      <c r="AF101" s="695"/>
      <c r="AG101" s="695"/>
      <c r="AH101" s="695"/>
      <c r="AI101" s="695"/>
      <c r="AJ101" s="695"/>
      <c r="AK101" s="695"/>
      <c r="AL101" s="695"/>
      <c r="AM101" s="695"/>
      <c r="AN101" s="697"/>
      <c r="AO101" s="694"/>
      <c r="AP101" s="695"/>
      <c r="AQ101" s="695"/>
      <c r="AR101" s="695"/>
      <c r="AS101" s="695"/>
      <c r="AT101" s="695"/>
      <c r="AU101" s="695"/>
      <c r="AV101" s="695"/>
      <c r="AW101" s="695"/>
      <c r="AX101" s="696"/>
    </row>
    <row r="102" spans="1:50" ht="30" customHeight="1" x14ac:dyDescent="0.15">
      <c r="A102" s="220" t="s">
        <v>259</v>
      </c>
      <c r="B102" s="220"/>
      <c r="C102" s="220"/>
      <c r="D102" s="220"/>
      <c r="E102" s="694" t="s">
        <v>609</v>
      </c>
      <c r="F102" s="695"/>
      <c r="G102" s="695"/>
      <c r="H102" s="695"/>
      <c r="I102" s="695"/>
      <c r="J102" s="695"/>
      <c r="K102" s="695"/>
      <c r="L102" s="695"/>
      <c r="M102" s="695"/>
      <c r="N102" s="695"/>
      <c r="O102" s="695"/>
      <c r="P102" s="697"/>
      <c r="Q102" s="694"/>
      <c r="R102" s="695"/>
      <c r="S102" s="695"/>
      <c r="T102" s="695"/>
      <c r="U102" s="695"/>
      <c r="V102" s="695"/>
      <c r="W102" s="695"/>
      <c r="X102" s="695"/>
      <c r="Y102" s="695"/>
      <c r="Z102" s="695"/>
      <c r="AA102" s="695"/>
      <c r="AB102" s="697"/>
      <c r="AC102" s="694"/>
      <c r="AD102" s="695"/>
      <c r="AE102" s="695"/>
      <c r="AF102" s="695"/>
      <c r="AG102" s="695"/>
      <c r="AH102" s="695"/>
      <c r="AI102" s="695"/>
      <c r="AJ102" s="695"/>
      <c r="AK102" s="695"/>
      <c r="AL102" s="695"/>
      <c r="AM102" s="695"/>
      <c r="AN102" s="697"/>
      <c r="AO102" s="694"/>
      <c r="AP102" s="695"/>
      <c r="AQ102" s="695"/>
      <c r="AR102" s="695"/>
      <c r="AS102" s="695"/>
      <c r="AT102" s="695"/>
      <c r="AU102" s="695"/>
      <c r="AV102" s="695"/>
      <c r="AW102" s="695"/>
      <c r="AX102" s="696"/>
    </row>
    <row r="103" spans="1:50" ht="30" customHeight="1" x14ac:dyDescent="0.15">
      <c r="A103" s="220" t="s">
        <v>258</v>
      </c>
      <c r="B103" s="220"/>
      <c r="C103" s="220"/>
      <c r="D103" s="220"/>
      <c r="E103" s="694" t="s">
        <v>609</v>
      </c>
      <c r="F103" s="695"/>
      <c r="G103" s="695"/>
      <c r="H103" s="695"/>
      <c r="I103" s="695"/>
      <c r="J103" s="695"/>
      <c r="K103" s="695"/>
      <c r="L103" s="695"/>
      <c r="M103" s="695"/>
      <c r="N103" s="695"/>
      <c r="O103" s="695"/>
      <c r="P103" s="697"/>
      <c r="Q103" s="694"/>
      <c r="R103" s="695"/>
      <c r="S103" s="695"/>
      <c r="T103" s="695"/>
      <c r="U103" s="695"/>
      <c r="V103" s="695"/>
      <c r="W103" s="695"/>
      <c r="X103" s="695"/>
      <c r="Y103" s="695"/>
      <c r="Z103" s="695"/>
      <c r="AA103" s="695"/>
      <c r="AB103" s="697"/>
      <c r="AC103" s="694"/>
      <c r="AD103" s="695"/>
      <c r="AE103" s="695"/>
      <c r="AF103" s="695"/>
      <c r="AG103" s="695"/>
      <c r="AH103" s="695"/>
      <c r="AI103" s="695"/>
      <c r="AJ103" s="695"/>
      <c r="AK103" s="695"/>
      <c r="AL103" s="695"/>
      <c r="AM103" s="695"/>
      <c r="AN103" s="697"/>
      <c r="AO103" s="694"/>
      <c r="AP103" s="695"/>
      <c r="AQ103" s="695"/>
      <c r="AR103" s="695"/>
      <c r="AS103" s="695"/>
      <c r="AT103" s="695"/>
      <c r="AU103" s="695"/>
      <c r="AV103" s="695"/>
      <c r="AW103" s="695"/>
      <c r="AX103" s="696"/>
    </row>
    <row r="104" spans="1:50" ht="30" customHeight="1" x14ac:dyDescent="0.15">
      <c r="A104" s="220" t="s">
        <v>257</v>
      </c>
      <c r="B104" s="220"/>
      <c r="C104" s="220"/>
      <c r="D104" s="220"/>
      <c r="E104" s="730" t="s">
        <v>610</v>
      </c>
      <c r="F104" s="731"/>
      <c r="G104" s="731"/>
      <c r="H104" s="731"/>
      <c r="I104" s="731"/>
      <c r="J104" s="731"/>
      <c r="K104" s="731"/>
      <c r="L104" s="731"/>
      <c r="M104" s="731"/>
      <c r="N104" s="731"/>
      <c r="O104" s="731"/>
      <c r="P104" s="732"/>
      <c r="Q104" s="730"/>
      <c r="R104" s="731"/>
      <c r="S104" s="731"/>
      <c r="T104" s="731"/>
      <c r="U104" s="731"/>
      <c r="V104" s="731"/>
      <c r="W104" s="731"/>
      <c r="X104" s="731"/>
      <c r="Y104" s="731"/>
      <c r="Z104" s="731"/>
      <c r="AA104" s="731"/>
      <c r="AB104" s="732"/>
      <c r="AC104" s="730"/>
      <c r="AD104" s="731"/>
      <c r="AE104" s="731"/>
      <c r="AF104" s="731"/>
      <c r="AG104" s="731"/>
      <c r="AH104" s="731"/>
      <c r="AI104" s="731"/>
      <c r="AJ104" s="731"/>
      <c r="AK104" s="731"/>
      <c r="AL104" s="731"/>
      <c r="AM104" s="731"/>
      <c r="AN104" s="732"/>
      <c r="AO104" s="694"/>
      <c r="AP104" s="695"/>
      <c r="AQ104" s="695"/>
      <c r="AR104" s="695"/>
      <c r="AS104" s="695"/>
      <c r="AT104" s="695"/>
      <c r="AU104" s="695"/>
      <c r="AV104" s="695"/>
      <c r="AW104" s="695"/>
      <c r="AX104" s="696"/>
    </row>
    <row r="105" spans="1:50" ht="30" customHeight="1" x14ac:dyDescent="0.15">
      <c r="A105" s="220" t="s">
        <v>405</v>
      </c>
      <c r="B105" s="220"/>
      <c r="C105" s="220"/>
      <c r="D105" s="220"/>
      <c r="E105" s="700" t="s">
        <v>569</v>
      </c>
      <c r="F105" s="698"/>
      <c r="G105" s="698"/>
      <c r="H105" s="68" t="str">
        <f>IF(E105="","","-")</f>
        <v>-</v>
      </c>
      <c r="I105" s="698"/>
      <c r="J105" s="698"/>
      <c r="K105" s="68" t="str">
        <f>IF(I105="","","-")</f>
        <v/>
      </c>
      <c r="L105" s="699">
        <v>117</v>
      </c>
      <c r="M105" s="699"/>
      <c r="N105" s="68" t="str">
        <f>IF(O105="","","-")</f>
        <v/>
      </c>
      <c r="O105" s="701"/>
      <c r="P105" s="702"/>
      <c r="Q105" s="700"/>
      <c r="R105" s="698"/>
      <c r="S105" s="698"/>
      <c r="T105" s="68" t="str">
        <f>IF(Q105="","","-")</f>
        <v/>
      </c>
      <c r="U105" s="698"/>
      <c r="V105" s="698"/>
      <c r="W105" s="68" t="str">
        <f>IF(U105="","","-")</f>
        <v/>
      </c>
      <c r="X105" s="699"/>
      <c r="Y105" s="699"/>
      <c r="Z105" s="68" t="str">
        <f>IF(AA105="","","-")</f>
        <v/>
      </c>
      <c r="AA105" s="701"/>
      <c r="AB105" s="702"/>
      <c r="AC105" s="700"/>
      <c r="AD105" s="698"/>
      <c r="AE105" s="698"/>
      <c r="AF105" s="68" t="str">
        <f>IF(AC105="","","-")</f>
        <v/>
      </c>
      <c r="AG105" s="698"/>
      <c r="AH105" s="698"/>
      <c r="AI105" s="68" t="str">
        <f>IF(AG105="","","-")</f>
        <v/>
      </c>
      <c r="AJ105" s="699"/>
      <c r="AK105" s="699"/>
      <c r="AL105" s="68" t="str">
        <f>IF(AM105="","","-")</f>
        <v/>
      </c>
      <c r="AM105" s="701"/>
      <c r="AN105" s="702"/>
      <c r="AO105" s="700"/>
      <c r="AP105" s="698"/>
      <c r="AQ105" s="68" t="str">
        <f>IF(AO105="","","-")</f>
        <v/>
      </c>
      <c r="AR105" s="698"/>
      <c r="AS105" s="698"/>
      <c r="AT105" s="68" t="str">
        <f>IF(AR105="","","-")</f>
        <v/>
      </c>
      <c r="AU105" s="699"/>
      <c r="AV105" s="699"/>
      <c r="AW105" s="68" t="str">
        <f>IF(AX105="","","-")</f>
        <v/>
      </c>
      <c r="AX105" s="70"/>
    </row>
    <row r="106" spans="1:50" ht="30" customHeight="1" x14ac:dyDescent="0.15">
      <c r="A106" s="220" t="s">
        <v>371</v>
      </c>
      <c r="B106" s="220"/>
      <c r="C106" s="220"/>
      <c r="D106" s="220"/>
      <c r="E106" s="700" t="s">
        <v>569</v>
      </c>
      <c r="F106" s="698"/>
      <c r="G106" s="698"/>
      <c r="H106" s="68" t="str">
        <f>IF(E106="","","-")</f>
        <v>-</v>
      </c>
      <c r="I106" s="698"/>
      <c r="J106" s="698"/>
      <c r="K106" s="68" t="str">
        <f>IF(I106="","","-")</f>
        <v/>
      </c>
      <c r="L106" s="699">
        <v>118</v>
      </c>
      <c r="M106" s="699"/>
      <c r="N106" s="68" t="str">
        <f>IF(O106="","","-")</f>
        <v/>
      </c>
      <c r="O106" s="701"/>
      <c r="P106" s="702"/>
      <c r="Q106" s="700"/>
      <c r="R106" s="698"/>
      <c r="S106" s="698"/>
      <c r="T106" s="68" t="str">
        <f>IF(Q106="","","-")</f>
        <v/>
      </c>
      <c r="U106" s="698"/>
      <c r="V106" s="698"/>
      <c r="W106" s="68" t="str">
        <f>IF(U106="","","-")</f>
        <v/>
      </c>
      <c r="X106" s="699"/>
      <c r="Y106" s="699"/>
      <c r="Z106" s="68" t="str">
        <f>IF(AA106="","","-")</f>
        <v/>
      </c>
      <c r="AA106" s="701"/>
      <c r="AB106" s="702"/>
      <c r="AC106" s="700"/>
      <c r="AD106" s="698"/>
      <c r="AE106" s="698"/>
      <c r="AF106" s="68" t="str">
        <f>IF(AC106="","","-")</f>
        <v/>
      </c>
      <c r="AG106" s="698"/>
      <c r="AH106" s="698"/>
      <c r="AI106" s="68" t="str">
        <f>IF(AG106="","","-")</f>
        <v/>
      </c>
      <c r="AJ106" s="699"/>
      <c r="AK106" s="699"/>
      <c r="AL106" s="68" t="str">
        <f>IF(AM106="","","-")</f>
        <v/>
      </c>
      <c r="AM106" s="701"/>
      <c r="AN106" s="702"/>
      <c r="AO106" s="700"/>
      <c r="AP106" s="698"/>
      <c r="AQ106" s="68" t="str">
        <f>IF(AO106="","","-")</f>
        <v/>
      </c>
      <c r="AR106" s="698"/>
      <c r="AS106" s="698"/>
      <c r="AT106" s="68" t="str">
        <f>IF(AR106="","","-")</f>
        <v/>
      </c>
      <c r="AU106" s="699"/>
      <c r="AV106" s="699"/>
      <c r="AW106" s="68" t="str">
        <f>IF(AX106="","","-")</f>
        <v/>
      </c>
      <c r="AX106" s="70"/>
    </row>
    <row r="107" spans="1:50" ht="24.6" customHeight="1" x14ac:dyDescent="0.15">
      <c r="A107" s="386" t="s">
        <v>251</v>
      </c>
      <c r="B107" s="387"/>
      <c r="C107" s="387"/>
      <c r="D107" s="387"/>
      <c r="E107" s="387"/>
      <c r="F107" s="388"/>
      <c r="G107" s="55" t="s">
        <v>566</v>
      </c>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3.25" customHeight="1" x14ac:dyDescent="0.15">
      <c r="A108" s="386"/>
      <c r="B108" s="387"/>
      <c r="C108" s="387"/>
      <c r="D108" s="387"/>
      <c r="E108" s="387"/>
      <c r="F108" s="38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3.25" customHeight="1" x14ac:dyDescent="0.15">
      <c r="A109" s="386"/>
      <c r="B109" s="387"/>
      <c r="C109" s="387"/>
      <c r="D109" s="387"/>
      <c r="E109" s="387"/>
      <c r="F109" s="38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3.25" customHeight="1" x14ac:dyDescent="0.15">
      <c r="A110" s="386"/>
      <c r="B110" s="387"/>
      <c r="C110" s="387"/>
      <c r="D110" s="387"/>
      <c r="E110" s="387"/>
      <c r="F110" s="38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3.25" customHeight="1" x14ac:dyDescent="0.15">
      <c r="A111" s="386"/>
      <c r="B111" s="387"/>
      <c r="C111" s="387"/>
      <c r="D111" s="387"/>
      <c r="E111" s="387"/>
      <c r="F111" s="38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3.25" customHeight="1" x14ac:dyDescent="0.15">
      <c r="A112" s="386"/>
      <c r="B112" s="387"/>
      <c r="C112" s="387"/>
      <c r="D112" s="387"/>
      <c r="E112" s="387"/>
      <c r="F112" s="38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3.25" customHeight="1" x14ac:dyDescent="0.15">
      <c r="A113" s="386"/>
      <c r="B113" s="387"/>
      <c r="C113" s="387"/>
      <c r="D113" s="387"/>
      <c r="E113" s="387"/>
      <c r="F113" s="38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3.25" customHeight="1" x14ac:dyDescent="0.15">
      <c r="A114" s="386"/>
      <c r="B114" s="387"/>
      <c r="C114" s="387"/>
      <c r="D114" s="387"/>
      <c r="E114" s="387"/>
      <c r="F114" s="38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3.25" customHeight="1" x14ac:dyDescent="0.15">
      <c r="A115" s="386"/>
      <c r="B115" s="387"/>
      <c r="C115" s="387"/>
      <c r="D115" s="387"/>
      <c r="E115" s="387"/>
      <c r="F115" s="38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3.25" customHeight="1" x14ac:dyDescent="0.15">
      <c r="A116" s="386"/>
      <c r="B116" s="387"/>
      <c r="C116" s="387"/>
      <c r="D116" s="387"/>
      <c r="E116" s="387"/>
      <c r="F116" s="38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3.25" customHeight="1" x14ac:dyDescent="0.15">
      <c r="A117" s="386"/>
      <c r="B117" s="387"/>
      <c r="C117" s="387"/>
      <c r="D117" s="387"/>
      <c r="E117" s="387"/>
      <c r="F117" s="38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3.25" customHeight="1" x14ac:dyDescent="0.15">
      <c r="A118" s="386"/>
      <c r="B118" s="387"/>
      <c r="C118" s="387"/>
      <c r="D118" s="387"/>
      <c r="E118" s="387"/>
      <c r="F118" s="38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3.25" customHeight="1" x14ac:dyDescent="0.15">
      <c r="A119" s="386"/>
      <c r="B119" s="387"/>
      <c r="C119" s="387"/>
      <c r="D119" s="387"/>
      <c r="E119" s="387"/>
      <c r="F119" s="388"/>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3.25" customHeight="1" x14ac:dyDescent="0.15">
      <c r="A120" s="386"/>
      <c r="B120" s="387"/>
      <c r="C120" s="387"/>
      <c r="D120" s="387"/>
      <c r="E120" s="387"/>
      <c r="F120" s="388"/>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3.25" customHeight="1" x14ac:dyDescent="0.15">
      <c r="A121" s="386"/>
      <c r="B121" s="387"/>
      <c r="C121" s="387"/>
      <c r="D121" s="387"/>
      <c r="E121" s="387"/>
      <c r="F121" s="388"/>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3.25" customHeight="1" x14ac:dyDescent="0.15">
      <c r="A122" s="386"/>
      <c r="B122" s="387"/>
      <c r="C122" s="387"/>
      <c r="D122" s="387"/>
      <c r="E122" s="387"/>
      <c r="F122" s="388"/>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3.25" customHeight="1" x14ac:dyDescent="0.15">
      <c r="A123" s="386"/>
      <c r="B123" s="387"/>
      <c r="C123" s="387"/>
      <c r="D123" s="387"/>
      <c r="E123" s="387"/>
      <c r="F123" s="388"/>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3.25" customHeight="1" x14ac:dyDescent="0.15">
      <c r="A124" s="386"/>
      <c r="B124" s="387"/>
      <c r="C124" s="387"/>
      <c r="D124" s="387"/>
      <c r="E124" s="387"/>
      <c r="F124" s="388"/>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3.25" customHeight="1" x14ac:dyDescent="0.15">
      <c r="A125" s="386"/>
      <c r="B125" s="387"/>
      <c r="C125" s="387"/>
      <c r="D125" s="387"/>
      <c r="E125" s="387"/>
      <c r="F125" s="388"/>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3.25" customHeight="1" x14ac:dyDescent="0.15">
      <c r="A126" s="386"/>
      <c r="B126" s="387"/>
      <c r="C126" s="387"/>
      <c r="D126" s="387"/>
      <c r="E126" s="387"/>
      <c r="F126" s="388"/>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3.25" customHeight="1" x14ac:dyDescent="0.15">
      <c r="A127" s="386"/>
      <c r="B127" s="387"/>
      <c r="C127" s="387"/>
      <c r="D127" s="387"/>
      <c r="E127" s="387"/>
      <c r="F127" s="388"/>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3.25" customHeight="1" x14ac:dyDescent="0.15">
      <c r="A128" s="386"/>
      <c r="B128" s="387"/>
      <c r="C128" s="387"/>
      <c r="D128" s="387"/>
      <c r="E128" s="387"/>
      <c r="F128" s="388"/>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3.25" customHeight="1" x14ac:dyDescent="0.15">
      <c r="A129" s="386"/>
      <c r="B129" s="387"/>
      <c r="C129" s="387"/>
      <c r="D129" s="387"/>
      <c r="E129" s="387"/>
      <c r="F129" s="388"/>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3.25" customHeight="1" thickBot="1" x14ac:dyDescent="0.2">
      <c r="A130" s="386"/>
      <c r="B130" s="387"/>
      <c r="C130" s="387"/>
      <c r="D130" s="387"/>
      <c r="E130" s="387"/>
      <c r="F130" s="388"/>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4.75" customHeight="1" x14ac:dyDescent="0.15">
      <c r="A131" s="397" t="s">
        <v>253</v>
      </c>
      <c r="B131" s="398"/>
      <c r="C131" s="398"/>
      <c r="D131" s="398"/>
      <c r="E131" s="398"/>
      <c r="F131" s="399"/>
      <c r="G131" s="370" t="s">
        <v>611</v>
      </c>
      <c r="H131" s="371"/>
      <c r="I131" s="371"/>
      <c r="J131" s="371"/>
      <c r="K131" s="371"/>
      <c r="L131" s="371"/>
      <c r="M131" s="371"/>
      <c r="N131" s="371"/>
      <c r="O131" s="371"/>
      <c r="P131" s="371"/>
      <c r="Q131" s="371"/>
      <c r="R131" s="371"/>
      <c r="S131" s="371"/>
      <c r="T131" s="371"/>
      <c r="U131" s="371"/>
      <c r="V131" s="371"/>
      <c r="W131" s="371"/>
      <c r="X131" s="371"/>
      <c r="Y131" s="371"/>
      <c r="Z131" s="371"/>
      <c r="AA131" s="371"/>
      <c r="AB131" s="372"/>
      <c r="AC131" s="370" t="s">
        <v>618</v>
      </c>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557"/>
    </row>
    <row r="132" spans="1:50" ht="28.35" customHeight="1" x14ac:dyDescent="0.15">
      <c r="A132" s="400"/>
      <c r="B132" s="401"/>
      <c r="C132" s="401"/>
      <c r="D132" s="401"/>
      <c r="E132" s="401"/>
      <c r="F132" s="402"/>
      <c r="G132" s="576" t="s">
        <v>17</v>
      </c>
      <c r="H132" s="437"/>
      <c r="I132" s="437"/>
      <c r="J132" s="437"/>
      <c r="K132" s="437"/>
      <c r="L132" s="436" t="s">
        <v>18</v>
      </c>
      <c r="M132" s="437"/>
      <c r="N132" s="437"/>
      <c r="O132" s="437"/>
      <c r="P132" s="437"/>
      <c r="Q132" s="437"/>
      <c r="R132" s="437"/>
      <c r="S132" s="437"/>
      <c r="T132" s="437"/>
      <c r="U132" s="437"/>
      <c r="V132" s="437"/>
      <c r="W132" s="437"/>
      <c r="X132" s="438"/>
      <c r="Y132" s="422" t="s">
        <v>19</v>
      </c>
      <c r="Z132" s="423"/>
      <c r="AA132" s="423"/>
      <c r="AB132" s="562"/>
      <c r="AC132" s="576" t="s">
        <v>17</v>
      </c>
      <c r="AD132" s="437"/>
      <c r="AE132" s="437"/>
      <c r="AF132" s="437"/>
      <c r="AG132" s="437"/>
      <c r="AH132" s="436" t="s">
        <v>18</v>
      </c>
      <c r="AI132" s="437"/>
      <c r="AJ132" s="437"/>
      <c r="AK132" s="437"/>
      <c r="AL132" s="437"/>
      <c r="AM132" s="437"/>
      <c r="AN132" s="437"/>
      <c r="AO132" s="437"/>
      <c r="AP132" s="437"/>
      <c r="AQ132" s="437"/>
      <c r="AR132" s="437"/>
      <c r="AS132" s="437"/>
      <c r="AT132" s="438"/>
      <c r="AU132" s="422" t="s">
        <v>19</v>
      </c>
      <c r="AV132" s="423"/>
      <c r="AW132" s="423"/>
      <c r="AX132" s="424"/>
    </row>
    <row r="133" spans="1:50" ht="28.35" customHeight="1" x14ac:dyDescent="0.15">
      <c r="A133" s="400"/>
      <c r="B133" s="401"/>
      <c r="C133" s="401"/>
      <c r="D133" s="401"/>
      <c r="E133" s="401"/>
      <c r="F133" s="402"/>
      <c r="G133" s="439" t="s">
        <v>612</v>
      </c>
      <c r="H133" s="440"/>
      <c r="I133" s="440"/>
      <c r="J133" s="440"/>
      <c r="K133" s="441"/>
      <c r="L133" s="433" t="s">
        <v>617</v>
      </c>
      <c r="M133" s="434"/>
      <c r="N133" s="434"/>
      <c r="O133" s="434"/>
      <c r="P133" s="434"/>
      <c r="Q133" s="434"/>
      <c r="R133" s="434"/>
      <c r="S133" s="434"/>
      <c r="T133" s="434"/>
      <c r="U133" s="434"/>
      <c r="V133" s="434"/>
      <c r="W133" s="434"/>
      <c r="X133" s="435"/>
      <c r="Y133" s="237">
        <v>8.3000000000000007</v>
      </c>
      <c r="Z133" s="238"/>
      <c r="AA133" s="238"/>
      <c r="AB133" s="566"/>
      <c r="AC133" s="439" t="s">
        <v>612</v>
      </c>
      <c r="AD133" s="440"/>
      <c r="AE133" s="440"/>
      <c r="AF133" s="440"/>
      <c r="AG133" s="441"/>
      <c r="AH133" s="433" t="s">
        <v>619</v>
      </c>
      <c r="AI133" s="434"/>
      <c r="AJ133" s="434"/>
      <c r="AK133" s="434"/>
      <c r="AL133" s="434"/>
      <c r="AM133" s="434"/>
      <c r="AN133" s="434"/>
      <c r="AO133" s="434"/>
      <c r="AP133" s="434"/>
      <c r="AQ133" s="434"/>
      <c r="AR133" s="434"/>
      <c r="AS133" s="434"/>
      <c r="AT133" s="435"/>
      <c r="AU133" s="237">
        <v>15.8</v>
      </c>
      <c r="AV133" s="238"/>
      <c r="AW133" s="238"/>
      <c r="AX133" s="239"/>
    </row>
    <row r="134" spans="1:50" ht="28.35" customHeight="1" x14ac:dyDescent="0.15">
      <c r="A134" s="400"/>
      <c r="B134" s="401"/>
      <c r="C134" s="401"/>
      <c r="D134" s="401"/>
      <c r="E134" s="401"/>
      <c r="F134" s="402"/>
      <c r="G134" s="381" t="s">
        <v>613</v>
      </c>
      <c r="H134" s="382"/>
      <c r="I134" s="382"/>
      <c r="J134" s="382"/>
      <c r="K134" s="383"/>
      <c r="L134" s="373" t="s">
        <v>616</v>
      </c>
      <c r="M134" s="374"/>
      <c r="N134" s="374"/>
      <c r="O134" s="374"/>
      <c r="P134" s="374"/>
      <c r="Q134" s="374"/>
      <c r="R134" s="374"/>
      <c r="S134" s="374"/>
      <c r="T134" s="374"/>
      <c r="U134" s="374"/>
      <c r="V134" s="374"/>
      <c r="W134" s="374"/>
      <c r="X134" s="375"/>
      <c r="Y134" s="376">
        <v>2.2999999999999998</v>
      </c>
      <c r="Z134" s="377"/>
      <c r="AA134" s="377"/>
      <c r="AB134" s="384"/>
      <c r="AC134" s="381" t="s">
        <v>613</v>
      </c>
      <c r="AD134" s="382"/>
      <c r="AE134" s="382"/>
      <c r="AF134" s="382"/>
      <c r="AG134" s="383"/>
      <c r="AH134" s="373" t="s">
        <v>620</v>
      </c>
      <c r="AI134" s="374"/>
      <c r="AJ134" s="374"/>
      <c r="AK134" s="374"/>
      <c r="AL134" s="374"/>
      <c r="AM134" s="374"/>
      <c r="AN134" s="374"/>
      <c r="AO134" s="374"/>
      <c r="AP134" s="374"/>
      <c r="AQ134" s="374"/>
      <c r="AR134" s="374"/>
      <c r="AS134" s="374"/>
      <c r="AT134" s="375"/>
      <c r="AU134" s="376">
        <v>17.7</v>
      </c>
      <c r="AV134" s="377"/>
      <c r="AW134" s="377"/>
      <c r="AX134" s="378"/>
    </row>
    <row r="135" spans="1:50" ht="28.35" customHeight="1" x14ac:dyDescent="0.15">
      <c r="A135" s="400"/>
      <c r="B135" s="401"/>
      <c r="C135" s="401"/>
      <c r="D135" s="401"/>
      <c r="E135" s="401"/>
      <c r="F135" s="402"/>
      <c r="G135" s="381" t="s">
        <v>614</v>
      </c>
      <c r="H135" s="382"/>
      <c r="I135" s="382"/>
      <c r="J135" s="382"/>
      <c r="K135" s="383"/>
      <c r="L135" s="373"/>
      <c r="M135" s="374"/>
      <c r="N135" s="374"/>
      <c r="O135" s="374"/>
      <c r="P135" s="374"/>
      <c r="Q135" s="374"/>
      <c r="R135" s="374"/>
      <c r="S135" s="374"/>
      <c r="T135" s="374"/>
      <c r="U135" s="374"/>
      <c r="V135" s="374"/>
      <c r="W135" s="374"/>
      <c r="X135" s="375"/>
      <c r="Y135" s="376">
        <v>0.8</v>
      </c>
      <c r="Z135" s="377"/>
      <c r="AA135" s="377"/>
      <c r="AB135" s="384"/>
      <c r="AC135" s="381" t="s">
        <v>614</v>
      </c>
      <c r="AD135" s="382"/>
      <c r="AE135" s="382"/>
      <c r="AF135" s="382"/>
      <c r="AG135" s="383"/>
      <c r="AH135" s="373"/>
      <c r="AI135" s="374"/>
      <c r="AJ135" s="374"/>
      <c r="AK135" s="374"/>
      <c r="AL135" s="374"/>
      <c r="AM135" s="374"/>
      <c r="AN135" s="374"/>
      <c r="AO135" s="374"/>
      <c r="AP135" s="374"/>
      <c r="AQ135" s="374"/>
      <c r="AR135" s="374"/>
      <c r="AS135" s="374"/>
      <c r="AT135" s="375"/>
      <c r="AU135" s="376">
        <v>2.5</v>
      </c>
      <c r="AV135" s="377"/>
      <c r="AW135" s="377"/>
      <c r="AX135" s="378"/>
    </row>
    <row r="136" spans="1:50" ht="27.75" customHeight="1" x14ac:dyDescent="0.15">
      <c r="A136" s="400"/>
      <c r="B136" s="401"/>
      <c r="C136" s="401"/>
      <c r="D136" s="401"/>
      <c r="E136" s="401"/>
      <c r="F136" s="402"/>
      <c r="G136" s="381" t="s">
        <v>615</v>
      </c>
      <c r="H136" s="382"/>
      <c r="I136" s="382"/>
      <c r="J136" s="382"/>
      <c r="K136" s="383"/>
      <c r="L136" s="373"/>
      <c r="M136" s="374"/>
      <c r="N136" s="374"/>
      <c r="O136" s="374"/>
      <c r="P136" s="374"/>
      <c r="Q136" s="374"/>
      <c r="R136" s="374"/>
      <c r="S136" s="374"/>
      <c r="T136" s="374"/>
      <c r="U136" s="374"/>
      <c r="V136" s="374"/>
      <c r="W136" s="374"/>
      <c r="X136" s="375"/>
      <c r="Y136" s="376">
        <v>1.2</v>
      </c>
      <c r="Z136" s="377"/>
      <c r="AA136" s="377"/>
      <c r="AB136" s="384"/>
      <c r="AC136" s="381" t="s">
        <v>615</v>
      </c>
      <c r="AD136" s="382"/>
      <c r="AE136" s="382"/>
      <c r="AF136" s="382"/>
      <c r="AG136" s="383"/>
      <c r="AH136" s="373"/>
      <c r="AI136" s="374"/>
      <c r="AJ136" s="374"/>
      <c r="AK136" s="374"/>
      <c r="AL136" s="374"/>
      <c r="AM136" s="374"/>
      <c r="AN136" s="374"/>
      <c r="AO136" s="374"/>
      <c r="AP136" s="374"/>
      <c r="AQ136" s="374"/>
      <c r="AR136" s="374"/>
      <c r="AS136" s="374"/>
      <c r="AT136" s="375"/>
      <c r="AU136" s="376">
        <v>2.9</v>
      </c>
      <c r="AV136" s="377"/>
      <c r="AW136" s="377"/>
      <c r="AX136" s="384"/>
    </row>
    <row r="137" spans="1:50" ht="28.35" customHeight="1" thickBot="1" x14ac:dyDescent="0.2">
      <c r="A137" s="400"/>
      <c r="B137" s="401"/>
      <c r="C137" s="401"/>
      <c r="D137" s="401"/>
      <c r="E137" s="401"/>
      <c r="F137" s="402"/>
      <c r="G137" s="587" t="s">
        <v>20</v>
      </c>
      <c r="H137" s="588"/>
      <c r="I137" s="588"/>
      <c r="J137" s="588"/>
      <c r="K137" s="588"/>
      <c r="L137" s="589"/>
      <c r="M137" s="590"/>
      <c r="N137" s="590"/>
      <c r="O137" s="590"/>
      <c r="P137" s="590"/>
      <c r="Q137" s="590"/>
      <c r="R137" s="590"/>
      <c r="S137" s="590"/>
      <c r="T137" s="590"/>
      <c r="U137" s="590"/>
      <c r="V137" s="590"/>
      <c r="W137" s="590"/>
      <c r="X137" s="591"/>
      <c r="Y137" s="592">
        <f>SUM(Y133:AB136)</f>
        <v>12.600000000000001</v>
      </c>
      <c r="Z137" s="593"/>
      <c r="AA137" s="593"/>
      <c r="AB137" s="594"/>
      <c r="AC137" s="587" t="s">
        <v>20</v>
      </c>
      <c r="AD137" s="588"/>
      <c r="AE137" s="588"/>
      <c r="AF137" s="588"/>
      <c r="AG137" s="588"/>
      <c r="AH137" s="589"/>
      <c r="AI137" s="590"/>
      <c r="AJ137" s="590"/>
      <c r="AK137" s="590"/>
      <c r="AL137" s="590"/>
      <c r="AM137" s="590"/>
      <c r="AN137" s="590"/>
      <c r="AO137" s="590"/>
      <c r="AP137" s="590"/>
      <c r="AQ137" s="590"/>
      <c r="AR137" s="590"/>
      <c r="AS137" s="590"/>
      <c r="AT137" s="591"/>
      <c r="AU137" s="592">
        <f>SUM(AU133:AX136)</f>
        <v>38.9</v>
      </c>
      <c r="AV137" s="593"/>
      <c r="AW137" s="593"/>
      <c r="AX137" s="595"/>
    </row>
    <row r="138" spans="1:50" ht="28.35" customHeight="1" x14ac:dyDescent="0.15">
      <c r="A138" s="400"/>
      <c r="B138" s="401"/>
      <c r="C138" s="401"/>
      <c r="D138" s="401"/>
      <c r="E138" s="401"/>
      <c r="F138" s="402"/>
      <c r="G138" s="370" t="s">
        <v>697</v>
      </c>
      <c r="H138" s="371"/>
      <c r="I138" s="371"/>
      <c r="J138" s="371"/>
      <c r="K138" s="371"/>
      <c r="L138" s="371"/>
      <c r="M138" s="371"/>
      <c r="N138" s="371"/>
      <c r="O138" s="371"/>
      <c r="P138" s="371"/>
      <c r="Q138" s="371"/>
      <c r="R138" s="371"/>
      <c r="S138" s="371"/>
      <c r="T138" s="371"/>
      <c r="U138" s="371"/>
      <c r="V138" s="371"/>
      <c r="W138" s="371"/>
      <c r="X138" s="371"/>
      <c r="Y138" s="371"/>
      <c r="Z138" s="371"/>
      <c r="AA138" s="371"/>
      <c r="AB138" s="372"/>
      <c r="AC138" s="370" t="s">
        <v>695</v>
      </c>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557"/>
    </row>
    <row r="139" spans="1:50" ht="27.75" customHeight="1" x14ac:dyDescent="0.15">
      <c r="A139" s="400"/>
      <c r="B139" s="401"/>
      <c r="C139" s="401"/>
      <c r="D139" s="401"/>
      <c r="E139" s="401"/>
      <c r="F139" s="402"/>
      <c r="G139" s="576" t="s">
        <v>17</v>
      </c>
      <c r="H139" s="437"/>
      <c r="I139" s="437"/>
      <c r="J139" s="437"/>
      <c r="K139" s="437"/>
      <c r="L139" s="436" t="s">
        <v>18</v>
      </c>
      <c r="M139" s="437"/>
      <c r="N139" s="437"/>
      <c r="O139" s="437"/>
      <c r="P139" s="437"/>
      <c r="Q139" s="437"/>
      <c r="R139" s="437"/>
      <c r="S139" s="437"/>
      <c r="T139" s="437"/>
      <c r="U139" s="437"/>
      <c r="V139" s="437"/>
      <c r="W139" s="437"/>
      <c r="X139" s="438"/>
      <c r="Y139" s="422" t="s">
        <v>19</v>
      </c>
      <c r="Z139" s="423"/>
      <c r="AA139" s="423"/>
      <c r="AB139" s="562"/>
      <c r="AC139" s="576" t="s">
        <v>17</v>
      </c>
      <c r="AD139" s="437"/>
      <c r="AE139" s="437"/>
      <c r="AF139" s="437"/>
      <c r="AG139" s="437"/>
      <c r="AH139" s="436" t="s">
        <v>18</v>
      </c>
      <c r="AI139" s="437"/>
      <c r="AJ139" s="437"/>
      <c r="AK139" s="437"/>
      <c r="AL139" s="437"/>
      <c r="AM139" s="437"/>
      <c r="AN139" s="437"/>
      <c r="AO139" s="437"/>
      <c r="AP139" s="437"/>
      <c r="AQ139" s="437"/>
      <c r="AR139" s="437"/>
      <c r="AS139" s="437"/>
      <c r="AT139" s="438"/>
      <c r="AU139" s="422" t="s">
        <v>19</v>
      </c>
      <c r="AV139" s="423"/>
      <c r="AW139" s="423"/>
      <c r="AX139" s="424"/>
    </row>
    <row r="140" spans="1:50" ht="40.5" customHeight="1" x14ac:dyDescent="0.15">
      <c r="A140" s="400"/>
      <c r="B140" s="401"/>
      <c r="C140" s="401"/>
      <c r="D140" s="401"/>
      <c r="E140" s="401"/>
      <c r="F140" s="402"/>
      <c r="G140" s="439" t="s">
        <v>613</v>
      </c>
      <c r="H140" s="440"/>
      <c r="I140" s="440"/>
      <c r="J140" s="440"/>
      <c r="K140" s="441"/>
      <c r="L140" s="433" t="s">
        <v>696</v>
      </c>
      <c r="M140" s="434"/>
      <c r="N140" s="434"/>
      <c r="O140" s="434"/>
      <c r="P140" s="434"/>
      <c r="Q140" s="434"/>
      <c r="R140" s="434"/>
      <c r="S140" s="434"/>
      <c r="T140" s="434"/>
      <c r="U140" s="434"/>
      <c r="V140" s="434"/>
      <c r="W140" s="434"/>
      <c r="X140" s="435"/>
      <c r="Y140" s="237">
        <v>27.7</v>
      </c>
      <c r="Z140" s="238"/>
      <c r="AA140" s="238"/>
      <c r="AB140" s="566"/>
      <c r="AC140" s="439" t="s">
        <v>672</v>
      </c>
      <c r="AD140" s="440"/>
      <c r="AE140" s="440"/>
      <c r="AF140" s="440"/>
      <c r="AG140" s="441"/>
      <c r="AH140" s="433" t="s">
        <v>662</v>
      </c>
      <c r="AI140" s="434"/>
      <c r="AJ140" s="434"/>
      <c r="AK140" s="434"/>
      <c r="AL140" s="434"/>
      <c r="AM140" s="434"/>
      <c r="AN140" s="434"/>
      <c r="AO140" s="434"/>
      <c r="AP140" s="434"/>
      <c r="AQ140" s="434"/>
      <c r="AR140" s="434"/>
      <c r="AS140" s="434"/>
      <c r="AT140" s="435"/>
      <c r="AU140" s="237">
        <v>99.9</v>
      </c>
      <c r="AV140" s="238"/>
      <c r="AW140" s="238"/>
      <c r="AX140" s="239"/>
    </row>
    <row r="141" spans="1:50" ht="28.35" customHeight="1" thickBot="1" x14ac:dyDescent="0.2">
      <c r="A141" s="400"/>
      <c r="B141" s="401"/>
      <c r="C141" s="401"/>
      <c r="D141" s="401"/>
      <c r="E141" s="401"/>
      <c r="F141" s="402"/>
      <c r="G141" s="587" t="s">
        <v>20</v>
      </c>
      <c r="H141" s="588"/>
      <c r="I141" s="588"/>
      <c r="J141" s="588"/>
      <c r="K141" s="588"/>
      <c r="L141" s="589"/>
      <c r="M141" s="590"/>
      <c r="N141" s="590"/>
      <c r="O141" s="590"/>
      <c r="P141" s="590"/>
      <c r="Q141" s="590"/>
      <c r="R141" s="590"/>
      <c r="S141" s="590"/>
      <c r="T141" s="590"/>
      <c r="U141" s="590"/>
      <c r="V141" s="590"/>
      <c r="W141" s="590"/>
      <c r="X141" s="591"/>
      <c r="Y141" s="592">
        <f>SUM(Y140:AB140)</f>
        <v>27.7</v>
      </c>
      <c r="Z141" s="593"/>
      <c r="AA141" s="593"/>
      <c r="AB141" s="594"/>
      <c r="AC141" s="587" t="s">
        <v>20</v>
      </c>
      <c r="AD141" s="588"/>
      <c r="AE141" s="588"/>
      <c r="AF141" s="588"/>
      <c r="AG141" s="588"/>
      <c r="AH141" s="589"/>
      <c r="AI141" s="590"/>
      <c r="AJ141" s="590"/>
      <c r="AK141" s="590"/>
      <c r="AL141" s="590"/>
      <c r="AM141" s="590"/>
      <c r="AN141" s="590"/>
      <c r="AO141" s="590"/>
      <c r="AP141" s="590"/>
      <c r="AQ141" s="590"/>
      <c r="AR141" s="590"/>
      <c r="AS141" s="590"/>
      <c r="AT141" s="591"/>
      <c r="AU141" s="592">
        <f>SUM(AU140:AX140)</f>
        <v>99.9</v>
      </c>
      <c r="AV141" s="593"/>
      <c r="AW141" s="593"/>
      <c r="AX141" s="595"/>
    </row>
    <row r="142" spans="1:50" ht="28.35" customHeight="1" x14ac:dyDescent="0.15">
      <c r="A142" s="400"/>
      <c r="B142" s="401"/>
      <c r="C142" s="401"/>
      <c r="D142" s="401"/>
      <c r="E142" s="401"/>
      <c r="F142" s="402"/>
      <c r="G142" s="370" t="s">
        <v>698</v>
      </c>
      <c r="H142" s="371"/>
      <c r="I142" s="371"/>
      <c r="J142" s="371"/>
      <c r="K142" s="371"/>
      <c r="L142" s="371"/>
      <c r="M142" s="371"/>
      <c r="N142" s="371"/>
      <c r="O142" s="371"/>
      <c r="P142" s="371"/>
      <c r="Q142" s="371"/>
      <c r="R142" s="371"/>
      <c r="S142" s="371"/>
      <c r="T142" s="371"/>
      <c r="U142" s="371"/>
      <c r="V142" s="371"/>
      <c r="W142" s="371"/>
      <c r="X142" s="371"/>
      <c r="Y142" s="371"/>
      <c r="Z142" s="371"/>
      <c r="AA142" s="371"/>
      <c r="AB142" s="372"/>
      <c r="AC142" s="370" t="s">
        <v>699</v>
      </c>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557"/>
    </row>
    <row r="143" spans="1:50" ht="28.35" customHeight="1" x14ac:dyDescent="0.15">
      <c r="A143" s="400"/>
      <c r="B143" s="401"/>
      <c r="C143" s="401"/>
      <c r="D143" s="401"/>
      <c r="E143" s="401"/>
      <c r="F143" s="402"/>
      <c r="G143" s="576" t="s">
        <v>17</v>
      </c>
      <c r="H143" s="437"/>
      <c r="I143" s="437"/>
      <c r="J143" s="437"/>
      <c r="K143" s="437"/>
      <c r="L143" s="436" t="s">
        <v>18</v>
      </c>
      <c r="M143" s="437"/>
      <c r="N143" s="437"/>
      <c r="O143" s="437"/>
      <c r="P143" s="437"/>
      <c r="Q143" s="437"/>
      <c r="R143" s="437"/>
      <c r="S143" s="437"/>
      <c r="T143" s="437"/>
      <c r="U143" s="437"/>
      <c r="V143" s="437"/>
      <c r="W143" s="437"/>
      <c r="X143" s="438"/>
      <c r="Y143" s="422" t="s">
        <v>19</v>
      </c>
      <c r="Z143" s="423"/>
      <c r="AA143" s="423"/>
      <c r="AB143" s="562"/>
      <c r="AC143" s="576" t="s">
        <v>17</v>
      </c>
      <c r="AD143" s="437"/>
      <c r="AE143" s="437"/>
      <c r="AF143" s="437"/>
      <c r="AG143" s="437"/>
      <c r="AH143" s="436" t="s">
        <v>18</v>
      </c>
      <c r="AI143" s="437"/>
      <c r="AJ143" s="437"/>
      <c r="AK143" s="437"/>
      <c r="AL143" s="437"/>
      <c r="AM143" s="437"/>
      <c r="AN143" s="437"/>
      <c r="AO143" s="437"/>
      <c r="AP143" s="437"/>
      <c r="AQ143" s="437"/>
      <c r="AR143" s="437"/>
      <c r="AS143" s="437"/>
      <c r="AT143" s="438"/>
      <c r="AU143" s="422" t="s">
        <v>19</v>
      </c>
      <c r="AV143" s="423"/>
      <c r="AW143" s="423"/>
      <c r="AX143" s="424"/>
    </row>
    <row r="144" spans="1:50" ht="28.35" customHeight="1" x14ac:dyDescent="0.15">
      <c r="A144" s="400"/>
      <c r="B144" s="401"/>
      <c r="C144" s="401"/>
      <c r="D144" s="401"/>
      <c r="E144" s="401"/>
      <c r="F144" s="402"/>
      <c r="G144" s="439" t="s">
        <v>623</v>
      </c>
      <c r="H144" s="440"/>
      <c r="I144" s="440"/>
      <c r="J144" s="440"/>
      <c r="K144" s="441"/>
      <c r="L144" s="433" t="s">
        <v>654</v>
      </c>
      <c r="M144" s="434"/>
      <c r="N144" s="434"/>
      <c r="O144" s="434"/>
      <c r="P144" s="434"/>
      <c r="Q144" s="434"/>
      <c r="R144" s="434"/>
      <c r="S144" s="434"/>
      <c r="T144" s="434"/>
      <c r="U144" s="434"/>
      <c r="V144" s="434"/>
      <c r="W144" s="434"/>
      <c r="X144" s="435"/>
      <c r="Y144" s="237">
        <v>18.3</v>
      </c>
      <c r="Z144" s="238"/>
      <c r="AA144" s="238"/>
      <c r="AB144" s="566"/>
      <c r="AC144" s="439" t="s">
        <v>623</v>
      </c>
      <c r="AD144" s="440"/>
      <c r="AE144" s="440"/>
      <c r="AF144" s="440"/>
      <c r="AG144" s="441"/>
      <c r="AH144" s="433" t="s">
        <v>624</v>
      </c>
      <c r="AI144" s="434"/>
      <c r="AJ144" s="434"/>
      <c r="AK144" s="434"/>
      <c r="AL144" s="434"/>
      <c r="AM144" s="434"/>
      <c r="AN144" s="434"/>
      <c r="AO144" s="434"/>
      <c r="AP144" s="434"/>
      <c r="AQ144" s="434"/>
      <c r="AR144" s="434"/>
      <c r="AS144" s="434"/>
      <c r="AT144" s="435"/>
      <c r="AU144" s="237">
        <v>6.6</v>
      </c>
      <c r="AV144" s="238"/>
      <c r="AW144" s="238"/>
      <c r="AX144" s="239"/>
    </row>
    <row r="145" spans="1:51" ht="27.75" customHeight="1" thickBot="1" x14ac:dyDescent="0.2">
      <c r="A145" s="400"/>
      <c r="B145" s="401"/>
      <c r="C145" s="401"/>
      <c r="D145" s="401"/>
      <c r="E145" s="401"/>
      <c r="F145" s="402"/>
      <c r="G145" s="587" t="s">
        <v>20</v>
      </c>
      <c r="H145" s="588"/>
      <c r="I145" s="588"/>
      <c r="J145" s="588"/>
      <c r="K145" s="588"/>
      <c r="L145" s="589"/>
      <c r="M145" s="590"/>
      <c r="N145" s="590"/>
      <c r="O145" s="590"/>
      <c r="P145" s="590"/>
      <c r="Q145" s="590"/>
      <c r="R145" s="590"/>
      <c r="S145" s="590"/>
      <c r="T145" s="590"/>
      <c r="U145" s="590"/>
      <c r="V145" s="590"/>
      <c r="W145" s="590"/>
      <c r="X145" s="591"/>
      <c r="Y145" s="592">
        <f>SUM(Y144:AB144)</f>
        <v>18.3</v>
      </c>
      <c r="Z145" s="593"/>
      <c r="AA145" s="593"/>
      <c r="AB145" s="594"/>
      <c r="AC145" s="587" t="s">
        <v>20</v>
      </c>
      <c r="AD145" s="588"/>
      <c r="AE145" s="588"/>
      <c r="AF145" s="588"/>
      <c r="AG145" s="588"/>
      <c r="AH145" s="589"/>
      <c r="AI145" s="590"/>
      <c r="AJ145" s="590"/>
      <c r="AK145" s="590"/>
      <c r="AL145" s="590"/>
      <c r="AM145" s="590"/>
      <c r="AN145" s="590"/>
      <c r="AO145" s="590"/>
      <c r="AP145" s="590"/>
      <c r="AQ145" s="590"/>
      <c r="AR145" s="590"/>
      <c r="AS145" s="590"/>
      <c r="AT145" s="591"/>
      <c r="AU145" s="592">
        <f>SUM(AU144:AX144)</f>
        <v>6.6</v>
      </c>
      <c r="AV145" s="593"/>
      <c r="AW145" s="593"/>
      <c r="AX145" s="595"/>
    </row>
    <row r="146" spans="1:51" ht="28.35" customHeight="1" x14ac:dyDescent="0.15">
      <c r="A146" s="400"/>
      <c r="B146" s="401"/>
      <c r="C146" s="401"/>
      <c r="D146" s="401"/>
      <c r="E146" s="401"/>
      <c r="F146" s="402"/>
      <c r="G146" s="370" t="s">
        <v>700</v>
      </c>
      <c r="H146" s="371"/>
      <c r="I146" s="371"/>
      <c r="J146" s="371"/>
      <c r="K146" s="371"/>
      <c r="L146" s="371"/>
      <c r="M146" s="371"/>
      <c r="N146" s="371"/>
      <c r="O146" s="371"/>
      <c r="P146" s="371"/>
      <c r="Q146" s="371"/>
      <c r="R146" s="371"/>
      <c r="S146" s="371"/>
      <c r="T146" s="371"/>
      <c r="U146" s="371"/>
      <c r="V146" s="371"/>
      <c r="W146" s="371"/>
      <c r="X146" s="371"/>
      <c r="Y146" s="371"/>
      <c r="Z146" s="371"/>
      <c r="AA146" s="371"/>
      <c r="AB146" s="372"/>
      <c r="AC146" s="370" t="s">
        <v>168</v>
      </c>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557"/>
    </row>
    <row r="147" spans="1:51" ht="28.35" customHeight="1" x14ac:dyDescent="0.15">
      <c r="A147" s="400"/>
      <c r="B147" s="401"/>
      <c r="C147" s="401"/>
      <c r="D147" s="401"/>
      <c r="E147" s="401"/>
      <c r="F147" s="402"/>
      <c r="G147" s="576" t="s">
        <v>17</v>
      </c>
      <c r="H147" s="437"/>
      <c r="I147" s="437"/>
      <c r="J147" s="437"/>
      <c r="K147" s="437"/>
      <c r="L147" s="436" t="s">
        <v>18</v>
      </c>
      <c r="M147" s="437"/>
      <c r="N147" s="437"/>
      <c r="O147" s="437"/>
      <c r="P147" s="437"/>
      <c r="Q147" s="437"/>
      <c r="R147" s="437"/>
      <c r="S147" s="437"/>
      <c r="T147" s="437"/>
      <c r="U147" s="437"/>
      <c r="V147" s="437"/>
      <c r="W147" s="437"/>
      <c r="X147" s="438"/>
      <c r="Y147" s="422" t="s">
        <v>19</v>
      </c>
      <c r="Z147" s="423"/>
      <c r="AA147" s="423"/>
      <c r="AB147" s="562"/>
      <c r="AC147" s="576" t="s">
        <v>17</v>
      </c>
      <c r="AD147" s="437"/>
      <c r="AE147" s="437"/>
      <c r="AF147" s="437"/>
      <c r="AG147" s="437"/>
      <c r="AH147" s="436" t="s">
        <v>18</v>
      </c>
      <c r="AI147" s="437"/>
      <c r="AJ147" s="437"/>
      <c r="AK147" s="437"/>
      <c r="AL147" s="437"/>
      <c r="AM147" s="437"/>
      <c r="AN147" s="437"/>
      <c r="AO147" s="437"/>
      <c r="AP147" s="437"/>
      <c r="AQ147" s="437"/>
      <c r="AR147" s="437"/>
      <c r="AS147" s="437"/>
      <c r="AT147" s="438"/>
      <c r="AU147" s="422" t="s">
        <v>19</v>
      </c>
      <c r="AV147" s="423"/>
      <c r="AW147" s="423"/>
      <c r="AX147" s="424"/>
    </row>
    <row r="148" spans="1:51" ht="28.35" customHeight="1" x14ac:dyDescent="0.15">
      <c r="A148" s="400"/>
      <c r="B148" s="401"/>
      <c r="C148" s="401"/>
      <c r="D148" s="401"/>
      <c r="E148" s="401"/>
      <c r="F148" s="402"/>
      <c r="G148" s="439" t="s">
        <v>626</v>
      </c>
      <c r="H148" s="440"/>
      <c r="I148" s="440"/>
      <c r="J148" s="440"/>
      <c r="K148" s="441"/>
      <c r="L148" s="433" t="s">
        <v>625</v>
      </c>
      <c r="M148" s="434"/>
      <c r="N148" s="434"/>
      <c r="O148" s="434"/>
      <c r="P148" s="434"/>
      <c r="Q148" s="434"/>
      <c r="R148" s="434"/>
      <c r="S148" s="434"/>
      <c r="T148" s="434"/>
      <c r="U148" s="434"/>
      <c r="V148" s="434"/>
      <c r="W148" s="434"/>
      <c r="X148" s="435"/>
      <c r="Y148" s="237">
        <v>2.2999999999999998</v>
      </c>
      <c r="Z148" s="238"/>
      <c r="AA148" s="238"/>
      <c r="AB148" s="566"/>
      <c r="AC148" s="439"/>
      <c r="AD148" s="440"/>
      <c r="AE148" s="440"/>
      <c r="AF148" s="440"/>
      <c r="AG148" s="441"/>
      <c r="AH148" s="433"/>
      <c r="AI148" s="434"/>
      <c r="AJ148" s="434"/>
      <c r="AK148" s="434"/>
      <c r="AL148" s="434"/>
      <c r="AM148" s="434"/>
      <c r="AN148" s="434"/>
      <c r="AO148" s="434"/>
      <c r="AP148" s="434"/>
      <c r="AQ148" s="434"/>
      <c r="AR148" s="434"/>
      <c r="AS148" s="434"/>
      <c r="AT148" s="435"/>
      <c r="AU148" s="237"/>
      <c r="AV148" s="238"/>
      <c r="AW148" s="238"/>
      <c r="AX148" s="239"/>
      <c r="AY148" s="16"/>
    </row>
    <row r="149" spans="1:51" ht="34.5" customHeight="1" x14ac:dyDescent="0.15">
      <c r="A149" s="400"/>
      <c r="B149" s="401"/>
      <c r="C149" s="401"/>
      <c r="D149" s="401"/>
      <c r="E149" s="401"/>
      <c r="F149" s="402"/>
      <c r="G149" s="381" t="s">
        <v>627</v>
      </c>
      <c r="H149" s="382"/>
      <c r="I149" s="382"/>
      <c r="J149" s="382"/>
      <c r="K149" s="383"/>
      <c r="L149" s="373"/>
      <c r="M149" s="374"/>
      <c r="N149" s="374"/>
      <c r="O149" s="374"/>
      <c r="P149" s="374"/>
      <c r="Q149" s="374"/>
      <c r="R149" s="374"/>
      <c r="S149" s="374"/>
      <c r="T149" s="374"/>
      <c r="U149" s="374"/>
      <c r="V149" s="374"/>
      <c r="W149" s="374"/>
      <c r="X149" s="375"/>
      <c r="Y149" s="376">
        <f>Y148*0.1</f>
        <v>0.22999999999999998</v>
      </c>
      <c r="Z149" s="377"/>
      <c r="AA149" s="377"/>
      <c r="AB149" s="384"/>
      <c r="AC149" s="381"/>
      <c r="AD149" s="382"/>
      <c r="AE149" s="382"/>
      <c r="AF149" s="382"/>
      <c r="AG149" s="383"/>
      <c r="AH149" s="373"/>
      <c r="AI149" s="374"/>
      <c r="AJ149" s="374"/>
      <c r="AK149" s="374"/>
      <c r="AL149" s="374"/>
      <c r="AM149" s="374"/>
      <c r="AN149" s="374"/>
      <c r="AO149" s="374"/>
      <c r="AP149" s="374"/>
      <c r="AQ149" s="374"/>
      <c r="AR149" s="374"/>
      <c r="AS149" s="374"/>
      <c r="AT149" s="375"/>
      <c r="AU149" s="376"/>
      <c r="AV149" s="377"/>
      <c r="AW149" s="377"/>
      <c r="AX149" s="378"/>
    </row>
    <row r="150" spans="1:51" ht="34.5" customHeight="1" x14ac:dyDescent="0.15">
      <c r="A150" s="400"/>
      <c r="B150" s="401"/>
      <c r="C150" s="401"/>
      <c r="D150" s="401"/>
      <c r="E150" s="401"/>
      <c r="F150" s="402"/>
      <c r="G150" s="587" t="s">
        <v>20</v>
      </c>
      <c r="H150" s="588"/>
      <c r="I150" s="588"/>
      <c r="J150" s="588"/>
      <c r="K150" s="588"/>
      <c r="L150" s="589"/>
      <c r="M150" s="590"/>
      <c r="N150" s="590"/>
      <c r="O150" s="590"/>
      <c r="P150" s="590"/>
      <c r="Q150" s="590"/>
      <c r="R150" s="590"/>
      <c r="S150" s="590"/>
      <c r="T150" s="590"/>
      <c r="U150" s="590"/>
      <c r="V150" s="590"/>
      <c r="W150" s="590"/>
      <c r="X150" s="591"/>
      <c r="Y150" s="592">
        <f>SUM(Y148:AB149)</f>
        <v>2.5299999999999998</v>
      </c>
      <c r="Z150" s="593"/>
      <c r="AA150" s="593"/>
      <c r="AB150" s="594"/>
      <c r="AC150" s="587" t="s">
        <v>20</v>
      </c>
      <c r="AD150" s="588"/>
      <c r="AE150" s="588"/>
      <c r="AF150" s="588"/>
      <c r="AG150" s="588"/>
      <c r="AH150" s="589"/>
      <c r="AI150" s="590"/>
      <c r="AJ150" s="590"/>
      <c r="AK150" s="590"/>
      <c r="AL150" s="590"/>
      <c r="AM150" s="590"/>
      <c r="AN150" s="590"/>
      <c r="AO150" s="590"/>
      <c r="AP150" s="590"/>
      <c r="AQ150" s="590"/>
      <c r="AR150" s="590"/>
      <c r="AS150" s="590"/>
      <c r="AT150" s="591"/>
      <c r="AU150" s="592">
        <f>SUM(AU148:AX149)</f>
        <v>0</v>
      </c>
      <c r="AV150" s="593"/>
      <c r="AW150" s="593"/>
      <c r="AX150" s="595"/>
    </row>
    <row r="151" spans="1:51" ht="26.25" customHeight="1" x14ac:dyDescent="0.15">
      <c r="A151" s="4"/>
      <c r="B151" s="4"/>
      <c r="C151" s="4"/>
      <c r="D151" s="4"/>
      <c r="E151" s="4"/>
      <c r="F151" s="4"/>
      <c r="G151" s="7"/>
      <c r="H151" s="7"/>
      <c r="I151" s="7"/>
      <c r="J151" s="7"/>
      <c r="K151" s="7"/>
      <c r="L151" s="3"/>
      <c r="M151" s="7"/>
      <c r="N151" s="7"/>
      <c r="O151" s="7"/>
      <c r="P151" s="7"/>
      <c r="Q151" s="7"/>
      <c r="R151" s="7"/>
      <c r="S151" s="7"/>
      <c r="T151" s="7"/>
      <c r="U151" s="7"/>
      <c r="V151" s="7"/>
      <c r="W151" s="7"/>
      <c r="X151" s="7"/>
      <c r="Y151" s="8"/>
      <c r="Z151" s="8"/>
      <c r="AA151" s="8"/>
      <c r="AB151" s="8"/>
      <c r="AC151" s="7"/>
      <c r="AD151" s="7"/>
      <c r="AE151" s="7"/>
      <c r="AF151" s="7"/>
      <c r="AG151" s="7"/>
      <c r="AH151" s="3"/>
      <c r="AI151" s="7"/>
      <c r="AJ151" s="7"/>
      <c r="AK151" s="7"/>
      <c r="AL151" s="7"/>
      <c r="AM151" s="7"/>
      <c r="AN151" s="7"/>
      <c r="AO151" s="7"/>
      <c r="AP151" s="7"/>
      <c r="AQ151" s="7"/>
      <c r="AR151" s="7"/>
      <c r="AS151" s="7"/>
      <c r="AT151" s="7"/>
      <c r="AU151" s="8"/>
      <c r="AV151" s="8"/>
      <c r="AW151" s="8"/>
      <c r="AX151" s="8"/>
    </row>
    <row r="152" spans="1:51" ht="26.25" customHeight="1" x14ac:dyDescent="0.15"/>
    <row r="153" spans="1:51" ht="26.25" customHeight="1" x14ac:dyDescent="0.15">
      <c r="A153" s="9"/>
      <c r="B153" s="1" t="s">
        <v>27</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26.25" customHeight="1" x14ac:dyDescent="0.15">
      <c r="A154" s="9"/>
      <c r="B154" s="36" t="s">
        <v>234</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69" customHeight="1" x14ac:dyDescent="0.15">
      <c r="A155" s="219"/>
      <c r="B155" s="219"/>
      <c r="C155" s="219" t="s">
        <v>26</v>
      </c>
      <c r="D155" s="219"/>
      <c r="E155" s="219"/>
      <c r="F155" s="219"/>
      <c r="G155" s="219"/>
      <c r="H155" s="219"/>
      <c r="I155" s="219"/>
      <c r="J155" s="90" t="s">
        <v>195</v>
      </c>
      <c r="K155" s="220"/>
      <c r="L155" s="220"/>
      <c r="M155" s="220"/>
      <c r="N155" s="220"/>
      <c r="O155" s="220"/>
      <c r="P155" s="164" t="s">
        <v>179</v>
      </c>
      <c r="Q155" s="164"/>
      <c r="R155" s="164"/>
      <c r="S155" s="164"/>
      <c r="T155" s="164"/>
      <c r="U155" s="164"/>
      <c r="V155" s="164"/>
      <c r="W155" s="164"/>
      <c r="X155" s="164"/>
      <c r="Y155" s="221" t="s">
        <v>194</v>
      </c>
      <c r="Z155" s="222"/>
      <c r="AA155" s="222"/>
      <c r="AB155" s="222"/>
      <c r="AC155" s="90" t="s">
        <v>222</v>
      </c>
      <c r="AD155" s="90"/>
      <c r="AE155" s="90"/>
      <c r="AF155" s="90"/>
      <c r="AG155" s="90"/>
      <c r="AH155" s="221" t="s">
        <v>239</v>
      </c>
      <c r="AI155" s="219"/>
      <c r="AJ155" s="219"/>
      <c r="AK155" s="219"/>
      <c r="AL155" s="219" t="s">
        <v>21</v>
      </c>
      <c r="AM155" s="219"/>
      <c r="AN155" s="219"/>
      <c r="AO155" s="223"/>
      <c r="AP155" s="224" t="s">
        <v>196</v>
      </c>
      <c r="AQ155" s="224"/>
      <c r="AR155" s="224"/>
      <c r="AS155" s="224"/>
      <c r="AT155" s="224"/>
      <c r="AU155" s="224"/>
      <c r="AV155" s="224"/>
      <c r="AW155" s="224"/>
      <c r="AX155" s="224"/>
    </row>
    <row r="156" spans="1:51" ht="48" customHeight="1" x14ac:dyDescent="0.15">
      <c r="A156" s="227">
        <v>1</v>
      </c>
      <c r="B156" s="227">
        <v>1</v>
      </c>
      <c r="C156" s="217" t="s">
        <v>628</v>
      </c>
      <c r="D156" s="202"/>
      <c r="E156" s="202"/>
      <c r="F156" s="202"/>
      <c r="G156" s="202"/>
      <c r="H156" s="202"/>
      <c r="I156" s="202"/>
      <c r="J156" s="203">
        <v>6010001009455</v>
      </c>
      <c r="K156" s="204"/>
      <c r="L156" s="204"/>
      <c r="M156" s="204"/>
      <c r="N156" s="204"/>
      <c r="O156" s="204"/>
      <c r="P156" s="205" t="s">
        <v>629</v>
      </c>
      <c r="Q156" s="205"/>
      <c r="R156" s="205"/>
      <c r="S156" s="205"/>
      <c r="T156" s="205"/>
      <c r="U156" s="205"/>
      <c r="V156" s="205"/>
      <c r="W156" s="205"/>
      <c r="X156" s="205"/>
      <c r="Y156" s="206">
        <v>12.6</v>
      </c>
      <c r="Z156" s="207"/>
      <c r="AA156" s="207"/>
      <c r="AB156" s="208"/>
      <c r="AC156" s="209" t="s">
        <v>241</v>
      </c>
      <c r="AD156" s="210"/>
      <c r="AE156" s="210"/>
      <c r="AF156" s="210"/>
      <c r="AG156" s="210"/>
      <c r="AH156" s="225">
        <v>1</v>
      </c>
      <c r="AI156" s="226"/>
      <c r="AJ156" s="226"/>
      <c r="AK156" s="226"/>
      <c r="AL156" s="213" t="s">
        <v>270</v>
      </c>
      <c r="AM156" s="214"/>
      <c r="AN156" s="214"/>
      <c r="AO156" s="215"/>
      <c r="AP156" s="216"/>
      <c r="AQ156" s="216"/>
      <c r="AR156" s="216"/>
      <c r="AS156" s="216"/>
      <c r="AT156" s="216"/>
      <c r="AU156" s="216"/>
      <c r="AV156" s="216"/>
      <c r="AW156" s="216"/>
      <c r="AX156" s="216"/>
    </row>
    <row r="157" spans="1:51" ht="48" customHeight="1" x14ac:dyDescent="0.15">
      <c r="A157" s="227">
        <v>2</v>
      </c>
      <c r="B157" s="227">
        <v>1</v>
      </c>
      <c r="C157" s="217" t="s">
        <v>632</v>
      </c>
      <c r="D157" s="202"/>
      <c r="E157" s="202"/>
      <c r="F157" s="202"/>
      <c r="G157" s="202"/>
      <c r="H157" s="202"/>
      <c r="I157" s="202"/>
      <c r="J157" s="203">
        <v>1010401023102</v>
      </c>
      <c r="K157" s="204"/>
      <c r="L157" s="204"/>
      <c r="M157" s="204"/>
      <c r="N157" s="204"/>
      <c r="O157" s="204"/>
      <c r="P157" s="205" t="s">
        <v>631</v>
      </c>
      <c r="Q157" s="205"/>
      <c r="R157" s="205"/>
      <c r="S157" s="205"/>
      <c r="T157" s="205"/>
      <c r="U157" s="205"/>
      <c r="V157" s="205"/>
      <c r="W157" s="205"/>
      <c r="X157" s="205"/>
      <c r="Y157" s="206">
        <v>11</v>
      </c>
      <c r="Z157" s="207"/>
      <c r="AA157" s="207"/>
      <c r="AB157" s="208"/>
      <c r="AC157" s="209" t="s">
        <v>241</v>
      </c>
      <c r="AD157" s="210"/>
      <c r="AE157" s="210"/>
      <c r="AF157" s="210"/>
      <c r="AG157" s="210"/>
      <c r="AH157" s="225">
        <v>1</v>
      </c>
      <c r="AI157" s="226"/>
      <c r="AJ157" s="226"/>
      <c r="AK157" s="226"/>
      <c r="AL157" s="213" t="s">
        <v>270</v>
      </c>
      <c r="AM157" s="214"/>
      <c r="AN157" s="214"/>
      <c r="AO157" s="215"/>
      <c r="AP157" s="216"/>
      <c r="AQ157" s="216"/>
      <c r="AR157" s="216"/>
      <c r="AS157" s="216"/>
      <c r="AT157" s="216"/>
      <c r="AU157" s="216"/>
      <c r="AV157" s="216"/>
      <c r="AW157" s="216"/>
      <c r="AX157" s="216"/>
    </row>
    <row r="158" spans="1:51" ht="48" customHeight="1" x14ac:dyDescent="0.15">
      <c r="A158" s="227">
        <v>3</v>
      </c>
      <c r="B158" s="227">
        <v>1</v>
      </c>
      <c r="C158" s="217" t="s">
        <v>634</v>
      </c>
      <c r="D158" s="202"/>
      <c r="E158" s="202"/>
      <c r="F158" s="202"/>
      <c r="G158" s="202"/>
      <c r="H158" s="202"/>
      <c r="I158" s="202"/>
      <c r="J158" s="203">
        <v>6012701004917</v>
      </c>
      <c r="K158" s="204"/>
      <c r="L158" s="204"/>
      <c r="M158" s="204"/>
      <c r="N158" s="204"/>
      <c r="O158" s="204"/>
      <c r="P158" s="218" t="s">
        <v>633</v>
      </c>
      <c r="Q158" s="205"/>
      <c r="R158" s="205"/>
      <c r="S158" s="205"/>
      <c r="T158" s="205"/>
      <c r="U158" s="205"/>
      <c r="V158" s="205"/>
      <c r="W158" s="205"/>
      <c r="X158" s="205"/>
      <c r="Y158" s="206">
        <v>9.9</v>
      </c>
      <c r="Z158" s="207"/>
      <c r="AA158" s="207"/>
      <c r="AB158" s="208"/>
      <c r="AC158" s="209" t="s">
        <v>240</v>
      </c>
      <c r="AD158" s="210"/>
      <c r="AE158" s="210"/>
      <c r="AF158" s="210"/>
      <c r="AG158" s="210"/>
      <c r="AH158" s="225">
        <v>1</v>
      </c>
      <c r="AI158" s="226"/>
      <c r="AJ158" s="226"/>
      <c r="AK158" s="226"/>
      <c r="AL158" s="213" t="s">
        <v>270</v>
      </c>
      <c r="AM158" s="214"/>
      <c r="AN158" s="214"/>
      <c r="AO158" s="215"/>
      <c r="AP158" s="216"/>
      <c r="AQ158" s="216"/>
      <c r="AR158" s="216"/>
      <c r="AS158" s="216"/>
      <c r="AT158" s="216"/>
      <c r="AU158" s="216"/>
      <c r="AV158" s="216"/>
      <c r="AW158" s="216"/>
      <c r="AX158" s="216"/>
    </row>
    <row r="159" spans="1:51" ht="64.5" customHeight="1" x14ac:dyDescent="0.15">
      <c r="A159" s="227">
        <v>4</v>
      </c>
      <c r="B159" s="227">
        <v>1</v>
      </c>
      <c r="C159" s="228" t="s">
        <v>638</v>
      </c>
      <c r="D159" s="229"/>
      <c r="E159" s="229"/>
      <c r="F159" s="229"/>
      <c r="G159" s="229"/>
      <c r="H159" s="229"/>
      <c r="I159" s="230"/>
      <c r="J159" s="643">
        <v>7010001012532</v>
      </c>
      <c r="K159" s="644"/>
      <c r="L159" s="644"/>
      <c r="M159" s="644"/>
      <c r="N159" s="644"/>
      <c r="O159" s="645"/>
      <c r="P159" s="649" t="s">
        <v>637</v>
      </c>
      <c r="Q159" s="650"/>
      <c r="R159" s="650"/>
      <c r="S159" s="650"/>
      <c r="T159" s="650"/>
      <c r="U159" s="650"/>
      <c r="V159" s="650"/>
      <c r="W159" s="650"/>
      <c r="X159" s="651"/>
      <c r="Y159" s="206">
        <v>8.1999999999999993</v>
      </c>
      <c r="Z159" s="207"/>
      <c r="AA159" s="207"/>
      <c r="AB159" s="208"/>
      <c r="AC159" s="670" t="s">
        <v>241</v>
      </c>
      <c r="AD159" s="671"/>
      <c r="AE159" s="671"/>
      <c r="AF159" s="671"/>
      <c r="AG159" s="672"/>
      <c r="AH159" s="600">
        <v>3</v>
      </c>
      <c r="AI159" s="601"/>
      <c r="AJ159" s="601"/>
      <c r="AK159" s="602"/>
      <c r="AL159" s="213" t="s">
        <v>270</v>
      </c>
      <c r="AM159" s="214"/>
      <c r="AN159" s="214"/>
      <c r="AO159" s="215"/>
      <c r="AP159" s="646"/>
      <c r="AQ159" s="647"/>
      <c r="AR159" s="647"/>
      <c r="AS159" s="647"/>
      <c r="AT159" s="647"/>
      <c r="AU159" s="647"/>
      <c r="AV159" s="647"/>
      <c r="AW159" s="647"/>
      <c r="AX159" s="648"/>
    </row>
    <row r="160" spans="1:51" ht="64.5" customHeight="1" x14ac:dyDescent="0.15">
      <c r="A160" s="227">
        <v>5</v>
      </c>
      <c r="B160" s="227">
        <v>1</v>
      </c>
      <c r="C160" s="228" t="s">
        <v>635</v>
      </c>
      <c r="D160" s="229"/>
      <c r="E160" s="229"/>
      <c r="F160" s="229"/>
      <c r="G160" s="229"/>
      <c r="H160" s="229"/>
      <c r="I160" s="230"/>
      <c r="J160" s="643">
        <v>6010001009455</v>
      </c>
      <c r="K160" s="644"/>
      <c r="L160" s="644"/>
      <c r="M160" s="644"/>
      <c r="N160" s="644"/>
      <c r="O160" s="645"/>
      <c r="P160" s="649" t="s">
        <v>636</v>
      </c>
      <c r="Q160" s="650"/>
      <c r="R160" s="650"/>
      <c r="S160" s="650"/>
      <c r="T160" s="650"/>
      <c r="U160" s="650"/>
      <c r="V160" s="650"/>
      <c r="W160" s="650"/>
      <c r="X160" s="651"/>
      <c r="Y160" s="206">
        <v>8</v>
      </c>
      <c r="Z160" s="207"/>
      <c r="AA160" s="207"/>
      <c r="AB160" s="208"/>
      <c r="AC160" s="670" t="s">
        <v>241</v>
      </c>
      <c r="AD160" s="671"/>
      <c r="AE160" s="671"/>
      <c r="AF160" s="671"/>
      <c r="AG160" s="672"/>
      <c r="AH160" s="600">
        <v>1</v>
      </c>
      <c r="AI160" s="601"/>
      <c r="AJ160" s="601"/>
      <c r="AK160" s="602"/>
      <c r="AL160" s="213" t="s">
        <v>270</v>
      </c>
      <c r="AM160" s="214"/>
      <c r="AN160" s="214"/>
      <c r="AO160" s="215"/>
      <c r="AP160" s="646"/>
      <c r="AQ160" s="647"/>
      <c r="AR160" s="647"/>
      <c r="AS160" s="647"/>
      <c r="AT160" s="647"/>
      <c r="AU160" s="647"/>
      <c r="AV160" s="647"/>
      <c r="AW160" s="647"/>
      <c r="AX160" s="648"/>
    </row>
    <row r="161" spans="1:50" ht="48" customHeight="1" x14ac:dyDescent="0.15">
      <c r="A161" s="227">
        <v>6</v>
      </c>
      <c r="B161" s="227">
        <v>1</v>
      </c>
      <c r="C161" s="217" t="s">
        <v>690</v>
      </c>
      <c r="D161" s="202"/>
      <c r="E161" s="202"/>
      <c r="F161" s="202"/>
      <c r="G161" s="202"/>
      <c r="H161" s="202"/>
      <c r="I161" s="202"/>
      <c r="J161" s="643">
        <v>6010001009455</v>
      </c>
      <c r="K161" s="644"/>
      <c r="L161" s="644"/>
      <c r="M161" s="644"/>
      <c r="N161" s="644"/>
      <c r="O161" s="645"/>
      <c r="P161" s="218" t="s">
        <v>688</v>
      </c>
      <c r="Q161" s="205"/>
      <c r="R161" s="205"/>
      <c r="S161" s="205"/>
      <c r="T161" s="205"/>
      <c r="U161" s="205"/>
      <c r="V161" s="205"/>
      <c r="W161" s="205"/>
      <c r="X161" s="205"/>
      <c r="Y161" s="206">
        <v>7.4</v>
      </c>
      <c r="Z161" s="207"/>
      <c r="AA161" s="207"/>
      <c r="AB161" s="208"/>
      <c r="AC161" s="209" t="s">
        <v>241</v>
      </c>
      <c r="AD161" s="210"/>
      <c r="AE161" s="210"/>
      <c r="AF161" s="210"/>
      <c r="AG161" s="210"/>
      <c r="AH161" s="211">
        <v>1</v>
      </c>
      <c r="AI161" s="212"/>
      <c r="AJ161" s="212"/>
      <c r="AK161" s="212"/>
      <c r="AL161" s="213" t="s">
        <v>270</v>
      </c>
      <c r="AM161" s="214"/>
      <c r="AN161" s="214"/>
      <c r="AO161" s="215"/>
      <c r="AP161" s="216"/>
      <c r="AQ161" s="216"/>
      <c r="AR161" s="216"/>
      <c r="AS161" s="216"/>
      <c r="AT161" s="216"/>
      <c r="AU161" s="216"/>
      <c r="AV161" s="216"/>
      <c r="AW161" s="216"/>
      <c r="AX161" s="216"/>
    </row>
    <row r="162" spans="1:50" ht="48" customHeight="1" x14ac:dyDescent="0.15">
      <c r="A162" s="227">
        <v>7</v>
      </c>
      <c r="B162" s="227">
        <v>1</v>
      </c>
      <c r="C162" s="217" t="s">
        <v>639</v>
      </c>
      <c r="D162" s="202"/>
      <c r="E162" s="202"/>
      <c r="F162" s="202"/>
      <c r="G162" s="202"/>
      <c r="H162" s="202"/>
      <c r="I162" s="202"/>
      <c r="J162" s="203">
        <v>3011201005528</v>
      </c>
      <c r="K162" s="204"/>
      <c r="L162" s="204"/>
      <c r="M162" s="204"/>
      <c r="N162" s="204"/>
      <c r="O162" s="204"/>
      <c r="P162" s="205" t="s">
        <v>640</v>
      </c>
      <c r="Q162" s="205"/>
      <c r="R162" s="205"/>
      <c r="S162" s="205"/>
      <c r="T162" s="205"/>
      <c r="U162" s="205"/>
      <c r="V162" s="205"/>
      <c r="W162" s="205"/>
      <c r="X162" s="205"/>
      <c r="Y162" s="206">
        <v>6.8</v>
      </c>
      <c r="Z162" s="207"/>
      <c r="AA162" s="207"/>
      <c r="AB162" s="208"/>
      <c r="AC162" s="209" t="s">
        <v>241</v>
      </c>
      <c r="AD162" s="210"/>
      <c r="AE162" s="210"/>
      <c r="AF162" s="210"/>
      <c r="AG162" s="210"/>
      <c r="AH162" s="211">
        <v>7</v>
      </c>
      <c r="AI162" s="212"/>
      <c r="AJ162" s="212"/>
      <c r="AK162" s="212"/>
      <c r="AL162" s="213" t="s">
        <v>270</v>
      </c>
      <c r="AM162" s="214"/>
      <c r="AN162" s="214"/>
      <c r="AO162" s="215"/>
      <c r="AP162" s="216"/>
      <c r="AQ162" s="216"/>
      <c r="AR162" s="216"/>
      <c r="AS162" s="216"/>
      <c r="AT162" s="216"/>
      <c r="AU162" s="216"/>
      <c r="AV162" s="216"/>
      <c r="AW162" s="216"/>
      <c r="AX162" s="216"/>
    </row>
    <row r="163" spans="1:50" ht="48" customHeight="1" x14ac:dyDescent="0.15">
      <c r="A163" s="227">
        <v>8</v>
      </c>
      <c r="B163" s="227">
        <v>1</v>
      </c>
      <c r="C163" s="217" t="s">
        <v>642</v>
      </c>
      <c r="D163" s="202"/>
      <c r="E163" s="202"/>
      <c r="F163" s="202"/>
      <c r="G163" s="202"/>
      <c r="H163" s="202"/>
      <c r="I163" s="202"/>
      <c r="J163" s="203">
        <v>6011501006529</v>
      </c>
      <c r="K163" s="204"/>
      <c r="L163" s="204"/>
      <c r="M163" s="204"/>
      <c r="N163" s="204"/>
      <c r="O163" s="204"/>
      <c r="P163" s="205" t="s">
        <v>641</v>
      </c>
      <c r="Q163" s="205"/>
      <c r="R163" s="205"/>
      <c r="S163" s="205"/>
      <c r="T163" s="205"/>
      <c r="U163" s="205"/>
      <c r="V163" s="205"/>
      <c r="W163" s="205"/>
      <c r="X163" s="205"/>
      <c r="Y163" s="206">
        <v>4.7</v>
      </c>
      <c r="Z163" s="207"/>
      <c r="AA163" s="207"/>
      <c r="AB163" s="208"/>
      <c r="AC163" s="209" t="s">
        <v>241</v>
      </c>
      <c r="AD163" s="210"/>
      <c r="AE163" s="210"/>
      <c r="AF163" s="210"/>
      <c r="AG163" s="210"/>
      <c r="AH163" s="211">
        <v>3</v>
      </c>
      <c r="AI163" s="212"/>
      <c r="AJ163" s="212"/>
      <c r="AK163" s="212"/>
      <c r="AL163" s="213" t="s">
        <v>270</v>
      </c>
      <c r="AM163" s="214"/>
      <c r="AN163" s="214"/>
      <c r="AO163" s="215"/>
      <c r="AP163" s="216"/>
      <c r="AQ163" s="216"/>
      <c r="AR163" s="216"/>
      <c r="AS163" s="216"/>
      <c r="AT163" s="216"/>
      <c r="AU163" s="216"/>
      <c r="AV163" s="216"/>
      <c r="AW163" s="216"/>
      <c r="AX163" s="216"/>
    </row>
    <row r="164" spans="1:50" ht="48" customHeight="1" x14ac:dyDescent="0.15">
      <c r="A164" s="227">
        <v>9</v>
      </c>
      <c r="B164" s="227">
        <v>1</v>
      </c>
      <c r="C164" s="217" t="s">
        <v>678</v>
      </c>
      <c r="D164" s="202"/>
      <c r="E164" s="202"/>
      <c r="F164" s="202"/>
      <c r="G164" s="202"/>
      <c r="H164" s="202"/>
      <c r="I164" s="202"/>
      <c r="J164" s="203">
        <v>8010401004483</v>
      </c>
      <c r="K164" s="204"/>
      <c r="L164" s="204"/>
      <c r="M164" s="204"/>
      <c r="N164" s="204"/>
      <c r="O164" s="204"/>
      <c r="P164" s="218" t="s">
        <v>689</v>
      </c>
      <c r="Q164" s="205"/>
      <c r="R164" s="205"/>
      <c r="S164" s="205"/>
      <c r="T164" s="205"/>
      <c r="U164" s="205"/>
      <c r="V164" s="205"/>
      <c r="W164" s="205"/>
      <c r="X164" s="205"/>
      <c r="Y164" s="206">
        <v>3.4</v>
      </c>
      <c r="Z164" s="207"/>
      <c r="AA164" s="207"/>
      <c r="AB164" s="208"/>
      <c r="AC164" s="209" t="s">
        <v>241</v>
      </c>
      <c r="AD164" s="210"/>
      <c r="AE164" s="210"/>
      <c r="AF164" s="210"/>
      <c r="AG164" s="210"/>
      <c r="AH164" s="211">
        <v>1</v>
      </c>
      <c r="AI164" s="212"/>
      <c r="AJ164" s="212"/>
      <c r="AK164" s="212"/>
      <c r="AL164" s="213" t="s">
        <v>270</v>
      </c>
      <c r="AM164" s="214"/>
      <c r="AN164" s="214"/>
      <c r="AO164" s="215"/>
      <c r="AP164" s="216"/>
      <c r="AQ164" s="216"/>
      <c r="AR164" s="216"/>
      <c r="AS164" s="216"/>
      <c r="AT164" s="216"/>
      <c r="AU164" s="216"/>
      <c r="AV164" s="216"/>
      <c r="AW164" s="216"/>
      <c r="AX164" s="216"/>
    </row>
    <row r="165" spans="1:50" ht="48" customHeight="1" x14ac:dyDescent="0.15">
      <c r="A165" s="227">
        <v>10</v>
      </c>
      <c r="B165" s="227">
        <v>1</v>
      </c>
      <c r="C165" s="217" t="s">
        <v>701</v>
      </c>
      <c r="D165" s="202"/>
      <c r="E165" s="202"/>
      <c r="F165" s="202"/>
      <c r="G165" s="202"/>
      <c r="H165" s="202"/>
      <c r="I165" s="202"/>
      <c r="J165" s="203">
        <v>7010401018377</v>
      </c>
      <c r="K165" s="204"/>
      <c r="L165" s="204"/>
      <c r="M165" s="204"/>
      <c r="N165" s="204"/>
      <c r="O165" s="204"/>
      <c r="P165" s="205" t="s">
        <v>643</v>
      </c>
      <c r="Q165" s="205"/>
      <c r="R165" s="205"/>
      <c r="S165" s="205"/>
      <c r="T165" s="205"/>
      <c r="U165" s="205"/>
      <c r="V165" s="205"/>
      <c r="W165" s="205"/>
      <c r="X165" s="205"/>
      <c r="Y165" s="206">
        <v>3.3</v>
      </c>
      <c r="Z165" s="207"/>
      <c r="AA165" s="207"/>
      <c r="AB165" s="208"/>
      <c r="AC165" s="209" t="s">
        <v>240</v>
      </c>
      <c r="AD165" s="210"/>
      <c r="AE165" s="210"/>
      <c r="AF165" s="210"/>
      <c r="AG165" s="210"/>
      <c r="AH165" s="211">
        <v>1</v>
      </c>
      <c r="AI165" s="212"/>
      <c r="AJ165" s="212"/>
      <c r="AK165" s="212"/>
      <c r="AL165" s="213" t="s">
        <v>270</v>
      </c>
      <c r="AM165" s="214"/>
      <c r="AN165" s="214"/>
      <c r="AO165" s="215"/>
      <c r="AP165" s="216"/>
      <c r="AQ165" s="216"/>
      <c r="AR165" s="216"/>
      <c r="AS165" s="216"/>
      <c r="AT165" s="216"/>
      <c r="AU165" s="216"/>
      <c r="AV165" s="216"/>
      <c r="AW165" s="216"/>
      <c r="AX165" s="216"/>
    </row>
    <row r="166" spans="1:50" ht="26.25" customHeight="1" x14ac:dyDescent="0.15">
      <c r="A166" s="40"/>
      <c r="B166" s="40"/>
      <c r="C166" s="40"/>
      <c r="D166" s="40"/>
      <c r="E166" s="40"/>
      <c r="F166" s="40"/>
      <c r="G166" s="40"/>
      <c r="H166" s="40"/>
      <c r="I166" s="40"/>
      <c r="J166" s="41"/>
      <c r="K166" s="41"/>
      <c r="L166" s="41"/>
      <c r="M166" s="41"/>
      <c r="N166" s="41"/>
      <c r="O166" s="41"/>
      <c r="P166" s="42"/>
      <c r="Q166" s="42"/>
      <c r="R166" s="42"/>
      <c r="S166" s="42"/>
      <c r="T166" s="42"/>
      <c r="U166" s="42"/>
      <c r="V166" s="42"/>
      <c r="W166" s="42"/>
      <c r="X166" s="42"/>
      <c r="Y166" s="43"/>
      <c r="Z166" s="43"/>
      <c r="AA166" s="43"/>
      <c r="AB166" s="43"/>
      <c r="AC166" s="43"/>
      <c r="AD166" s="43"/>
      <c r="AE166" s="43"/>
      <c r="AF166" s="43"/>
      <c r="AG166" s="43"/>
      <c r="AH166" s="43"/>
      <c r="AI166" s="43"/>
      <c r="AJ166" s="43"/>
      <c r="AK166" s="43"/>
      <c r="AL166" s="43"/>
      <c r="AM166" s="43"/>
      <c r="AN166" s="43"/>
      <c r="AO166" s="43"/>
      <c r="AP166" s="42"/>
      <c r="AQ166" s="42"/>
      <c r="AR166" s="42"/>
      <c r="AS166" s="42"/>
      <c r="AT166" s="42"/>
      <c r="AU166" s="42"/>
      <c r="AV166" s="42"/>
      <c r="AW166" s="42"/>
      <c r="AX166" s="42"/>
    </row>
    <row r="167" spans="1:50" ht="26.25" customHeight="1" x14ac:dyDescent="0.15">
      <c r="A167" s="40"/>
      <c r="B167" s="44" t="s">
        <v>169</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ht="69" customHeight="1" x14ac:dyDescent="0.15">
      <c r="A168" s="219"/>
      <c r="B168" s="219"/>
      <c r="C168" s="219" t="s">
        <v>26</v>
      </c>
      <c r="D168" s="219"/>
      <c r="E168" s="219"/>
      <c r="F168" s="219"/>
      <c r="G168" s="219"/>
      <c r="H168" s="219"/>
      <c r="I168" s="219"/>
      <c r="J168" s="90" t="s">
        <v>195</v>
      </c>
      <c r="K168" s="220"/>
      <c r="L168" s="220"/>
      <c r="M168" s="220"/>
      <c r="N168" s="220"/>
      <c r="O168" s="220"/>
      <c r="P168" s="164" t="s">
        <v>179</v>
      </c>
      <c r="Q168" s="164"/>
      <c r="R168" s="164"/>
      <c r="S168" s="164"/>
      <c r="T168" s="164"/>
      <c r="U168" s="164"/>
      <c r="V168" s="164"/>
      <c r="W168" s="164"/>
      <c r="X168" s="164"/>
      <c r="Y168" s="221" t="s">
        <v>194</v>
      </c>
      <c r="Z168" s="222"/>
      <c r="AA168" s="222"/>
      <c r="AB168" s="222"/>
      <c r="AC168" s="90" t="s">
        <v>222</v>
      </c>
      <c r="AD168" s="90"/>
      <c r="AE168" s="90"/>
      <c r="AF168" s="90"/>
      <c r="AG168" s="90"/>
      <c r="AH168" s="221" t="s">
        <v>239</v>
      </c>
      <c r="AI168" s="219"/>
      <c r="AJ168" s="219"/>
      <c r="AK168" s="219"/>
      <c r="AL168" s="219" t="s">
        <v>21</v>
      </c>
      <c r="AM168" s="219"/>
      <c r="AN168" s="219"/>
      <c r="AO168" s="223"/>
      <c r="AP168" s="224" t="s">
        <v>196</v>
      </c>
      <c r="AQ168" s="224"/>
      <c r="AR168" s="224"/>
      <c r="AS168" s="224"/>
      <c r="AT168" s="224"/>
      <c r="AU168" s="224"/>
      <c r="AV168" s="224"/>
      <c r="AW168" s="224"/>
      <c r="AX168" s="224"/>
    </row>
    <row r="169" spans="1:50" ht="82.5" customHeight="1" x14ac:dyDescent="0.15">
      <c r="A169" s="227">
        <v>1</v>
      </c>
      <c r="B169" s="227">
        <v>1</v>
      </c>
      <c r="C169" s="202" t="s">
        <v>645</v>
      </c>
      <c r="D169" s="202"/>
      <c r="E169" s="202"/>
      <c r="F169" s="202"/>
      <c r="G169" s="202"/>
      <c r="H169" s="202"/>
      <c r="I169" s="202"/>
      <c r="J169" s="203">
        <v>8010401050783</v>
      </c>
      <c r="K169" s="204"/>
      <c r="L169" s="204"/>
      <c r="M169" s="204"/>
      <c r="N169" s="204"/>
      <c r="O169" s="204"/>
      <c r="P169" s="205" t="s">
        <v>644</v>
      </c>
      <c r="Q169" s="205"/>
      <c r="R169" s="205"/>
      <c r="S169" s="205"/>
      <c r="T169" s="205"/>
      <c r="U169" s="205"/>
      <c r="V169" s="205"/>
      <c r="W169" s="205"/>
      <c r="X169" s="205"/>
      <c r="Y169" s="206">
        <v>38.9</v>
      </c>
      <c r="Z169" s="207"/>
      <c r="AA169" s="207"/>
      <c r="AB169" s="208"/>
      <c r="AC169" s="209" t="s">
        <v>241</v>
      </c>
      <c r="AD169" s="210"/>
      <c r="AE169" s="210"/>
      <c r="AF169" s="210"/>
      <c r="AG169" s="210"/>
      <c r="AH169" s="211">
        <v>1</v>
      </c>
      <c r="AI169" s="212"/>
      <c r="AJ169" s="212"/>
      <c r="AK169" s="212"/>
      <c r="AL169" s="213" t="s">
        <v>270</v>
      </c>
      <c r="AM169" s="214"/>
      <c r="AN169" s="214"/>
      <c r="AO169" s="215"/>
      <c r="AP169" s="216"/>
      <c r="AQ169" s="216"/>
      <c r="AR169" s="216"/>
      <c r="AS169" s="216"/>
      <c r="AT169" s="216"/>
      <c r="AU169" s="216"/>
      <c r="AV169" s="216"/>
      <c r="AW169" s="216"/>
      <c r="AX169" s="216"/>
    </row>
    <row r="170" spans="1:50" ht="26.25" customHeight="1" x14ac:dyDescent="0.15">
      <c r="A170" s="47"/>
      <c r="B170" s="47"/>
      <c r="C170" s="47"/>
      <c r="D170" s="47"/>
      <c r="E170" s="47"/>
      <c r="F170" s="47"/>
      <c r="G170" s="47"/>
      <c r="H170" s="47"/>
      <c r="I170" s="47"/>
      <c r="J170" s="47"/>
      <c r="K170" s="47"/>
      <c r="L170" s="47"/>
      <c r="M170" s="47"/>
      <c r="N170" s="47"/>
      <c r="O170" s="47"/>
      <c r="P170" s="48"/>
      <c r="Q170" s="48"/>
      <c r="R170" s="48"/>
      <c r="S170" s="48"/>
      <c r="T170" s="48"/>
      <c r="U170" s="48"/>
      <c r="V170" s="48"/>
      <c r="W170" s="48"/>
      <c r="X170" s="48"/>
      <c r="Y170" s="49"/>
      <c r="Z170" s="49"/>
      <c r="AA170" s="49"/>
      <c r="AB170" s="49"/>
      <c r="AC170" s="49"/>
      <c r="AD170" s="49"/>
      <c r="AE170" s="49"/>
      <c r="AF170" s="49"/>
      <c r="AG170" s="49"/>
      <c r="AH170" s="49"/>
      <c r="AI170" s="49"/>
      <c r="AJ170" s="49"/>
      <c r="AK170" s="49"/>
      <c r="AL170" s="49"/>
      <c r="AM170" s="49"/>
      <c r="AN170" s="49"/>
      <c r="AO170" s="49"/>
      <c r="AP170" s="48"/>
      <c r="AQ170" s="48"/>
      <c r="AR170" s="48"/>
      <c r="AS170" s="48"/>
      <c r="AT170" s="48"/>
      <c r="AU170" s="48"/>
      <c r="AV170" s="48"/>
      <c r="AW170" s="48"/>
      <c r="AX170" s="48"/>
    </row>
    <row r="171" spans="1:50" ht="26.25" customHeight="1" x14ac:dyDescent="0.15">
      <c r="A171" s="40"/>
      <c r="B171" s="44" t="s">
        <v>213</v>
      </c>
      <c r="C171" s="40"/>
      <c r="D171" s="40"/>
      <c r="E171" s="40"/>
      <c r="F171" s="40"/>
      <c r="G171" s="40"/>
      <c r="H171" s="40"/>
      <c r="I171" s="40"/>
      <c r="J171" s="40"/>
      <c r="K171" s="40"/>
      <c r="L171" s="40"/>
      <c r="M171" s="40"/>
      <c r="N171" s="40"/>
      <c r="O171" s="40"/>
      <c r="P171" s="45"/>
      <c r="Q171" s="45"/>
      <c r="R171" s="45"/>
      <c r="S171" s="45"/>
      <c r="T171" s="45"/>
      <c r="U171" s="45"/>
      <c r="V171" s="45"/>
      <c r="W171" s="45"/>
      <c r="X171" s="45"/>
      <c r="Y171" s="46"/>
      <c r="Z171" s="46"/>
      <c r="AA171" s="46"/>
      <c r="AB171" s="46"/>
      <c r="AC171" s="46"/>
      <c r="AD171" s="46"/>
      <c r="AE171" s="46"/>
      <c r="AF171" s="46"/>
      <c r="AG171" s="46"/>
      <c r="AH171" s="46"/>
      <c r="AI171" s="46"/>
      <c r="AJ171" s="46"/>
      <c r="AK171" s="46"/>
      <c r="AL171" s="46"/>
      <c r="AM171" s="46"/>
      <c r="AN171" s="46"/>
      <c r="AO171" s="46"/>
      <c r="AP171" s="45"/>
      <c r="AQ171" s="45"/>
      <c r="AR171" s="45"/>
      <c r="AS171" s="45"/>
      <c r="AT171" s="45"/>
      <c r="AU171" s="45"/>
      <c r="AV171" s="45"/>
      <c r="AW171" s="45"/>
      <c r="AX171" s="45"/>
    </row>
    <row r="172" spans="1:50" ht="69" customHeight="1" x14ac:dyDescent="0.15">
      <c r="A172" s="219"/>
      <c r="B172" s="219"/>
      <c r="C172" s="219" t="s">
        <v>26</v>
      </c>
      <c r="D172" s="219"/>
      <c r="E172" s="219"/>
      <c r="F172" s="219"/>
      <c r="G172" s="219"/>
      <c r="H172" s="219"/>
      <c r="I172" s="219"/>
      <c r="J172" s="90" t="s">
        <v>195</v>
      </c>
      <c r="K172" s="220"/>
      <c r="L172" s="220"/>
      <c r="M172" s="220"/>
      <c r="N172" s="220"/>
      <c r="O172" s="220"/>
      <c r="P172" s="164" t="s">
        <v>179</v>
      </c>
      <c r="Q172" s="164"/>
      <c r="R172" s="164"/>
      <c r="S172" s="164"/>
      <c r="T172" s="164"/>
      <c r="U172" s="164"/>
      <c r="V172" s="164"/>
      <c r="W172" s="164"/>
      <c r="X172" s="164"/>
      <c r="Y172" s="221" t="s">
        <v>194</v>
      </c>
      <c r="Z172" s="222"/>
      <c r="AA172" s="222"/>
      <c r="AB172" s="222"/>
      <c r="AC172" s="90" t="s">
        <v>222</v>
      </c>
      <c r="AD172" s="90"/>
      <c r="AE172" s="90"/>
      <c r="AF172" s="90"/>
      <c r="AG172" s="90"/>
      <c r="AH172" s="221" t="s">
        <v>239</v>
      </c>
      <c r="AI172" s="219"/>
      <c r="AJ172" s="219"/>
      <c r="AK172" s="219"/>
      <c r="AL172" s="219" t="s">
        <v>21</v>
      </c>
      <c r="AM172" s="219"/>
      <c r="AN172" s="219"/>
      <c r="AO172" s="223"/>
      <c r="AP172" s="224" t="s">
        <v>196</v>
      </c>
      <c r="AQ172" s="224"/>
      <c r="AR172" s="224"/>
      <c r="AS172" s="224"/>
      <c r="AT172" s="224"/>
      <c r="AU172" s="224"/>
      <c r="AV172" s="224"/>
      <c r="AW172" s="224"/>
      <c r="AX172" s="224"/>
    </row>
    <row r="173" spans="1:50" ht="79.5" customHeight="1" x14ac:dyDescent="0.15">
      <c r="A173" s="227">
        <v>1</v>
      </c>
      <c r="B173" s="227">
        <v>1</v>
      </c>
      <c r="C173" s="217" t="s">
        <v>702</v>
      </c>
      <c r="D173" s="202"/>
      <c r="E173" s="202"/>
      <c r="F173" s="202"/>
      <c r="G173" s="202"/>
      <c r="H173" s="202"/>
      <c r="I173" s="202"/>
      <c r="J173" s="203">
        <v>5110001004686</v>
      </c>
      <c r="K173" s="204"/>
      <c r="L173" s="204"/>
      <c r="M173" s="204"/>
      <c r="N173" s="204"/>
      <c r="O173" s="204"/>
      <c r="P173" s="218" t="s">
        <v>687</v>
      </c>
      <c r="Q173" s="205"/>
      <c r="R173" s="205"/>
      <c r="S173" s="205"/>
      <c r="T173" s="205"/>
      <c r="U173" s="205"/>
      <c r="V173" s="205"/>
      <c r="W173" s="205"/>
      <c r="X173" s="205"/>
      <c r="Y173" s="206">
        <v>27.7</v>
      </c>
      <c r="Z173" s="207"/>
      <c r="AA173" s="207"/>
      <c r="AB173" s="208"/>
      <c r="AC173" s="209" t="s">
        <v>240</v>
      </c>
      <c r="AD173" s="210"/>
      <c r="AE173" s="210"/>
      <c r="AF173" s="210"/>
      <c r="AG173" s="210"/>
      <c r="AH173" s="225">
        <v>1</v>
      </c>
      <c r="AI173" s="226"/>
      <c r="AJ173" s="226"/>
      <c r="AK173" s="226"/>
      <c r="AL173" s="213" t="s">
        <v>270</v>
      </c>
      <c r="AM173" s="214"/>
      <c r="AN173" s="214"/>
      <c r="AO173" s="215"/>
      <c r="AP173" s="216"/>
      <c r="AQ173" s="216"/>
      <c r="AR173" s="216"/>
      <c r="AS173" s="216"/>
      <c r="AT173" s="216"/>
      <c r="AU173" s="216"/>
      <c r="AV173" s="216"/>
      <c r="AW173" s="216"/>
      <c r="AX173" s="216"/>
    </row>
    <row r="174" spans="1:50" ht="51" customHeight="1" x14ac:dyDescent="0.15">
      <c r="A174" s="227">
        <v>2</v>
      </c>
      <c r="B174" s="227">
        <v>1</v>
      </c>
      <c r="C174" s="217" t="s">
        <v>702</v>
      </c>
      <c r="D174" s="202"/>
      <c r="E174" s="202"/>
      <c r="F174" s="202"/>
      <c r="G174" s="202"/>
      <c r="H174" s="202"/>
      <c r="I174" s="202"/>
      <c r="J174" s="203">
        <v>5110001004686</v>
      </c>
      <c r="K174" s="204"/>
      <c r="L174" s="204"/>
      <c r="M174" s="204"/>
      <c r="N174" s="204"/>
      <c r="O174" s="204"/>
      <c r="P174" s="218" t="s">
        <v>693</v>
      </c>
      <c r="Q174" s="205"/>
      <c r="R174" s="205"/>
      <c r="S174" s="205"/>
      <c r="T174" s="205"/>
      <c r="U174" s="205"/>
      <c r="V174" s="205"/>
      <c r="W174" s="205"/>
      <c r="X174" s="205"/>
      <c r="Y174" s="206">
        <v>10.9</v>
      </c>
      <c r="Z174" s="207"/>
      <c r="AA174" s="207"/>
      <c r="AB174" s="208"/>
      <c r="AC174" s="209" t="s">
        <v>240</v>
      </c>
      <c r="AD174" s="210"/>
      <c r="AE174" s="210"/>
      <c r="AF174" s="210"/>
      <c r="AG174" s="210"/>
      <c r="AH174" s="225">
        <v>1</v>
      </c>
      <c r="AI174" s="226"/>
      <c r="AJ174" s="226"/>
      <c r="AK174" s="226"/>
      <c r="AL174" s="213" t="s">
        <v>270</v>
      </c>
      <c r="AM174" s="214"/>
      <c r="AN174" s="214"/>
      <c r="AO174" s="215"/>
      <c r="AP174" s="216"/>
      <c r="AQ174" s="216"/>
      <c r="AR174" s="216"/>
      <c r="AS174" s="216"/>
      <c r="AT174" s="216"/>
      <c r="AU174" s="216"/>
      <c r="AV174" s="216"/>
      <c r="AW174" s="216"/>
      <c r="AX174" s="216"/>
    </row>
    <row r="175" spans="1:50" ht="51" customHeight="1" x14ac:dyDescent="0.15">
      <c r="A175" s="227">
        <v>3</v>
      </c>
      <c r="B175" s="227">
        <v>1</v>
      </c>
      <c r="C175" s="217" t="s">
        <v>692</v>
      </c>
      <c r="D175" s="202"/>
      <c r="E175" s="202"/>
      <c r="F175" s="202"/>
      <c r="G175" s="202"/>
      <c r="H175" s="202"/>
      <c r="I175" s="202"/>
      <c r="J175" s="203">
        <v>1010401004481</v>
      </c>
      <c r="K175" s="204"/>
      <c r="L175" s="204"/>
      <c r="M175" s="204"/>
      <c r="N175" s="204"/>
      <c r="O175" s="204"/>
      <c r="P175" s="218" t="s">
        <v>694</v>
      </c>
      <c r="Q175" s="205"/>
      <c r="R175" s="205"/>
      <c r="S175" s="205"/>
      <c r="T175" s="205"/>
      <c r="U175" s="205"/>
      <c r="V175" s="205"/>
      <c r="W175" s="205"/>
      <c r="X175" s="205"/>
      <c r="Y175" s="206">
        <v>10.199999999999999</v>
      </c>
      <c r="Z175" s="207"/>
      <c r="AA175" s="207"/>
      <c r="AB175" s="208"/>
      <c r="AC175" s="209" t="s">
        <v>240</v>
      </c>
      <c r="AD175" s="210"/>
      <c r="AE175" s="210"/>
      <c r="AF175" s="210"/>
      <c r="AG175" s="210"/>
      <c r="AH175" s="211">
        <v>1</v>
      </c>
      <c r="AI175" s="212"/>
      <c r="AJ175" s="212"/>
      <c r="AK175" s="212"/>
      <c r="AL175" s="213" t="s">
        <v>270</v>
      </c>
      <c r="AM175" s="214"/>
      <c r="AN175" s="214"/>
      <c r="AO175" s="215"/>
      <c r="AP175" s="216"/>
      <c r="AQ175" s="216"/>
      <c r="AR175" s="216"/>
      <c r="AS175" s="216"/>
      <c r="AT175" s="216"/>
      <c r="AU175" s="216"/>
      <c r="AV175" s="216"/>
      <c r="AW175" s="216"/>
      <c r="AX175" s="216"/>
    </row>
    <row r="176" spans="1:50" ht="51" customHeight="1" x14ac:dyDescent="0.15">
      <c r="A176" s="227">
        <v>4</v>
      </c>
      <c r="B176" s="227">
        <v>1</v>
      </c>
      <c r="C176" s="217" t="s">
        <v>704</v>
      </c>
      <c r="D176" s="202"/>
      <c r="E176" s="202"/>
      <c r="F176" s="202"/>
      <c r="G176" s="202"/>
      <c r="H176" s="202"/>
      <c r="I176" s="202"/>
      <c r="J176" s="203">
        <v>4010701026124</v>
      </c>
      <c r="K176" s="204"/>
      <c r="L176" s="204"/>
      <c r="M176" s="204"/>
      <c r="N176" s="204"/>
      <c r="O176" s="204"/>
      <c r="P176" s="205" t="s">
        <v>621</v>
      </c>
      <c r="Q176" s="205"/>
      <c r="R176" s="205"/>
      <c r="S176" s="205"/>
      <c r="T176" s="205"/>
      <c r="U176" s="205"/>
      <c r="V176" s="205"/>
      <c r="W176" s="205"/>
      <c r="X176" s="205"/>
      <c r="Y176" s="206">
        <v>4.2</v>
      </c>
      <c r="Z176" s="207"/>
      <c r="AA176" s="207"/>
      <c r="AB176" s="208"/>
      <c r="AC176" s="209" t="s">
        <v>240</v>
      </c>
      <c r="AD176" s="210"/>
      <c r="AE176" s="210"/>
      <c r="AF176" s="210"/>
      <c r="AG176" s="210"/>
      <c r="AH176" s="225">
        <v>1</v>
      </c>
      <c r="AI176" s="226"/>
      <c r="AJ176" s="226"/>
      <c r="AK176" s="226"/>
      <c r="AL176" s="213" t="s">
        <v>270</v>
      </c>
      <c r="AM176" s="214"/>
      <c r="AN176" s="214"/>
      <c r="AO176" s="215"/>
      <c r="AP176" s="216"/>
      <c r="AQ176" s="216"/>
      <c r="AR176" s="216"/>
      <c r="AS176" s="216"/>
      <c r="AT176" s="216"/>
      <c r="AU176" s="216"/>
      <c r="AV176" s="216"/>
      <c r="AW176" s="216"/>
      <c r="AX176" s="216"/>
    </row>
    <row r="177" spans="1:50" ht="51" customHeight="1" x14ac:dyDescent="0.15">
      <c r="A177" s="227">
        <v>5</v>
      </c>
      <c r="B177" s="227">
        <v>1</v>
      </c>
      <c r="C177" s="202" t="s">
        <v>652</v>
      </c>
      <c r="D177" s="202"/>
      <c r="E177" s="202"/>
      <c r="F177" s="202"/>
      <c r="G177" s="202"/>
      <c r="H177" s="202"/>
      <c r="I177" s="202"/>
      <c r="J177" s="203">
        <v>5010001006767</v>
      </c>
      <c r="K177" s="204"/>
      <c r="L177" s="204"/>
      <c r="M177" s="204"/>
      <c r="N177" s="204"/>
      <c r="O177" s="204"/>
      <c r="P177" s="205" t="s">
        <v>651</v>
      </c>
      <c r="Q177" s="205"/>
      <c r="R177" s="205"/>
      <c r="S177" s="205"/>
      <c r="T177" s="205"/>
      <c r="U177" s="205"/>
      <c r="V177" s="205"/>
      <c r="W177" s="205"/>
      <c r="X177" s="205"/>
      <c r="Y177" s="206">
        <v>3.4</v>
      </c>
      <c r="Z177" s="207"/>
      <c r="AA177" s="207"/>
      <c r="AB177" s="208"/>
      <c r="AC177" s="209" t="s">
        <v>240</v>
      </c>
      <c r="AD177" s="210"/>
      <c r="AE177" s="210"/>
      <c r="AF177" s="210"/>
      <c r="AG177" s="210"/>
      <c r="AH177" s="225">
        <v>1</v>
      </c>
      <c r="AI177" s="226"/>
      <c r="AJ177" s="226"/>
      <c r="AK177" s="226"/>
      <c r="AL177" s="213" t="s">
        <v>270</v>
      </c>
      <c r="AM177" s="214"/>
      <c r="AN177" s="214"/>
      <c r="AO177" s="215"/>
      <c r="AP177" s="216"/>
      <c r="AQ177" s="216"/>
      <c r="AR177" s="216"/>
      <c r="AS177" s="216"/>
      <c r="AT177" s="216"/>
      <c r="AU177" s="216"/>
      <c r="AV177" s="216"/>
      <c r="AW177" s="216"/>
      <c r="AX177" s="216"/>
    </row>
    <row r="178" spans="1:50" ht="51" customHeight="1" x14ac:dyDescent="0.15">
      <c r="A178" s="227">
        <v>6</v>
      </c>
      <c r="B178" s="227">
        <v>1</v>
      </c>
      <c r="C178" s="217" t="s">
        <v>692</v>
      </c>
      <c r="D178" s="202"/>
      <c r="E178" s="202"/>
      <c r="F178" s="202"/>
      <c r="G178" s="202"/>
      <c r="H178" s="202"/>
      <c r="I178" s="202"/>
      <c r="J178" s="203">
        <v>1010401004481</v>
      </c>
      <c r="K178" s="204"/>
      <c r="L178" s="204"/>
      <c r="M178" s="204"/>
      <c r="N178" s="204"/>
      <c r="O178" s="204"/>
      <c r="P178" s="218" t="s">
        <v>691</v>
      </c>
      <c r="Q178" s="205"/>
      <c r="R178" s="205"/>
      <c r="S178" s="205"/>
      <c r="T178" s="205"/>
      <c r="U178" s="205"/>
      <c r="V178" s="205"/>
      <c r="W178" s="205"/>
      <c r="X178" s="205"/>
      <c r="Y178" s="206">
        <v>2.2000000000000002</v>
      </c>
      <c r="Z178" s="207"/>
      <c r="AA178" s="207"/>
      <c r="AB178" s="208"/>
      <c r="AC178" s="209" t="s">
        <v>240</v>
      </c>
      <c r="AD178" s="210"/>
      <c r="AE178" s="210"/>
      <c r="AF178" s="210"/>
      <c r="AG178" s="210"/>
      <c r="AH178" s="211">
        <v>1</v>
      </c>
      <c r="AI178" s="212"/>
      <c r="AJ178" s="212"/>
      <c r="AK178" s="212"/>
      <c r="AL178" s="213" t="s">
        <v>270</v>
      </c>
      <c r="AM178" s="214"/>
      <c r="AN178" s="214"/>
      <c r="AO178" s="215"/>
      <c r="AP178" s="216"/>
      <c r="AQ178" s="216"/>
      <c r="AR178" s="216"/>
      <c r="AS178" s="216"/>
      <c r="AT178" s="216"/>
      <c r="AU178" s="216"/>
      <c r="AV178" s="216"/>
      <c r="AW178" s="216"/>
      <c r="AX178" s="216"/>
    </row>
    <row r="179" spans="1:50" ht="51" customHeight="1" x14ac:dyDescent="0.15">
      <c r="A179" s="227">
        <v>7</v>
      </c>
      <c r="B179" s="227">
        <v>1</v>
      </c>
      <c r="C179" s="217" t="s">
        <v>648</v>
      </c>
      <c r="D179" s="202"/>
      <c r="E179" s="202"/>
      <c r="F179" s="202"/>
      <c r="G179" s="202"/>
      <c r="H179" s="202"/>
      <c r="I179" s="202"/>
      <c r="J179" s="203">
        <v>4010401058533</v>
      </c>
      <c r="K179" s="204"/>
      <c r="L179" s="204"/>
      <c r="M179" s="204"/>
      <c r="N179" s="204"/>
      <c r="O179" s="204"/>
      <c r="P179" s="218" t="s">
        <v>647</v>
      </c>
      <c r="Q179" s="205"/>
      <c r="R179" s="205"/>
      <c r="S179" s="205"/>
      <c r="T179" s="205"/>
      <c r="U179" s="205"/>
      <c r="V179" s="205"/>
      <c r="W179" s="205"/>
      <c r="X179" s="205"/>
      <c r="Y179" s="206">
        <v>2</v>
      </c>
      <c r="Z179" s="207"/>
      <c r="AA179" s="207"/>
      <c r="AB179" s="208"/>
      <c r="AC179" s="209" t="s">
        <v>240</v>
      </c>
      <c r="AD179" s="210"/>
      <c r="AE179" s="210"/>
      <c r="AF179" s="210"/>
      <c r="AG179" s="210"/>
      <c r="AH179" s="211">
        <v>3</v>
      </c>
      <c r="AI179" s="212"/>
      <c r="AJ179" s="212"/>
      <c r="AK179" s="212"/>
      <c r="AL179" s="213" t="s">
        <v>270</v>
      </c>
      <c r="AM179" s="214"/>
      <c r="AN179" s="214"/>
      <c r="AO179" s="215"/>
      <c r="AP179" s="216"/>
      <c r="AQ179" s="216"/>
      <c r="AR179" s="216"/>
      <c r="AS179" s="216"/>
      <c r="AT179" s="216"/>
      <c r="AU179" s="216"/>
      <c r="AV179" s="216"/>
      <c r="AW179" s="216"/>
      <c r="AX179" s="216"/>
    </row>
    <row r="180" spans="1:50" ht="51" customHeight="1" x14ac:dyDescent="0.15">
      <c r="A180" s="227">
        <v>8</v>
      </c>
      <c r="B180" s="227">
        <v>1</v>
      </c>
      <c r="C180" s="217" t="s">
        <v>649</v>
      </c>
      <c r="D180" s="202"/>
      <c r="E180" s="202"/>
      <c r="F180" s="202"/>
      <c r="G180" s="202"/>
      <c r="H180" s="202"/>
      <c r="I180" s="202"/>
      <c r="J180" s="203">
        <v>5110001004686</v>
      </c>
      <c r="K180" s="204"/>
      <c r="L180" s="204"/>
      <c r="M180" s="204"/>
      <c r="N180" s="204"/>
      <c r="O180" s="204"/>
      <c r="P180" s="218" t="s">
        <v>650</v>
      </c>
      <c r="Q180" s="205"/>
      <c r="R180" s="205"/>
      <c r="S180" s="205"/>
      <c r="T180" s="205"/>
      <c r="U180" s="205"/>
      <c r="V180" s="205"/>
      <c r="W180" s="205"/>
      <c r="X180" s="205"/>
      <c r="Y180" s="206">
        <v>1.7</v>
      </c>
      <c r="Z180" s="207"/>
      <c r="AA180" s="207"/>
      <c r="AB180" s="208"/>
      <c r="AC180" s="209" t="s">
        <v>240</v>
      </c>
      <c r="AD180" s="210"/>
      <c r="AE180" s="210"/>
      <c r="AF180" s="210"/>
      <c r="AG180" s="210"/>
      <c r="AH180" s="211">
        <v>1</v>
      </c>
      <c r="AI180" s="212"/>
      <c r="AJ180" s="212"/>
      <c r="AK180" s="212"/>
      <c r="AL180" s="213" t="s">
        <v>270</v>
      </c>
      <c r="AM180" s="214"/>
      <c r="AN180" s="214"/>
      <c r="AO180" s="215"/>
      <c r="AP180" s="216"/>
      <c r="AQ180" s="216"/>
      <c r="AR180" s="216"/>
      <c r="AS180" s="216"/>
      <c r="AT180" s="216"/>
      <c r="AU180" s="216"/>
      <c r="AV180" s="216"/>
      <c r="AW180" s="216"/>
      <c r="AX180" s="216"/>
    </row>
    <row r="181" spans="1:50" ht="51" customHeight="1" x14ac:dyDescent="0.15">
      <c r="A181" s="227">
        <v>9</v>
      </c>
      <c r="B181" s="227">
        <v>1</v>
      </c>
      <c r="C181" s="217" t="s">
        <v>703</v>
      </c>
      <c r="D181" s="202"/>
      <c r="E181" s="202"/>
      <c r="F181" s="202"/>
      <c r="G181" s="202"/>
      <c r="H181" s="202"/>
      <c r="I181" s="202"/>
      <c r="J181" s="203">
        <v>4010701035455</v>
      </c>
      <c r="K181" s="204"/>
      <c r="L181" s="204"/>
      <c r="M181" s="204"/>
      <c r="N181" s="204"/>
      <c r="O181" s="204"/>
      <c r="P181" s="205" t="s">
        <v>646</v>
      </c>
      <c r="Q181" s="205"/>
      <c r="R181" s="205"/>
      <c r="S181" s="205"/>
      <c r="T181" s="205"/>
      <c r="U181" s="205"/>
      <c r="V181" s="205"/>
      <c r="W181" s="205"/>
      <c r="X181" s="205"/>
      <c r="Y181" s="206">
        <v>1.5</v>
      </c>
      <c r="Z181" s="207"/>
      <c r="AA181" s="207"/>
      <c r="AB181" s="208"/>
      <c r="AC181" s="209" t="s">
        <v>240</v>
      </c>
      <c r="AD181" s="210"/>
      <c r="AE181" s="210"/>
      <c r="AF181" s="210"/>
      <c r="AG181" s="210"/>
      <c r="AH181" s="211">
        <v>6</v>
      </c>
      <c r="AI181" s="212"/>
      <c r="AJ181" s="212"/>
      <c r="AK181" s="212"/>
      <c r="AL181" s="213" t="s">
        <v>270</v>
      </c>
      <c r="AM181" s="214"/>
      <c r="AN181" s="214"/>
      <c r="AO181" s="215"/>
      <c r="AP181" s="216"/>
      <c r="AQ181" s="216"/>
      <c r="AR181" s="216"/>
      <c r="AS181" s="216"/>
      <c r="AT181" s="216"/>
      <c r="AU181" s="216"/>
      <c r="AV181" s="216"/>
      <c r="AW181" s="216"/>
      <c r="AX181" s="216"/>
    </row>
    <row r="182" spans="1:50" ht="24.6" customHeight="1" x14ac:dyDescent="0.15">
      <c r="A182" s="47"/>
      <c r="B182" s="47"/>
      <c r="C182" s="47"/>
      <c r="D182" s="47"/>
      <c r="E182" s="47"/>
      <c r="F182" s="47"/>
      <c r="G182" s="47"/>
      <c r="H182" s="47"/>
      <c r="I182" s="47"/>
      <c r="J182" s="47"/>
      <c r="K182" s="47"/>
      <c r="L182" s="47"/>
      <c r="M182" s="47"/>
      <c r="N182" s="47"/>
      <c r="O182" s="47"/>
      <c r="P182" s="48"/>
      <c r="Q182" s="48"/>
      <c r="R182" s="48"/>
      <c r="S182" s="48"/>
      <c r="T182" s="48"/>
      <c r="U182" s="48"/>
      <c r="V182" s="48"/>
      <c r="W182" s="48"/>
      <c r="X182" s="48"/>
      <c r="Y182" s="49"/>
      <c r="Z182" s="49"/>
      <c r="AA182" s="49"/>
      <c r="AB182" s="49"/>
      <c r="AC182" s="49"/>
      <c r="AD182" s="49"/>
      <c r="AE182" s="49"/>
      <c r="AF182" s="49"/>
      <c r="AG182" s="49"/>
      <c r="AH182" s="49"/>
      <c r="AI182" s="49"/>
      <c r="AJ182" s="49"/>
      <c r="AK182" s="49"/>
      <c r="AL182" s="49"/>
      <c r="AM182" s="49"/>
      <c r="AN182" s="49"/>
      <c r="AO182" s="49"/>
      <c r="AP182" s="48"/>
      <c r="AQ182" s="48"/>
      <c r="AR182" s="48"/>
      <c r="AS182" s="48"/>
      <c r="AT182" s="48"/>
      <c r="AU182" s="48"/>
      <c r="AV182" s="48"/>
      <c r="AW182" s="48"/>
      <c r="AX182" s="48"/>
    </row>
    <row r="183" spans="1:50" ht="24.75" customHeight="1" x14ac:dyDescent="0.15">
      <c r="A183" s="40"/>
      <c r="B183" s="44" t="s">
        <v>170</v>
      </c>
      <c r="C183" s="40"/>
      <c r="D183" s="40"/>
      <c r="E183" s="40"/>
      <c r="F183" s="40"/>
      <c r="G183" s="40"/>
      <c r="H183" s="40"/>
      <c r="I183" s="40"/>
      <c r="J183" s="40"/>
      <c r="K183" s="40"/>
      <c r="L183" s="40"/>
      <c r="M183" s="40"/>
      <c r="N183" s="40"/>
      <c r="O183" s="40"/>
      <c r="P183" s="45"/>
      <c r="Q183" s="45"/>
      <c r="R183" s="45"/>
      <c r="S183" s="45"/>
      <c r="T183" s="45"/>
      <c r="U183" s="45"/>
      <c r="V183" s="45"/>
      <c r="W183" s="45"/>
      <c r="X183" s="45"/>
      <c r="Y183" s="46"/>
      <c r="Z183" s="46"/>
      <c r="AA183" s="46"/>
      <c r="AB183" s="46"/>
      <c r="AC183" s="46"/>
      <c r="AD183" s="46"/>
      <c r="AE183" s="46"/>
      <c r="AF183" s="46"/>
      <c r="AG183" s="46"/>
      <c r="AH183" s="46"/>
      <c r="AI183" s="46"/>
      <c r="AJ183" s="46"/>
      <c r="AK183" s="46"/>
      <c r="AL183" s="46"/>
      <c r="AM183" s="46"/>
      <c r="AN183" s="46"/>
      <c r="AO183" s="46"/>
      <c r="AP183" s="45"/>
      <c r="AQ183" s="45"/>
      <c r="AR183" s="45"/>
      <c r="AS183" s="45"/>
      <c r="AT183" s="45"/>
      <c r="AU183" s="45"/>
      <c r="AV183" s="45"/>
      <c r="AW183" s="45"/>
      <c r="AX183" s="45"/>
    </row>
    <row r="184" spans="1:50" ht="69" customHeight="1" x14ac:dyDescent="0.15">
      <c r="A184" s="219"/>
      <c r="B184" s="219"/>
      <c r="C184" s="219" t="s">
        <v>26</v>
      </c>
      <c r="D184" s="219"/>
      <c r="E184" s="219"/>
      <c r="F184" s="219"/>
      <c r="G184" s="219"/>
      <c r="H184" s="219"/>
      <c r="I184" s="219"/>
      <c r="J184" s="90" t="s">
        <v>195</v>
      </c>
      <c r="K184" s="220"/>
      <c r="L184" s="220"/>
      <c r="M184" s="220"/>
      <c r="N184" s="220"/>
      <c r="O184" s="220"/>
      <c r="P184" s="164" t="s">
        <v>179</v>
      </c>
      <c r="Q184" s="164"/>
      <c r="R184" s="164"/>
      <c r="S184" s="164"/>
      <c r="T184" s="164"/>
      <c r="U184" s="164"/>
      <c r="V184" s="164"/>
      <c r="W184" s="164"/>
      <c r="X184" s="164"/>
      <c r="Y184" s="221" t="s">
        <v>194</v>
      </c>
      <c r="Z184" s="222"/>
      <c r="AA184" s="222"/>
      <c r="AB184" s="222"/>
      <c r="AC184" s="90" t="s">
        <v>222</v>
      </c>
      <c r="AD184" s="90"/>
      <c r="AE184" s="90"/>
      <c r="AF184" s="90"/>
      <c r="AG184" s="90"/>
      <c r="AH184" s="221" t="s">
        <v>239</v>
      </c>
      <c r="AI184" s="219"/>
      <c r="AJ184" s="219"/>
      <c r="AK184" s="219"/>
      <c r="AL184" s="219" t="s">
        <v>21</v>
      </c>
      <c r="AM184" s="219"/>
      <c r="AN184" s="219"/>
      <c r="AO184" s="223"/>
      <c r="AP184" s="224" t="s">
        <v>196</v>
      </c>
      <c r="AQ184" s="224"/>
      <c r="AR184" s="224"/>
      <c r="AS184" s="224"/>
      <c r="AT184" s="224"/>
      <c r="AU184" s="224"/>
      <c r="AV184" s="224"/>
      <c r="AW184" s="224"/>
      <c r="AX184" s="224"/>
    </row>
    <row r="185" spans="1:50" ht="35.25" customHeight="1" x14ac:dyDescent="0.15">
      <c r="A185" s="227">
        <v>1</v>
      </c>
      <c r="B185" s="227">
        <v>1</v>
      </c>
      <c r="C185" s="202" t="s">
        <v>660</v>
      </c>
      <c r="D185" s="202"/>
      <c r="E185" s="202"/>
      <c r="F185" s="202"/>
      <c r="G185" s="202"/>
      <c r="H185" s="202"/>
      <c r="I185" s="202"/>
      <c r="J185" s="203">
        <v>1011005000041</v>
      </c>
      <c r="K185" s="204"/>
      <c r="L185" s="204"/>
      <c r="M185" s="204"/>
      <c r="N185" s="204"/>
      <c r="O185" s="204"/>
      <c r="P185" s="218" t="s">
        <v>661</v>
      </c>
      <c r="Q185" s="205"/>
      <c r="R185" s="205"/>
      <c r="S185" s="205"/>
      <c r="T185" s="205"/>
      <c r="U185" s="205"/>
      <c r="V185" s="205"/>
      <c r="W185" s="205"/>
      <c r="X185" s="205"/>
      <c r="Y185" s="206">
        <v>99.9</v>
      </c>
      <c r="Z185" s="207"/>
      <c r="AA185" s="207"/>
      <c r="AB185" s="208"/>
      <c r="AC185" s="209" t="s">
        <v>241</v>
      </c>
      <c r="AD185" s="210"/>
      <c r="AE185" s="210"/>
      <c r="AF185" s="210"/>
      <c r="AG185" s="210"/>
      <c r="AH185" s="211">
        <v>3</v>
      </c>
      <c r="AI185" s="212"/>
      <c r="AJ185" s="212"/>
      <c r="AK185" s="212"/>
      <c r="AL185" s="213" t="s">
        <v>664</v>
      </c>
      <c r="AM185" s="214"/>
      <c r="AN185" s="214"/>
      <c r="AO185" s="215"/>
      <c r="AP185" s="216"/>
      <c r="AQ185" s="216"/>
      <c r="AR185" s="216"/>
      <c r="AS185" s="216"/>
      <c r="AT185" s="216"/>
      <c r="AU185" s="216"/>
      <c r="AV185" s="216"/>
      <c r="AW185" s="216"/>
      <c r="AX185" s="216"/>
    </row>
    <row r="186" spans="1:50" ht="56.25" customHeight="1" x14ac:dyDescent="0.15">
      <c r="A186" s="227">
        <v>2</v>
      </c>
      <c r="B186" s="227">
        <v>1</v>
      </c>
      <c r="C186" s="202" t="s">
        <v>653</v>
      </c>
      <c r="D186" s="202"/>
      <c r="E186" s="202"/>
      <c r="F186" s="202"/>
      <c r="G186" s="202"/>
      <c r="H186" s="202"/>
      <c r="I186" s="202"/>
      <c r="J186" s="203">
        <v>6011501006529</v>
      </c>
      <c r="K186" s="204"/>
      <c r="L186" s="204"/>
      <c r="M186" s="204"/>
      <c r="N186" s="204"/>
      <c r="O186" s="204"/>
      <c r="P186" s="205" t="s">
        <v>622</v>
      </c>
      <c r="Q186" s="205"/>
      <c r="R186" s="205"/>
      <c r="S186" s="205"/>
      <c r="T186" s="205"/>
      <c r="U186" s="205"/>
      <c r="V186" s="205"/>
      <c r="W186" s="205"/>
      <c r="X186" s="205"/>
      <c r="Y186" s="206">
        <v>24.7</v>
      </c>
      <c r="Z186" s="207"/>
      <c r="AA186" s="207"/>
      <c r="AB186" s="208"/>
      <c r="AC186" s="209" t="s">
        <v>241</v>
      </c>
      <c r="AD186" s="210"/>
      <c r="AE186" s="210"/>
      <c r="AF186" s="210"/>
      <c r="AG186" s="210"/>
      <c r="AH186" s="211">
        <v>1</v>
      </c>
      <c r="AI186" s="212"/>
      <c r="AJ186" s="212"/>
      <c r="AK186" s="212"/>
      <c r="AL186" s="213" t="s">
        <v>270</v>
      </c>
      <c r="AM186" s="214"/>
      <c r="AN186" s="214"/>
      <c r="AO186" s="215"/>
      <c r="AP186" s="216"/>
      <c r="AQ186" s="216"/>
      <c r="AR186" s="216"/>
      <c r="AS186" s="216"/>
      <c r="AT186" s="216"/>
      <c r="AU186" s="216"/>
      <c r="AV186" s="216"/>
      <c r="AW186" s="216"/>
      <c r="AX186" s="216"/>
    </row>
    <row r="187" spans="1:50" ht="24.6" customHeight="1" x14ac:dyDescent="0.15">
      <c r="A187" s="47"/>
      <c r="B187" s="47"/>
      <c r="C187" s="47"/>
      <c r="D187" s="47"/>
      <c r="E187" s="47"/>
      <c r="F187" s="47"/>
      <c r="G187" s="47"/>
      <c r="H187" s="47"/>
      <c r="I187" s="47"/>
      <c r="J187" s="47"/>
      <c r="K187" s="47"/>
      <c r="L187" s="47"/>
      <c r="M187" s="47"/>
      <c r="N187" s="47"/>
      <c r="O187" s="47"/>
      <c r="P187" s="48"/>
      <c r="Q187" s="48"/>
      <c r="R187" s="48"/>
      <c r="S187" s="48"/>
      <c r="T187" s="48"/>
      <c r="U187" s="48"/>
      <c r="V187" s="48"/>
      <c r="W187" s="48"/>
      <c r="X187" s="48"/>
      <c r="Y187" s="49"/>
      <c r="Z187" s="49"/>
      <c r="AA187" s="49"/>
      <c r="AB187" s="49"/>
      <c r="AC187" s="49"/>
      <c r="AD187" s="49"/>
      <c r="AE187" s="49"/>
      <c r="AF187" s="49"/>
      <c r="AG187" s="49"/>
      <c r="AH187" s="49"/>
      <c r="AI187" s="49"/>
      <c r="AJ187" s="49"/>
      <c r="AK187" s="49"/>
      <c r="AL187" s="49"/>
      <c r="AM187" s="49"/>
      <c r="AN187" s="49"/>
      <c r="AO187" s="49"/>
      <c r="AP187" s="48"/>
      <c r="AQ187" s="48"/>
      <c r="AR187" s="48"/>
      <c r="AS187" s="48"/>
      <c r="AT187" s="48"/>
      <c r="AU187" s="48"/>
      <c r="AV187" s="48"/>
      <c r="AW187" s="48"/>
      <c r="AX187" s="48"/>
    </row>
    <row r="188" spans="1:50" ht="24.6" customHeight="1" x14ac:dyDescent="0.15">
      <c r="A188" s="40"/>
      <c r="B188" s="44" t="s">
        <v>171</v>
      </c>
      <c r="C188" s="40"/>
      <c r="D188" s="40"/>
      <c r="E188" s="40"/>
      <c r="F188" s="40"/>
      <c r="G188" s="40"/>
      <c r="H188" s="40"/>
      <c r="I188" s="40"/>
      <c r="J188" s="40"/>
      <c r="K188" s="40"/>
      <c r="L188" s="40"/>
      <c r="M188" s="40"/>
      <c r="N188" s="40"/>
      <c r="O188" s="40"/>
      <c r="P188" s="45"/>
      <c r="Q188" s="45"/>
      <c r="R188" s="45"/>
      <c r="S188" s="45"/>
      <c r="T188" s="45"/>
      <c r="U188" s="45"/>
      <c r="V188" s="45"/>
      <c r="W188" s="45"/>
      <c r="X188" s="45"/>
      <c r="Y188" s="46"/>
      <c r="Z188" s="46"/>
      <c r="AA188" s="46"/>
      <c r="AB188" s="46"/>
      <c r="AC188" s="46"/>
      <c r="AD188" s="46"/>
      <c r="AE188" s="46"/>
      <c r="AF188" s="46"/>
      <c r="AG188" s="46"/>
      <c r="AH188" s="46"/>
      <c r="AI188" s="46"/>
      <c r="AJ188" s="46"/>
      <c r="AK188" s="46"/>
      <c r="AL188" s="46"/>
      <c r="AM188" s="46"/>
      <c r="AN188" s="46"/>
      <c r="AO188" s="46"/>
      <c r="AP188" s="45"/>
      <c r="AQ188" s="45"/>
      <c r="AR188" s="45"/>
      <c r="AS188" s="45"/>
      <c r="AT188" s="45"/>
      <c r="AU188" s="45"/>
      <c r="AV188" s="45"/>
      <c r="AW188" s="45"/>
      <c r="AX188" s="45"/>
    </row>
    <row r="189" spans="1:50" ht="69" customHeight="1" x14ac:dyDescent="0.15">
      <c r="A189" s="219"/>
      <c r="B189" s="219"/>
      <c r="C189" s="219" t="s">
        <v>26</v>
      </c>
      <c r="D189" s="219"/>
      <c r="E189" s="219"/>
      <c r="F189" s="219"/>
      <c r="G189" s="219"/>
      <c r="H189" s="219"/>
      <c r="I189" s="219"/>
      <c r="J189" s="90" t="s">
        <v>195</v>
      </c>
      <c r="K189" s="220"/>
      <c r="L189" s="220"/>
      <c r="M189" s="220"/>
      <c r="N189" s="220"/>
      <c r="O189" s="220"/>
      <c r="P189" s="164" t="s">
        <v>179</v>
      </c>
      <c r="Q189" s="164"/>
      <c r="R189" s="164"/>
      <c r="S189" s="164"/>
      <c r="T189" s="164"/>
      <c r="U189" s="164"/>
      <c r="V189" s="164"/>
      <c r="W189" s="164"/>
      <c r="X189" s="164"/>
      <c r="Y189" s="221" t="s">
        <v>194</v>
      </c>
      <c r="Z189" s="222"/>
      <c r="AA189" s="222"/>
      <c r="AB189" s="222"/>
      <c r="AC189" s="90" t="s">
        <v>222</v>
      </c>
      <c r="AD189" s="90"/>
      <c r="AE189" s="90"/>
      <c r="AF189" s="90"/>
      <c r="AG189" s="90"/>
      <c r="AH189" s="221" t="s">
        <v>239</v>
      </c>
      <c r="AI189" s="219"/>
      <c r="AJ189" s="219"/>
      <c r="AK189" s="219"/>
      <c r="AL189" s="219" t="s">
        <v>21</v>
      </c>
      <c r="AM189" s="219"/>
      <c r="AN189" s="219"/>
      <c r="AO189" s="223"/>
      <c r="AP189" s="224" t="s">
        <v>196</v>
      </c>
      <c r="AQ189" s="224"/>
      <c r="AR189" s="224"/>
      <c r="AS189" s="224"/>
      <c r="AT189" s="224"/>
      <c r="AU189" s="224"/>
      <c r="AV189" s="224"/>
      <c r="AW189" s="224"/>
      <c r="AX189" s="224"/>
    </row>
    <row r="190" spans="1:50" ht="30.75" customHeight="1" x14ac:dyDescent="0.15">
      <c r="A190" s="227">
        <v>1</v>
      </c>
      <c r="B190" s="227">
        <v>1</v>
      </c>
      <c r="C190" s="217" t="s">
        <v>705</v>
      </c>
      <c r="D190" s="202"/>
      <c r="E190" s="202"/>
      <c r="F190" s="202"/>
      <c r="G190" s="202"/>
      <c r="H190" s="202"/>
      <c r="I190" s="202"/>
      <c r="J190" s="203">
        <v>6010001011147</v>
      </c>
      <c r="K190" s="204"/>
      <c r="L190" s="204"/>
      <c r="M190" s="204"/>
      <c r="N190" s="204"/>
      <c r="O190" s="204"/>
      <c r="P190" s="205" t="s">
        <v>654</v>
      </c>
      <c r="Q190" s="205"/>
      <c r="R190" s="205"/>
      <c r="S190" s="205"/>
      <c r="T190" s="205"/>
      <c r="U190" s="205"/>
      <c r="V190" s="205"/>
      <c r="W190" s="205"/>
      <c r="X190" s="205"/>
      <c r="Y190" s="206">
        <v>18.3</v>
      </c>
      <c r="Z190" s="207"/>
      <c r="AA190" s="207"/>
      <c r="AB190" s="208"/>
      <c r="AC190" s="209" t="s">
        <v>241</v>
      </c>
      <c r="AD190" s="210"/>
      <c r="AE190" s="210"/>
      <c r="AF190" s="210"/>
      <c r="AG190" s="210"/>
      <c r="AH190" s="225">
        <v>1</v>
      </c>
      <c r="AI190" s="226"/>
      <c r="AJ190" s="226"/>
      <c r="AK190" s="226"/>
      <c r="AL190" s="213" t="s">
        <v>270</v>
      </c>
      <c r="AM190" s="214"/>
      <c r="AN190" s="214"/>
      <c r="AO190" s="215"/>
      <c r="AP190" s="216"/>
      <c r="AQ190" s="216"/>
      <c r="AR190" s="216"/>
      <c r="AS190" s="216"/>
      <c r="AT190" s="216"/>
      <c r="AU190" s="216"/>
      <c r="AV190" s="216"/>
      <c r="AW190" s="216"/>
      <c r="AX190" s="216"/>
    </row>
    <row r="191" spans="1:50" ht="24.6" customHeight="1" x14ac:dyDescent="0.15">
      <c r="A191" s="47"/>
      <c r="B191" s="47"/>
      <c r="C191" s="47"/>
      <c r="D191" s="47"/>
      <c r="E191" s="47"/>
      <c r="F191" s="47"/>
      <c r="G191" s="47"/>
      <c r="H191" s="47"/>
      <c r="I191" s="47"/>
      <c r="J191" s="47"/>
      <c r="K191" s="47"/>
      <c r="L191" s="47"/>
      <c r="M191" s="47"/>
      <c r="N191" s="47"/>
      <c r="O191" s="47"/>
      <c r="P191" s="48"/>
      <c r="Q191" s="48"/>
      <c r="R191" s="48"/>
      <c r="S191" s="48"/>
      <c r="T191" s="48"/>
      <c r="U191" s="48"/>
      <c r="V191" s="48"/>
      <c r="W191" s="48"/>
      <c r="X191" s="48"/>
      <c r="Y191" s="49"/>
      <c r="Z191" s="49"/>
      <c r="AA191" s="49"/>
      <c r="AB191" s="49"/>
      <c r="AC191" s="49"/>
      <c r="AD191" s="49"/>
      <c r="AE191" s="49"/>
      <c r="AF191" s="49"/>
      <c r="AG191" s="49"/>
      <c r="AH191" s="49"/>
      <c r="AI191" s="49"/>
      <c r="AJ191" s="49"/>
      <c r="AK191" s="49"/>
      <c r="AL191" s="49"/>
      <c r="AM191" s="49"/>
      <c r="AN191" s="49"/>
      <c r="AO191" s="49"/>
      <c r="AP191" s="48"/>
      <c r="AQ191" s="48"/>
      <c r="AR191" s="48"/>
      <c r="AS191" s="48"/>
      <c r="AT191" s="48"/>
      <c r="AU191" s="48"/>
      <c r="AV191" s="48"/>
      <c r="AW191" s="48"/>
      <c r="AX191" s="48"/>
    </row>
    <row r="192" spans="1:50" ht="24.6" customHeight="1" x14ac:dyDescent="0.15">
      <c r="A192" s="40"/>
      <c r="B192" s="44" t="s">
        <v>172</v>
      </c>
      <c r="C192" s="40"/>
      <c r="D192" s="40"/>
      <c r="E192" s="40"/>
      <c r="F192" s="40"/>
      <c r="G192" s="40"/>
      <c r="H192" s="40"/>
      <c r="I192" s="40"/>
      <c r="J192" s="40"/>
      <c r="K192" s="40"/>
      <c r="L192" s="40"/>
      <c r="M192" s="40"/>
      <c r="N192" s="40"/>
      <c r="O192" s="40"/>
      <c r="P192" s="45"/>
      <c r="Q192" s="45"/>
      <c r="R192" s="45"/>
      <c r="S192" s="45"/>
      <c r="T192" s="45"/>
      <c r="U192" s="45"/>
      <c r="V192" s="45"/>
      <c r="W192" s="45"/>
      <c r="X192" s="45"/>
      <c r="Y192" s="46"/>
      <c r="Z192" s="46"/>
      <c r="AA192" s="46"/>
      <c r="AB192" s="46"/>
      <c r="AC192" s="46"/>
      <c r="AD192" s="46"/>
      <c r="AE192" s="46"/>
      <c r="AF192" s="46"/>
      <c r="AG192" s="46"/>
      <c r="AH192" s="46"/>
      <c r="AI192" s="46"/>
      <c r="AJ192" s="46"/>
      <c r="AK192" s="46"/>
      <c r="AL192" s="46"/>
      <c r="AM192" s="46"/>
      <c r="AN192" s="46"/>
      <c r="AO192" s="46"/>
      <c r="AP192" s="45"/>
      <c r="AQ192" s="45"/>
      <c r="AR192" s="45"/>
      <c r="AS192" s="45"/>
      <c r="AT192" s="45"/>
      <c r="AU192" s="45"/>
      <c r="AV192" s="45"/>
      <c r="AW192" s="45"/>
      <c r="AX192" s="45"/>
    </row>
    <row r="193" spans="1:50" ht="69" customHeight="1" x14ac:dyDescent="0.15">
      <c r="A193" s="219"/>
      <c r="B193" s="219"/>
      <c r="C193" s="219" t="s">
        <v>26</v>
      </c>
      <c r="D193" s="219"/>
      <c r="E193" s="219"/>
      <c r="F193" s="219"/>
      <c r="G193" s="219"/>
      <c r="H193" s="219"/>
      <c r="I193" s="219"/>
      <c r="J193" s="90" t="s">
        <v>195</v>
      </c>
      <c r="K193" s="220"/>
      <c r="L193" s="220"/>
      <c r="M193" s="220"/>
      <c r="N193" s="220"/>
      <c r="O193" s="220"/>
      <c r="P193" s="164" t="s">
        <v>179</v>
      </c>
      <c r="Q193" s="164"/>
      <c r="R193" s="164"/>
      <c r="S193" s="164"/>
      <c r="T193" s="164"/>
      <c r="U193" s="164"/>
      <c r="V193" s="164"/>
      <c r="W193" s="164"/>
      <c r="X193" s="164"/>
      <c r="Y193" s="221" t="s">
        <v>194</v>
      </c>
      <c r="Z193" s="222"/>
      <c r="AA193" s="222"/>
      <c r="AB193" s="222"/>
      <c r="AC193" s="90" t="s">
        <v>222</v>
      </c>
      <c r="AD193" s="90"/>
      <c r="AE193" s="90"/>
      <c r="AF193" s="90"/>
      <c r="AG193" s="90"/>
      <c r="AH193" s="221" t="s">
        <v>239</v>
      </c>
      <c r="AI193" s="219"/>
      <c r="AJ193" s="219"/>
      <c r="AK193" s="219"/>
      <c r="AL193" s="219" t="s">
        <v>21</v>
      </c>
      <c r="AM193" s="219"/>
      <c r="AN193" s="219"/>
      <c r="AO193" s="223"/>
      <c r="AP193" s="224" t="s">
        <v>196</v>
      </c>
      <c r="AQ193" s="224"/>
      <c r="AR193" s="224"/>
      <c r="AS193" s="224"/>
      <c r="AT193" s="224"/>
      <c r="AU193" s="224"/>
      <c r="AV193" s="224"/>
      <c r="AW193" s="224"/>
      <c r="AX193" s="224"/>
    </row>
    <row r="194" spans="1:50" ht="24.6" customHeight="1" x14ac:dyDescent="0.15">
      <c r="A194" s="227">
        <v>1</v>
      </c>
      <c r="B194" s="227">
        <v>1</v>
      </c>
      <c r="C194" s="217" t="s">
        <v>706</v>
      </c>
      <c r="D194" s="202"/>
      <c r="E194" s="202"/>
      <c r="F194" s="202"/>
      <c r="G194" s="202"/>
      <c r="H194" s="202"/>
      <c r="I194" s="202"/>
      <c r="J194" s="203">
        <v>3010401004372</v>
      </c>
      <c r="K194" s="204"/>
      <c r="L194" s="204"/>
      <c r="M194" s="204"/>
      <c r="N194" s="204"/>
      <c r="O194" s="204"/>
      <c r="P194" s="205" t="s">
        <v>655</v>
      </c>
      <c r="Q194" s="205"/>
      <c r="R194" s="205"/>
      <c r="S194" s="205"/>
      <c r="T194" s="205"/>
      <c r="U194" s="205"/>
      <c r="V194" s="205"/>
      <c r="W194" s="205"/>
      <c r="X194" s="205"/>
      <c r="Y194" s="206">
        <v>6.6</v>
      </c>
      <c r="Z194" s="207"/>
      <c r="AA194" s="207"/>
      <c r="AB194" s="208"/>
      <c r="AC194" s="209" t="s">
        <v>247</v>
      </c>
      <c r="AD194" s="210"/>
      <c r="AE194" s="210"/>
      <c r="AF194" s="210"/>
      <c r="AG194" s="210"/>
      <c r="AH194" s="225" t="s">
        <v>270</v>
      </c>
      <c r="AI194" s="226"/>
      <c r="AJ194" s="226"/>
      <c r="AK194" s="226"/>
      <c r="AL194" s="213" t="s">
        <v>270</v>
      </c>
      <c r="AM194" s="214"/>
      <c r="AN194" s="214"/>
      <c r="AO194" s="215"/>
      <c r="AP194" s="216"/>
      <c r="AQ194" s="216"/>
      <c r="AR194" s="216"/>
      <c r="AS194" s="216"/>
      <c r="AT194" s="216"/>
      <c r="AU194" s="216"/>
      <c r="AV194" s="216"/>
      <c r="AW194" s="216"/>
      <c r="AX194" s="216"/>
    </row>
    <row r="195" spans="1:50" ht="47.25" customHeight="1" x14ac:dyDescent="0.15">
      <c r="A195" s="227">
        <v>2</v>
      </c>
      <c r="B195" s="227">
        <v>1</v>
      </c>
      <c r="C195" s="217" t="s">
        <v>707</v>
      </c>
      <c r="D195" s="202"/>
      <c r="E195" s="202"/>
      <c r="F195" s="202"/>
      <c r="G195" s="202"/>
      <c r="H195" s="202"/>
      <c r="I195" s="202"/>
      <c r="J195" s="203" t="s">
        <v>659</v>
      </c>
      <c r="K195" s="204"/>
      <c r="L195" s="204"/>
      <c r="M195" s="204"/>
      <c r="N195" s="204"/>
      <c r="O195" s="204"/>
      <c r="P195" s="205" t="s">
        <v>658</v>
      </c>
      <c r="Q195" s="205"/>
      <c r="R195" s="205"/>
      <c r="S195" s="205"/>
      <c r="T195" s="205"/>
      <c r="U195" s="205"/>
      <c r="V195" s="205"/>
      <c r="W195" s="205"/>
      <c r="X195" s="205"/>
      <c r="Y195" s="206">
        <v>4.5</v>
      </c>
      <c r="Z195" s="207"/>
      <c r="AA195" s="207"/>
      <c r="AB195" s="208"/>
      <c r="AC195" s="209" t="s">
        <v>247</v>
      </c>
      <c r="AD195" s="210"/>
      <c r="AE195" s="210"/>
      <c r="AF195" s="210"/>
      <c r="AG195" s="210"/>
      <c r="AH195" s="225" t="s">
        <v>270</v>
      </c>
      <c r="AI195" s="226"/>
      <c r="AJ195" s="226"/>
      <c r="AK195" s="226"/>
      <c r="AL195" s="213" t="s">
        <v>270</v>
      </c>
      <c r="AM195" s="214"/>
      <c r="AN195" s="214"/>
      <c r="AO195" s="215"/>
      <c r="AP195" s="216"/>
      <c r="AQ195" s="216"/>
      <c r="AR195" s="216"/>
      <c r="AS195" s="216"/>
      <c r="AT195" s="216"/>
      <c r="AU195" s="216"/>
      <c r="AV195" s="216"/>
      <c r="AW195" s="216"/>
      <c r="AX195" s="216"/>
    </row>
    <row r="196" spans="1:50" ht="24.75" customHeight="1" x14ac:dyDescent="0.15">
      <c r="A196" s="227">
        <v>3</v>
      </c>
      <c r="B196" s="227">
        <v>1</v>
      </c>
      <c r="C196" s="217" t="s">
        <v>657</v>
      </c>
      <c r="D196" s="202"/>
      <c r="E196" s="202"/>
      <c r="F196" s="202"/>
      <c r="G196" s="202"/>
      <c r="H196" s="202"/>
      <c r="I196" s="202"/>
      <c r="J196" s="203" t="s">
        <v>270</v>
      </c>
      <c r="K196" s="204"/>
      <c r="L196" s="204"/>
      <c r="M196" s="204"/>
      <c r="N196" s="204"/>
      <c r="O196" s="204"/>
      <c r="P196" s="218" t="s">
        <v>656</v>
      </c>
      <c r="Q196" s="205"/>
      <c r="R196" s="205"/>
      <c r="S196" s="205"/>
      <c r="T196" s="205"/>
      <c r="U196" s="205"/>
      <c r="V196" s="205"/>
      <c r="W196" s="205"/>
      <c r="X196" s="205"/>
      <c r="Y196" s="206">
        <v>2.2000000000000002</v>
      </c>
      <c r="Z196" s="207"/>
      <c r="AA196" s="207"/>
      <c r="AB196" s="208"/>
      <c r="AC196" s="209" t="s">
        <v>247</v>
      </c>
      <c r="AD196" s="210"/>
      <c r="AE196" s="210"/>
      <c r="AF196" s="210"/>
      <c r="AG196" s="210"/>
      <c r="AH196" s="225" t="s">
        <v>270</v>
      </c>
      <c r="AI196" s="226"/>
      <c r="AJ196" s="226"/>
      <c r="AK196" s="226"/>
      <c r="AL196" s="213" t="s">
        <v>270</v>
      </c>
      <c r="AM196" s="214"/>
      <c r="AN196" s="214"/>
      <c r="AO196" s="215"/>
      <c r="AP196" s="216"/>
      <c r="AQ196" s="216"/>
      <c r="AR196" s="216"/>
      <c r="AS196" s="216"/>
      <c r="AT196" s="216"/>
      <c r="AU196" s="216"/>
      <c r="AV196" s="216"/>
      <c r="AW196" s="216"/>
      <c r="AX196" s="216"/>
    </row>
    <row r="197" spans="1:50" ht="24.75" customHeight="1" x14ac:dyDescent="0.15">
      <c r="A197" s="227">
        <v>4</v>
      </c>
      <c r="B197" s="227">
        <v>1</v>
      </c>
      <c r="C197" s="217" t="s">
        <v>708</v>
      </c>
      <c r="D197" s="202"/>
      <c r="E197" s="202"/>
      <c r="F197" s="202"/>
      <c r="G197" s="202"/>
      <c r="H197" s="202"/>
      <c r="I197" s="202"/>
      <c r="J197" s="203">
        <v>8050001016181</v>
      </c>
      <c r="K197" s="204"/>
      <c r="L197" s="204"/>
      <c r="M197" s="204"/>
      <c r="N197" s="204"/>
      <c r="O197" s="204"/>
      <c r="P197" s="218" t="s">
        <v>673</v>
      </c>
      <c r="Q197" s="205"/>
      <c r="R197" s="205"/>
      <c r="S197" s="205"/>
      <c r="T197" s="205"/>
      <c r="U197" s="205"/>
      <c r="V197" s="205"/>
      <c r="W197" s="205"/>
      <c r="X197" s="205"/>
      <c r="Y197" s="206">
        <v>1.3</v>
      </c>
      <c r="Z197" s="207"/>
      <c r="AA197" s="207"/>
      <c r="AB197" s="208"/>
      <c r="AC197" s="209" t="s">
        <v>247</v>
      </c>
      <c r="AD197" s="210"/>
      <c r="AE197" s="210"/>
      <c r="AF197" s="210"/>
      <c r="AG197" s="210"/>
      <c r="AH197" s="225" t="s">
        <v>270</v>
      </c>
      <c r="AI197" s="226"/>
      <c r="AJ197" s="226"/>
      <c r="AK197" s="226"/>
      <c r="AL197" s="213" t="s">
        <v>270</v>
      </c>
      <c r="AM197" s="214"/>
      <c r="AN197" s="214"/>
      <c r="AO197" s="215"/>
      <c r="AP197" s="216"/>
      <c r="AQ197" s="216"/>
      <c r="AR197" s="216"/>
      <c r="AS197" s="216"/>
      <c r="AT197" s="216"/>
      <c r="AU197" s="216"/>
      <c r="AV197" s="216"/>
      <c r="AW197" s="216"/>
      <c r="AX197" s="216"/>
    </row>
    <row r="198" spans="1:50" ht="48.75" customHeight="1" x14ac:dyDescent="0.15">
      <c r="A198" s="227">
        <v>5</v>
      </c>
      <c r="B198" s="227">
        <v>1</v>
      </c>
      <c r="C198" s="217" t="s">
        <v>678</v>
      </c>
      <c r="D198" s="202"/>
      <c r="E198" s="202"/>
      <c r="F198" s="202"/>
      <c r="G198" s="202"/>
      <c r="H198" s="202"/>
      <c r="I198" s="202"/>
      <c r="J198" s="203">
        <v>8010401004483</v>
      </c>
      <c r="K198" s="204"/>
      <c r="L198" s="204"/>
      <c r="M198" s="204"/>
      <c r="N198" s="204"/>
      <c r="O198" s="204"/>
      <c r="P198" s="218" t="s">
        <v>679</v>
      </c>
      <c r="Q198" s="205"/>
      <c r="R198" s="205"/>
      <c r="S198" s="205"/>
      <c r="T198" s="205"/>
      <c r="U198" s="205"/>
      <c r="V198" s="205"/>
      <c r="W198" s="205"/>
      <c r="X198" s="205"/>
      <c r="Y198" s="206">
        <v>0.9</v>
      </c>
      <c r="Z198" s="207"/>
      <c r="AA198" s="207"/>
      <c r="AB198" s="208"/>
      <c r="AC198" s="209" t="s">
        <v>246</v>
      </c>
      <c r="AD198" s="210"/>
      <c r="AE198" s="210"/>
      <c r="AF198" s="210"/>
      <c r="AG198" s="210"/>
      <c r="AH198" s="225" t="s">
        <v>270</v>
      </c>
      <c r="AI198" s="226"/>
      <c r="AJ198" s="226"/>
      <c r="AK198" s="226"/>
      <c r="AL198" s="213" t="s">
        <v>270</v>
      </c>
      <c r="AM198" s="214"/>
      <c r="AN198" s="214"/>
      <c r="AO198" s="215"/>
      <c r="AP198" s="216"/>
      <c r="AQ198" s="216"/>
      <c r="AR198" s="216"/>
      <c r="AS198" s="216"/>
      <c r="AT198" s="216"/>
      <c r="AU198" s="216"/>
      <c r="AV198" s="216"/>
      <c r="AW198" s="216"/>
      <c r="AX198" s="216"/>
    </row>
    <row r="199" spans="1:50" ht="28.15" customHeight="1" x14ac:dyDescent="0.15">
      <c r="A199" s="227">
        <v>6</v>
      </c>
      <c r="B199" s="227">
        <v>1</v>
      </c>
      <c r="C199" s="217" t="s">
        <v>681</v>
      </c>
      <c r="D199" s="202"/>
      <c r="E199" s="202"/>
      <c r="F199" s="202"/>
      <c r="G199" s="202"/>
      <c r="H199" s="202"/>
      <c r="I199" s="202"/>
      <c r="J199" s="203">
        <v>4010502015219</v>
      </c>
      <c r="K199" s="204"/>
      <c r="L199" s="204"/>
      <c r="M199" s="204"/>
      <c r="N199" s="204"/>
      <c r="O199" s="204"/>
      <c r="P199" s="218" t="s">
        <v>680</v>
      </c>
      <c r="Q199" s="205"/>
      <c r="R199" s="205"/>
      <c r="S199" s="205"/>
      <c r="T199" s="205"/>
      <c r="U199" s="205"/>
      <c r="V199" s="205"/>
      <c r="W199" s="205"/>
      <c r="X199" s="205"/>
      <c r="Y199" s="206">
        <v>0.9</v>
      </c>
      <c r="Z199" s="207"/>
      <c r="AA199" s="207"/>
      <c r="AB199" s="208"/>
      <c r="AC199" s="209" t="s">
        <v>246</v>
      </c>
      <c r="AD199" s="210"/>
      <c r="AE199" s="210"/>
      <c r="AF199" s="210"/>
      <c r="AG199" s="210"/>
      <c r="AH199" s="225" t="s">
        <v>270</v>
      </c>
      <c r="AI199" s="226"/>
      <c r="AJ199" s="226"/>
      <c r="AK199" s="226"/>
      <c r="AL199" s="213" t="s">
        <v>270</v>
      </c>
      <c r="AM199" s="214"/>
      <c r="AN199" s="214"/>
      <c r="AO199" s="215"/>
      <c r="AP199" s="216"/>
      <c r="AQ199" s="216"/>
      <c r="AR199" s="216"/>
      <c r="AS199" s="216"/>
      <c r="AT199" s="216"/>
      <c r="AU199" s="216"/>
      <c r="AV199" s="216"/>
      <c r="AW199" s="216"/>
      <c r="AX199" s="216"/>
    </row>
    <row r="200" spans="1:50" ht="24.6" customHeight="1" x14ac:dyDescent="0.15">
      <c r="A200" s="227">
        <v>7</v>
      </c>
      <c r="B200" s="227">
        <v>1</v>
      </c>
      <c r="C200" s="217" t="s">
        <v>634</v>
      </c>
      <c r="D200" s="202"/>
      <c r="E200" s="202"/>
      <c r="F200" s="202"/>
      <c r="G200" s="202"/>
      <c r="H200" s="202"/>
      <c r="I200" s="202"/>
      <c r="J200" s="203">
        <v>6012701004917</v>
      </c>
      <c r="K200" s="204"/>
      <c r="L200" s="204"/>
      <c r="M200" s="204"/>
      <c r="N200" s="204"/>
      <c r="O200" s="204"/>
      <c r="P200" s="218" t="s">
        <v>682</v>
      </c>
      <c r="Q200" s="205"/>
      <c r="R200" s="205"/>
      <c r="S200" s="205"/>
      <c r="T200" s="205"/>
      <c r="U200" s="205"/>
      <c r="V200" s="205"/>
      <c r="W200" s="205"/>
      <c r="X200" s="205"/>
      <c r="Y200" s="206">
        <v>0.9</v>
      </c>
      <c r="Z200" s="207"/>
      <c r="AA200" s="207"/>
      <c r="AB200" s="208"/>
      <c r="AC200" s="209" t="s">
        <v>246</v>
      </c>
      <c r="AD200" s="210"/>
      <c r="AE200" s="210"/>
      <c r="AF200" s="210"/>
      <c r="AG200" s="210"/>
      <c r="AH200" s="225" t="s">
        <v>270</v>
      </c>
      <c r="AI200" s="226"/>
      <c r="AJ200" s="226"/>
      <c r="AK200" s="226"/>
      <c r="AL200" s="213" t="s">
        <v>270</v>
      </c>
      <c r="AM200" s="214"/>
      <c r="AN200" s="214"/>
      <c r="AO200" s="215"/>
      <c r="AP200" s="216"/>
      <c r="AQ200" s="216"/>
      <c r="AR200" s="216"/>
      <c r="AS200" s="216"/>
      <c r="AT200" s="216"/>
      <c r="AU200" s="216"/>
      <c r="AV200" s="216"/>
      <c r="AW200" s="216"/>
      <c r="AX200" s="216"/>
    </row>
    <row r="201" spans="1:50" ht="24.6" customHeight="1" x14ac:dyDescent="0.15">
      <c r="A201" s="227">
        <v>8</v>
      </c>
      <c r="B201" s="227">
        <v>1</v>
      </c>
      <c r="C201" s="217" t="s">
        <v>677</v>
      </c>
      <c r="D201" s="202"/>
      <c r="E201" s="202"/>
      <c r="F201" s="202"/>
      <c r="G201" s="202"/>
      <c r="H201" s="202"/>
      <c r="I201" s="202"/>
      <c r="J201" s="203">
        <v>4011101005131</v>
      </c>
      <c r="K201" s="204"/>
      <c r="L201" s="204"/>
      <c r="M201" s="204"/>
      <c r="N201" s="204"/>
      <c r="O201" s="204"/>
      <c r="P201" s="218" t="s">
        <v>676</v>
      </c>
      <c r="Q201" s="205"/>
      <c r="R201" s="205"/>
      <c r="S201" s="205"/>
      <c r="T201" s="205"/>
      <c r="U201" s="205"/>
      <c r="V201" s="205"/>
      <c r="W201" s="205"/>
      <c r="X201" s="205"/>
      <c r="Y201" s="206">
        <v>0.9</v>
      </c>
      <c r="Z201" s="207"/>
      <c r="AA201" s="207"/>
      <c r="AB201" s="208"/>
      <c r="AC201" s="209" t="s">
        <v>246</v>
      </c>
      <c r="AD201" s="210"/>
      <c r="AE201" s="210"/>
      <c r="AF201" s="210"/>
      <c r="AG201" s="210"/>
      <c r="AH201" s="225" t="s">
        <v>270</v>
      </c>
      <c r="AI201" s="226"/>
      <c r="AJ201" s="226"/>
      <c r="AK201" s="226"/>
      <c r="AL201" s="213" t="s">
        <v>270</v>
      </c>
      <c r="AM201" s="214"/>
      <c r="AN201" s="214"/>
      <c r="AO201" s="215"/>
      <c r="AP201" s="216"/>
      <c r="AQ201" s="216"/>
      <c r="AR201" s="216"/>
      <c r="AS201" s="216"/>
      <c r="AT201" s="216"/>
      <c r="AU201" s="216"/>
      <c r="AV201" s="216"/>
      <c r="AW201" s="216"/>
      <c r="AX201" s="216"/>
    </row>
    <row r="202" spans="1:50" ht="24.6" customHeight="1" x14ac:dyDescent="0.15">
      <c r="A202" s="227">
        <v>9</v>
      </c>
      <c r="B202" s="227">
        <v>1</v>
      </c>
      <c r="C202" s="217" t="s">
        <v>709</v>
      </c>
      <c r="D202" s="202"/>
      <c r="E202" s="202"/>
      <c r="F202" s="202"/>
      <c r="G202" s="202"/>
      <c r="H202" s="202"/>
      <c r="I202" s="202"/>
      <c r="J202" s="203">
        <v>8010401117533</v>
      </c>
      <c r="K202" s="204"/>
      <c r="L202" s="204"/>
      <c r="M202" s="204"/>
      <c r="N202" s="204"/>
      <c r="O202" s="204"/>
      <c r="P202" s="218" t="s">
        <v>669</v>
      </c>
      <c r="Q202" s="205"/>
      <c r="R202" s="205"/>
      <c r="S202" s="205"/>
      <c r="T202" s="205"/>
      <c r="U202" s="205"/>
      <c r="V202" s="205"/>
      <c r="W202" s="205"/>
      <c r="X202" s="205"/>
      <c r="Y202" s="206">
        <v>0.8</v>
      </c>
      <c r="Z202" s="207"/>
      <c r="AA202" s="207"/>
      <c r="AB202" s="208"/>
      <c r="AC202" s="209" t="s">
        <v>246</v>
      </c>
      <c r="AD202" s="210"/>
      <c r="AE202" s="210"/>
      <c r="AF202" s="210"/>
      <c r="AG202" s="210"/>
      <c r="AH202" s="225" t="s">
        <v>270</v>
      </c>
      <c r="AI202" s="226"/>
      <c r="AJ202" s="226"/>
      <c r="AK202" s="226"/>
      <c r="AL202" s="213" t="s">
        <v>270</v>
      </c>
      <c r="AM202" s="214"/>
      <c r="AN202" s="214"/>
      <c r="AO202" s="215"/>
      <c r="AP202" s="216"/>
      <c r="AQ202" s="216"/>
      <c r="AR202" s="216"/>
      <c r="AS202" s="216"/>
      <c r="AT202" s="216"/>
      <c r="AU202" s="216"/>
      <c r="AV202" s="216"/>
      <c r="AW202" s="216"/>
      <c r="AX202" s="216"/>
    </row>
    <row r="203" spans="1:50" ht="24.6" customHeight="1" x14ac:dyDescent="0.15">
      <c r="A203" s="227">
        <v>10</v>
      </c>
      <c r="B203" s="227">
        <v>1</v>
      </c>
      <c r="C203" s="217" t="s">
        <v>674</v>
      </c>
      <c r="D203" s="202"/>
      <c r="E203" s="202"/>
      <c r="F203" s="202"/>
      <c r="G203" s="202"/>
      <c r="H203" s="202"/>
      <c r="I203" s="202"/>
      <c r="J203" s="203">
        <v>4021001013588</v>
      </c>
      <c r="K203" s="204"/>
      <c r="L203" s="204"/>
      <c r="M203" s="204"/>
      <c r="N203" s="204"/>
      <c r="O203" s="204"/>
      <c r="P203" s="218" t="s">
        <v>675</v>
      </c>
      <c r="Q203" s="205"/>
      <c r="R203" s="205"/>
      <c r="S203" s="205"/>
      <c r="T203" s="205"/>
      <c r="U203" s="205"/>
      <c r="V203" s="205"/>
      <c r="W203" s="205"/>
      <c r="X203" s="205"/>
      <c r="Y203" s="206">
        <v>0.6</v>
      </c>
      <c r="Z203" s="207"/>
      <c r="AA203" s="207"/>
      <c r="AB203" s="208"/>
      <c r="AC203" s="209" t="s">
        <v>246</v>
      </c>
      <c r="AD203" s="210"/>
      <c r="AE203" s="210"/>
      <c r="AF203" s="210"/>
      <c r="AG203" s="210"/>
      <c r="AH203" s="225" t="s">
        <v>270</v>
      </c>
      <c r="AI203" s="226"/>
      <c r="AJ203" s="226"/>
      <c r="AK203" s="226"/>
      <c r="AL203" s="213" t="s">
        <v>270</v>
      </c>
      <c r="AM203" s="214"/>
      <c r="AN203" s="214"/>
      <c r="AO203" s="215"/>
      <c r="AP203" s="216"/>
      <c r="AQ203" s="216"/>
      <c r="AR203" s="216"/>
      <c r="AS203" s="216"/>
      <c r="AT203" s="216"/>
      <c r="AU203" s="216"/>
      <c r="AV203" s="216"/>
      <c r="AW203" s="216"/>
      <c r="AX203" s="216"/>
    </row>
    <row r="204" spans="1:50" ht="24.6" customHeight="1" x14ac:dyDescent="0.15">
      <c r="A204" s="47"/>
      <c r="B204" s="47"/>
      <c r="C204" s="47"/>
      <c r="D204" s="47"/>
      <c r="E204" s="47"/>
      <c r="F204" s="47"/>
      <c r="G204" s="47"/>
      <c r="H204" s="47"/>
      <c r="I204" s="47"/>
      <c r="J204" s="47"/>
      <c r="K204" s="47"/>
      <c r="L204" s="47"/>
      <c r="M204" s="47"/>
      <c r="N204" s="47"/>
      <c r="O204" s="47"/>
      <c r="P204" s="48"/>
      <c r="Q204" s="48"/>
      <c r="R204" s="48"/>
      <c r="S204" s="48"/>
      <c r="T204" s="48"/>
      <c r="U204" s="48"/>
      <c r="V204" s="48"/>
      <c r="W204" s="48"/>
      <c r="X204" s="48"/>
      <c r="Y204" s="49"/>
      <c r="Z204" s="49"/>
      <c r="AA204" s="49"/>
      <c r="AB204" s="49"/>
      <c r="AC204" s="49"/>
      <c r="AD204" s="49"/>
      <c r="AE204" s="49"/>
      <c r="AF204" s="49"/>
      <c r="AG204" s="49"/>
      <c r="AH204" s="49"/>
      <c r="AI204" s="49"/>
      <c r="AJ204" s="49"/>
      <c r="AK204" s="49"/>
      <c r="AL204" s="49"/>
      <c r="AM204" s="49"/>
      <c r="AN204" s="49"/>
      <c r="AO204" s="49"/>
      <c r="AP204" s="48"/>
      <c r="AQ204" s="48"/>
      <c r="AR204" s="48"/>
      <c r="AS204" s="48"/>
      <c r="AT204" s="48"/>
      <c r="AU204" s="48"/>
      <c r="AV204" s="48"/>
      <c r="AW204" s="48"/>
      <c r="AX204" s="48"/>
    </row>
    <row r="205" spans="1:50" ht="24.6" customHeight="1" x14ac:dyDescent="0.15">
      <c r="A205" s="40"/>
      <c r="B205" s="44" t="s">
        <v>173</v>
      </c>
      <c r="C205" s="40"/>
      <c r="D205" s="40"/>
      <c r="E205" s="40"/>
      <c r="F205" s="40"/>
      <c r="G205" s="40"/>
      <c r="H205" s="40"/>
      <c r="I205" s="40"/>
      <c r="J205" s="40"/>
      <c r="K205" s="40"/>
      <c r="L205" s="40"/>
      <c r="M205" s="40"/>
      <c r="N205" s="40"/>
      <c r="O205" s="40"/>
      <c r="P205" s="45"/>
      <c r="Q205" s="45"/>
      <c r="R205" s="45"/>
      <c r="S205" s="45"/>
      <c r="T205" s="45"/>
      <c r="U205" s="45"/>
      <c r="V205" s="45"/>
      <c r="W205" s="45"/>
      <c r="X205" s="45"/>
      <c r="Y205" s="46"/>
      <c r="Z205" s="46"/>
      <c r="AA205" s="46"/>
      <c r="AB205" s="46"/>
      <c r="AC205" s="46"/>
      <c r="AD205" s="46"/>
      <c r="AE205" s="46"/>
      <c r="AF205" s="46"/>
      <c r="AG205" s="46"/>
      <c r="AH205" s="46"/>
      <c r="AI205" s="46"/>
      <c r="AJ205" s="46"/>
      <c r="AK205" s="46"/>
      <c r="AL205" s="46"/>
      <c r="AM205" s="46"/>
      <c r="AN205" s="46"/>
      <c r="AO205" s="46"/>
      <c r="AP205" s="45"/>
      <c r="AQ205" s="45"/>
      <c r="AR205" s="45"/>
      <c r="AS205" s="45"/>
      <c r="AT205" s="45"/>
      <c r="AU205" s="45"/>
      <c r="AV205" s="45"/>
      <c r="AW205" s="45"/>
      <c r="AX205" s="45"/>
    </row>
    <row r="206" spans="1:50" ht="69" customHeight="1" x14ac:dyDescent="0.15">
      <c r="A206" s="219"/>
      <c r="B206" s="219"/>
      <c r="C206" s="219" t="s">
        <v>26</v>
      </c>
      <c r="D206" s="219"/>
      <c r="E206" s="219"/>
      <c r="F206" s="219"/>
      <c r="G206" s="219"/>
      <c r="H206" s="219"/>
      <c r="I206" s="219"/>
      <c r="J206" s="90" t="s">
        <v>195</v>
      </c>
      <c r="K206" s="220"/>
      <c r="L206" s="220"/>
      <c r="M206" s="220"/>
      <c r="N206" s="220"/>
      <c r="O206" s="220"/>
      <c r="P206" s="164" t="s">
        <v>179</v>
      </c>
      <c r="Q206" s="164"/>
      <c r="R206" s="164"/>
      <c r="S206" s="164"/>
      <c r="T206" s="164"/>
      <c r="U206" s="164"/>
      <c r="V206" s="164"/>
      <c r="W206" s="164"/>
      <c r="X206" s="164"/>
      <c r="Y206" s="221" t="s">
        <v>194</v>
      </c>
      <c r="Z206" s="222"/>
      <c r="AA206" s="222"/>
      <c r="AB206" s="222"/>
      <c r="AC206" s="90" t="s">
        <v>222</v>
      </c>
      <c r="AD206" s="90"/>
      <c r="AE206" s="90"/>
      <c r="AF206" s="90"/>
      <c r="AG206" s="90"/>
      <c r="AH206" s="221" t="s">
        <v>239</v>
      </c>
      <c r="AI206" s="219"/>
      <c r="AJ206" s="219"/>
      <c r="AK206" s="219"/>
      <c r="AL206" s="219" t="s">
        <v>21</v>
      </c>
      <c r="AM206" s="219"/>
      <c r="AN206" s="219"/>
      <c r="AO206" s="223"/>
      <c r="AP206" s="224" t="s">
        <v>196</v>
      </c>
      <c r="AQ206" s="224"/>
      <c r="AR206" s="224"/>
      <c r="AS206" s="224"/>
      <c r="AT206" s="224"/>
      <c r="AU206" s="224"/>
      <c r="AV206" s="224"/>
      <c r="AW206" s="224"/>
      <c r="AX206" s="224"/>
    </row>
    <row r="207" spans="1:50" ht="35.25" customHeight="1" x14ac:dyDescent="0.15">
      <c r="A207" s="227">
        <v>1</v>
      </c>
      <c r="B207" s="227">
        <v>1</v>
      </c>
      <c r="C207" s="217" t="s">
        <v>710</v>
      </c>
      <c r="D207" s="202"/>
      <c r="E207" s="202"/>
      <c r="F207" s="202"/>
      <c r="G207" s="202"/>
      <c r="H207" s="202"/>
      <c r="I207" s="202"/>
      <c r="J207" s="203">
        <v>6011001038345</v>
      </c>
      <c r="K207" s="204"/>
      <c r="L207" s="204"/>
      <c r="M207" s="204"/>
      <c r="N207" s="204"/>
      <c r="O207" s="204"/>
      <c r="P207" s="218" t="s">
        <v>625</v>
      </c>
      <c r="Q207" s="205"/>
      <c r="R207" s="205"/>
      <c r="S207" s="205"/>
      <c r="T207" s="205"/>
      <c r="U207" s="205"/>
      <c r="V207" s="205"/>
      <c r="W207" s="205"/>
      <c r="X207" s="205"/>
      <c r="Y207" s="206">
        <v>2.5</v>
      </c>
      <c r="Z207" s="207"/>
      <c r="AA207" s="207"/>
      <c r="AB207" s="208"/>
      <c r="AC207" s="209" t="s">
        <v>247</v>
      </c>
      <c r="AD207" s="210"/>
      <c r="AE207" s="210"/>
      <c r="AF207" s="210"/>
      <c r="AG207" s="210"/>
      <c r="AH207" s="213" t="s">
        <v>630</v>
      </c>
      <c r="AI207" s="214"/>
      <c r="AJ207" s="214"/>
      <c r="AK207" s="215"/>
      <c r="AL207" s="213" t="s">
        <v>630</v>
      </c>
      <c r="AM207" s="214"/>
      <c r="AN207" s="214"/>
      <c r="AO207" s="215"/>
      <c r="AP207" s="216"/>
      <c r="AQ207" s="216"/>
      <c r="AR207" s="216"/>
      <c r="AS207" s="216"/>
      <c r="AT207" s="216"/>
      <c r="AU207" s="216"/>
      <c r="AV207" s="216"/>
      <c r="AW207" s="216"/>
      <c r="AX207" s="216"/>
    </row>
    <row r="208" spans="1:50" ht="35.25" customHeight="1" x14ac:dyDescent="0.15">
      <c r="A208" s="227">
        <v>2</v>
      </c>
      <c r="B208" s="227">
        <v>1</v>
      </c>
      <c r="C208" s="217" t="s">
        <v>711</v>
      </c>
      <c r="D208" s="202"/>
      <c r="E208" s="202"/>
      <c r="F208" s="202"/>
      <c r="G208" s="202"/>
      <c r="H208" s="202"/>
      <c r="I208" s="202"/>
      <c r="J208" s="203">
        <v>6011101002696</v>
      </c>
      <c r="K208" s="204"/>
      <c r="L208" s="204"/>
      <c r="M208" s="204"/>
      <c r="N208" s="204"/>
      <c r="O208" s="204"/>
      <c r="P208" s="218" t="s">
        <v>671</v>
      </c>
      <c r="Q208" s="205"/>
      <c r="R208" s="205"/>
      <c r="S208" s="205"/>
      <c r="T208" s="205"/>
      <c r="U208" s="205"/>
      <c r="V208" s="205"/>
      <c r="W208" s="205"/>
      <c r="X208" s="205"/>
      <c r="Y208" s="206">
        <v>0.5</v>
      </c>
      <c r="Z208" s="207"/>
      <c r="AA208" s="207"/>
      <c r="AB208" s="208"/>
      <c r="AC208" s="209" t="s">
        <v>247</v>
      </c>
      <c r="AD208" s="210"/>
      <c r="AE208" s="210"/>
      <c r="AF208" s="210"/>
      <c r="AG208" s="210"/>
      <c r="AH208" s="213" t="s">
        <v>270</v>
      </c>
      <c r="AI208" s="214"/>
      <c r="AJ208" s="214"/>
      <c r="AK208" s="215"/>
      <c r="AL208" s="213" t="s">
        <v>270</v>
      </c>
      <c r="AM208" s="214"/>
      <c r="AN208" s="214"/>
      <c r="AO208" s="215"/>
      <c r="AP208" s="216"/>
      <c r="AQ208" s="216"/>
      <c r="AR208" s="216"/>
      <c r="AS208" s="216"/>
      <c r="AT208" s="216"/>
      <c r="AU208" s="216"/>
      <c r="AV208" s="216"/>
      <c r="AW208" s="216"/>
      <c r="AX208" s="216"/>
    </row>
    <row r="209" spans="1:51" ht="24.75" customHeight="1" x14ac:dyDescent="0.15"/>
    <row r="210" spans="1:51" ht="24.75" customHeight="1" x14ac:dyDescent="0.15"/>
    <row r="211" spans="1:51" ht="24.75" customHeight="1" x14ac:dyDescent="0.15"/>
    <row r="212" spans="1:51" s="16" customFormat="1" ht="24.75" customHeight="1" x14ac:dyDescent="0.1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1:51" ht="21.6" customHeight="1" x14ac:dyDescent="0.15"/>
    <row r="214" spans="1:51" ht="24.6" customHeight="1" x14ac:dyDescent="0.15"/>
    <row r="215" spans="1:51" ht="24.6" customHeight="1" x14ac:dyDescent="0.15"/>
    <row r="216" spans="1:51" ht="24.6" customHeight="1" x14ac:dyDescent="0.15"/>
    <row r="217" spans="1:51" ht="24.6" customHeight="1" x14ac:dyDescent="0.15"/>
    <row r="218" spans="1:51" ht="24.6" customHeight="1" x14ac:dyDescent="0.15"/>
    <row r="219" spans="1:51" ht="24.6" customHeight="1" x14ac:dyDescent="0.15"/>
    <row r="220" spans="1:51" ht="24.6" customHeight="1" x14ac:dyDescent="0.15"/>
    <row r="221" spans="1:51" ht="24.6" customHeight="1" x14ac:dyDescent="0.15"/>
    <row r="222" spans="1:51" ht="24.75" customHeight="1" x14ac:dyDescent="0.15"/>
    <row r="223" spans="1:51" ht="24.7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row>
    <row r="224" spans="1:51" ht="24.75" customHeight="1" x14ac:dyDescent="0.15"/>
    <row r="225" ht="24.75" customHeight="1" x14ac:dyDescent="0.15"/>
    <row r="226" ht="24.75" customHeight="1" x14ac:dyDescent="0.15"/>
    <row r="227" ht="24.75" customHeight="1" x14ac:dyDescent="0.15"/>
    <row r="228" ht="59.25" customHeight="1" x14ac:dyDescent="0.15"/>
    <row r="229" ht="52.15" customHeight="1" x14ac:dyDescent="0.15"/>
    <row r="230" ht="42" customHeight="1" x14ac:dyDescent="0.15"/>
    <row r="231" ht="37.9" customHeight="1" x14ac:dyDescent="0.15"/>
    <row r="232" ht="66" customHeight="1" x14ac:dyDescent="0.15"/>
    <row r="233" ht="70.5" customHeight="1" x14ac:dyDescent="0.15"/>
    <row r="234" ht="54.75" customHeight="1" x14ac:dyDescent="0.15"/>
    <row r="235" ht="45.6" customHeight="1" x14ac:dyDescent="0.15"/>
    <row r="236" ht="46.15" customHeight="1" x14ac:dyDescent="0.15"/>
    <row r="237" ht="64.5" customHeight="1" x14ac:dyDescent="0.15"/>
    <row r="238" ht="42.6"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s="16" customFormat="1" ht="30" customHeight="1" x14ac:dyDescent="0.1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1:51" ht="30" customHeight="1" x14ac:dyDescent="0.15"/>
    <row r="247" spans="1:51" ht="30" customHeight="1" x14ac:dyDescent="0.15"/>
    <row r="248" spans="1:51" ht="29.45" customHeight="1" x14ac:dyDescent="0.15"/>
    <row r="249" spans="1:51" ht="9.6" customHeight="1" x14ac:dyDescent="0.15"/>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row>
    <row r="257" ht="30" customHeight="1" x14ac:dyDescent="0.15"/>
    <row r="258" ht="24" customHeight="1" x14ac:dyDescent="0.15"/>
    <row r="259" ht="24.75" customHeight="1" x14ac:dyDescent="0.15"/>
    <row r="260" ht="24.75" customHeight="1" x14ac:dyDescent="0.15"/>
    <row r="261" ht="59.25" customHeight="1" x14ac:dyDescent="0.15"/>
    <row r="262" ht="78.75" customHeight="1" x14ac:dyDescent="0.15"/>
    <row r="263" ht="0.6"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28.9" customHeight="1" x14ac:dyDescent="0.15"/>
    <row r="272" ht="30"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s="16" customFormat="1" ht="30" customHeight="1" x14ac:dyDescent="0.1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1:51" ht="30" customHeight="1" x14ac:dyDescent="0.15"/>
    <row r="280" spans="1:51" ht="30" customHeight="1" x14ac:dyDescent="0.15"/>
    <row r="281" spans="1:51" ht="30" customHeight="1" x14ac:dyDescent="0.15"/>
    <row r="282" spans="1:51" ht="30" customHeight="1" x14ac:dyDescent="0.15"/>
    <row r="283" spans="1:51" ht="16.149999999999999"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24.75" customHeight="1" x14ac:dyDescent="0.15"/>
    <row r="293" ht="24.75" customHeight="1" x14ac:dyDescent="0.15"/>
    <row r="294" ht="59.25" customHeight="1" x14ac:dyDescent="0.15"/>
    <row r="295" ht="87.6" customHeight="1" x14ac:dyDescent="0.15"/>
    <row r="296" ht="50.45" customHeight="1" x14ac:dyDescent="0.15"/>
    <row r="297" ht="41.45" customHeight="1" x14ac:dyDescent="0.15"/>
    <row r="298" ht="47.45" customHeight="1" x14ac:dyDescent="0.15"/>
    <row r="299" ht="43.9" customHeight="1" x14ac:dyDescent="0.15"/>
    <row r="300" ht="45.6" customHeight="1" x14ac:dyDescent="0.15"/>
    <row r="301" ht="45.6" customHeight="1" x14ac:dyDescent="0.15"/>
    <row r="302" ht="47.45" customHeight="1" x14ac:dyDescent="0.15"/>
    <row r="303" ht="51" customHeight="1" x14ac:dyDescent="0.15"/>
    <row r="304" ht="30" customHeight="1" x14ac:dyDescent="0.15"/>
    <row r="305" spans="1:51" ht="0.6" customHeight="1" x14ac:dyDescent="0.15"/>
    <row r="306" spans="1:51" ht="30" customHeight="1" x14ac:dyDescent="0.15"/>
    <row r="307" spans="1:51" ht="30" customHeight="1" x14ac:dyDescent="0.15"/>
    <row r="308" spans="1:51" ht="30" customHeight="1" x14ac:dyDescent="0.15"/>
    <row r="309" spans="1:51" ht="12.6" customHeight="1" x14ac:dyDescent="0.15"/>
    <row r="310" spans="1:51" ht="30" customHeight="1" x14ac:dyDescent="0.15"/>
    <row r="311" spans="1:51" s="16" customFormat="1" ht="30" customHeight="1" x14ac:dyDescent="0.1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1:51" ht="30" customHeight="1" x14ac:dyDescent="0.15"/>
    <row r="313" spans="1:51" ht="1.9" customHeight="1" x14ac:dyDescent="0.15"/>
    <row r="314" spans="1:51" ht="30" customHeight="1" x14ac:dyDescent="0.15"/>
    <row r="315" spans="1:51" ht="30" customHeight="1" x14ac:dyDescent="0.15"/>
    <row r="316" spans="1:51" ht="30" customHeight="1" x14ac:dyDescent="0.15"/>
    <row r="317" spans="1:51" ht="30" customHeight="1" x14ac:dyDescent="0.15"/>
    <row r="318" spans="1:51" ht="30" customHeight="1" x14ac:dyDescent="0.15"/>
    <row r="319" spans="1:51" ht="30" customHeight="1" x14ac:dyDescent="0.15"/>
    <row r="320" spans="1:51" ht="30" customHeight="1" x14ac:dyDescent="0.15"/>
    <row r="321" ht="30" customHeight="1" x14ac:dyDescent="0.15"/>
    <row r="322" ht="30" customHeight="1" x14ac:dyDescent="0.15"/>
    <row r="323" ht="30" customHeight="1" x14ac:dyDescent="0.15"/>
    <row r="324" ht="0.6" customHeight="1" x14ac:dyDescent="0.15"/>
    <row r="325" ht="24.75" customHeight="1" x14ac:dyDescent="0.15"/>
    <row r="326" ht="24.75" customHeight="1" x14ac:dyDescent="0.15"/>
    <row r="327" ht="59.25" customHeight="1" x14ac:dyDescent="0.15"/>
    <row r="328" ht="39.6" customHeight="1" x14ac:dyDescent="0.15"/>
    <row r="329" ht="50.25"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spans="1:51" ht="30" customHeight="1" x14ac:dyDescent="0.15"/>
    <row r="338" spans="1:51" ht="1.1499999999999999" customHeight="1" x14ac:dyDescent="0.15"/>
    <row r="339" spans="1:51" ht="30" customHeight="1" x14ac:dyDescent="0.15"/>
    <row r="340" spans="1:51" ht="30" customHeight="1" x14ac:dyDescent="0.15"/>
    <row r="341" spans="1:51" ht="30" customHeight="1" x14ac:dyDescent="0.15"/>
    <row r="342" spans="1:51" ht="30" customHeight="1" x14ac:dyDescent="0.15"/>
    <row r="343" spans="1:51" ht="30" customHeight="1" x14ac:dyDescent="0.15"/>
    <row r="344" spans="1:51" s="16" customFormat="1" ht="30" customHeight="1" x14ac:dyDescent="0.1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1:51" ht="30" customHeight="1" x14ac:dyDescent="0.15"/>
    <row r="346" spans="1:51" ht="30" customHeight="1" x14ac:dyDescent="0.15"/>
    <row r="347" spans="1:51" ht="1.9" customHeight="1" x14ac:dyDescent="0.15"/>
    <row r="348" spans="1:51" ht="30" customHeight="1" x14ac:dyDescent="0.15"/>
    <row r="349" spans="1:51" ht="30" customHeight="1" x14ac:dyDescent="0.15"/>
    <row r="350" spans="1:51" ht="30" customHeight="1" x14ac:dyDescent="0.15"/>
    <row r="351" spans="1:51" ht="30" customHeight="1" x14ac:dyDescent="0.15"/>
    <row r="352" spans="1:51" ht="30" customHeight="1" x14ac:dyDescent="0.15"/>
    <row r="353" ht="30" customHeight="1" x14ac:dyDescent="0.15"/>
    <row r="354" ht="30" customHeight="1" x14ac:dyDescent="0.15"/>
    <row r="355" ht="30" customHeight="1" x14ac:dyDescent="0.15"/>
    <row r="356" ht="30" customHeight="1" x14ac:dyDescent="0.15"/>
    <row r="357" ht="30" customHeight="1" x14ac:dyDescent="0.15"/>
    <row r="358" ht="24.75" customHeight="1" x14ac:dyDescent="0.15"/>
    <row r="359" ht="24.75" customHeight="1" x14ac:dyDescent="0.15"/>
    <row r="360" ht="59.25" customHeight="1" x14ac:dyDescent="0.15"/>
    <row r="361" ht="43.9" customHeight="1" x14ac:dyDescent="0.15"/>
    <row r="362" ht="6" customHeight="1" x14ac:dyDescent="0.15"/>
    <row r="363" ht="42.6" customHeight="1" x14ac:dyDescent="0.15"/>
    <row r="364" ht="30"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23.45" customHeight="1" x14ac:dyDescent="0.15"/>
    <row r="371" spans="1:51" ht="30" customHeight="1" x14ac:dyDescent="0.15"/>
    <row r="372" spans="1:51" ht="30" customHeight="1" x14ac:dyDescent="0.15"/>
    <row r="373" spans="1:51" ht="30" customHeight="1" x14ac:dyDescent="0.15"/>
    <row r="374" spans="1:51" ht="30" customHeight="1" x14ac:dyDescent="0.15"/>
    <row r="375" spans="1:51" ht="30" customHeight="1" x14ac:dyDescent="0.15"/>
    <row r="376" spans="1:51" ht="30" customHeight="1" x14ac:dyDescent="0.15"/>
    <row r="377" spans="1:51" s="16" customFormat="1" ht="30" customHeight="1" x14ac:dyDescent="0.1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1:51" ht="30" customHeight="1" x14ac:dyDescent="0.15"/>
    <row r="379" spans="1:51" ht="30" customHeight="1" x14ac:dyDescent="0.15"/>
    <row r="380" spans="1:51" ht="30" customHeight="1" x14ac:dyDescent="0.15"/>
    <row r="381" spans="1:51" ht="30" customHeight="1" x14ac:dyDescent="0.15"/>
    <row r="382" spans="1:51" ht="3.6" customHeight="1" x14ac:dyDescent="0.15"/>
    <row r="383" spans="1:51" ht="30" customHeight="1" x14ac:dyDescent="0.15"/>
    <row r="384" spans="1:51" ht="30" customHeight="1" x14ac:dyDescent="0.15"/>
    <row r="385" ht="30" customHeight="1" x14ac:dyDescent="0.15"/>
    <row r="386" ht="30" customHeight="1" x14ac:dyDescent="0.15"/>
    <row r="387" ht="30" customHeight="1" x14ac:dyDescent="0.15"/>
    <row r="388" ht="30" customHeight="1" x14ac:dyDescent="0.15"/>
    <row r="389" ht="30" customHeight="1" x14ac:dyDescent="0.15"/>
    <row r="390" ht="0.6" customHeight="1" x14ac:dyDescent="0.15"/>
    <row r="391" ht="24.75" customHeight="1" x14ac:dyDescent="0.15"/>
    <row r="392" ht="24.6" customHeight="1" x14ac:dyDescent="0.15"/>
    <row r="393" ht="58.9" customHeight="1" x14ac:dyDescent="0.15"/>
    <row r="394" ht="66" customHeight="1" x14ac:dyDescent="0.15"/>
    <row r="395" ht="52.5" customHeight="1" x14ac:dyDescent="0.15"/>
    <row r="396" ht="48.6" customHeight="1" x14ac:dyDescent="0.15"/>
    <row r="397" ht="39.6" customHeight="1" x14ac:dyDescent="0.15"/>
    <row r="398" ht="52.9" customHeight="1" x14ac:dyDescent="0.15"/>
    <row r="399" ht="43.15" customHeight="1" x14ac:dyDescent="0.15"/>
    <row r="400" ht="39.6" customHeight="1" x14ac:dyDescent="0.15"/>
    <row r="401" spans="1:51" ht="44.45" customHeight="1" x14ac:dyDescent="0.15"/>
    <row r="402" spans="1:51" ht="44.45" customHeight="1" x14ac:dyDescent="0.15"/>
    <row r="403" spans="1:51" ht="44.45" customHeight="1" x14ac:dyDescent="0.15"/>
    <row r="404" spans="1:51" ht="30" customHeight="1" x14ac:dyDescent="0.15"/>
    <row r="405" spans="1:51" ht="30" customHeight="1" x14ac:dyDescent="0.15"/>
    <row r="406" spans="1:51" ht="30" customHeight="1" x14ac:dyDescent="0.15"/>
    <row r="407" spans="1:51" ht="30" customHeight="1" x14ac:dyDescent="0.15"/>
    <row r="408" spans="1:51" ht="30" customHeight="1" x14ac:dyDescent="0.15"/>
    <row r="409" spans="1:51" ht="30" customHeight="1" x14ac:dyDescent="0.15"/>
    <row r="410" spans="1:51" s="16" customFormat="1" ht="30" customHeight="1" x14ac:dyDescent="0.1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1:51" ht="30" customHeight="1" x14ac:dyDescent="0.15"/>
    <row r="412" spans="1:51" ht="29.45" customHeight="1" x14ac:dyDescent="0.15"/>
    <row r="413" spans="1:51" ht="30" customHeight="1" x14ac:dyDescent="0.15"/>
    <row r="414" spans="1:51" ht="30" customHeight="1" x14ac:dyDescent="0.15"/>
    <row r="415" spans="1:51" ht="30" customHeight="1" x14ac:dyDescent="0.15"/>
    <row r="416" spans="1:51"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24.6" customHeight="1" x14ac:dyDescent="0.15"/>
    <row r="425" ht="24.6" customHeight="1" x14ac:dyDescent="0.15"/>
    <row r="426" ht="58.9" customHeight="1" x14ac:dyDescent="0.15"/>
    <row r="427" ht="34.15" customHeight="1" x14ac:dyDescent="0.15"/>
    <row r="428" ht="54" customHeight="1" x14ac:dyDescent="0.15"/>
    <row r="429" ht="7.15" customHeight="1" x14ac:dyDescent="0.15"/>
    <row r="430" ht="21" customHeight="1" x14ac:dyDescent="0.15"/>
    <row r="431" ht="21" customHeight="1" x14ac:dyDescent="0.15"/>
    <row r="432" ht="21" customHeight="1" x14ac:dyDescent="0.15"/>
    <row r="433" spans="1:51" ht="21" customHeight="1" x14ac:dyDescent="0.15"/>
    <row r="434" spans="1:51" ht="21" customHeight="1" x14ac:dyDescent="0.15"/>
    <row r="435" spans="1:51" ht="21" customHeight="1" x14ac:dyDescent="0.15"/>
    <row r="436" spans="1:51" ht="21" customHeight="1" x14ac:dyDescent="0.15"/>
    <row r="437" spans="1:51" ht="21" customHeight="1" x14ac:dyDescent="0.15"/>
    <row r="438" spans="1:51" ht="21" customHeight="1" x14ac:dyDescent="0.15"/>
    <row r="439" spans="1:51" ht="21" customHeight="1" x14ac:dyDescent="0.15"/>
    <row r="440" spans="1:51" ht="21" customHeight="1" x14ac:dyDescent="0.15"/>
    <row r="441" spans="1:51" ht="21" customHeight="1" x14ac:dyDescent="0.15"/>
    <row r="442" spans="1:51" ht="19.149999999999999" customHeight="1" x14ac:dyDescent="0.15"/>
    <row r="443" spans="1:51" s="16" customFormat="1" ht="21" customHeight="1" x14ac:dyDescent="0.1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1:51" ht="21" customHeight="1" x14ac:dyDescent="0.15"/>
    <row r="445" spans="1:51" ht="21" customHeight="1" x14ac:dyDescent="0.15"/>
    <row r="446" spans="1:51" ht="21" customHeight="1" x14ac:dyDescent="0.15"/>
    <row r="447" spans="1:51" ht="21" customHeight="1" x14ac:dyDescent="0.15"/>
    <row r="448" spans="1:51" ht="21" customHeight="1" x14ac:dyDescent="0.15"/>
    <row r="449" ht="21" customHeight="1" x14ac:dyDescent="0.15"/>
    <row r="450" ht="21" customHeight="1" x14ac:dyDescent="0.15"/>
    <row r="451" ht="21" customHeight="1" x14ac:dyDescent="0.15"/>
    <row r="452" ht="21" customHeight="1" x14ac:dyDescent="0.15"/>
    <row r="453" ht="21" customHeight="1" x14ac:dyDescent="0.15"/>
    <row r="454" ht="14.45"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spans="1:51" ht="21" customHeight="1" x14ac:dyDescent="0.15"/>
    <row r="466" spans="1:51" ht="21" customHeight="1" x14ac:dyDescent="0.15"/>
    <row r="467" spans="1:51" ht="21" customHeight="1" x14ac:dyDescent="0.15"/>
    <row r="468" spans="1:51" ht="21" customHeight="1" x14ac:dyDescent="0.15"/>
    <row r="469" spans="1:51" ht="16.149999999999999" customHeight="1" x14ac:dyDescent="0.15"/>
    <row r="470" spans="1:51" ht="21" customHeight="1" x14ac:dyDescent="0.15"/>
    <row r="471" spans="1:51" ht="21" customHeight="1" x14ac:dyDescent="0.15"/>
    <row r="472" spans="1:51" ht="21" customHeight="1" x14ac:dyDescent="0.15"/>
    <row r="473" spans="1:51" ht="21" customHeight="1" x14ac:dyDescent="0.15"/>
    <row r="474" spans="1:51" ht="21" customHeight="1" x14ac:dyDescent="0.15"/>
    <row r="475" spans="1:51" ht="21" customHeight="1" x14ac:dyDescent="0.15"/>
    <row r="476" spans="1:51" s="16" customFormat="1" ht="21" customHeight="1" x14ac:dyDescent="0.1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1:51" ht="21" customHeight="1" x14ac:dyDescent="0.15"/>
    <row r="478" spans="1:51" ht="21" customHeight="1" x14ac:dyDescent="0.15"/>
    <row r="479" spans="1:51" ht="21" customHeight="1" x14ac:dyDescent="0.15"/>
    <row r="480" spans="1:51" ht="21" customHeight="1" x14ac:dyDescent="0.15"/>
    <row r="481" ht="6"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45" customHeight="1" x14ac:dyDescent="0.15"/>
    <row r="493" ht="28.15" customHeight="1" x14ac:dyDescent="0.15"/>
    <row r="494" ht="13.15" customHeight="1" x14ac:dyDescent="0.15"/>
    <row r="495" ht="19.149999999999999" customHeight="1" x14ac:dyDescent="0.15"/>
    <row r="496" ht="19.899999999999999" customHeight="1" x14ac:dyDescent="0.15"/>
    <row r="497" ht="16.899999999999999" customHeight="1" x14ac:dyDescent="0.15"/>
    <row r="498" ht="31.9" customHeight="1" x14ac:dyDescent="0.15"/>
    <row r="499" ht="29.45" customHeight="1" x14ac:dyDescent="0.15"/>
    <row r="500" ht="24.6" customHeight="1" x14ac:dyDescent="0.15"/>
    <row r="501" ht="42.6" customHeight="1" x14ac:dyDescent="0.15"/>
    <row r="502" ht="53.45" customHeight="1" x14ac:dyDescent="0.15"/>
    <row r="503" ht="34.15" customHeight="1" x14ac:dyDescent="0.15"/>
    <row r="504" ht="22.9" customHeight="1" x14ac:dyDescent="0.15"/>
    <row r="505" ht="29.45" customHeight="1" x14ac:dyDescent="0.15"/>
    <row r="506" ht="32.450000000000003" customHeight="1" x14ac:dyDescent="0.15"/>
    <row r="507" ht="34.15" customHeight="1" x14ac:dyDescent="0.15"/>
    <row r="508" ht="36" customHeight="1" x14ac:dyDescent="0.15"/>
    <row r="509" ht="46.9" customHeight="1" x14ac:dyDescent="0.15"/>
    <row r="510" ht="21" customHeight="1" x14ac:dyDescent="0.15"/>
    <row r="511" ht="47.45" customHeight="1" x14ac:dyDescent="0.15"/>
    <row r="512" ht="42.6" customHeight="1" x14ac:dyDescent="0.15"/>
    <row r="513" ht="20.45" customHeight="1" x14ac:dyDescent="0.15"/>
    <row r="514" ht="12.6" customHeight="1" x14ac:dyDescent="0.15"/>
    <row r="515" ht="15.6" customHeight="1" x14ac:dyDescent="0.15"/>
    <row r="516" ht="19.149999999999999" customHeight="1" x14ac:dyDescent="0.15"/>
    <row r="517" ht="51" customHeight="1" x14ac:dyDescent="0.15"/>
    <row r="518" ht="20.45" customHeight="1" x14ac:dyDescent="0.15"/>
    <row r="519" ht="18.600000000000001" customHeight="1" x14ac:dyDescent="0.15"/>
    <row r="520" ht="16.899999999999999" customHeight="1" x14ac:dyDescent="0.15"/>
    <row r="521" ht="35.450000000000003" customHeight="1" x14ac:dyDescent="0.15"/>
    <row r="522" ht="9.6" customHeight="1" x14ac:dyDescent="0.15"/>
    <row r="523" ht="12.6" customHeight="1" x14ac:dyDescent="0.15"/>
  </sheetData>
  <sheetProtection formatRows="0"/>
  <dataConsolidate/>
  <mergeCells count="977">
    <mergeCell ref="AU105:AV105"/>
    <mergeCell ref="E101:P101"/>
    <mergeCell ref="Q101:AB101"/>
    <mergeCell ref="AC101:AN101"/>
    <mergeCell ref="AO101:AX101"/>
    <mergeCell ref="E102:P102"/>
    <mergeCell ref="Q102:AB102"/>
    <mergeCell ref="AC102:AN102"/>
    <mergeCell ref="AO102:AX102"/>
    <mergeCell ref="A102:D102"/>
    <mergeCell ref="O106:P106"/>
    <mergeCell ref="AA106:AB106"/>
    <mergeCell ref="AM106:AN106"/>
    <mergeCell ref="AO106:AP106"/>
    <mergeCell ref="AR106:AS106"/>
    <mergeCell ref="AU106:AV106"/>
    <mergeCell ref="A103:D103"/>
    <mergeCell ref="E103:P103"/>
    <mergeCell ref="Q103:AB103"/>
    <mergeCell ref="AC103:AN103"/>
    <mergeCell ref="AO103:AX103"/>
    <mergeCell ref="A104:D104"/>
    <mergeCell ref="E104:P104"/>
    <mergeCell ref="Q104:AB104"/>
    <mergeCell ref="AC104:AN104"/>
    <mergeCell ref="AO104:AX104"/>
    <mergeCell ref="A105:D105"/>
    <mergeCell ref="E105:G105"/>
    <mergeCell ref="I105:J105"/>
    <mergeCell ref="L105:M105"/>
    <mergeCell ref="O105:P105"/>
    <mergeCell ref="Q105:S105"/>
    <mergeCell ref="U105:V105"/>
    <mergeCell ref="X105:Y105"/>
    <mergeCell ref="AA105:AB105"/>
    <mergeCell ref="AC105:AE105"/>
    <mergeCell ref="AG105:AH105"/>
    <mergeCell ref="AJ105:AK105"/>
    <mergeCell ref="AM105:AN105"/>
    <mergeCell ref="AO105:AP105"/>
    <mergeCell ref="AR105:AS105"/>
    <mergeCell ref="A12:F21"/>
    <mergeCell ref="G22:O22"/>
    <mergeCell ref="G23:O23"/>
    <mergeCell ref="G24:O24"/>
    <mergeCell ref="G25:O25"/>
    <mergeCell ref="A22:F29"/>
    <mergeCell ref="AD22:AX22"/>
    <mergeCell ref="AD23:AX29"/>
    <mergeCell ref="W22:AC22"/>
    <mergeCell ref="A99:D99"/>
    <mergeCell ref="E99:P99"/>
    <mergeCell ref="Q99:AB99"/>
    <mergeCell ref="AC99:AN99"/>
    <mergeCell ref="AO99:AX99"/>
    <mergeCell ref="E100:P100"/>
    <mergeCell ref="Q100:AB100"/>
    <mergeCell ref="AC100:AN100"/>
    <mergeCell ref="AO100:AX100"/>
    <mergeCell ref="A96:D96"/>
    <mergeCell ref="E96:P96"/>
    <mergeCell ref="Q96:AB96"/>
    <mergeCell ref="AC96:AN96"/>
    <mergeCell ref="AO96:AX96"/>
    <mergeCell ref="A97:D97"/>
    <mergeCell ref="E97:P97"/>
    <mergeCell ref="Q97:AB97"/>
    <mergeCell ref="AC97:AN97"/>
    <mergeCell ref="AO97:AX97"/>
    <mergeCell ref="A98:D98"/>
    <mergeCell ref="E98:P98"/>
    <mergeCell ref="Q98:AB98"/>
    <mergeCell ref="AC98:AN98"/>
    <mergeCell ref="AO98:AX98"/>
    <mergeCell ref="W23:AC23"/>
    <mergeCell ref="W24:AC24"/>
    <mergeCell ref="W28:AC28"/>
    <mergeCell ref="AG106:AH106"/>
    <mergeCell ref="AJ106:AK106"/>
    <mergeCell ref="A101:D101"/>
    <mergeCell ref="A100:D100"/>
    <mergeCell ref="A106:D106"/>
    <mergeCell ref="E106:G106"/>
    <mergeCell ref="I106:J106"/>
    <mergeCell ref="L106:M106"/>
    <mergeCell ref="Q106:S106"/>
    <mergeCell ref="U106:V106"/>
    <mergeCell ref="X106:Y106"/>
    <mergeCell ref="AC106:AE106"/>
    <mergeCell ref="C76:AC76"/>
    <mergeCell ref="AD76:AF76"/>
    <mergeCell ref="W27:AC2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G57:X58"/>
    <mergeCell ref="G61:X62"/>
    <mergeCell ref="Y61:AA61"/>
    <mergeCell ref="AB61:AD61"/>
    <mergeCell ref="E54:F54"/>
    <mergeCell ref="G54:AX54"/>
    <mergeCell ref="E53:F53"/>
    <mergeCell ref="G53:AX53"/>
    <mergeCell ref="G59:X60"/>
    <mergeCell ref="Y59:AA60"/>
    <mergeCell ref="AB59:AD60"/>
    <mergeCell ref="AE59:AH60"/>
    <mergeCell ref="AI59:AL60"/>
    <mergeCell ref="AM59:AP60"/>
    <mergeCell ref="E55:F62"/>
    <mergeCell ref="P162:X162"/>
    <mergeCell ref="P163:X163"/>
    <mergeCell ref="P164:X164"/>
    <mergeCell ref="P165:X165"/>
    <mergeCell ref="Y161:AB161"/>
    <mergeCell ref="AU59:AX59"/>
    <mergeCell ref="AQ60:AR60"/>
    <mergeCell ref="AS60:AT60"/>
    <mergeCell ref="AU60:AV60"/>
    <mergeCell ref="AW60:AX60"/>
    <mergeCell ref="AQ59:AT59"/>
    <mergeCell ref="AP163:AX163"/>
    <mergeCell ref="AP164:AX164"/>
    <mergeCell ref="AP165:AX165"/>
    <mergeCell ref="AC163:AG163"/>
    <mergeCell ref="AC164:AG164"/>
    <mergeCell ref="AC165:AG165"/>
    <mergeCell ref="Y157:AB157"/>
    <mergeCell ref="Y158:AB158"/>
    <mergeCell ref="Y159:AB159"/>
    <mergeCell ref="Y163:AB163"/>
    <mergeCell ref="Y164:AB164"/>
    <mergeCell ref="Y165:AB165"/>
    <mergeCell ref="AH165:AK165"/>
    <mergeCell ref="AL165:AO165"/>
    <mergeCell ref="AP162:AX162"/>
    <mergeCell ref="Y162:AB162"/>
    <mergeCell ref="AH164:AK164"/>
    <mergeCell ref="AL164:AO164"/>
    <mergeCell ref="AC160:AG160"/>
    <mergeCell ref="Y160:AB160"/>
    <mergeCell ref="AC157:AG157"/>
    <mergeCell ref="AC158:AG158"/>
    <mergeCell ref="AC159:AG159"/>
    <mergeCell ref="AL159:AO159"/>
    <mergeCell ref="AH161:AK161"/>
    <mergeCell ref="AL161:AO161"/>
    <mergeCell ref="AH162:AK162"/>
    <mergeCell ref="Y155:AB155"/>
    <mergeCell ref="C155:I155"/>
    <mergeCell ref="P155:X155"/>
    <mergeCell ref="Y57:AA57"/>
    <mergeCell ref="AB57:AD57"/>
    <mergeCell ref="AE57:AH57"/>
    <mergeCell ref="Y55:AA56"/>
    <mergeCell ref="AB55:AD56"/>
    <mergeCell ref="AW56:AX56"/>
    <mergeCell ref="AS56:AT56"/>
    <mergeCell ref="AQ51:AX51"/>
    <mergeCell ref="AQ55:AT55"/>
    <mergeCell ref="AU55:AX55"/>
    <mergeCell ref="AE50:AH50"/>
    <mergeCell ref="AE55:AH56"/>
    <mergeCell ref="AE47:AH47"/>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32:AX32"/>
    <mergeCell ref="AU33:AX33"/>
    <mergeCell ref="AU34:AX34"/>
    <mergeCell ref="AE41:AH41"/>
    <mergeCell ref="AI41:AL41"/>
    <mergeCell ref="AM41:AP41"/>
    <mergeCell ref="AQ41:AT41"/>
    <mergeCell ref="AU41:AX41"/>
    <mergeCell ref="AM40:AP40"/>
    <mergeCell ref="AU40:AX40"/>
    <mergeCell ref="G150:K150"/>
    <mergeCell ref="L150:X150"/>
    <mergeCell ref="Y150:AB150"/>
    <mergeCell ref="AC150:AG150"/>
    <mergeCell ref="AH150:AT150"/>
    <mergeCell ref="AU150:AX150"/>
    <mergeCell ref="A207:B207"/>
    <mergeCell ref="A208:B208"/>
    <mergeCell ref="C207:I207"/>
    <mergeCell ref="J207:O207"/>
    <mergeCell ref="P207:X207"/>
    <mergeCell ref="Y207:AB207"/>
    <mergeCell ref="AC207:AG207"/>
    <mergeCell ref="AH207:AK207"/>
    <mergeCell ref="AL207:AO207"/>
    <mergeCell ref="AP207:AX207"/>
    <mergeCell ref="A206:B206"/>
    <mergeCell ref="A203:B203"/>
    <mergeCell ref="A201:B201"/>
    <mergeCell ref="A202:B202"/>
    <mergeCell ref="C201:I201"/>
    <mergeCell ref="J201:O201"/>
    <mergeCell ref="P201:X201"/>
    <mergeCell ref="Y201:AB201"/>
    <mergeCell ref="AC201:AG201"/>
    <mergeCell ref="AH201:AK201"/>
    <mergeCell ref="AL201:AO201"/>
    <mergeCell ref="AP201:AX201"/>
    <mergeCell ref="C203:I203"/>
    <mergeCell ref="J203:O203"/>
    <mergeCell ref="P203:X203"/>
    <mergeCell ref="Y203:AB203"/>
    <mergeCell ref="AC203:AG203"/>
    <mergeCell ref="AH203:AK203"/>
    <mergeCell ref="AL203:AO203"/>
    <mergeCell ref="AP203:AX203"/>
    <mergeCell ref="A195:B195"/>
    <mergeCell ref="A196:B196"/>
    <mergeCell ref="A193:B193"/>
    <mergeCell ref="A194:B194"/>
    <mergeCell ref="C193:I193"/>
    <mergeCell ref="J193:O193"/>
    <mergeCell ref="P193:X193"/>
    <mergeCell ref="Y193:AB193"/>
    <mergeCell ref="AC193:AG193"/>
    <mergeCell ref="AH193:AK193"/>
    <mergeCell ref="AL193:AO193"/>
    <mergeCell ref="AP193:AX193"/>
    <mergeCell ref="A199:B199"/>
    <mergeCell ref="A200:B200"/>
    <mergeCell ref="A197:B197"/>
    <mergeCell ref="A198:B198"/>
    <mergeCell ref="C197:I197"/>
    <mergeCell ref="J197:O197"/>
    <mergeCell ref="P197:X197"/>
    <mergeCell ref="Y197:AB197"/>
    <mergeCell ref="AC197:AG197"/>
    <mergeCell ref="AH197:AK197"/>
    <mergeCell ref="AL197:AO197"/>
    <mergeCell ref="AP197:AX197"/>
    <mergeCell ref="C194:I194"/>
    <mergeCell ref="J194:O194"/>
    <mergeCell ref="P194:X194"/>
    <mergeCell ref="Y194:AB194"/>
    <mergeCell ref="AC194:AG194"/>
    <mergeCell ref="AH194:AK194"/>
    <mergeCell ref="AL194:AO194"/>
    <mergeCell ref="AP194:AX194"/>
    <mergeCell ref="A190:B190"/>
    <mergeCell ref="A189:B189"/>
    <mergeCell ref="A184:B184"/>
    <mergeCell ref="A185:B185"/>
    <mergeCell ref="A186:B186"/>
    <mergeCell ref="C186:I186"/>
    <mergeCell ref="J186:O186"/>
    <mergeCell ref="P186:X186"/>
    <mergeCell ref="Y186:AB186"/>
    <mergeCell ref="AC186:AG186"/>
    <mergeCell ref="AH186:AK186"/>
    <mergeCell ref="AL186:AO186"/>
    <mergeCell ref="AP186:AX186"/>
    <mergeCell ref="C184:I184"/>
    <mergeCell ref="J184:O184"/>
    <mergeCell ref="P184:X184"/>
    <mergeCell ref="Y184:AB184"/>
    <mergeCell ref="AC184:AG184"/>
    <mergeCell ref="AH184:AK184"/>
    <mergeCell ref="AL184:AO184"/>
    <mergeCell ref="AP184:AX184"/>
    <mergeCell ref="A179:B179"/>
    <mergeCell ref="A180:B180"/>
    <mergeCell ref="A177:B177"/>
    <mergeCell ref="A178:B178"/>
    <mergeCell ref="C177:I177"/>
    <mergeCell ref="J177:O177"/>
    <mergeCell ref="P177:X177"/>
    <mergeCell ref="Y177:AB177"/>
    <mergeCell ref="AC177:AG177"/>
    <mergeCell ref="AH177:AK177"/>
    <mergeCell ref="AL177:AO177"/>
    <mergeCell ref="AP177:AX177"/>
    <mergeCell ref="A181:B181"/>
    <mergeCell ref="C181:I181"/>
    <mergeCell ref="J181:O181"/>
    <mergeCell ref="P181:X181"/>
    <mergeCell ref="Y181:AB181"/>
    <mergeCell ref="AC181:AG181"/>
    <mergeCell ref="AH181:AK181"/>
    <mergeCell ref="AL181:AO181"/>
    <mergeCell ref="AP181:AX181"/>
    <mergeCell ref="C179:I179"/>
    <mergeCell ref="J179:O179"/>
    <mergeCell ref="P179:X179"/>
    <mergeCell ref="Y179:AB179"/>
    <mergeCell ref="AC179:AG179"/>
    <mergeCell ref="AH179:AK179"/>
    <mergeCell ref="AL179:AO179"/>
    <mergeCell ref="AP179:AX179"/>
    <mergeCell ref="A172:B172"/>
    <mergeCell ref="A175:B175"/>
    <mergeCell ref="A176:B176"/>
    <mergeCell ref="A173:B173"/>
    <mergeCell ref="A174:B174"/>
    <mergeCell ref="C173:I173"/>
    <mergeCell ref="J173:O173"/>
    <mergeCell ref="P173:X173"/>
    <mergeCell ref="Y173:AB173"/>
    <mergeCell ref="AC173:AG173"/>
    <mergeCell ref="AH173:AK173"/>
    <mergeCell ref="AL173:AO173"/>
    <mergeCell ref="AP173:AX173"/>
    <mergeCell ref="A168:B168"/>
    <mergeCell ref="A169:B169"/>
    <mergeCell ref="C168:I168"/>
    <mergeCell ref="J168:O168"/>
    <mergeCell ref="P168:X168"/>
    <mergeCell ref="Y168:AB168"/>
    <mergeCell ref="AC168:AG168"/>
    <mergeCell ref="AH168:AK168"/>
    <mergeCell ref="AL168:AO168"/>
    <mergeCell ref="AP168:AX168"/>
    <mergeCell ref="C169:I169"/>
    <mergeCell ref="J169:O169"/>
    <mergeCell ref="P169:X169"/>
    <mergeCell ref="Y169:AB169"/>
    <mergeCell ref="AC169:AG169"/>
    <mergeCell ref="AH169:AK169"/>
    <mergeCell ref="AP169:AX169"/>
    <mergeCell ref="AL169:AO169"/>
    <mergeCell ref="AH158:AK158"/>
    <mergeCell ref="AL158:AO158"/>
    <mergeCell ref="AP155:AX155"/>
    <mergeCell ref="AQ56:AR56"/>
    <mergeCell ref="AU56:AV56"/>
    <mergeCell ref="AP156:AX156"/>
    <mergeCell ref="AP157:AX157"/>
    <mergeCell ref="AP158:AX158"/>
    <mergeCell ref="AP159:AX159"/>
    <mergeCell ref="G55:X56"/>
    <mergeCell ref="J165:O165"/>
    <mergeCell ref="P156:X156"/>
    <mergeCell ref="P157:X157"/>
    <mergeCell ref="P158:X158"/>
    <mergeCell ref="P159:X159"/>
    <mergeCell ref="P160:X160"/>
    <mergeCell ref="P161:X161"/>
    <mergeCell ref="AI57:AL57"/>
    <mergeCell ref="AP160:AX160"/>
    <mergeCell ref="A63:AX63"/>
    <mergeCell ref="AH159:AK159"/>
    <mergeCell ref="AC155:AG155"/>
    <mergeCell ref="AC156:AG156"/>
    <mergeCell ref="G149:K149"/>
    <mergeCell ref="L149:X149"/>
    <mergeCell ref="Y149:AB149"/>
    <mergeCell ref="AC149:AG149"/>
    <mergeCell ref="AH149:AT149"/>
    <mergeCell ref="AU145:AX145"/>
    <mergeCell ref="AU147:AX147"/>
    <mergeCell ref="AU149:AX149"/>
    <mergeCell ref="G146:AB146"/>
    <mergeCell ref="AC146:AX146"/>
    <mergeCell ref="J163:O163"/>
    <mergeCell ref="J164:O164"/>
    <mergeCell ref="A157:B157"/>
    <mergeCell ref="A158:B158"/>
    <mergeCell ref="G147:K147"/>
    <mergeCell ref="L147:X147"/>
    <mergeCell ref="Y147:AB147"/>
    <mergeCell ref="AH156:AK156"/>
    <mergeCell ref="AL156:AO156"/>
    <mergeCell ref="J155:O155"/>
    <mergeCell ref="J157:O157"/>
    <mergeCell ref="J156:O156"/>
    <mergeCell ref="Y156:AB156"/>
    <mergeCell ref="A165:B165"/>
    <mergeCell ref="AL162:AO162"/>
    <mergeCell ref="J158:O158"/>
    <mergeCell ref="J159:O159"/>
    <mergeCell ref="J160:O160"/>
    <mergeCell ref="J161:O161"/>
    <mergeCell ref="J162:O162"/>
    <mergeCell ref="AH155:AK155"/>
    <mergeCell ref="AL155:AO155"/>
    <mergeCell ref="AC148:AG148"/>
    <mergeCell ref="AH148:AT148"/>
    <mergeCell ref="AU148:AX148"/>
    <mergeCell ref="AE52:AH52"/>
    <mergeCell ref="AI50:AL50"/>
    <mergeCell ref="AM52:AP52"/>
    <mergeCell ref="G142:AB142"/>
    <mergeCell ref="AC142:AX142"/>
    <mergeCell ref="G143:K143"/>
    <mergeCell ref="AM62:AP62"/>
    <mergeCell ref="AQ62:AT62"/>
    <mergeCell ref="A161:B161"/>
    <mergeCell ref="A156:B156"/>
    <mergeCell ref="A155:B155"/>
    <mergeCell ref="Y44:AA44"/>
    <mergeCell ref="AH145:AT145"/>
    <mergeCell ref="AK20:AQ20"/>
    <mergeCell ref="A47:F49"/>
    <mergeCell ref="AB47:AD47"/>
    <mergeCell ref="AE46:AH46"/>
    <mergeCell ref="AI46:AL46"/>
    <mergeCell ref="AM46:AP46"/>
    <mergeCell ref="A30:F34"/>
    <mergeCell ref="G145:K145"/>
    <mergeCell ref="L145:X145"/>
    <mergeCell ref="Y145:AB145"/>
    <mergeCell ref="AB33:AD33"/>
    <mergeCell ref="A3:AH3"/>
    <mergeCell ref="AJ3:AW3"/>
    <mergeCell ref="AG71:AX71"/>
    <mergeCell ref="A65:B6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L148:X148"/>
    <mergeCell ref="Y148:AB148"/>
    <mergeCell ref="A163:B163"/>
    <mergeCell ref="A162:B162"/>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164:B164"/>
    <mergeCell ref="AH157:AK157"/>
    <mergeCell ref="AL157:AO157"/>
    <mergeCell ref="AC161:AG161"/>
    <mergeCell ref="AC162:AG162"/>
    <mergeCell ref="AP161:AX161"/>
    <mergeCell ref="AC145:AG145"/>
    <mergeCell ref="A160:B160"/>
    <mergeCell ref="AH160:AK160"/>
    <mergeCell ref="AL160:AO160"/>
    <mergeCell ref="AH163:AK163"/>
    <mergeCell ref="AL163:AO163"/>
    <mergeCell ref="A159:B159"/>
    <mergeCell ref="AC147:AG147"/>
    <mergeCell ref="AH147:AT147"/>
    <mergeCell ref="G148:K148"/>
    <mergeCell ref="G141:K141"/>
    <mergeCell ref="L141:X141"/>
    <mergeCell ref="Y141:AB141"/>
    <mergeCell ref="AC141:AG141"/>
    <mergeCell ref="AH141:AT141"/>
    <mergeCell ref="AU141:AX141"/>
    <mergeCell ref="L143:X143"/>
    <mergeCell ref="Y143:AB143"/>
    <mergeCell ref="AC143:AG143"/>
    <mergeCell ref="AH143:AT143"/>
    <mergeCell ref="AU143:AX143"/>
    <mergeCell ref="G144:K144"/>
    <mergeCell ref="L144:X144"/>
    <mergeCell ref="Y144:AB144"/>
    <mergeCell ref="AC144:AG144"/>
    <mergeCell ref="AH144:AT144"/>
    <mergeCell ref="AU144:AX144"/>
    <mergeCell ref="G138:AB138"/>
    <mergeCell ref="AC138:AX138"/>
    <mergeCell ref="G139:K139"/>
    <mergeCell ref="L139:X139"/>
    <mergeCell ref="C85:F85"/>
    <mergeCell ref="G140:K140"/>
    <mergeCell ref="L140:X140"/>
    <mergeCell ref="Y140:AB140"/>
    <mergeCell ref="AC140:AG140"/>
    <mergeCell ref="AH140:AT140"/>
    <mergeCell ref="Y139:AB139"/>
    <mergeCell ref="AC139:AG139"/>
    <mergeCell ref="AH139:AT139"/>
    <mergeCell ref="AU139:AX139"/>
    <mergeCell ref="AD70:AF70"/>
    <mergeCell ref="AD67:AF67"/>
    <mergeCell ref="AC133:AG133"/>
    <mergeCell ref="L133:X133"/>
    <mergeCell ref="AC132:AG132"/>
    <mergeCell ref="G137:K137"/>
    <mergeCell ref="L137:X137"/>
    <mergeCell ref="Y137:AB137"/>
    <mergeCell ref="AC137:AG137"/>
    <mergeCell ref="AH137:AT137"/>
    <mergeCell ref="AU137:AX137"/>
    <mergeCell ref="AE61:AH61"/>
    <mergeCell ref="AI61:AL61"/>
    <mergeCell ref="AM61:AP61"/>
    <mergeCell ref="AQ61:AT61"/>
    <mergeCell ref="AU61:AX61"/>
    <mergeCell ref="Y62:AA62"/>
    <mergeCell ref="AB62:AD62"/>
    <mergeCell ref="AE62:AH62"/>
    <mergeCell ref="AI62:AL62"/>
    <mergeCell ref="AU62:AX62"/>
    <mergeCell ref="AU57:AX57"/>
    <mergeCell ref="C74:AC74"/>
    <mergeCell ref="AD77:AF77"/>
    <mergeCell ref="AG75:AX75"/>
    <mergeCell ref="C71:AC71"/>
    <mergeCell ref="G132:K132"/>
    <mergeCell ref="L132:X132"/>
    <mergeCell ref="Y136:AB136"/>
    <mergeCell ref="C66:AC66"/>
    <mergeCell ref="C67:AC67"/>
    <mergeCell ref="C68:AC68"/>
    <mergeCell ref="AG64:AX64"/>
    <mergeCell ref="AD15:AJ15"/>
    <mergeCell ref="P19:V19"/>
    <mergeCell ref="L135:X135"/>
    <mergeCell ref="Y135:AB135"/>
    <mergeCell ref="AC135:AG135"/>
    <mergeCell ref="AU135:AX135"/>
    <mergeCell ref="AU134:AX134"/>
    <mergeCell ref="A94:AX94"/>
    <mergeCell ref="G136:K136"/>
    <mergeCell ref="L136:X136"/>
    <mergeCell ref="AC131:AX131"/>
    <mergeCell ref="C69:D70"/>
    <mergeCell ref="Y132:AB132"/>
    <mergeCell ref="A90:E90"/>
    <mergeCell ref="A85:B86"/>
    <mergeCell ref="Y133:AB133"/>
    <mergeCell ref="AH134:AT134"/>
    <mergeCell ref="A91:AX91"/>
    <mergeCell ref="AR15:AX15"/>
    <mergeCell ref="I14:O14"/>
    <mergeCell ref="P37:X38"/>
    <mergeCell ref="Y37:AA38"/>
    <mergeCell ref="AB37:AD38"/>
    <mergeCell ref="I17:O17"/>
    <mergeCell ref="I13:O13"/>
    <mergeCell ref="AQ30:AT30"/>
    <mergeCell ref="A37:F41"/>
    <mergeCell ref="G30:O31"/>
    <mergeCell ref="AD13:AJ13"/>
    <mergeCell ref="A82:B84"/>
    <mergeCell ref="AD75:AF75"/>
    <mergeCell ref="Y50:AA50"/>
    <mergeCell ref="AB50:AD50"/>
    <mergeCell ref="G51:X52"/>
    <mergeCell ref="Y51:AA51"/>
    <mergeCell ref="A78:B81"/>
    <mergeCell ref="C78:AC78"/>
    <mergeCell ref="AR14:AX14"/>
    <mergeCell ref="AK15:AQ15"/>
    <mergeCell ref="AG80:AX80"/>
    <mergeCell ref="AD71:AF71"/>
    <mergeCell ref="W12:AC12"/>
    <mergeCell ref="AR20:AX20"/>
    <mergeCell ref="AI55:AL56"/>
    <mergeCell ref="AM55:AP56"/>
    <mergeCell ref="A93:AX93"/>
    <mergeCell ref="AD73:AF73"/>
    <mergeCell ref="C81:AC81"/>
    <mergeCell ref="G10:AX10"/>
    <mergeCell ref="AD14:AJ14"/>
    <mergeCell ref="AK14:AQ14"/>
    <mergeCell ref="P13:V13"/>
    <mergeCell ref="P17:V17"/>
    <mergeCell ref="W17:AC17"/>
    <mergeCell ref="AD16:AJ16"/>
    <mergeCell ref="AR16:AX16"/>
    <mergeCell ref="AK16:AQ16"/>
    <mergeCell ref="P32:X34"/>
    <mergeCell ref="G12:O12"/>
    <mergeCell ref="P14:V14"/>
    <mergeCell ref="AB40:AD40"/>
    <mergeCell ref="F90:AX90"/>
    <mergeCell ref="E69:AC69"/>
    <mergeCell ref="E70:AC70"/>
    <mergeCell ref="AG77:AX77"/>
    <mergeCell ref="A89:AX89"/>
    <mergeCell ref="AG78:AX78"/>
    <mergeCell ref="AD66:AF66"/>
    <mergeCell ref="AG74:AX74"/>
    <mergeCell ref="A87:AX87"/>
    <mergeCell ref="C86:F86"/>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C65:AC65"/>
    <mergeCell ref="I16:O16"/>
    <mergeCell ref="P16:V16"/>
    <mergeCell ref="AD68:AF68"/>
    <mergeCell ref="I18:O18"/>
    <mergeCell ref="AD12:AJ12"/>
    <mergeCell ref="AE8:AX8"/>
    <mergeCell ref="W16:AC16"/>
    <mergeCell ref="A10:F10"/>
    <mergeCell ref="AR12:AX12"/>
    <mergeCell ref="G13:H18"/>
    <mergeCell ref="W13:AC13"/>
    <mergeCell ref="G32:O34"/>
    <mergeCell ref="A11:F11"/>
    <mergeCell ref="AD69:AF69"/>
    <mergeCell ref="G134:K134"/>
    <mergeCell ref="L134:X134"/>
    <mergeCell ref="AH133:AT133"/>
    <mergeCell ref="Y134:AB134"/>
    <mergeCell ref="AC134:AG134"/>
    <mergeCell ref="AH132:AT132"/>
    <mergeCell ref="G133:K133"/>
    <mergeCell ref="A92:E92"/>
    <mergeCell ref="G37:O38"/>
    <mergeCell ref="AM57:AP57"/>
    <mergeCell ref="AQ57:AT57"/>
    <mergeCell ref="Y58:AA58"/>
    <mergeCell ref="AB58:AD58"/>
    <mergeCell ref="P12:V12"/>
    <mergeCell ref="AB34:AD34"/>
    <mergeCell ref="AD79:AF79"/>
    <mergeCell ref="A131:F150"/>
    <mergeCell ref="AH135:AT135"/>
    <mergeCell ref="A88:AX88"/>
    <mergeCell ref="F92:AX92"/>
    <mergeCell ref="A68:B77"/>
    <mergeCell ref="C77:AC77"/>
    <mergeCell ref="A95:AX95"/>
    <mergeCell ref="AD81:AF81"/>
    <mergeCell ref="AU136:AX136"/>
    <mergeCell ref="AG68:AX70"/>
    <mergeCell ref="AU140:AX140"/>
    <mergeCell ref="C73:AC73"/>
    <mergeCell ref="AU132:AX132"/>
    <mergeCell ref="AD78:AF78"/>
    <mergeCell ref="G131:AB131"/>
    <mergeCell ref="AD82:AF82"/>
    <mergeCell ref="AC136:AG136"/>
    <mergeCell ref="AH136:AT136"/>
    <mergeCell ref="AG81:AX81"/>
    <mergeCell ref="C75:AC75"/>
    <mergeCell ref="A107:F130"/>
    <mergeCell ref="AG82:AX84"/>
    <mergeCell ref="C79:AC79"/>
    <mergeCell ref="AG79:AX79"/>
    <mergeCell ref="C82:AC82"/>
    <mergeCell ref="AD80:AF80"/>
    <mergeCell ref="G135:K135"/>
    <mergeCell ref="AD72:AF72"/>
    <mergeCell ref="AB46:AD46"/>
    <mergeCell ref="AI52:AL52"/>
    <mergeCell ref="G48:X49"/>
    <mergeCell ref="AQ52:AX52"/>
    <mergeCell ref="AQ50:AX50"/>
    <mergeCell ref="AE51:AH51"/>
    <mergeCell ref="AI51:AL51"/>
    <mergeCell ref="G86:AX86"/>
    <mergeCell ref="G85:AX85"/>
    <mergeCell ref="Y41:AA41"/>
    <mergeCell ref="AB41:AD41"/>
    <mergeCell ref="G45:X46"/>
    <mergeCell ref="AM51:AP51"/>
    <mergeCell ref="Y45:AA45"/>
    <mergeCell ref="AM50:AP50"/>
    <mergeCell ref="AB51:AD51"/>
    <mergeCell ref="Y48:AA48"/>
    <mergeCell ref="AB48:AD48"/>
    <mergeCell ref="Y49:AA49"/>
    <mergeCell ref="AB49:AD49"/>
    <mergeCell ref="AI47:AL47"/>
    <mergeCell ref="AM47:AP47"/>
    <mergeCell ref="AE48:AH48"/>
    <mergeCell ref="AI48:AL48"/>
    <mergeCell ref="AM48:AP48"/>
    <mergeCell ref="AE45:AH45"/>
    <mergeCell ref="AI45:AL45"/>
    <mergeCell ref="AM45:AP45"/>
    <mergeCell ref="AE49:AH49"/>
    <mergeCell ref="AI49:AL49"/>
    <mergeCell ref="AM49:AP49"/>
    <mergeCell ref="AE44:AH44"/>
    <mergeCell ref="AI44:AL44"/>
    <mergeCell ref="AM44:AP44"/>
    <mergeCell ref="A7:F7"/>
    <mergeCell ref="G7:X7"/>
    <mergeCell ref="A8:F8"/>
    <mergeCell ref="A44:F46"/>
    <mergeCell ref="G44:X44"/>
    <mergeCell ref="AB45:AD45"/>
    <mergeCell ref="G47:X47"/>
    <mergeCell ref="Y47:AA47"/>
    <mergeCell ref="Y52:AA52"/>
    <mergeCell ref="AB52:AD52"/>
    <mergeCell ref="AB44:AD44"/>
    <mergeCell ref="C80:AC80"/>
    <mergeCell ref="AE58:AH58"/>
    <mergeCell ref="AI58:AL58"/>
    <mergeCell ref="G6:AX6"/>
    <mergeCell ref="A50:F52"/>
    <mergeCell ref="G50:X50"/>
    <mergeCell ref="Y46:AA46"/>
    <mergeCell ref="AD64:AF64"/>
    <mergeCell ref="C64:AC64"/>
    <mergeCell ref="AG65:AX65"/>
    <mergeCell ref="AU58:AX58"/>
    <mergeCell ref="AU133:AX133"/>
    <mergeCell ref="AM58:AP58"/>
    <mergeCell ref="AQ58:AT58"/>
    <mergeCell ref="C156:I156"/>
    <mergeCell ref="C157:I157"/>
    <mergeCell ref="C158:I158"/>
    <mergeCell ref="C159:I159"/>
    <mergeCell ref="C160:I160"/>
    <mergeCell ref="C161:I161"/>
    <mergeCell ref="C162:I162"/>
    <mergeCell ref="C163:I163"/>
    <mergeCell ref="C164:I164"/>
    <mergeCell ref="C165:I165"/>
    <mergeCell ref="C172:I172"/>
    <mergeCell ref="J172:O172"/>
    <mergeCell ref="P172:X172"/>
    <mergeCell ref="Y172:AB172"/>
    <mergeCell ref="AC172:AG172"/>
    <mergeCell ref="AH172:AK172"/>
    <mergeCell ref="AL172:AO172"/>
    <mergeCell ref="AP172:AX172"/>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C176:I176"/>
    <mergeCell ref="J176:O176"/>
    <mergeCell ref="P176:X176"/>
    <mergeCell ref="Y176:AB176"/>
    <mergeCell ref="AC176:AG176"/>
    <mergeCell ref="AH176:AK176"/>
    <mergeCell ref="AL176:AO176"/>
    <mergeCell ref="AP176:AX176"/>
    <mergeCell ref="C178:I178"/>
    <mergeCell ref="J178:O178"/>
    <mergeCell ref="P178:X178"/>
    <mergeCell ref="Y178:AB178"/>
    <mergeCell ref="AC178:AG178"/>
    <mergeCell ref="AH178:AK178"/>
    <mergeCell ref="AL178:AO178"/>
    <mergeCell ref="AP178:AX178"/>
    <mergeCell ref="C180:I180"/>
    <mergeCell ref="J180:O180"/>
    <mergeCell ref="P180:X180"/>
    <mergeCell ref="Y180:AB180"/>
    <mergeCell ref="AC180:AG180"/>
    <mergeCell ref="AH180:AK180"/>
    <mergeCell ref="AL180:AO180"/>
    <mergeCell ref="AP180:AX180"/>
    <mergeCell ref="C185:I185"/>
    <mergeCell ref="J185:O185"/>
    <mergeCell ref="P185:X185"/>
    <mergeCell ref="Y185:AB185"/>
    <mergeCell ref="AC185:AG185"/>
    <mergeCell ref="AH185:AK185"/>
    <mergeCell ref="AL185:AO185"/>
    <mergeCell ref="AP185:AX185"/>
    <mergeCell ref="C189:I189"/>
    <mergeCell ref="J189:O189"/>
    <mergeCell ref="P189:X189"/>
    <mergeCell ref="Y189:AB189"/>
    <mergeCell ref="AC189:AG189"/>
    <mergeCell ref="AH189:AK189"/>
    <mergeCell ref="AL189:AO189"/>
    <mergeCell ref="AP189:AX189"/>
    <mergeCell ref="C190:I190"/>
    <mergeCell ref="J190:O190"/>
    <mergeCell ref="P190:X190"/>
    <mergeCell ref="Y190:AB190"/>
    <mergeCell ref="AC190:AG190"/>
    <mergeCell ref="AH190:AK190"/>
    <mergeCell ref="AL190:AO190"/>
    <mergeCell ref="AP190:AX190"/>
    <mergeCell ref="C195:I195"/>
    <mergeCell ref="J195:O195"/>
    <mergeCell ref="P195:X195"/>
    <mergeCell ref="Y195:AB195"/>
    <mergeCell ref="AC195:AG195"/>
    <mergeCell ref="AH195:AK195"/>
    <mergeCell ref="AL195:AO195"/>
    <mergeCell ref="AP195:AX195"/>
    <mergeCell ref="C196:I196"/>
    <mergeCell ref="J196:O196"/>
    <mergeCell ref="P196:X196"/>
    <mergeCell ref="Y196:AB196"/>
    <mergeCell ref="AC196:AG196"/>
    <mergeCell ref="AH196:AK196"/>
    <mergeCell ref="AL196:AO196"/>
    <mergeCell ref="AP196:AX196"/>
    <mergeCell ref="C198:I198"/>
    <mergeCell ref="J198:O198"/>
    <mergeCell ref="P198:X198"/>
    <mergeCell ref="Y198:AB198"/>
    <mergeCell ref="AC198:AG198"/>
    <mergeCell ref="AH198:AK198"/>
    <mergeCell ref="AL198:AO198"/>
    <mergeCell ref="AP198:AX198"/>
    <mergeCell ref="C199:I199"/>
    <mergeCell ref="J199:O199"/>
    <mergeCell ref="P199:X199"/>
    <mergeCell ref="Y199:AB199"/>
    <mergeCell ref="AC199:AG199"/>
    <mergeCell ref="AH199:AK199"/>
    <mergeCell ref="AL199:AO199"/>
    <mergeCell ref="AP199:AX199"/>
    <mergeCell ref="C200:I200"/>
    <mergeCell ref="J200:O200"/>
    <mergeCell ref="P200:X200"/>
    <mergeCell ref="Y200:AB200"/>
    <mergeCell ref="AC200:AG200"/>
    <mergeCell ref="AH200:AK200"/>
    <mergeCell ref="AL200:AO200"/>
    <mergeCell ref="AP200:AX200"/>
    <mergeCell ref="C202:I202"/>
    <mergeCell ref="J202:O202"/>
    <mergeCell ref="P202:X202"/>
    <mergeCell ref="Y202:AB202"/>
    <mergeCell ref="AC202:AG202"/>
    <mergeCell ref="AH202:AK202"/>
    <mergeCell ref="AL202:AO202"/>
    <mergeCell ref="AP202:AX202"/>
    <mergeCell ref="C206:I206"/>
    <mergeCell ref="J206:O206"/>
    <mergeCell ref="P206:X206"/>
    <mergeCell ref="Y206:AB206"/>
    <mergeCell ref="AC206:AG206"/>
    <mergeCell ref="AH206:AK206"/>
    <mergeCell ref="AL206:AO206"/>
    <mergeCell ref="AP206:AX206"/>
    <mergeCell ref="C208:I208"/>
    <mergeCell ref="J208:O208"/>
    <mergeCell ref="P208:X208"/>
    <mergeCell ref="Y208:AB208"/>
    <mergeCell ref="AC208:AG208"/>
    <mergeCell ref="AH208:AK208"/>
    <mergeCell ref="AL208:AO208"/>
    <mergeCell ref="AP208:AX208"/>
    <mergeCell ref="AG66:AX66"/>
    <mergeCell ref="AD65:AF65"/>
    <mergeCell ref="AK21:AQ21"/>
    <mergeCell ref="AR21:AX21"/>
    <mergeCell ref="A35:F36"/>
    <mergeCell ref="G35:AX36"/>
    <mergeCell ref="N84:AF84"/>
    <mergeCell ref="J84:K84"/>
    <mergeCell ref="AD74:AF74"/>
    <mergeCell ref="AG73:AX73"/>
    <mergeCell ref="AQ48:AT48"/>
    <mergeCell ref="AU48:AX48"/>
    <mergeCell ref="AQ49:AT49"/>
    <mergeCell ref="AU49:AX49"/>
    <mergeCell ref="G21:O21"/>
    <mergeCell ref="P21:V21"/>
    <mergeCell ref="W21:AC21"/>
    <mergeCell ref="AD21:AJ21"/>
    <mergeCell ref="AQ44:AT44"/>
    <mergeCell ref="AU44:AX44"/>
    <mergeCell ref="AQ45:AT45"/>
    <mergeCell ref="AQ46:AT46"/>
    <mergeCell ref="AU45:AX45"/>
    <mergeCell ref="AU46:AX46"/>
    <mergeCell ref="AQ47:AT47"/>
    <mergeCell ref="AU47:AX47"/>
    <mergeCell ref="C84:F84"/>
    <mergeCell ref="G83:M83"/>
    <mergeCell ref="N83:AF83"/>
    <mergeCell ref="C83:F83"/>
    <mergeCell ref="G84:H84"/>
    <mergeCell ref="A42:F43"/>
    <mergeCell ref="G42:AX43"/>
    <mergeCell ref="C53:D62"/>
    <mergeCell ref="A53:B62"/>
    <mergeCell ref="AG76:AX76"/>
  </mergeCells>
  <phoneticPr fontId="5"/>
  <conditionalFormatting sqref="P18:AX18">
    <cfRule type="expression" dxfId="449" priority="14693">
      <formula>IF(RIGHT(TEXT(P18,"0.#"),1)=".",FALSE,TRUE)</formula>
    </cfRule>
    <cfRule type="expression" dxfId="448" priority="14694">
      <formula>IF(RIGHT(TEXT(P18,"0.#"),1)=".",TRUE,FALSE)</formula>
    </cfRule>
  </conditionalFormatting>
  <conditionalFormatting sqref="Y134">
    <cfRule type="expression" dxfId="447" priority="14689">
      <formula>IF(RIGHT(TEXT(Y134,"0.#"),1)=".",FALSE,TRUE)</formula>
    </cfRule>
    <cfRule type="expression" dxfId="446" priority="14690">
      <formula>IF(RIGHT(TEXT(Y134,"0.#"),1)=".",TRUE,FALSE)</formula>
    </cfRule>
  </conditionalFormatting>
  <conditionalFormatting sqref="Y137">
    <cfRule type="expression" dxfId="445" priority="14685">
      <formula>IF(RIGHT(TEXT(Y137,"0.#"),1)=".",FALSE,TRUE)</formula>
    </cfRule>
    <cfRule type="expression" dxfId="444" priority="14686">
      <formula>IF(RIGHT(TEXT(Y137,"0.#"),1)=".",TRUE,FALSE)</formula>
    </cfRule>
  </conditionalFormatting>
  <conditionalFormatting sqref="Y148 Y144">
    <cfRule type="expression" dxfId="443" priority="14467">
      <formula>IF(RIGHT(TEXT(Y144,"0.#"),1)=".",FALSE,TRUE)</formula>
    </cfRule>
    <cfRule type="expression" dxfId="442" priority="14468">
      <formula>IF(RIGHT(TEXT(Y144,"0.#"),1)=".",TRUE,FALSE)</formula>
    </cfRule>
  </conditionalFormatting>
  <conditionalFormatting sqref="AR15:AX15 AK13:AX13">
    <cfRule type="expression" dxfId="441" priority="14515">
      <formula>IF(RIGHT(TEXT(AK13,"0.#"),1)=".",FALSE,TRUE)</formula>
    </cfRule>
    <cfRule type="expression" dxfId="440" priority="14516">
      <formula>IF(RIGHT(TEXT(AK13,"0.#"),1)=".",TRUE,FALSE)</formula>
    </cfRule>
  </conditionalFormatting>
  <conditionalFormatting sqref="AD19:AJ19">
    <cfRule type="expression" dxfId="439" priority="14513">
      <formula>IF(RIGHT(TEXT(AD19,"0.#"),1)=".",FALSE,TRUE)</formula>
    </cfRule>
    <cfRule type="expression" dxfId="438" priority="14514">
      <formula>IF(RIGHT(TEXT(AD19,"0.#"),1)=".",TRUE,FALSE)</formula>
    </cfRule>
  </conditionalFormatting>
  <conditionalFormatting sqref="AQ45">
    <cfRule type="expression" dxfId="437" priority="14505">
      <formula>IF(RIGHT(TEXT(AQ45,"0.#"),1)=".",FALSE,TRUE)</formula>
    </cfRule>
    <cfRule type="expression" dxfId="436" priority="14506">
      <formula>IF(RIGHT(TEXT(AQ45,"0.#"),1)=".",TRUE,FALSE)</formula>
    </cfRule>
  </conditionalFormatting>
  <conditionalFormatting sqref="Y135:Y136 Y133">
    <cfRule type="expression" dxfId="435" priority="14491">
      <formula>IF(RIGHT(TEXT(Y133,"0.#"),1)=".",FALSE,TRUE)</formula>
    </cfRule>
    <cfRule type="expression" dxfId="434" priority="14492">
      <formula>IF(RIGHT(TEXT(Y133,"0.#"),1)=".",TRUE,FALSE)</formula>
    </cfRule>
  </conditionalFormatting>
  <conditionalFormatting sqref="AU134">
    <cfRule type="expression" dxfId="433" priority="14489">
      <formula>IF(RIGHT(TEXT(AU134,"0.#"),1)=".",FALSE,TRUE)</formula>
    </cfRule>
    <cfRule type="expression" dxfId="432" priority="14490">
      <formula>IF(RIGHT(TEXT(AU134,"0.#"),1)=".",TRUE,FALSE)</formula>
    </cfRule>
  </conditionalFormatting>
  <conditionalFormatting sqref="AU137">
    <cfRule type="expression" dxfId="431" priority="14487">
      <formula>IF(RIGHT(TEXT(AU137,"0.#"),1)=".",FALSE,TRUE)</formula>
    </cfRule>
    <cfRule type="expression" dxfId="430" priority="14488">
      <formula>IF(RIGHT(TEXT(AU137,"0.#"),1)=".",TRUE,FALSE)</formula>
    </cfRule>
  </conditionalFormatting>
  <conditionalFormatting sqref="AU135 AU133">
    <cfRule type="expression" dxfId="429" priority="14485">
      <formula>IF(RIGHT(TEXT(AU133,"0.#"),1)=".",FALSE,TRUE)</formula>
    </cfRule>
    <cfRule type="expression" dxfId="428" priority="14486">
      <formula>IF(RIGHT(TEXT(AU133,"0.#"),1)=".",TRUE,FALSE)</formula>
    </cfRule>
  </conditionalFormatting>
  <conditionalFormatting sqref="Y149">
    <cfRule type="expression" dxfId="427" priority="14471">
      <formula>IF(RIGHT(TEXT(Y149,"0.#"),1)=".",FALSE,TRUE)</formula>
    </cfRule>
    <cfRule type="expression" dxfId="426" priority="14472">
      <formula>IF(RIGHT(TEXT(Y149,"0.#"),1)=".",TRUE,FALSE)</formula>
    </cfRule>
  </conditionalFormatting>
  <conditionalFormatting sqref="Y150 Y145 Y141">
    <cfRule type="expression" dxfId="425" priority="14469">
      <formula>IF(RIGHT(TEXT(Y141,"0.#"),1)=".",FALSE,TRUE)</formula>
    </cfRule>
    <cfRule type="expression" dxfId="424" priority="14470">
      <formula>IF(RIGHT(TEXT(Y141,"0.#"),1)=".",TRUE,FALSE)</formula>
    </cfRule>
  </conditionalFormatting>
  <conditionalFormatting sqref="AU149">
    <cfRule type="expression" dxfId="423" priority="14465">
      <formula>IF(RIGHT(TEXT(AU149,"0.#"),1)=".",FALSE,TRUE)</formula>
    </cfRule>
    <cfRule type="expression" dxfId="422" priority="14466">
      <formula>IF(RIGHT(TEXT(AU149,"0.#"),1)=".",TRUE,FALSE)</formula>
    </cfRule>
  </conditionalFormatting>
  <conditionalFormatting sqref="AU150 AU145 AU141">
    <cfRule type="expression" dxfId="421" priority="14463">
      <formula>IF(RIGHT(TEXT(AU141,"0.#"),1)=".",FALSE,TRUE)</formula>
    </cfRule>
    <cfRule type="expression" dxfId="420" priority="14464">
      <formula>IF(RIGHT(TEXT(AU141,"0.#"),1)=".",TRUE,FALSE)</formula>
    </cfRule>
  </conditionalFormatting>
  <conditionalFormatting sqref="AU148 AU140">
    <cfRule type="expression" dxfId="419" priority="14461">
      <formula>IF(RIGHT(TEXT(AU140,"0.#"),1)=".",FALSE,TRUE)</formula>
    </cfRule>
    <cfRule type="expression" dxfId="418" priority="14462">
      <formula>IF(RIGHT(TEXT(AU140,"0.#"),1)=".",TRUE,FALSE)</formula>
    </cfRule>
  </conditionalFormatting>
  <conditionalFormatting sqref="AM34">
    <cfRule type="expression" dxfId="417" priority="14261">
      <formula>IF(RIGHT(TEXT(AM34,"0.#"),1)=".",FALSE,TRUE)</formula>
    </cfRule>
    <cfRule type="expression" dxfId="416" priority="14262">
      <formula>IF(RIGHT(TEXT(AM34,"0.#"),1)=".",TRUE,FALSE)</formula>
    </cfRule>
  </conditionalFormatting>
  <conditionalFormatting sqref="AM32">
    <cfRule type="expression" dxfId="415" priority="14265">
      <formula>IF(RIGHT(TEXT(AM32,"0.#"),1)=".",FALSE,TRUE)</formula>
    </cfRule>
    <cfRule type="expression" dxfId="414" priority="14266">
      <formula>IF(RIGHT(TEXT(AM32,"0.#"),1)=".",TRUE,FALSE)</formula>
    </cfRule>
  </conditionalFormatting>
  <conditionalFormatting sqref="AM33">
    <cfRule type="expression" dxfId="413" priority="14263">
      <formula>IF(RIGHT(TEXT(AM33,"0.#"),1)=".",FALSE,TRUE)</formula>
    </cfRule>
    <cfRule type="expression" dxfId="412" priority="14264">
      <formula>IF(RIGHT(TEXT(AM33,"0.#"),1)=".",TRUE,FALSE)</formula>
    </cfRule>
  </conditionalFormatting>
  <conditionalFormatting sqref="AQ32 AQ34">
    <cfRule type="expression" dxfId="411" priority="14255">
      <formula>IF(RIGHT(TEXT(AQ32,"0.#"),1)=".",FALSE,TRUE)</formula>
    </cfRule>
    <cfRule type="expression" dxfId="410" priority="14256">
      <formula>IF(RIGHT(TEXT(AQ32,"0.#"),1)=".",TRUE,FALSE)</formula>
    </cfRule>
  </conditionalFormatting>
  <conditionalFormatting sqref="AU32 AU34">
    <cfRule type="expression" dxfId="409" priority="14253">
      <formula>IF(RIGHT(TEXT(AU32,"0.#"),1)=".",FALSE,TRUE)</formula>
    </cfRule>
    <cfRule type="expression" dxfId="408" priority="14254">
      <formula>IF(RIGHT(TEXT(AU32,"0.#"),1)=".",TRUE,FALSE)</formula>
    </cfRule>
  </conditionalFormatting>
  <conditionalFormatting sqref="AM45">
    <cfRule type="expression" dxfId="407" priority="14035">
      <formula>IF(RIGHT(TEXT(AM45,"0.#"),1)=".",FALSE,TRUE)</formula>
    </cfRule>
    <cfRule type="expression" dxfId="406" priority="14036">
      <formula>IF(RIGHT(TEXT(AM45,"0.#"),1)=".",TRUE,FALSE)</formula>
    </cfRule>
  </conditionalFormatting>
  <conditionalFormatting sqref="AM46">
    <cfRule type="expression" dxfId="405" priority="14029">
      <formula>IF(RIGHT(TEXT(AM46,"0.#"),1)=".",FALSE,TRUE)</formula>
    </cfRule>
    <cfRule type="expression" dxfId="404" priority="14030">
      <formula>IF(RIGHT(TEXT(AM46,"0.#"),1)=".",TRUE,FALSE)</formula>
    </cfRule>
  </conditionalFormatting>
  <conditionalFormatting sqref="AQ46">
    <cfRule type="expression" dxfId="403" priority="14027">
      <formula>IF(RIGHT(TEXT(AQ46,"0.#"),1)=".",FALSE,TRUE)</formula>
    </cfRule>
    <cfRule type="expression" dxfId="402" priority="14028">
      <formula>IF(RIGHT(TEXT(AQ46,"0.#"),1)=".",TRUE,FALSE)</formula>
    </cfRule>
  </conditionalFormatting>
  <conditionalFormatting sqref="AM48">
    <cfRule type="expression" dxfId="401" priority="14021">
      <formula>IF(RIGHT(TEXT(AM48,"0.#"),1)=".",FALSE,TRUE)</formula>
    </cfRule>
    <cfRule type="expression" dxfId="400" priority="14022">
      <formula>IF(RIGHT(TEXT(AM48,"0.#"),1)=".",TRUE,FALSE)</formula>
    </cfRule>
  </conditionalFormatting>
  <conditionalFormatting sqref="AM49">
    <cfRule type="expression" dxfId="399" priority="14015">
      <formula>IF(RIGHT(TEXT(AM49,"0.#"),1)=".",FALSE,TRUE)</formula>
    </cfRule>
    <cfRule type="expression" dxfId="398" priority="14016">
      <formula>IF(RIGHT(TEXT(AM49,"0.#"),1)=".",TRUE,FALSE)</formula>
    </cfRule>
  </conditionalFormatting>
  <conditionalFormatting sqref="AQ51">
    <cfRule type="expression" dxfId="361" priority="13969">
      <formula>IF(RIGHT(TEXT(AQ51,"0.#"),1)=".",FALSE,TRUE)</formula>
    </cfRule>
    <cfRule type="expression" dxfId="360" priority="13970">
      <formula>IF(RIGHT(TEXT(AQ51,"0.#"),1)=".",TRUE,FALSE)</formula>
    </cfRule>
  </conditionalFormatting>
  <conditionalFormatting sqref="AQ52">
    <cfRule type="expression" dxfId="359" priority="13957">
      <formula>IF(RIGHT(TEXT(AQ52,"0.#"),1)=".",FALSE,TRUE)</formula>
    </cfRule>
    <cfRule type="expression" dxfId="358" priority="13958">
      <formula>IF(RIGHT(TEXT(AQ52,"0.#"),1)=".",TRUE,FALSE)</formula>
    </cfRule>
  </conditionalFormatting>
  <conditionalFormatting sqref="AM57:AM58 AQ57 AU57:AU58">
    <cfRule type="expression" dxfId="325" priority="13869">
      <formula>IF(RIGHT(TEXT(AM57,"0.#"),1)=".",FALSE,TRUE)</formula>
    </cfRule>
    <cfRule type="expression" dxfId="324" priority="13870">
      <formula>IF(RIGHT(TEXT(AM57,"0.#"),1)=".",TRUE,FALSE)</formula>
    </cfRule>
  </conditionalFormatting>
  <conditionalFormatting sqref="Y158:Y159 Y161 Y164">
    <cfRule type="expression" dxfId="303" priority="3767">
      <formula>IF(RIGHT(TEXT(Y158,"0.#"),1)=".",FALSE,TRUE)</formula>
    </cfRule>
    <cfRule type="expression" dxfId="302" priority="3768">
      <formula>IF(RIGHT(TEXT(Y158,"0.#"),1)=".",TRUE,FALSE)</formula>
    </cfRule>
  </conditionalFormatting>
  <conditionalFormatting sqref="Y156:Y157">
    <cfRule type="expression" dxfId="301" priority="3623">
      <formula>IF(RIGHT(TEXT(Y156,"0.#"),1)=".",FALSE,TRUE)</formula>
    </cfRule>
    <cfRule type="expression" dxfId="300" priority="3624">
      <formula>IF(RIGHT(TEXT(Y156,"0.#"),1)=".",TRUE,FALSE)</formula>
    </cfRule>
  </conditionalFormatting>
  <conditionalFormatting sqref="AQ61 AU61:AU62">
    <cfRule type="expression" dxfId="299" priority="2759">
      <formula>IF(RIGHT(TEXT(AQ61,"0.#"),1)=".",FALSE,TRUE)</formula>
    </cfRule>
    <cfRule type="expression" dxfId="298" priority="2760">
      <formula>IF(RIGHT(TEXT(AQ61,"0.#"),1)=".",TRUE,FALSE)</formula>
    </cfRule>
  </conditionalFormatting>
  <conditionalFormatting sqref="Y169">
    <cfRule type="expression" dxfId="295" priority="2877">
      <formula>IF(RIGHT(TEXT(Y169,"0.#"),1)=".",FALSE,TRUE)</formula>
    </cfRule>
    <cfRule type="expression" dxfId="294" priority="2878">
      <formula>IF(RIGHT(TEXT(Y169,"0.#"),1)=".",TRUE,FALSE)</formula>
    </cfRule>
  </conditionalFormatting>
  <conditionalFormatting sqref="Y175 Y178">
    <cfRule type="expression" dxfId="293" priority="2871">
      <formula>IF(RIGHT(TEXT(Y175,"0.#"),1)=".",FALSE,TRUE)</formula>
    </cfRule>
    <cfRule type="expression" dxfId="292" priority="2872">
      <formula>IF(RIGHT(TEXT(Y175,"0.#"),1)=".",TRUE,FALSE)</formula>
    </cfRule>
  </conditionalFormatting>
  <conditionalFormatting sqref="Y173:Y174">
    <cfRule type="expression" dxfId="291" priority="2865">
      <formula>IF(RIGHT(TEXT(Y173,"0.#"),1)=".",FALSE,TRUE)</formula>
    </cfRule>
    <cfRule type="expression" dxfId="290" priority="2866">
      <formula>IF(RIGHT(TEXT(Y173,"0.#"),1)=".",TRUE,FALSE)</formula>
    </cfRule>
  </conditionalFormatting>
  <conditionalFormatting sqref="Y185">
    <cfRule type="expression" dxfId="287" priority="2853">
      <formula>IF(RIGHT(TEXT(Y185,"0.#"),1)=".",FALSE,TRUE)</formula>
    </cfRule>
    <cfRule type="expression" dxfId="286" priority="2854">
      <formula>IF(RIGHT(TEXT(Y185,"0.#"),1)=".",TRUE,FALSE)</formula>
    </cfRule>
  </conditionalFormatting>
  <conditionalFormatting sqref="Y190">
    <cfRule type="expression" dxfId="283" priority="2841">
      <formula>IF(RIGHT(TEXT(Y190,"0.#"),1)=".",FALSE,TRUE)</formula>
    </cfRule>
    <cfRule type="expression" dxfId="282" priority="2842">
      <formula>IF(RIGHT(TEXT(Y190,"0.#"),1)=".",TRUE,FALSE)</formula>
    </cfRule>
  </conditionalFormatting>
  <conditionalFormatting sqref="W23">
    <cfRule type="expression" dxfId="279" priority="3119">
      <formula>IF(RIGHT(TEXT(W23,"0.#"),1)=".",FALSE,TRUE)</formula>
    </cfRule>
    <cfRule type="expression" dxfId="278" priority="3120">
      <formula>IF(RIGHT(TEXT(W23,"0.#"),1)=".",TRUE,FALSE)</formula>
    </cfRule>
  </conditionalFormatting>
  <conditionalFormatting sqref="W24:W27">
    <cfRule type="expression" dxfId="277" priority="3117">
      <formula>IF(RIGHT(TEXT(W24,"0.#"),1)=".",FALSE,TRUE)</formula>
    </cfRule>
    <cfRule type="expression" dxfId="276" priority="3118">
      <formula>IF(RIGHT(TEXT(W24,"0.#"),1)=".",TRUE,FALSE)</formula>
    </cfRule>
  </conditionalFormatting>
  <conditionalFormatting sqref="W28">
    <cfRule type="expression" dxfId="275" priority="3109">
      <formula>IF(RIGHT(TEXT(W28,"0.#"),1)=".",FALSE,TRUE)</formula>
    </cfRule>
    <cfRule type="expression" dxfId="274" priority="3110">
      <formula>IF(RIGHT(TEXT(W28,"0.#"),1)=".",TRUE,FALSE)</formula>
    </cfRule>
  </conditionalFormatting>
  <conditionalFormatting sqref="P23">
    <cfRule type="expression" dxfId="273" priority="3107">
      <formula>IF(RIGHT(TEXT(P23,"0.#"),1)=".",FALSE,TRUE)</formula>
    </cfRule>
    <cfRule type="expression" dxfId="272" priority="3108">
      <formula>IF(RIGHT(TEXT(P23,"0.#"),1)=".",TRUE,FALSE)</formula>
    </cfRule>
  </conditionalFormatting>
  <conditionalFormatting sqref="P24:P27">
    <cfRule type="expression" dxfId="271" priority="3105">
      <formula>IF(RIGHT(TEXT(P24,"0.#"),1)=".",FALSE,TRUE)</formula>
    </cfRule>
    <cfRule type="expression" dxfId="270" priority="3106">
      <formula>IF(RIGHT(TEXT(P24,"0.#"),1)=".",TRUE,FALSE)</formula>
    </cfRule>
  </conditionalFormatting>
  <conditionalFormatting sqref="P28">
    <cfRule type="expression" dxfId="269" priority="3103">
      <formula>IF(RIGHT(TEXT(P28,"0.#"),1)=".",FALSE,TRUE)</formula>
    </cfRule>
    <cfRule type="expression" dxfId="268" priority="3104">
      <formula>IF(RIGHT(TEXT(P28,"0.#"),1)=".",TRUE,FALSE)</formula>
    </cfRule>
  </conditionalFormatting>
  <conditionalFormatting sqref="AQ48">
    <cfRule type="expression" dxfId="265" priority="3101">
      <formula>IF(RIGHT(TEXT(AQ48,"0.#"),1)=".",FALSE,TRUE)</formula>
    </cfRule>
    <cfRule type="expression" dxfId="264" priority="3102">
      <formula>IF(RIGHT(TEXT(AQ48,"0.#"),1)=".",TRUE,FALSE)</formula>
    </cfRule>
  </conditionalFormatting>
  <conditionalFormatting sqref="AQ49">
    <cfRule type="expression" dxfId="263" priority="3099">
      <formula>IF(RIGHT(TEXT(AQ49,"0.#"),1)=".",FALSE,TRUE)</formula>
    </cfRule>
    <cfRule type="expression" dxfId="262" priority="3100">
      <formula>IF(RIGHT(TEXT(AQ49,"0.#"),1)=".",TRUE,FALSE)</formula>
    </cfRule>
  </conditionalFormatting>
  <conditionalFormatting sqref="Y207:Y208">
    <cfRule type="expression" dxfId="227" priority="2817">
      <formula>IF(RIGHT(TEXT(Y207,"0.#"),1)=".",FALSE,TRUE)</formula>
    </cfRule>
    <cfRule type="expression" dxfId="226" priority="2818">
      <formula>IF(RIGHT(TEXT(Y207,"0.#"),1)=".",TRUE,FALSE)</formula>
    </cfRule>
  </conditionalFormatting>
  <conditionalFormatting sqref="AM41">
    <cfRule type="expression" dxfId="225" priority="2787">
      <formula>IF(RIGHT(TEXT(AM41,"0.#"),1)=".",FALSE,TRUE)</formula>
    </cfRule>
    <cfRule type="expression" dxfId="224" priority="2788">
      <formula>IF(RIGHT(TEXT(AM41,"0.#"),1)=".",TRUE,FALSE)</formula>
    </cfRule>
  </conditionalFormatting>
  <conditionalFormatting sqref="AM39">
    <cfRule type="expression" dxfId="223" priority="2791">
      <formula>IF(RIGHT(TEXT(AM39,"0.#"),1)=".",FALSE,TRUE)</formula>
    </cfRule>
    <cfRule type="expression" dxfId="222" priority="2792">
      <formula>IF(RIGHT(TEXT(AM39,"0.#"),1)=".",TRUE,FALSE)</formula>
    </cfRule>
  </conditionalFormatting>
  <conditionalFormatting sqref="AM40">
    <cfRule type="expression" dxfId="221" priority="2789">
      <formula>IF(RIGHT(TEXT(AM40,"0.#"),1)=".",FALSE,TRUE)</formula>
    </cfRule>
    <cfRule type="expression" dxfId="220" priority="2790">
      <formula>IF(RIGHT(TEXT(AM40,"0.#"),1)=".",TRUE,FALSE)</formula>
    </cfRule>
  </conditionalFormatting>
  <conditionalFormatting sqref="AQ39:AQ41">
    <cfRule type="expression" dxfId="219" priority="2785">
      <formula>IF(RIGHT(TEXT(AQ39,"0.#"),1)=".",FALSE,TRUE)</formula>
    </cfRule>
    <cfRule type="expression" dxfId="218" priority="2786">
      <formula>IF(RIGHT(TEXT(AQ39,"0.#"),1)=".",TRUE,FALSE)</formula>
    </cfRule>
  </conditionalFormatting>
  <conditionalFormatting sqref="AU39:AU41">
    <cfRule type="expression" dxfId="217" priority="2783">
      <formula>IF(RIGHT(TEXT(AU39,"0.#"),1)=".",FALSE,TRUE)</formula>
    </cfRule>
    <cfRule type="expression" dxfId="216" priority="2784">
      <formula>IF(RIGHT(TEXT(AU39,"0.#"),1)=".",TRUE,FALSE)</formula>
    </cfRule>
  </conditionalFormatting>
  <conditionalFormatting sqref="AU45">
    <cfRule type="expression" dxfId="215" priority="1271">
      <formula>IF(RIGHT(TEXT(AU45,"0.#"),1)=".",FALSE,TRUE)</formula>
    </cfRule>
    <cfRule type="expression" dxfId="214" priority="1272">
      <formula>IF(RIGHT(TEXT(AU45,"0.#"),1)=".",TRUE,FALSE)</formula>
    </cfRule>
  </conditionalFormatting>
  <conditionalFormatting sqref="AU46">
    <cfRule type="expression" dxfId="213" priority="1269">
      <formula>IF(RIGHT(TEXT(AU46,"0.#"),1)=".",FALSE,TRUE)</formula>
    </cfRule>
    <cfRule type="expression" dxfId="212" priority="1270">
      <formula>IF(RIGHT(TEXT(AU46,"0.#"),1)=".",TRUE,FALSE)</formula>
    </cfRule>
  </conditionalFormatting>
  <conditionalFormatting sqref="AU48">
    <cfRule type="expression" dxfId="211" priority="1265">
      <formula>IF(RIGHT(TEXT(AU48,"0.#"),1)=".",FALSE,TRUE)</formula>
    </cfRule>
    <cfRule type="expression" dxfId="210" priority="1266">
      <formula>IF(RIGHT(TEXT(AU48,"0.#"),1)=".",TRUE,FALSE)</formula>
    </cfRule>
  </conditionalFormatting>
  <conditionalFormatting sqref="AU49">
    <cfRule type="expression" dxfId="209" priority="1263">
      <formula>IF(RIGHT(TEXT(AU49,"0.#"),1)=".",FALSE,TRUE)</formula>
    </cfRule>
    <cfRule type="expression" dxfId="208" priority="1264">
      <formula>IF(RIGHT(TEXT(AU49,"0.#"),1)=".",TRUE,FALSE)</formula>
    </cfRule>
  </conditionalFormatting>
  <conditionalFormatting sqref="P29:AC29">
    <cfRule type="expression" dxfId="195" priority="815">
      <formula>IF(RIGHT(TEXT(P29,"0.#"),1)=".",FALSE,TRUE)</formula>
    </cfRule>
    <cfRule type="expression" dxfId="194" priority="816">
      <formula>IF(RIGHT(TEXT(P29,"0.#"),1)=".",TRUE,FALSE)</formula>
    </cfRule>
  </conditionalFormatting>
  <conditionalFormatting sqref="P13:AJ13">
    <cfRule type="expression" dxfId="193" priority="813">
      <formula>IF(RIGHT(TEXT(P13,"0.#"),1)=".",FALSE,TRUE)</formula>
    </cfRule>
    <cfRule type="expression" dxfId="192" priority="814">
      <formula>IF(RIGHT(TEXT(P13,"0.#"),1)=".",TRUE,FALSE)</formula>
    </cfRule>
  </conditionalFormatting>
  <conditionalFormatting sqref="P14:AQ17">
    <cfRule type="expression" dxfId="191" priority="811">
      <formula>IF(RIGHT(TEXT(P14,"0.#"),1)=".",FALSE,TRUE)</formula>
    </cfRule>
    <cfRule type="expression" dxfId="190" priority="812">
      <formula>IF(RIGHT(TEXT(P14,"0.#"),1)=".",TRUE,FALSE)</formula>
    </cfRule>
  </conditionalFormatting>
  <conditionalFormatting sqref="P19:AC19">
    <cfRule type="expression" dxfId="189" priority="809">
      <formula>IF(RIGHT(TEXT(P19,"0.#"),1)=".",FALSE,TRUE)</formula>
    </cfRule>
    <cfRule type="expression" dxfId="188" priority="810">
      <formula>IF(RIGHT(TEXT(P19,"0.#"),1)=".",TRUE,FALSE)</formula>
    </cfRule>
  </conditionalFormatting>
  <conditionalFormatting sqref="AI34">
    <cfRule type="expression" dxfId="187" priority="797">
      <formula>IF(RIGHT(TEXT(AI34,"0.#"),1)=".",FALSE,TRUE)</formula>
    </cfRule>
    <cfRule type="expression" dxfId="186" priority="798">
      <formula>IF(RIGHT(TEXT(AI34,"0.#"),1)=".",TRUE,FALSE)</formula>
    </cfRule>
  </conditionalFormatting>
  <conditionalFormatting sqref="AE34">
    <cfRule type="expression" dxfId="185" priority="807">
      <formula>IF(RIGHT(TEXT(AE34,"0.#"),1)=".",FALSE,TRUE)</formula>
    </cfRule>
    <cfRule type="expression" dxfId="184" priority="808">
      <formula>IF(RIGHT(TEXT(AE34,"0.#"),1)=".",TRUE,FALSE)</formula>
    </cfRule>
  </conditionalFormatting>
  <conditionalFormatting sqref="AE33">
    <cfRule type="expression" dxfId="183" priority="805">
      <formula>IF(RIGHT(TEXT(AE33,"0.#"),1)=".",FALSE,TRUE)</formula>
    </cfRule>
    <cfRule type="expression" dxfId="182" priority="806">
      <formula>IF(RIGHT(TEXT(AE33,"0.#"),1)=".",TRUE,FALSE)</formula>
    </cfRule>
  </conditionalFormatting>
  <conditionalFormatting sqref="AE32">
    <cfRule type="expression" dxfId="181" priority="803">
      <formula>IF(RIGHT(TEXT(AE32,"0.#"),1)=".",FALSE,TRUE)</formula>
    </cfRule>
    <cfRule type="expression" dxfId="180" priority="804">
      <formula>IF(RIGHT(TEXT(AE32,"0.#"),1)=".",TRUE,FALSE)</formula>
    </cfRule>
  </conditionalFormatting>
  <conditionalFormatting sqref="AI32">
    <cfRule type="expression" dxfId="179" priority="801">
      <formula>IF(RIGHT(TEXT(AI32,"0.#"),1)=".",FALSE,TRUE)</formula>
    </cfRule>
    <cfRule type="expression" dxfId="178" priority="802">
      <formula>IF(RIGHT(TEXT(AI32,"0.#"),1)=".",TRUE,FALSE)</formula>
    </cfRule>
  </conditionalFormatting>
  <conditionalFormatting sqref="AI33">
    <cfRule type="expression" dxfId="177" priority="799">
      <formula>IF(RIGHT(TEXT(AI33,"0.#"),1)=".",FALSE,TRUE)</formula>
    </cfRule>
    <cfRule type="expression" dxfId="176" priority="800">
      <formula>IF(RIGHT(TEXT(AI33,"0.#"),1)=".",TRUE,FALSE)</formula>
    </cfRule>
  </conditionalFormatting>
  <conditionalFormatting sqref="AI41">
    <cfRule type="expression" dxfId="175" priority="785">
      <formula>IF(RIGHT(TEXT(AI41,"0.#"),1)=".",FALSE,TRUE)</formula>
    </cfRule>
    <cfRule type="expression" dxfId="174" priority="786">
      <formula>IF(RIGHT(TEXT(AI41,"0.#"),1)=".",TRUE,FALSE)</formula>
    </cfRule>
  </conditionalFormatting>
  <conditionalFormatting sqref="AE41">
    <cfRule type="expression" dxfId="173" priority="795">
      <formula>IF(RIGHT(TEXT(AE41,"0.#"),1)=".",FALSE,TRUE)</formula>
    </cfRule>
    <cfRule type="expression" dxfId="172" priority="796">
      <formula>IF(RIGHT(TEXT(AE41,"0.#"),1)=".",TRUE,FALSE)</formula>
    </cfRule>
  </conditionalFormatting>
  <conditionalFormatting sqref="AE40">
    <cfRule type="expression" dxfId="171" priority="793">
      <formula>IF(RIGHT(TEXT(AE40,"0.#"),1)=".",FALSE,TRUE)</formula>
    </cfRule>
    <cfRule type="expression" dxfId="170" priority="794">
      <formula>IF(RIGHT(TEXT(AE40,"0.#"),1)=".",TRUE,FALSE)</formula>
    </cfRule>
  </conditionalFormatting>
  <conditionalFormatting sqref="AE39">
    <cfRule type="expression" dxfId="169" priority="791">
      <formula>IF(RIGHT(TEXT(AE39,"0.#"),1)=".",FALSE,TRUE)</formula>
    </cfRule>
    <cfRule type="expression" dxfId="168" priority="792">
      <formula>IF(RIGHT(TEXT(AE39,"0.#"),1)=".",TRUE,FALSE)</formula>
    </cfRule>
  </conditionalFormatting>
  <conditionalFormatting sqref="AI39">
    <cfRule type="expression" dxfId="167" priority="789">
      <formula>IF(RIGHT(TEXT(AI39,"0.#"),1)=".",FALSE,TRUE)</formula>
    </cfRule>
    <cfRule type="expression" dxfId="166" priority="790">
      <formula>IF(RIGHT(TEXT(AI39,"0.#"),1)=".",TRUE,FALSE)</formula>
    </cfRule>
  </conditionalFormatting>
  <conditionalFormatting sqref="AI40">
    <cfRule type="expression" dxfId="165" priority="787">
      <formula>IF(RIGHT(TEXT(AI40,"0.#"),1)=".",FALSE,TRUE)</formula>
    </cfRule>
    <cfRule type="expression" dxfId="164" priority="788">
      <formula>IF(RIGHT(TEXT(AI40,"0.#"),1)=".",TRUE,FALSE)</formula>
    </cfRule>
  </conditionalFormatting>
  <conditionalFormatting sqref="AE45">
    <cfRule type="expression" dxfId="163" priority="783">
      <formula>IF(RIGHT(TEXT(AE45,"0.#"),1)=".",FALSE,TRUE)</formula>
    </cfRule>
    <cfRule type="expression" dxfId="162" priority="784">
      <formula>IF(RIGHT(TEXT(AE45,"0.#"),1)=".",TRUE,FALSE)</formula>
    </cfRule>
  </conditionalFormatting>
  <conditionalFormatting sqref="AI45">
    <cfRule type="expression" dxfId="161" priority="781">
      <formula>IF(RIGHT(TEXT(AI45,"0.#"),1)=".",FALSE,TRUE)</formula>
    </cfRule>
    <cfRule type="expression" dxfId="160" priority="782">
      <formula>IF(RIGHT(TEXT(AI45,"0.#"),1)=".",TRUE,FALSE)</formula>
    </cfRule>
  </conditionalFormatting>
  <conditionalFormatting sqref="AE46">
    <cfRule type="expression" dxfId="159" priority="779">
      <formula>IF(RIGHT(TEXT(AE46,"0.#"),1)=".",FALSE,TRUE)</formula>
    </cfRule>
    <cfRule type="expression" dxfId="158" priority="780">
      <formula>IF(RIGHT(TEXT(AE46,"0.#"),1)=".",TRUE,FALSE)</formula>
    </cfRule>
  </conditionalFormatting>
  <conditionalFormatting sqref="AI46">
    <cfRule type="expression" dxfId="157" priority="777">
      <formula>IF(RIGHT(TEXT(AI46,"0.#"),1)=".",FALSE,TRUE)</formula>
    </cfRule>
    <cfRule type="expression" dxfId="156" priority="778">
      <formula>IF(RIGHT(TEXT(AI46,"0.#"),1)=".",TRUE,FALSE)</formula>
    </cfRule>
  </conditionalFormatting>
  <conditionalFormatting sqref="AE48">
    <cfRule type="expression" dxfId="155" priority="775">
      <formula>IF(RIGHT(TEXT(AE48,"0.#"),1)=".",FALSE,TRUE)</formula>
    </cfRule>
    <cfRule type="expression" dxfId="154" priority="776">
      <formula>IF(RIGHT(TEXT(AE48,"0.#"),1)=".",TRUE,FALSE)</formula>
    </cfRule>
  </conditionalFormatting>
  <conditionalFormatting sqref="AI48">
    <cfRule type="expression" dxfId="153" priority="773">
      <formula>IF(RIGHT(TEXT(AI48,"0.#"),1)=".",FALSE,TRUE)</formula>
    </cfRule>
    <cfRule type="expression" dxfId="152" priority="774">
      <formula>IF(RIGHT(TEXT(AI48,"0.#"),1)=".",TRUE,FALSE)</formula>
    </cfRule>
  </conditionalFormatting>
  <conditionalFormatting sqref="AE49">
    <cfRule type="expression" dxfId="151" priority="771">
      <formula>IF(RIGHT(TEXT(AE49,"0.#"),1)=".",FALSE,TRUE)</formula>
    </cfRule>
    <cfRule type="expression" dxfId="150" priority="772">
      <formula>IF(RIGHT(TEXT(AE49,"0.#"),1)=".",TRUE,FALSE)</formula>
    </cfRule>
  </conditionalFormatting>
  <conditionalFormatting sqref="AI49">
    <cfRule type="expression" dxfId="149" priority="769">
      <formula>IF(RIGHT(TEXT(AI49,"0.#"),1)=".",FALSE,TRUE)</formula>
    </cfRule>
    <cfRule type="expression" dxfId="148" priority="770">
      <formula>IF(RIGHT(TEXT(AI49,"0.#"),1)=".",TRUE,FALSE)</formula>
    </cfRule>
  </conditionalFormatting>
  <conditionalFormatting sqref="AE51">
    <cfRule type="expression" dxfId="147" priority="767">
      <formula>IF(RIGHT(TEXT(AE51,"0.#"),1)=".",FALSE,TRUE)</formula>
    </cfRule>
    <cfRule type="expression" dxfId="146" priority="768">
      <formula>IF(RIGHT(TEXT(AE51,"0.#"),1)=".",TRUE,FALSE)</formula>
    </cfRule>
  </conditionalFormatting>
  <conditionalFormatting sqref="AI51">
    <cfRule type="expression" dxfId="145" priority="765">
      <formula>IF(RIGHT(TEXT(AI51,"0.#"),1)=".",FALSE,TRUE)</formula>
    </cfRule>
    <cfRule type="expression" dxfId="144" priority="766">
      <formula>IF(RIGHT(TEXT(AI51,"0.#"),1)=".",TRUE,FALSE)</formula>
    </cfRule>
  </conditionalFormatting>
  <conditionalFormatting sqref="AI52">
    <cfRule type="expression" dxfId="143" priority="763">
      <formula>IF(RIGHT(TEXT(AI52,"0.#"),1)=".",FALSE,TRUE)</formula>
    </cfRule>
    <cfRule type="expression" dxfId="142" priority="764">
      <formula>IF(RIGHT(TEXT(AI52,"0.#"),1)=".",TRUE,FALSE)</formula>
    </cfRule>
  </conditionalFormatting>
  <conditionalFormatting sqref="AE52">
    <cfRule type="expression" dxfId="141" priority="761">
      <formula>IF(RIGHT(TEXT(AE52,"0.#"),1)=".",FALSE,TRUE)</formula>
    </cfRule>
    <cfRule type="expression" dxfId="140" priority="762">
      <formula>IF(RIGHT(TEXT(AE52,"0.#"),1)=".",TRUE,FALSE)</formula>
    </cfRule>
  </conditionalFormatting>
  <conditionalFormatting sqref="AE57:AE58 AI57:AI58">
    <cfRule type="expression" dxfId="139" priority="759">
      <formula>IF(RIGHT(TEXT(AE57,"0.#"),1)=".",FALSE,TRUE)</formula>
    </cfRule>
    <cfRule type="expression" dxfId="138" priority="760">
      <formula>IF(RIGHT(TEXT(AE57,"0.#"),1)=".",TRUE,FALSE)</formula>
    </cfRule>
  </conditionalFormatting>
  <conditionalFormatting sqref="AU136">
    <cfRule type="expression" dxfId="137" priority="755">
      <formula>IF(RIGHT(TEXT(AU136,"0.#"),1)=".",FALSE,TRUE)</formula>
    </cfRule>
    <cfRule type="expression" dxfId="136" priority="756">
      <formula>IF(RIGHT(TEXT(AU136,"0.#"),1)=".",TRUE,FALSE)</formula>
    </cfRule>
  </conditionalFormatting>
  <conditionalFormatting sqref="AQ33">
    <cfRule type="expression" dxfId="135" priority="751">
      <formula>IF(RIGHT(TEXT(AQ33,"0.#"),1)=".",FALSE,TRUE)</formula>
    </cfRule>
    <cfRule type="expression" dxfId="134" priority="752">
      <formula>IF(RIGHT(TEXT(AQ33,"0.#"),1)=".",TRUE,FALSE)</formula>
    </cfRule>
  </conditionalFormatting>
  <conditionalFormatting sqref="Y140">
    <cfRule type="expression" dxfId="131" priority="747">
      <formula>IF(RIGHT(TEXT(Y140,"0.#"),1)=".",FALSE,TRUE)</formula>
    </cfRule>
    <cfRule type="expression" dxfId="130" priority="748">
      <formula>IF(RIGHT(TEXT(Y140,"0.#"),1)=".",TRUE,FALSE)</formula>
    </cfRule>
  </conditionalFormatting>
  <conditionalFormatting sqref="Y160">
    <cfRule type="expression" dxfId="129" priority="733">
      <formula>IF(RIGHT(TEXT(Y160,"0.#"),1)=".",FALSE,TRUE)</formula>
    </cfRule>
    <cfRule type="expression" dxfId="128" priority="734">
      <formula>IF(RIGHT(TEXT(Y160,"0.#"),1)=".",TRUE,FALSE)</formula>
    </cfRule>
  </conditionalFormatting>
  <conditionalFormatting sqref="AL185:AO185">
    <cfRule type="expression" dxfId="127" priority="705">
      <formula>IF(AND(AL185&gt;=0, RIGHT(TEXT(AL185,"0.#"),1)&lt;&gt;"."),TRUE,FALSE)</formula>
    </cfRule>
    <cfRule type="expression" dxfId="126" priority="706">
      <formula>IF(AND(AL185&gt;=0, RIGHT(TEXT(AL185,"0.#"),1)="."),TRUE,FALSE)</formula>
    </cfRule>
    <cfRule type="expression" dxfId="125" priority="707">
      <formula>IF(AND(AL185&lt;0, RIGHT(TEXT(AL185,"0.#"),1)&lt;&gt;"."),TRUE,FALSE)</formula>
    </cfRule>
    <cfRule type="expression" dxfId="124" priority="708">
      <formula>IF(AND(AL185&lt;0, RIGHT(TEXT(AL185,"0.#"),1)="."),TRUE,FALSE)</formula>
    </cfRule>
  </conditionalFormatting>
  <conditionalFormatting sqref="AH207:AK207">
    <cfRule type="expression" dxfId="119" priority="697">
      <formula>IF(AND(AH207&gt;=0, RIGHT(TEXT(AH207,"0.#"),1)&lt;&gt;"."),TRUE,FALSE)</formula>
    </cfRule>
    <cfRule type="expression" dxfId="118" priority="698">
      <formula>IF(AND(AH207&gt;=0, RIGHT(TEXT(AH207,"0.#"),1)="."),TRUE,FALSE)</formula>
    </cfRule>
    <cfRule type="expression" dxfId="117" priority="699">
      <formula>IF(AND(AH207&lt;0, RIGHT(TEXT(AH207,"0.#"),1)&lt;&gt;"."),TRUE,FALSE)</formula>
    </cfRule>
    <cfRule type="expression" dxfId="116" priority="700">
      <formula>IF(AND(AH207&lt;0, RIGHT(TEXT(AH207,"0.#"),1)="."),TRUE,FALSE)</formula>
    </cfRule>
  </conditionalFormatting>
  <conditionalFormatting sqref="AL207:AO207">
    <cfRule type="expression" dxfId="115" priority="693">
      <formula>IF(AND(AL207&gt;=0, RIGHT(TEXT(AL207,"0.#"),1)&lt;&gt;"."),TRUE,FALSE)</formula>
    </cfRule>
    <cfRule type="expression" dxfId="114" priority="694">
      <formula>IF(AND(AL207&gt;=0, RIGHT(TEXT(AL207,"0.#"),1)="."),TRUE,FALSE)</formula>
    </cfRule>
    <cfRule type="expression" dxfId="113" priority="695">
      <formula>IF(AND(AL207&lt;0, RIGHT(TEXT(AL207,"0.#"),1)&lt;&gt;"."),TRUE,FALSE)</formula>
    </cfRule>
    <cfRule type="expression" dxfId="112" priority="696">
      <formula>IF(AND(AL207&lt;0, RIGHT(TEXT(AL207,"0.#"),1)="."),TRUE,FALSE)</formula>
    </cfRule>
  </conditionalFormatting>
  <conditionalFormatting sqref="Y186">
    <cfRule type="expression" dxfId="111" priority="679">
      <formula>IF(RIGHT(TEXT(Y186,"0.#"),1)=".",FALSE,TRUE)</formula>
    </cfRule>
    <cfRule type="expression" dxfId="110" priority="680">
      <formula>IF(RIGHT(TEXT(Y186,"0.#"),1)=".",TRUE,FALSE)</formula>
    </cfRule>
  </conditionalFormatting>
  <conditionalFormatting sqref="AM61">
    <cfRule type="expression" dxfId="109" priority="673">
      <formula>IF(RIGHT(TEXT(AM61,"0.#"),1)=".",FALSE,TRUE)</formula>
    </cfRule>
    <cfRule type="expression" dxfId="108" priority="674">
      <formula>IF(RIGHT(TEXT(AM61,"0.#"),1)=".",TRUE,FALSE)</formula>
    </cfRule>
  </conditionalFormatting>
  <conditionalFormatting sqref="AM62">
    <cfRule type="expression" dxfId="107" priority="671">
      <formula>IF(RIGHT(TEXT(AM62,"0.#"),1)=".",FALSE,TRUE)</formula>
    </cfRule>
    <cfRule type="expression" dxfId="106" priority="672">
      <formula>IF(RIGHT(TEXT(AM62,"0.#"),1)=".",TRUE,FALSE)</formula>
    </cfRule>
  </conditionalFormatting>
  <conditionalFormatting sqref="AE62">
    <cfRule type="expression" dxfId="105" priority="669">
      <formula>IF(RIGHT(TEXT(AE62,"0.#"),1)=".",FALSE,TRUE)</formula>
    </cfRule>
    <cfRule type="expression" dxfId="104" priority="670">
      <formula>IF(RIGHT(TEXT(AE62,"0.#"),1)=".",TRUE,FALSE)</formula>
    </cfRule>
  </conditionalFormatting>
  <conditionalFormatting sqref="AE61">
    <cfRule type="expression" dxfId="103" priority="667">
      <formula>IF(RIGHT(TEXT(AE61,"0.#"),1)=".",FALSE,TRUE)</formula>
    </cfRule>
    <cfRule type="expression" dxfId="102" priority="668">
      <formula>IF(RIGHT(TEXT(AE61,"0.#"),1)=".",TRUE,FALSE)</formula>
    </cfRule>
  </conditionalFormatting>
  <conditionalFormatting sqref="AI61">
    <cfRule type="expression" dxfId="101" priority="665">
      <formula>IF(RIGHT(TEXT(AI61,"0.#"),1)=".",FALSE,TRUE)</formula>
    </cfRule>
    <cfRule type="expression" dxfId="100" priority="666">
      <formula>IF(RIGHT(TEXT(AI61,"0.#"),1)=".",TRUE,FALSE)</formula>
    </cfRule>
  </conditionalFormatting>
  <conditionalFormatting sqref="AI62">
    <cfRule type="expression" dxfId="99" priority="663">
      <formula>IF(RIGHT(TEXT(AI62,"0.#"),1)=".",FALSE,TRUE)</formula>
    </cfRule>
    <cfRule type="expression" dxfId="98" priority="664">
      <formula>IF(RIGHT(TEXT(AI62,"0.#"),1)=".",TRUE,FALSE)</formula>
    </cfRule>
  </conditionalFormatting>
  <conditionalFormatting sqref="AM51">
    <cfRule type="expression" dxfId="97" priority="595">
      <formula>IF(RIGHT(TEXT(AM51,"0.#"),1)=".",FALSE,TRUE)</formula>
    </cfRule>
    <cfRule type="expression" dxfId="96" priority="596">
      <formula>IF(RIGHT(TEXT(AM51,"0.#"),1)=".",TRUE,FALSE)</formula>
    </cfRule>
  </conditionalFormatting>
  <conditionalFormatting sqref="AM52">
    <cfRule type="expression" dxfId="95" priority="593">
      <formula>IF(RIGHT(TEXT(AM52,"0.#"),1)=".",FALSE,TRUE)</formula>
    </cfRule>
    <cfRule type="expression" dxfId="94" priority="594">
      <formula>IF(RIGHT(TEXT(AM52,"0.#"),1)=".",TRUE,FALSE)</formula>
    </cfRule>
  </conditionalFormatting>
  <conditionalFormatting sqref="AU33">
    <cfRule type="expression" dxfId="93" priority="591">
      <formula>IF(RIGHT(TEXT(AU33,"0.#"),1)=".",FALSE,TRUE)</formula>
    </cfRule>
    <cfRule type="expression" dxfId="92" priority="592">
      <formula>IF(RIGHT(TEXT(AU33,"0.#"),1)=".",TRUE,FALSE)</formula>
    </cfRule>
  </conditionalFormatting>
  <conditionalFormatting sqref="AQ58">
    <cfRule type="expression" dxfId="91" priority="581">
      <formula>IF(RIGHT(TEXT(AQ58,"0.#"),1)=".",FALSE,TRUE)</formula>
    </cfRule>
    <cfRule type="expression" dxfId="90" priority="582">
      <formula>IF(RIGHT(TEXT(AQ58,"0.#"),1)=".",TRUE,FALSE)</formula>
    </cfRule>
  </conditionalFormatting>
  <conditionalFormatting sqref="AQ62">
    <cfRule type="expression" dxfId="89" priority="579">
      <formula>IF(RIGHT(TEXT(AQ62,"0.#"),1)=".",FALSE,TRUE)</formula>
    </cfRule>
    <cfRule type="expression" dxfId="88" priority="580">
      <formula>IF(RIGHT(TEXT(AQ62,"0.#"),1)=".",TRUE,FALSE)</formula>
    </cfRule>
  </conditionalFormatting>
  <conditionalFormatting sqref="AH208:AK208">
    <cfRule type="expression" dxfId="87" priority="575">
      <formula>IF(AND(AH208&gt;=0, RIGHT(TEXT(AH208,"0.#"),1)&lt;&gt;"."),TRUE,FALSE)</formula>
    </cfRule>
    <cfRule type="expression" dxfId="86" priority="576">
      <formula>IF(AND(AH208&gt;=0, RIGHT(TEXT(AH208,"0.#"),1)="."),TRUE,FALSE)</formula>
    </cfRule>
    <cfRule type="expression" dxfId="85" priority="577">
      <formula>IF(AND(AH208&lt;0, RIGHT(TEXT(AH208,"0.#"),1)&lt;&gt;"."),TRUE,FALSE)</formula>
    </cfRule>
    <cfRule type="expression" dxfId="84" priority="578">
      <formula>IF(AND(AH208&lt;0, RIGHT(TEXT(AH208,"0.#"),1)="."),TRUE,FALSE)</formula>
    </cfRule>
  </conditionalFormatting>
  <conditionalFormatting sqref="AL208:AO208">
    <cfRule type="expression" dxfId="83" priority="571">
      <formula>IF(AND(AL208&gt;=0, RIGHT(TEXT(AL208,"0.#"),1)&lt;&gt;"."),TRUE,FALSE)</formula>
    </cfRule>
    <cfRule type="expression" dxfId="82" priority="572">
      <formula>IF(AND(AL208&gt;=0, RIGHT(TEXT(AL208,"0.#"),1)="."),TRUE,FALSE)</formula>
    </cfRule>
    <cfRule type="expression" dxfId="81" priority="573">
      <formula>IF(AND(AL208&lt;0, RIGHT(TEXT(AL208,"0.#"),1)&lt;&gt;"."),TRUE,FALSE)</formula>
    </cfRule>
    <cfRule type="expression" dxfId="80" priority="574">
      <formula>IF(AND(AL208&lt;0, RIGHT(TEXT(AL208,"0.#"),1)="."),TRUE,FALSE)</formula>
    </cfRule>
  </conditionalFormatting>
  <conditionalFormatting sqref="Y196">
    <cfRule type="expression" dxfId="79" priority="103">
      <formula>IF(RIGHT(TEXT(Y196,"0.#"),1)=".",FALSE,TRUE)</formula>
    </cfRule>
    <cfRule type="expression" dxfId="78" priority="104">
      <formula>IF(RIGHT(TEXT(Y196,"0.#"),1)=".",TRUE,FALSE)</formula>
    </cfRule>
  </conditionalFormatting>
  <conditionalFormatting sqref="AL194:AO197">
    <cfRule type="expression" dxfId="77" priority="99">
      <formula>IF(AND(AL194&gt;=0, RIGHT(TEXT(AL194,"0.#"),1)&lt;&gt;"."),TRUE,FALSE)</formula>
    </cfRule>
    <cfRule type="expression" dxfId="76" priority="100">
      <formula>IF(AND(AL194&gt;=0, RIGHT(TEXT(AL194,"0.#"),1)="."),TRUE,FALSE)</formula>
    </cfRule>
    <cfRule type="expression" dxfId="75" priority="101">
      <formula>IF(AND(AL194&lt;0, RIGHT(TEXT(AL194,"0.#"),1)&lt;&gt;"."),TRUE,FALSE)</formula>
    </cfRule>
    <cfRule type="expression" dxfId="74" priority="102">
      <formula>IF(AND(AL194&lt;0, RIGHT(TEXT(AL194,"0.#"),1)="."),TRUE,FALSE)</formula>
    </cfRule>
  </conditionalFormatting>
  <conditionalFormatting sqref="Y194:Y195">
    <cfRule type="expression" dxfId="73" priority="97">
      <formula>IF(RIGHT(TEXT(Y194,"0.#"),1)=".",FALSE,TRUE)</formula>
    </cfRule>
    <cfRule type="expression" dxfId="72" priority="98">
      <formula>IF(RIGHT(TEXT(Y194,"0.#"),1)=".",TRUE,FALSE)</formula>
    </cfRule>
  </conditionalFormatting>
  <conditionalFormatting sqref="Y197">
    <cfRule type="expression" dxfId="71" priority="95">
      <formula>IF(RIGHT(TEXT(Y197,"0.#"),1)=".",FALSE,TRUE)</formula>
    </cfRule>
    <cfRule type="expression" dxfId="70" priority="96">
      <formula>IF(RIGHT(TEXT(Y197,"0.#"),1)=".",TRUE,FALSE)</formula>
    </cfRule>
  </conditionalFormatting>
  <conditionalFormatting sqref="AL198:AO198">
    <cfRule type="expression" dxfId="69" priority="91">
      <formula>IF(AND(AL198&gt;=0, RIGHT(TEXT(AL198,"0.#"),1)&lt;&gt;"."),TRUE,FALSE)</formula>
    </cfRule>
    <cfRule type="expression" dxfId="68" priority="92">
      <formula>IF(AND(AL198&gt;=0, RIGHT(TEXT(AL198,"0.#"),1)="."),TRUE,FALSE)</formula>
    </cfRule>
    <cfRule type="expression" dxfId="67" priority="93">
      <formula>IF(AND(AL198&lt;0, RIGHT(TEXT(AL198,"0.#"),1)&lt;&gt;"."),TRUE,FALSE)</formula>
    </cfRule>
    <cfRule type="expression" dxfId="66" priority="94">
      <formula>IF(AND(AL198&lt;0, RIGHT(TEXT(AL198,"0.#"),1)="."),TRUE,FALSE)</formula>
    </cfRule>
  </conditionalFormatting>
  <conditionalFormatting sqref="Y198">
    <cfRule type="expression" dxfId="65" priority="89">
      <formula>IF(RIGHT(TEXT(Y198,"0.#"),1)=".",FALSE,TRUE)</formula>
    </cfRule>
    <cfRule type="expression" dxfId="64" priority="90">
      <formula>IF(RIGHT(TEXT(Y198,"0.#"),1)=".",TRUE,FALSE)</formula>
    </cfRule>
  </conditionalFormatting>
  <conditionalFormatting sqref="AL198:AO198">
    <cfRule type="expression" dxfId="63" priority="85">
      <formula>IF(AND(AL198&gt;=0, RIGHT(TEXT(AL198,"0.#"),1)&lt;&gt;"."),TRUE,FALSE)</formula>
    </cfRule>
    <cfRule type="expression" dxfId="62" priority="86">
      <formula>IF(AND(AL198&gt;=0, RIGHT(TEXT(AL198,"0.#"),1)="."),TRUE,FALSE)</formula>
    </cfRule>
    <cfRule type="expression" dxfId="61" priority="87">
      <formula>IF(AND(AL198&lt;0, RIGHT(TEXT(AL198,"0.#"),1)&lt;&gt;"."),TRUE,FALSE)</formula>
    </cfRule>
    <cfRule type="expression" dxfId="60" priority="88">
      <formula>IF(AND(AL198&lt;0, RIGHT(TEXT(AL198,"0.#"),1)="."),TRUE,FALSE)</formula>
    </cfRule>
  </conditionalFormatting>
  <conditionalFormatting sqref="Y198">
    <cfRule type="expression" dxfId="59" priority="83">
      <formula>IF(RIGHT(TEXT(Y198,"0.#"),1)=".",FALSE,TRUE)</formula>
    </cfRule>
    <cfRule type="expression" dxfId="58" priority="84">
      <formula>IF(RIGHT(TEXT(Y198,"0.#"),1)=".",TRUE,FALSE)</formula>
    </cfRule>
  </conditionalFormatting>
  <conditionalFormatting sqref="AL199:AO202">
    <cfRule type="expression" dxfId="57" priority="79">
      <formula>IF(AND(AL199&gt;=0, RIGHT(TEXT(AL199,"0.#"),1)&lt;&gt;"."),TRUE,FALSE)</formula>
    </cfRule>
    <cfRule type="expression" dxfId="56" priority="80">
      <formula>IF(AND(AL199&gt;=0, RIGHT(TEXT(AL199,"0.#"),1)="."),TRUE,FALSE)</formula>
    </cfRule>
    <cfRule type="expression" dxfId="55" priority="81">
      <formula>IF(AND(AL199&lt;0, RIGHT(TEXT(AL199,"0.#"),1)&lt;&gt;"."),TRUE,FALSE)</formula>
    </cfRule>
    <cfRule type="expression" dxfId="54" priority="82">
      <formula>IF(AND(AL199&lt;0, RIGHT(TEXT(AL199,"0.#"),1)="."),TRUE,FALSE)</formula>
    </cfRule>
  </conditionalFormatting>
  <conditionalFormatting sqref="Y199:Y202">
    <cfRule type="expression" dxfId="53" priority="77">
      <formula>IF(RIGHT(TEXT(Y199,"0.#"),1)=".",FALSE,TRUE)</formula>
    </cfRule>
    <cfRule type="expression" dxfId="52" priority="78">
      <formula>IF(RIGHT(TEXT(Y199,"0.#"),1)=".",TRUE,FALSE)</formula>
    </cfRule>
  </conditionalFormatting>
  <conditionalFormatting sqref="AL199:AO202">
    <cfRule type="expression" dxfId="51" priority="73">
      <formula>IF(AND(AL199&gt;=0, RIGHT(TEXT(AL199,"0.#"),1)&lt;&gt;"."),TRUE,FALSE)</formula>
    </cfRule>
    <cfRule type="expression" dxfId="50" priority="74">
      <formula>IF(AND(AL199&gt;=0, RIGHT(TEXT(AL199,"0.#"),1)="."),TRUE,FALSE)</formula>
    </cfRule>
    <cfRule type="expression" dxfId="49" priority="75">
      <formula>IF(AND(AL199&lt;0, RIGHT(TEXT(AL199,"0.#"),1)&lt;&gt;"."),TRUE,FALSE)</formula>
    </cfRule>
    <cfRule type="expression" dxfId="48" priority="76">
      <formula>IF(AND(AL199&lt;0, RIGHT(TEXT(AL199,"0.#"),1)="."),TRUE,FALSE)</formula>
    </cfRule>
  </conditionalFormatting>
  <conditionalFormatting sqref="Y199:Y202">
    <cfRule type="expression" dxfId="47" priority="71">
      <formula>IF(RIGHT(TEXT(Y199,"0.#"),1)=".",FALSE,TRUE)</formula>
    </cfRule>
    <cfRule type="expression" dxfId="46" priority="72">
      <formula>IF(RIGHT(TEXT(Y199,"0.#"),1)=".",TRUE,FALSE)</formula>
    </cfRule>
  </conditionalFormatting>
  <conditionalFormatting sqref="AL203:AO203">
    <cfRule type="expression" dxfId="45" priority="67">
      <formula>IF(AND(AL203&gt;=0, RIGHT(TEXT(AL203,"0.#"),1)&lt;&gt;"."),TRUE,FALSE)</formula>
    </cfRule>
    <cfRule type="expression" dxfId="44" priority="68">
      <formula>IF(AND(AL203&gt;=0, RIGHT(TEXT(AL203,"0.#"),1)="."),TRUE,FALSE)</formula>
    </cfRule>
    <cfRule type="expression" dxfId="43" priority="69">
      <formula>IF(AND(AL203&lt;0, RIGHT(TEXT(AL203,"0.#"),1)&lt;&gt;"."),TRUE,FALSE)</formula>
    </cfRule>
    <cfRule type="expression" dxfId="42" priority="70">
      <formula>IF(AND(AL203&lt;0, RIGHT(TEXT(AL203,"0.#"),1)="."),TRUE,FALSE)</formula>
    </cfRule>
  </conditionalFormatting>
  <conditionalFormatting sqref="Y203">
    <cfRule type="expression" dxfId="41" priority="65">
      <formula>IF(RIGHT(TEXT(Y203,"0.#"),1)=".",FALSE,TRUE)</formula>
    </cfRule>
    <cfRule type="expression" dxfId="40" priority="66">
      <formula>IF(RIGHT(TEXT(Y203,"0.#"),1)=".",TRUE,FALSE)</formula>
    </cfRule>
  </conditionalFormatting>
  <conditionalFormatting sqref="AL203:AO203">
    <cfRule type="expression" dxfId="39" priority="61">
      <formula>IF(AND(AL203&gt;=0, RIGHT(TEXT(AL203,"0.#"),1)&lt;&gt;"."),TRUE,FALSE)</formula>
    </cfRule>
    <cfRule type="expression" dxfId="38" priority="62">
      <formula>IF(AND(AL203&gt;=0, RIGHT(TEXT(AL203,"0.#"),1)="."),TRUE,FALSE)</formula>
    </cfRule>
    <cfRule type="expression" dxfId="37" priority="63">
      <formula>IF(AND(AL203&lt;0, RIGHT(TEXT(AL203,"0.#"),1)&lt;&gt;"."),TRUE,FALSE)</formula>
    </cfRule>
    <cfRule type="expression" dxfId="36" priority="64">
      <formula>IF(AND(AL203&lt;0, RIGHT(TEXT(AL203,"0.#"),1)="."),TRUE,FALSE)</formula>
    </cfRule>
  </conditionalFormatting>
  <conditionalFormatting sqref="Y203">
    <cfRule type="expression" dxfId="35" priority="59">
      <formula>IF(RIGHT(TEXT(Y203,"0.#"),1)=".",FALSE,TRUE)</formula>
    </cfRule>
    <cfRule type="expression" dxfId="34" priority="60">
      <formula>IF(RIGHT(TEXT(Y203,"0.#"),1)=".",TRUE,FALSE)</formula>
    </cfRule>
  </conditionalFormatting>
  <conditionalFormatting sqref="AU144">
    <cfRule type="expression" dxfId="33" priority="57">
      <formula>IF(RIGHT(TEXT(AU144,"0.#"),1)=".",FALSE,TRUE)</formula>
    </cfRule>
    <cfRule type="expression" dxfId="32" priority="58">
      <formula>IF(RIGHT(TEXT(AU144,"0.#"),1)=".",TRUE,FALSE)</formula>
    </cfRule>
  </conditionalFormatting>
  <conditionalFormatting sqref="Y165">
    <cfRule type="expression" dxfId="31" priority="55">
      <formula>IF(RIGHT(TEXT(Y165,"0.#"),1)=".",FALSE,TRUE)</formula>
    </cfRule>
    <cfRule type="expression" dxfId="30" priority="56">
      <formula>IF(RIGHT(TEXT(Y165,"0.#"),1)=".",TRUE,FALSE)</formula>
    </cfRule>
  </conditionalFormatting>
  <conditionalFormatting sqref="Y163">
    <cfRule type="expression" dxfId="29" priority="49">
      <formula>IF(RIGHT(TEXT(Y163,"0.#"),1)=".",FALSE,TRUE)</formula>
    </cfRule>
    <cfRule type="expression" dxfId="28" priority="50">
      <formula>IF(RIGHT(TEXT(Y163,"0.#"),1)=".",TRUE,FALSE)</formula>
    </cfRule>
  </conditionalFormatting>
  <conditionalFormatting sqref="Y162">
    <cfRule type="expression" dxfId="27" priority="43">
      <formula>IF(RIGHT(TEXT(Y162,"0.#"),1)=".",FALSE,TRUE)</formula>
    </cfRule>
    <cfRule type="expression" dxfId="26" priority="44">
      <formula>IF(RIGHT(TEXT(Y162,"0.#"),1)=".",TRUE,FALSE)</formula>
    </cfRule>
  </conditionalFormatting>
  <conditionalFormatting sqref="Y179:Y181">
    <cfRule type="expression" dxfId="25" priority="37">
      <formula>IF(RIGHT(TEXT(Y179,"0.#"),1)=".",FALSE,TRUE)</formula>
    </cfRule>
    <cfRule type="expression" dxfId="24" priority="38">
      <formula>IF(RIGHT(TEXT(Y179,"0.#"),1)=".",TRUE,FALSE)</formula>
    </cfRule>
  </conditionalFormatting>
  <conditionalFormatting sqref="Y177">
    <cfRule type="expression" dxfId="23" priority="31">
      <formula>IF(RIGHT(TEXT(Y177,"0.#"),1)=".",FALSE,TRUE)</formula>
    </cfRule>
    <cfRule type="expression" dxfId="22" priority="32">
      <formula>IF(RIGHT(TEXT(Y177,"0.#"),1)=".",TRUE,FALSE)</formula>
    </cfRule>
  </conditionalFormatting>
  <conditionalFormatting sqref="Y176">
    <cfRule type="expression" dxfId="21" priority="25">
      <formula>IF(RIGHT(TEXT(Y176,"0.#"),1)=".",FALSE,TRUE)</formula>
    </cfRule>
    <cfRule type="expression" dxfId="20" priority="26">
      <formula>IF(RIGHT(TEXT(Y176,"0.#"),1)=".",TRUE,FALSE)</formula>
    </cfRule>
  </conditionalFormatting>
  <conditionalFormatting sqref="AL156:AO165">
    <cfRule type="expression" dxfId="19" priority="17">
      <formula>IF(AND(AL156&gt;=0, RIGHT(TEXT(AL156,"0.#"),1)&lt;&gt;"."),TRUE,FALSE)</formula>
    </cfRule>
    <cfRule type="expression" dxfId="18" priority="18">
      <formula>IF(AND(AL156&gt;=0, RIGHT(TEXT(AL156,"0.#"),1)="."),TRUE,FALSE)</formula>
    </cfRule>
    <cfRule type="expression" dxfId="17" priority="19">
      <formula>IF(AND(AL156&lt;0, RIGHT(TEXT(AL156,"0.#"),1)&lt;&gt;"."),TRUE,FALSE)</formula>
    </cfRule>
    <cfRule type="expression" dxfId="16" priority="20">
      <formula>IF(AND(AL156&lt;0, RIGHT(TEXT(AL156,"0.#"),1)="."),TRUE,FALSE)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AL173:AO181">
    <cfRule type="expression" dxfId="11" priority="9">
      <formula>IF(AND(AL173&gt;=0, RIGHT(TEXT(AL173,"0.#"),1)&lt;&gt;"."),TRUE,FALSE)</formula>
    </cfRule>
    <cfRule type="expression" dxfId="10" priority="10">
      <formula>IF(AND(AL173&gt;=0, RIGHT(TEXT(AL173,"0.#"),1)="."),TRUE,FALSE)</formula>
    </cfRule>
    <cfRule type="expression" dxfId="9" priority="11">
      <formula>IF(AND(AL173&lt;0, RIGHT(TEXT(AL173,"0.#"),1)&lt;&gt;"."),TRUE,FALSE)</formula>
    </cfRule>
    <cfRule type="expression" dxfId="8" priority="12">
      <formula>IF(AND(AL173&lt;0, RIGHT(TEXT(AL173,"0.#"),1)="."),TRUE,FALSE)</formula>
    </cfRule>
  </conditionalFormatting>
  <conditionalFormatting sqref="AL186:AO186">
    <cfRule type="expression" dxfId="7" priority="5">
      <formula>IF(AND(AL186&gt;=0, RIGHT(TEXT(AL186,"0.#"),1)&lt;&gt;"."),TRUE,FALSE)</formula>
    </cfRule>
    <cfRule type="expression" dxfId="6" priority="6">
      <formula>IF(AND(AL186&gt;=0, RIGHT(TEXT(AL186,"0.#"),1)="."),TRUE,FALSE)</formula>
    </cfRule>
    <cfRule type="expression" dxfId="5" priority="7">
      <formula>IF(AND(AL186&lt;0, RIGHT(TEXT(AL186,"0.#"),1)&lt;&gt;"."),TRUE,FALSE)</formula>
    </cfRule>
    <cfRule type="expression" dxfId="4" priority="8">
      <formula>IF(AND(AL186&lt;0, RIGHT(TEXT(AL186,"0.#"),1)="."),TRUE,FALSE)</formula>
    </cfRule>
  </conditionalFormatting>
  <conditionalFormatting sqref="AL190:AO190">
    <cfRule type="expression" dxfId="3" priority="1">
      <formula>IF(AND(AL190&gt;=0, RIGHT(TEXT(AL190,"0.#"),1)&lt;&gt;"."),TRUE,FALSE)</formula>
    </cfRule>
    <cfRule type="expression" dxfId="2" priority="2">
      <formula>IF(AND(AL190&gt;=0, RIGHT(TEXT(AL190,"0.#"),1)="."),TRUE,FALSE)</formula>
    </cfRule>
    <cfRule type="expression" dxfId="1" priority="3">
      <formula>IF(AND(AL190&lt;0, RIGHT(TEXT(AL190,"0.#"),1)&lt;&gt;"."),TRUE,FALSE)</formula>
    </cfRule>
    <cfRule type="expression" dxfId="0" priority="4">
      <formula>IF(AND(AL190&lt;0, RIGHT(TEXT(AL190,"0.#"),1)="."),TRUE,FALSE)</formula>
    </cfRule>
  </conditionalFormatting>
  <dataValidations count="21">
    <dataValidation type="custom" imeMode="disabled" allowBlank="1" showInputMessage="1" showErrorMessage="1" sqref="J84:K84 P13:AX13 AR15:AX15 P14:AQ18 AR18:AX18 P19:AJ19 P23:AC29 AQ31:AR31 AU31:AX31 AE32:AX34 AQ38:AR38 AU38:AX38 AE39:AX41 AE45:AX46 AE48:AX49 AE51:AX51 AQ56:AR56 AU56:AX56 AE57:AX58 AQ60:AR60 AU60:AX60 AE61:AX62 Y133:AB136 AU133:AX136 Y140:AB140 AU140:AX140 Y144:AB144 AU144:AX144 Y148:AB149 AU148:AX149 Y156:AB165 AL156:AO165 Y169:AB169 AL169:AO169 Y173:AB181 AL173:AO181 Y185:AB186 AL185:AO186 Y190:AB190 AL190:AO190 Y194:AB203 AL194:AO203 Y207:AB208 AL207:AO208">
      <formula1>OR(ISNUMBER(J13), J13="-")</formula1>
    </dataValidation>
    <dataValidation type="list" allowBlank="1" showInputMessage="1" showErrorMessage="1" sqref="G84:H84">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2:E92">
      <formula1>T所見を踏まえた改善点</formula1>
    </dataValidation>
    <dataValidation imeMode="disabled" allowBlank="1" showInputMessage="1" showErrorMessage="1" sqref="L84"/>
    <dataValidation type="whole" imeMode="disabled" allowBlank="1" showInputMessage="1" showErrorMessage="1" sqref="M84 AW2:AX2">
      <formula1>0</formula1>
      <formula2>99</formula2>
    </dataValidation>
    <dataValidation type="custom" imeMode="off" allowBlank="1" showInputMessage="1" showErrorMessage="1" sqref="J156:O165 J169:O169 J173:O181 J185:O186 J190:O190 J194:O203 J207:O208">
      <formula1>OR(ISNUMBER(J156), J156="-")</formula1>
    </dataValidation>
    <dataValidation type="custom" imeMode="disabled" allowBlank="1" showInputMessage="1" showErrorMessage="1" sqref="AH156:AK165 AH169:AK169 AH173:AK181 AH185:AK186 AH190:AK190 AH194:AK203 AH207:AK208">
      <formula1>OR(AND(MOD(IF(ISNUMBER(AH156), AH156, 0.5),1)=0, 0&lt;=AH156), AH156="-")</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4">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5 L106:M106 X105:Y105 X106:Y106 AJ105:AK105 AJ106:AK106 AU105:AV105 AU106:AV106">
      <formula1>0</formula1>
      <formula2>9999</formula2>
    </dataValidation>
    <dataValidation type="whole" allowBlank="1" showInputMessage="1" showErrorMessage="1" sqref="O105:P105 O106:P106 AA105:AB105 AA106:AB106 AM105:AN105 AM106:AN106 AX105 AX106">
      <formula1>0</formula1>
      <formula2>99</formula2>
    </dataValidation>
    <dataValidation type="list" allowBlank="1" showInputMessage="1" showErrorMessage="1" sqref="E105:G106 AO105:AP105 AC105:AE106 Q105:S106">
      <formula1>$V$2:$V$23</formula1>
    </dataValidation>
    <dataValidation type="list" allowBlank="1" showInputMessage="1" showErrorMessage="1" sqref="AC169:AG169 AC207:AG208 AC194:AG203 AC190:AG190 AC185:AG186 AC173:AG181">
      <formula1>$AF$2:$AF$13</formula1>
    </dataValidation>
    <dataValidation type="list" allowBlank="1" showInputMessage="1" showErrorMessage="1" sqref="U105:V105 AR105:AS105 AG105:AH105">
      <formula1>$T$37:$T$39</formula1>
    </dataValidation>
    <dataValidation type="list" allowBlank="1" showInputMessage="1" showErrorMessage="1" sqref="U106:V106 AR106:AS106 AG106:AH106">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7" max="49" man="1"/>
    <brk id="106" max="50" man="1"/>
    <brk id="152" max="49" man="1"/>
    <brk id="170" max="49" man="1"/>
    <brk id="191" max="49" man="1"/>
    <brk id="42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AO106</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AC156:AG165</xm:sqref>
        </x14:dataValidation>
        <x14:dataValidation type="list" allowBlank="1" showInputMessage="1" showErrorMessage="1">
          <x14:formula1>
            <xm:f>入力規則等!$M$37:$M$39</xm:f>
          </x14:formula1>
          <xm:sqref>I105:J105</xm:sqref>
        </x14:dataValidation>
        <x14:dataValidation type="list" allowBlank="1" showInputMessage="1" showErrorMessage="1">
          <x14:formula1>
            <xm:f>入力規則等!$M$7:$M$9</xm:f>
          </x14:formula1>
          <xm:sqref>I106:J106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1.75" customWidth="1"/>
    <col min="2" max="2" width="8.75"/>
    <col min="3" max="3" width="17" style="13" customWidth="1"/>
    <col min="4" max="5" width="4" style="13" customWidth="1"/>
    <col min="6" max="6" width="32.5" customWidth="1"/>
    <col min="7" max="7" width="10.125" style="16" customWidth="1"/>
    <col min="8" max="8" width="17" style="13" customWidth="1"/>
    <col min="9" max="10" width="4" style="13" customWidth="1"/>
    <col min="11" max="11" width="15.375" customWidth="1"/>
    <col min="12" max="12" width="8.75"/>
    <col min="13" max="13" width="12" style="13" customWidth="1"/>
    <col min="14" max="14" width="4" style="13" customWidth="1"/>
    <col min="15" max="15" width="3.625" customWidth="1"/>
    <col min="16" max="16" width="8.375" customWidth="1"/>
    <col min="17" max="17" width="8.75" style="16" customWidth="1"/>
    <col min="18" max="18" width="9.5" style="13" customWidth="1"/>
    <col min="19" max="19" width="4" style="13"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34" x14ac:dyDescent="0.15">
      <c r="A1" s="23" t="s">
        <v>78</v>
      </c>
      <c r="B1" s="23" t="s">
        <v>79</v>
      </c>
      <c r="D1" s="24" t="s">
        <v>4</v>
      </c>
      <c r="E1" s="24" t="s">
        <v>68</v>
      </c>
      <c r="F1" s="13"/>
      <c r="G1" s="25" t="s">
        <v>97</v>
      </c>
      <c r="H1" s="23" t="s">
        <v>79</v>
      </c>
      <c r="J1" s="24" t="s">
        <v>5</v>
      </c>
      <c r="K1" s="24" t="s">
        <v>68</v>
      </c>
      <c r="L1" s="13"/>
      <c r="M1" s="27" t="s">
        <v>160</v>
      </c>
      <c r="N1" s="26"/>
      <c r="O1" s="27" t="s">
        <v>159</v>
      </c>
      <c r="P1" s="26"/>
      <c r="Q1" s="27" t="s">
        <v>76</v>
      </c>
      <c r="R1" s="27" t="s">
        <v>406</v>
      </c>
      <c r="S1" s="27" t="s">
        <v>77</v>
      </c>
      <c r="T1" s="27" t="s">
        <v>407</v>
      </c>
      <c r="U1" s="27" t="s">
        <v>32</v>
      </c>
      <c r="W1" s="27" t="s">
        <v>44</v>
      </c>
      <c r="X1" s="28"/>
      <c r="Y1" s="37" t="s">
        <v>180</v>
      </c>
      <c r="AA1" s="37" t="s">
        <v>185</v>
      </c>
      <c r="AB1" s="26"/>
      <c r="AC1" s="37" t="s">
        <v>189</v>
      </c>
      <c r="AD1" s="26"/>
      <c r="AE1" s="54"/>
      <c r="AF1" s="54"/>
      <c r="AH1" s="26" t="s">
        <v>232</v>
      </c>
    </row>
    <row r="2" spans="1:34" ht="13.5" customHeight="1" x14ac:dyDescent="0.15">
      <c r="A2" s="14" t="s">
        <v>80</v>
      </c>
      <c r="B2" s="15"/>
      <c r="D2" s="12" t="s">
        <v>67</v>
      </c>
      <c r="E2" s="17" t="s">
        <v>572</v>
      </c>
      <c r="F2" s="13"/>
      <c r="G2" s="14" t="s">
        <v>98</v>
      </c>
      <c r="H2" s="15"/>
      <c r="J2" s="12" t="s">
        <v>69</v>
      </c>
      <c r="K2" s="17" t="s">
        <v>572</v>
      </c>
      <c r="L2" s="13"/>
      <c r="M2" s="69">
        <v>20</v>
      </c>
      <c r="N2" s="26"/>
      <c r="O2" s="30" t="s">
        <v>165</v>
      </c>
      <c r="P2" s="26"/>
      <c r="Q2" s="30" t="s">
        <v>63</v>
      </c>
      <c r="R2" s="30" t="s">
        <v>63</v>
      </c>
      <c r="S2" s="63" t="s">
        <v>273</v>
      </c>
      <c r="T2" s="63" t="s">
        <v>501</v>
      </c>
      <c r="U2" s="64" t="s">
        <v>130</v>
      </c>
      <c r="W2" s="32" t="s">
        <v>161</v>
      </c>
      <c r="X2" s="28"/>
      <c r="Y2" s="38" t="s">
        <v>240</v>
      </c>
      <c r="AA2" s="37" t="s">
        <v>270</v>
      </c>
      <c r="AB2" s="26"/>
      <c r="AC2" s="37" t="s">
        <v>190</v>
      </c>
      <c r="AD2" s="26"/>
      <c r="AE2" s="54"/>
      <c r="AF2" s="54"/>
      <c r="AH2" s="38" t="s">
        <v>240</v>
      </c>
    </row>
    <row r="3" spans="1:34" ht="13.5" customHeight="1" x14ac:dyDescent="0.15">
      <c r="A3" s="14" t="s">
        <v>81</v>
      </c>
      <c r="B3" s="15"/>
      <c r="D3" s="18" t="s">
        <v>107</v>
      </c>
      <c r="E3" s="17"/>
      <c r="F3" s="13"/>
      <c r="G3" s="14" t="s">
        <v>99</v>
      </c>
      <c r="H3" s="15" t="s">
        <v>572</v>
      </c>
      <c r="J3" s="12" t="s">
        <v>70</v>
      </c>
      <c r="K3" s="17" t="s">
        <v>572</v>
      </c>
      <c r="L3" s="13"/>
      <c r="M3" s="30" t="s">
        <v>532</v>
      </c>
      <c r="N3" s="26"/>
      <c r="O3" s="30" t="s">
        <v>140</v>
      </c>
      <c r="P3" s="26"/>
      <c r="Q3" s="30" t="s">
        <v>64</v>
      </c>
      <c r="R3" s="30" t="s">
        <v>408</v>
      </c>
      <c r="S3" s="63" t="s">
        <v>373</v>
      </c>
      <c r="T3" s="63" t="s">
        <v>502</v>
      </c>
      <c r="U3" s="64" t="s">
        <v>131</v>
      </c>
      <c r="W3" s="32" t="s">
        <v>162</v>
      </c>
      <c r="X3" s="28"/>
      <c r="Y3" s="38" t="s">
        <v>241</v>
      </c>
      <c r="AA3" s="37" t="s">
        <v>184</v>
      </c>
      <c r="AB3" s="26"/>
      <c r="AC3" s="37" t="s">
        <v>721</v>
      </c>
      <c r="AD3" s="26"/>
      <c r="AE3" s="54"/>
      <c r="AF3" s="54"/>
      <c r="AH3" s="38" t="s">
        <v>241</v>
      </c>
    </row>
    <row r="4" spans="1:34" ht="13.5" customHeight="1" x14ac:dyDescent="0.15">
      <c r="A4" s="14" t="s">
        <v>82</v>
      </c>
      <c r="B4" s="15"/>
      <c r="D4" s="18" t="s">
        <v>108</v>
      </c>
      <c r="E4" s="17"/>
      <c r="F4" s="13"/>
      <c r="G4" s="14" t="s">
        <v>100</v>
      </c>
      <c r="H4" s="15"/>
      <c r="J4" s="12" t="s">
        <v>71</v>
      </c>
      <c r="K4" s="17"/>
      <c r="L4" s="13"/>
      <c r="M4" s="30" t="s">
        <v>533</v>
      </c>
      <c r="N4" s="26"/>
      <c r="O4" s="30" t="s">
        <v>141</v>
      </c>
      <c r="P4" s="26"/>
      <c r="Q4" s="30" t="s">
        <v>280</v>
      </c>
      <c r="R4" s="30" t="s">
        <v>409</v>
      </c>
      <c r="S4" s="63" t="s">
        <v>374</v>
      </c>
      <c r="T4" s="63" t="s">
        <v>503</v>
      </c>
      <c r="U4" s="63" t="s">
        <v>132</v>
      </c>
      <c r="W4" s="32" t="s">
        <v>163</v>
      </c>
      <c r="X4" s="28"/>
      <c r="Y4" s="38" t="s">
        <v>242</v>
      </c>
      <c r="AA4" s="37" t="s">
        <v>186</v>
      </c>
      <c r="AB4" s="26"/>
      <c r="AC4" s="37" t="s">
        <v>722</v>
      </c>
      <c r="AD4" s="26"/>
      <c r="AE4" s="54"/>
      <c r="AF4" s="54"/>
      <c r="AH4" s="38" t="s">
        <v>242</v>
      </c>
    </row>
    <row r="5" spans="1:34" ht="13.5" customHeight="1" x14ac:dyDescent="0.15">
      <c r="A5" s="14" t="s">
        <v>83</v>
      </c>
      <c r="B5" s="15"/>
      <c r="D5" s="18" t="s">
        <v>109</v>
      </c>
      <c r="E5" s="17"/>
      <c r="F5" s="13"/>
      <c r="G5" s="14" t="s">
        <v>101</v>
      </c>
      <c r="H5" s="15"/>
      <c r="J5" s="12" t="s">
        <v>72</v>
      </c>
      <c r="K5" s="17"/>
      <c r="L5" s="13"/>
      <c r="M5" s="26"/>
      <c r="N5" s="26"/>
      <c r="O5" s="30" t="s">
        <v>557</v>
      </c>
      <c r="P5" s="26"/>
      <c r="Q5" s="30" t="s">
        <v>281</v>
      </c>
      <c r="R5" s="30" t="s">
        <v>410</v>
      </c>
      <c r="S5" s="63" t="s">
        <v>375</v>
      </c>
      <c r="T5" s="63" t="s">
        <v>504</v>
      </c>
      <c r="U5" s="63" t="s">
        <v>164</v>
      </c>
      <c r="V5" s="29"/>
      <c r="W5" s="32" t="s">
        <v>252</v>
      </c>
      <c r="X5" s="28"/>
      <c r="Y5" s="38" t="s">
        <v>243</v>
      </c>
      <c r="AA5" s="37" t="s">
        <v>277</v>
      </c>
      <c r="AB5" s="26"/>
      <c r="AC5" s="37" t="s">
        <v>723</v>
      </c>
      <c r="AD5" s="26"/>
      <c r="AE5" s="26"/>
      <c r="AH5" s="38" t="s">
        <v>243</v>
      </c>
    </row>
    <row r="6" spans="1:34" ht="13.5" customHeight="1" x14ac:dyDescent="0.15">
      <c r="A6" s="14" t="s">
        <v>84</v>
      </c>
      <c r="B6" s="15" t="s">
        <v>572</v>
      </c>
      <c r="D6" s="18" t="s">
        <v>110</v>
      </c>
      <c r="E6" s="17"/>
      <c r="F6" s="13"/>
      <c r="G6" s="14" t="s">
        <v>102</v>
      </c>
      <c r="H6" s="15"/>
      <c r="J6" s="12" t="s">
        <v>73</v>
      </c>
      <c r="K6" s="17"/>
      <c r="L6" s="13"/>
      <c r="M6" s="30" t="s">
        <v>254</v>
      </c>
      <c r="N6" s="26"/>
      <c r="O6" s="30" t="s">
        <v>142</v>
      </c>
      <c r="P6" s="26"/>
      <c r="Q6" s="30" t="s">
        <v>282</v>
      </c>
      <c r="R6" s="30" t="s">
        <v>411</v>
      </c>
      <c r="S6" s="63" t="s">
        <v>376</v>
      </c>
      <c r="T6" s="63" t="s">
        <v>505</v>
      </c>
      <c r="U6" s="63" t="s">
        <v>133</v>
      </c>
      <c r="V6" s="29"/>
      <c r="W6" s="32" t="s">
        <v>250</v>
      </c>
      <c r="X6" s="28"/>
      <c r="Y6" s="38" t="s">
        <v>244</v>
      </c>
      <c r="AA6" s="37" t="s">
        <v>278</v>
      </c>
      <c r="AB6" s="26"/>
      <c r="AC6" s="37" t="s">
        <v>724</v>
      </c>
      <c r="AD6" s="26"/>
      <c r="AE6" s="26"/>
      <c r="AH6" s="38" t="s">
        <v>244</v>
      </c>
    </row>
    <row r="7" spans="1:34" ht="13.5" customHeight="1" x14ac:dyDescent="0.15">
      <c r="A7" s="14" t="s">
        <v>85</v>
      </c>
      <c r="B7" s="15"/>
      <c r="D7" s="18" t="s">
        <v>197</v>
      </c>
      <c r="E7" s="17"/>
      <c r="F7" s="13"/>
      <c r="G7" s="14" t="s">
        <v>103</v>
      </c>
      <c r="H7" s="15"/>
      <c r="J7" s="12" t="s">
        <v>74</v>
      </c>
      <c r="K7" s="17"/>
      <c r="L7" s="13"/>
      <c r="M7" s="30"/>
      <c r="N7" s="26"/>
      <c r="O7" s="30" t="s">
        <v>143</v>
      </c>
      <c r="P7" s="26"/>
      <c r="Q7" s="30" t="s">
        <v>283</v>
      </c>
      <c r="R7" s="30" t="s">
        <v>412</v>
      </c>
      <c r="S7" s="63" t="s">
        <v>377</v>
      </c>
      <c r="T7" s="63" t="s">
        <v>506</v>
      </c>
      <c r="U7" s="29"/>
      <c r="V7" s="29"/>
      <c r="W7" s="30" t="s">
        <v>133</v>
      </c>
      <c r="X7" s="28"/>
      <c r="Y7" s="38" t="s">
        <v>245</v>
      </c>
      <c r="Z7" s="57"/>
      <c r="AA7" s="38" t="s">
        <v>266</v>
      </c>
      <c r="AB7" s="26"/>
      <c r="AC7" s="37" t="s">
        <v>725</v>
      </c>
      <c r="AD7" s="26"/>
      <c r="AE7" s="26"/>
      <c r="AH7" s="38" t="s">
        <v>245</v>
      </c>
    </row>
    <row r="8" spans="1:34" ht="13.5" customHeight="1" x14ac:dyDescent="0.15">
      <c r="A8" s="14" t="s">
        <v>86</v>
      </c>
      <c r="B8" s="15"/>
      <c r="D8" s="18" t="s">
        <v>111</v>
      </c>
      <c r="E8" s="17"/>
      <c r="F8" s="13"/>
      <c r="G8" s="14" t="s">
        <v>104</v>
      </c>
      <c r="H8" s="15"/>
      <c r="J8" s="12" t="s">
        <v>75</v>
      </c>
      <c r="K8" s="17"/>
      <c r="L8" s="13"/>
      <c r="M8" s="30" t="s">
        <v>275</v>
      </c>
      <c r="N8" s="26"/>
      <c r="O8" s="30" t="s">
        <v>144</v>
      </c>
      <c r="P8" s="26"/>
      <c r="Q8" s="30" t="s">
        <v>284</v>
      </c>
      <c r="R8" s="30" t="s">
        <v>413</v>
      </c>
      <c r="S8" s="63" t="s">
        <v>378</v>
      </c>
      <c r="T8" s="63" t="s">
        <v>507</v>
      </c>
      <c r="U8" s="29"/>
      <c r="V8" s="29"/>
      <c r="W8" s="29"/>
      <c r="X8" s="28"/>
      <c r="Y8" s="38" t="s">
        <v>246</v>
      </c>
      <c r="AA8" s="37" t="s">
        <v>267</v>
      </c>
      <c r="AB8" s="26"/>
      <c r="AC8" s="37" t="s">
        <v>726</v>
      </c>
      <c r="AD8" s="26"/>
      <c r="AE8" s="26"/>
      <c r="AH8" s="38" t="s">
        <v>246</v>
      </c>
    </row>
    <row r="9" spans="1:34" ht="13.5" customHeight="1" x14ac:dyDescent="0.15">
      <c r="A9" s="14" t="s">
        <v>87</v>
      </c>
      <c r="B9" s="15"/>
      <c r="D9" s="18" t="s">
        <v>198</v>
      </c>
      <c r="E9" s="17"/>
      <c r="F9" s="13"/>
      <c r="G9" s="14" t="s">
        <v>105</v>
      </c>
      <c r="H9" s="15"/>
      <c r="K9" s="19"/>
      <c r="L9" s="13"/>
      <c r="M9" s="30" t="s">
        <v>276</v>
      </c>
      <c r="N9" s="26"/>
      <c r="O9" s="30" t="s">
        <v>145</v>
      </c>
      <c r="P9" s="26"/>
      <c r="Q9" s="30" t="s">
        <v>285</v>
      </c>
      <c r="R9" s="30" t="s">
        <v>414</v>
      </c>
      <c r="S9" s="63" t="s">
        <v>379</v>
      </c>
      <c r="T9" s="63" t="s">
        <v>508</v>
      </c>
      <c r="U9" s="29"/>
      <c r="V9" s="29"/>
      <c r="W9" s="29"/>
      <c r="X9" s="28"/>
      <c r="Y9" s="38" t="s">
        <v>247</v>
      </c>
      <c r="AA9" s="53"/>
      <c r="AB9" s="26"/>
      <c r="AC9" s="37" t="s">
        <v>727</v>
      </c>
      <c r="AD9" s="26"/>
      <c r="AE9" s="26"/>
      <c r="AH9" s="38" t="s">
        <v>247</v>
      </c>
    </row>
    <row r="10" spans="1:34" ht="13.5" customHeight="1" x14ac:dyDescent="0.15">
      <c r="A10" s="14" t="s">
        <v>216</v>
      </c>
      <c r="B10" s="15"/>
      <c r="D10" s="18" t="s">
        <v>112</v>
      </c>
      <c r="E10" s="17"/>
      <c r="F10" s="13"/>
      <c r="G10" s="14" t="s">
        <v>217</v>
      </c>
      <c r="H10" s="15"/>
      <c r="J10" s="13" t="s">
        <v>720</v>
      </c>
      <c r="K10" s="19"/>
      <c r="L10" s="13"/>
      <c r="M10" s="26"/>
      <c r="N10" s="26"/>
      <c r="O10" s="30" t="s">
        <v>146</v>
      </c>
      <c r="P10" s="26"/>
      <c r="Q10" s="30" t="s">
        <v>286</v>
      </c>
      <c r="R10" s="30" t="s">
        <v>415</v>
      </c>
      <c r="S10" s="63" t="s">
        <v>380</v>
      </c>
      <c r="T10" s="63" t="s">
        <v>509</v>
      </c>
      <c r="U10" s="29"/>
      <c r="V10" s="29"/>
      <c r="W10" s="29"/>
      <c r="X10" s="28"/>
      <c r="Y10" s="38" t="s">
        <v>235</v>
      </c>
      <c r="AA10" s="26"/>
      <c r="AB10" s="26"/>
      <c r="AC10" s="37" t="s">
        <v>728</v>
      </c>
      <c r="AD10" s="26"/>
      <c r="AE10" s="26"/>
      <c r="AH10" s="37" t="s">
        <v>233</v>
      </c>
    </row>
    <row r="11" spans="1:34" ht="13.5" customHeight="1" x14ac:dyDescent="0.15">
      <c r="A11" s="14" t="s">
        <v>88</v>
      </c>
      <c r="B11" s="15"/>
      <c r="D11" s="18" t="s">
        <v>113</v>
      </c>
      <c r="E11" s="17"/>
      <c r="F11" s="13"/>
      <c r="G11" s="14" t="s">
        <v>106</v>
      </c>
      <c r="H11" s="15"/>
      <c r="K11" s="19"/>
      <c r="L11" s="13"/>
      <c r="M11" s="26"/>
      <c r="N11" s="26"/>
      <c r="O11" s="30" t="s">
        <v>147</v>
      </c>
      <c r="P11" s="26"/>
      <c r="Q11" s="30" t="s">
        <v>287</v>
      </c>
      <c r="R11" s="30" t="s">
        <v>416</v>
      </c>
      <c r="S11" s="63" t="s">
        <v>381</v>
      </c>
      <c r="T11" s="63" t="s">
        <v>510</v>
      </c>
      <c r="U11" s="29"/>
      <c r="V11" s="29"/>
      <c r="W11" s="29"/>
      <c r="X11" s="28"/>
      <c r="Y11" s="37" t="s">
        <v>238</v>
      </c>
      <c r="AA11" s="26"/>
      <c r="AB11" s="26"/>
      <c r="AC11" s="37" t="s">
        <v>729</v>
      </c>
      <c r="AD11" s="26"/>
      <c r="AE11" s="26"/>
    </row>
    <row r="12" spans="1:34" ht="13.5" customHeight="1" x14ac:dyDescent="0.15">
      <c r="A12" s="14" t="s">
        <v>89</v>
      </c>
      <c r="B12" s="15"/>
      <c r="D12" s="18" t="s">
        <v>114</v>
      </c>
      <c r="E12" s="17"/>
      <c r="F12" s="13"/>
      <c r="G12" s="13"/>
      <c r="K12" s="19"/>
      <c r="L12" s="13"/>
      <c r="M12" s="27" t="s">
        <v>534</v>
      </c>
      <c r="N12" s="26"/>
      <c r="O12" s="30" t="s">
        <v>148</v>
      </c>
      <c r="P12" s="26"/>
      <c r="Q12" s="30" t="s">
        <v>288</v>
      </c>
      <c r="R12" s="30" t="s">
        <v>417</v>
      </c>
      <c r="S12" s="63" t="s">
        <v>382</v>
      </c>
      <c r="T12" s="63" t="s">
        <v>511</v>
      </c>
      <c r="U12" s="29"/>
      <c r="V12" s="29"/>
      <c r="W12" s="29"/>
      <c r="X12" s="28"/>
      <c r="Y12" s="37" t="s">
        <v>236</v>
      </c>
      <c r="AA12" s="26"/>
      <c r="AB12" s="26"/>
      <c r="AC12" s="37" t="s">
        <v>730</v>
      </c>
      <c r="AD12" s="26"/>
      <c r="AE12" s="26"/>
    </row>
    <row r="13" spans="1:34" ht="13.5" customHeight="1" x14ac:dyDescent="0.15">
      <c r="A13" s="14" t="s">
        <v>90</v>
      </c>
      <c r="B13" s="15"/>
      <c r="D13" s="18" t="s">
        <v>115</v>
      </c>
      <c r="E13" s="17"/>
      <c r="F13" s="13"/>
      <c r="G13" s="13" t="s">
        <v>99</v>
      </c>
      <c r="K13" s="19"/>
      <c r="L13" s="13"/>
      <c r="M13" s="30" t="s">
        <v>165</v>
      </c>
      <c r="N13" s="26"/>
      <c r="O13" s="30" t="s">
        <v>149</v>
      </c>
      <c r="P13" s="26"/>
      <c r="Q13" s="30" t="s">
        <v>289</v>
      </c>
      <c r="R13" s="30" t="s">
        <v>418</v>
      </c>
      <c r="S13" s="63" t="s">
        <v>383</v>
      </c>
      <c r="T13" s="63" t="s">
        <v>512</v>
      </c>
      <c r="U13" s="29"/>
      <c r="V13" s="29"/>
      <c r="W13" s="29"/>
      <c r="X13" s="28"/>
      <c r="Y13" s="37" t="s">
        <v>237</v>
      </c>
      <c r="AA13" s="26"/>
      <c r="AB13" s="26"/>
      <c r="AC13" s="37" t="s">
        <v>731</v>
      </c>
      <c r="AD13" s="26"/>
      <c r="AE13" s="26"/>
    </row>
    <row r="14" spans="1:34" ht="13.5" customHeight="1" x14ac:dyDescent="0.15">
      <c r="A14" s="14" t="s">
        <v>91</v>
      </c>
      <c r="B14" s="15"/>
      <c r="D14" s="18" t="s">
        <v>116</v>
      </c>
      <c r="E14" s="17"/>
      <c r="F14" s="13"/>
      <c r="G14" s="13"/>
      <c r="K14" s="19"/>
      <c r="L14" s="13"/>
      <c r="M14" s="30" t="s">
        <v>535</v>
      </c>
      <c r="N14" s="26"/>
      <c r="O14" s="30" t="s">
        <v>150</v>
      </c>
      <c r="P14" s="26"/>
      <c r="Q14" s="30" t="s">
        <v>290</v>
      </c>
      <c r="R14" s="30" t="s">
        <v>419</v>
      </c>
      <c r="S14" s="63" t="s">
        <v>384</v>
      </c>
      <c r="T14" s="63" t="s">
        <v>513</v>
      </c>
      <c r="U14" s="29"/>
      <c r="V14" s="29"/>
      <c r="W14" s="29"/>
      <c r="X14" s="28"/>
      <c r="Y14" s="53"/>
      <c r="AA14" s="26"/>
      <c r="AB14" s="26"/>
      <c r="AC14" s="37" t="s">
        <v>732</v>
      </c>
      <c r="AD14" s="26"/>
      <c r="AE14" s="26"/>
    </row>
    <row r="15" spans="1:34" ht="13.5" customHeight="1" x14ac:dyDescent="0.15">
      <c r="A15" s="14" t="s">
        <v>92</v>
      </c>
      <c r="B15" s="15"/>
      <c r="D15" s="18" t="s">
        <v>117</v>
      </c>
      <c r="E15" s="17"/>
      <c r="F15" s="13"/>
      <c r="G15" s="13"/>
      <c r="K15" s="19"/>
      <c r="L15" s="13"/>
      <c r="M15" s="30" t="s">
        <v>536</v>
      </c>
      <c r="N15" s="26"/>
      <c r="O15" s="30" t="s">
        <v>151</v>
      </c>
      <c r="P15" s="26"/>
      <c r="Q15" s="30" t="s">
        <v>291</v>
      </c>
      <c r="R15" s="30" t="s">
        <v>420</v>
      </c>
      <c r="S15" s="63" t="s">
        <v>385</v>
      </c>
      <c r="T15" s="63" t="s">
        <v>514</v>
      </c>
      <c r="U15" s="29"/>
      <c r="V15" s="29"/>
      <c r="W15" s="29"/>
      <c r="X15" s="28"/>
      <c r="Y15" s="54"/>
      <c r="AA15" s="26"/>
      <c r="AB15" s="26"/>
      <c r="AC15" s="37" t="s">
        <v>733</v>
      </c>
      <c r="AD15" s="26"/>
      <c r="AE15" s="26"/>
    </row>
    <row r="16" spans="1:34" ht="13.5" customHeight="1" x14ac:dyDescent="0.15">
      <c r="A16" s="14" t="s">
        <v>93</v>
      </c>
      <c r="B16" s="15"/>
      <c r="D16" s="18" t="s">
        <v>118</v>
      </c>
      <c r="E16" s="17"/>
      <c r="F16" s="13"/>
      <c r="G16" s="13"/>
      <c r="K16" s="19"/>
      <c r="L16" s="13"/>
      <c r="M16" s="30" t="s">
        <v>537</v>
      </c>
      <c r="N16" s="26"/>
      <c r="O16" s="30" t="s">
        <v>152</v>
      </c>
      <c r="P16" s="26"/>
      <c r="Q16" s="30" t="s">
        <v>292</v>
      </c>
      <c r="R16" s="30" t="s">
        <v>421</v>
      </c>
      <c r="S16" s="63" t="s">
        <v>386</v>
      </c>
      <c r="T16" s="63" t="s">
        <v>515</v>
      </c>
      <c r="U16" s="29"/>
      <c r="V16" s="29"/>
      <c r="W16" s="29"/>
      <c r="X16" s="28"/>
      <c r="Y16" s="54"/>
      <c r="AA16" s="26"/>
      <c r="AB16" s="26"/>
      <c r="AC16" s="37" t="s">
        <v>734</v>
      </c>
      <c r="AD16" s="26"/>
      <c r="AE16" s="26"/>
    </row>
    <row r="17" spans="1:31" ht="13.5" customHeight="1" x14ac:dyDescent="0.15">
      <c r="A17" s="14" t="s">
        <v>94</v>
      </c>
      <c r="B17" s="15"/>
      <c r="D17" s="18" t="s">
        <v>119</v>
      </c>
      <c r="E17" s="17"/>
      <c r="F17" s="13"/>
      <c r="G17" s="13"/>
      <c r="K17" s="19"/>
      <c r="L17" s="13"/>
      <c r="M17" s="30" t="s">
        <v>538</v>
      </c>
      <c r="N17" s="26"/>
      <c r="O17" s="30" t="s">
        <v>153</v>
      </c>
      <c r="P17" s="26"/>
      <c r="Q17" s="30" t="s">
        <v>293</v>
      </c>
      <c r="R17" s="30" t="s">
        <v>422</v>
      </c>
      <c r="S17" s="63" t="s">
        <v>387</v>
      </c>
      <c r="T17" s="63" t="s">
        <v>516</v>
      </c>
      <c r="U17" s="29"/>
      <c r="V17" s="29"/>
      <c r="W17" s="29"/>
      <c r="X17" s="28"/>
      <c r="Y17" s="54"/>
      <c r="AA17" s="26"/>
      <c r="AB17" s="26"/>
      <c r="AC17" s="37" t="s">
        <v>735</v>
      </c>
      <c r="AD17" s="26"/>
      <c r="AE17" s="26"/>
    </row>
    <row r="18" spans="1:31" ht="13.5" customHeight="1" x14ac:dyDescent="0.15">
      <c r="A18" s="14" t="s">
        <v>95</v>
      </c>
      <c r="B18" s="15"/>
      <c r="D18" s="18" t="s">
        <v>120</v>
      </c>
      <c r="E18" s="17"/>
      <c r="F18" s="13"/>
      <c r="G18" s="13"/>
      <c r="K18" s="19"/>
      <c r="L18" s="13"/>
      <c r="M18" s="30" t="s">
        <v>539</v>
      </c>
      <c r="N18" s="26"/>
      <c r="O18" s="30" t="s">
        <v>154</v>
      </c>
      <c r="P18" s="26"/>
      <c r="Q18" s="30" t="s">
        <v>294</v>
      </c>
      <c r="R18" s="30" t="s">
        <v>423</v>
      </c>
      <c r="S18" s="63" t="s">
        <v>388</v>
      </c>
      <c r="T18" s="63" t="s">
        <v>517</v>
      </c>
      <c r="U18" s="29"/>
      <c r="V18" s="29"/>
      <c r="W18" s="29"/>
      <c r="X18" s="28"/>
      <c r="Y18" s="26"/>
      <c r="AA18" s="26"/>
      <c r="AB18" s="26"/>
      <c r="AC18" s="37" t="s">
        <v>736</v>
      </c>
      <c r="AD18" s="26"/>
      <c r="AE18" s="26"/>
    </row>
    <row r="19" spans="1:31" ht="13.5" customHeight="1" x14ac:dyDescent="0.15">
      <c r="A19" s="14" t="s">
        <v>96</v>
      </c>
      <c r="B19" s="15"/>
      <c r="D19" s="18" t="s">
        <v>121</v>
      </c>
      <c r="E19" s="17"/>
      <c r="F19" s="13"/>
      <c r="G19" s="13"/>
      <c r="K19" s="19"/>
      <c r="L19" s="13"/>
      <c r="M19" s="30" t="s">
        <v>540</v>
      </c>
      <c r="N19" s="26"/>
      <c r="O19" s="30" t="s">
        <v>155</v>
      </c>
      <c r="P19" s="26"/>
      <c r="Q19" s="30" t="s">
        <v>295</v>
      </c>
      <c r="R19" s="30" t="s">
        <v>424</v>
      </c>
      <c r="S19" s="63" t="s">
        <v>389</v>
      </c>
      <c r="T19" s="63" t="s">
        <v>518</v>
      </c>
      <c r="U19" s="29"/>
      <c r="V19" s="29"/>
      <c r="W19" s="29"/>
      <c r="X19" s="28"/>
      <c r="Y19" s="26"/>
      <c r="AA19" s="26"/>
      <c r="AB19" s="26"/>
      <c r="AC19" s="37" t="s">
        <v>737</v>
      </c>
      <c r="AD19" s="26"/>
      <c r="AE19" s="26"/>
    </row>
    <row r="20" spans="1:31" ht="13.5" customHeight="1" x14ac:dyDescent="0.15">
      <c r="A20" s="14" t="s">
        <v>208</v>
      </c>
      <c r="B20" s="15"/>
      <c r="D20" s="18" t="s">
        <v>207</v>
      </c>
      <c r="E20" s="17"/>
      <c r="F20" s="13"/>
      <c r="G20" s="13"/>
      <c r="K20" s="19"/>
      <c r="L20" s="13"/>
      <c r="M20" s="30" t="s">
        <v>541</v>
      </c>
      <c r="N20" s="26"/>
      <c r="O20" s="30" t="s">
        <v>156</v>
      </c>
      <c r="P20" s="26"/>
      <c r="Q20" s="30" t="s">
        <v>296</v>
      </c>
      <c r="R20" s="30" t="s">
        <v>425</v>
      </c>
      <c r="S20" s="63" t="s">
        <v>390</v>
      </c>
      <c r="T20" s="63" t="s">
        <v>519</v>
      </c>
      <c r="U20" s="29"/>
      <c r="V20" s="29"/>
      <c r="W20" s="29"/>
      <c r="X20" s="28"/>
      <c r="Y20" s="26"/>
      <c r="AA20" s="26"/>
      <c r="AB20" s="26"/>
      <c r="AC20" s="37" t="s">
        <v>738</v>
      </c>
      <c r="AD20" s="26"/>
      <c r="AE20" s="26"/>
    </row>
    <row r="21" spans="1:31" ht="13.5" customHeight="1" x14ac:dyDescent="0.15">
      <c r="A21" s="14" t="s">
        <v>209</v>
      </c>
      <c r="B21" s="15"/>
      <c r="D21" s="18" t="s">
        <v>122</v>
      </c>
      <c r="E21" s="17"/>
      <c r="F21" s="13"/>
      <c r="G21" s="13"/>
      <c r="K21" s="19"/>
      <c r="L21" s="13"/>
      <c r="M21" s="30" t="s">
        <v>542</v>
      </c>
      <c r="N21" s="26"/>
      <c r="O21" s="30" t="s">
        <v>157</v>
      </c>
      <c r="P21" s="26"/>
      <c r="Q21" s="30" t="s">
        <v>297</v>
      </c>
      <c r="R21" s="30" t="s">
        <v>426</v>
      </c>
      <c r="S21" s="63" t="s">
        <v>391</v>
      </c>
      <c r="T21" s="63" t="s">
        <v>520</v>
      </c>
      <c r="U21" s="29"/>
      <c r="V21" s="29"/>
      <c r="W21" s="29"/>
      <c r="X21" s="28"/>
      <c r="Y21" s="26"/>
      <c r="AA21" s="26"/>
      <c r="AB21" s="26"/>
      <c r="AC21" s="37" t="s">
        <v>739</v>
      </c>
      <c r="AD21" s="26"/>
      <c r="AE21" s="26"/>
    </row>
    <row r="22" spans="1:31" ht="13.5" customHeight="1" x14ac:dyDescent="0.15">
      <c r="A22" s="14" t="s">
        <v>210</v>
      </c>
      <c r="B22" s="15"/>
      <c r="D22" s="18" t="s">
        <v>123</v>
      </c>
      <c r="E22" s="17"/>
      <c r="F22" s="13"/>
      <c r="G22" s="13"/>
      <c r="K22" s="19"/>
      <c r="L22" s="13"/>
      <c r="M22" s="30" t="s">
        <v>543</v>
      </c>
      <c r="N22" s="26"/>
      <c r="O22" s="30" t="s">
        <v>158</v>
      </c>
      <c r="P22" s="26"/>
      <c r="Q22" s="30" t="s">
        <v>298</v>
      </c>
      <c r="R22" s="30" t="s">
        <v>427</v>
      </c>
      <c r="S22" s="63" t="s">
        <v>392</v>
      </c>
      <c r="T22" s="63" t="s">
        <v>521</v>
      </c>
      <c r="U22" s="29"/>
      <c r="V22" s="29"/>
      <c r="W22" s="29"/>
      <c r="X22" s="28"/>
      <c r="Y22" s="26"/>
      <c r="AA22" s="26"/>
      <c r="AB22" s="26"/>
      <c r="AC22" s="37" t="s">
        <v>740</v>
      </c>
      <c r="AD22" s="26"/>
      <c r="AE22" s="26"/>
    </row>
    <row r="23" spans="1:31" ht="13.5" customHeight="1" x14ac:dyDescent="0.15">
      <c r="A23" s="14" t="s">
        <v>211</v>
      </c>
      <c r="B23" s="15"/>
      <c r="D23" s="18" t="s">
        <v>124</v>
      </c>
      <c r="E23" s="17"/>
      <c r="F23" s="13"/>
      <c r="G23" s="13"/>
      <c r="K23" s="19"/>
      <c r="L23" s="13"/>
      <c r="M23" s="30" t="s">
        <v>544</v>
      </c>
      <c r="N23" s="26"/>
      <c r="O23" s="30" t="s">
        <v>559</v>
      </c>
      <c r="P23" s="26"/>
      <c r="Q23" s="30" t="s">
        <v>299</v>
      </c>
      <c r="R23" s="30" t="s">
        <v>428</v>
      </c>
      <c r="S23" s="63" t="s">
        <v>393</v>
      </c>
      <c r="T23" s="63" t="s">
        <v>522</v>
      </c>
      <c r="U23" s="29"/>
      <c r="V23" s="29"/>
      <c r="W23" s="29"/>
      <c r="X23" s="28"/>
      <c r="Y23" s="26"/>
      <c r="AA23" s="26"/>
      <c r="AB23" s="26"/>
      <c r="AC23" s="37" t="s">
        <v>741</v>
      </c>
      <c r="AD23" s="26"/>
      <c r="AE23" s="26"/>
    </row>
    <row r="24" spans="1:31" ht="13.5" customHeight="1" x14ac:dyDescent="0.15">
      <c r="A24" s="60" t="s">
        <v>268</v>
      </c>
      <c r="B24" s="15"/>
      <c r="D24" s="18" t="s">
        <v>271</v>
      </c>
      <c r="E24" s="17"/>
      <c r="F24" s="13"/>
      <c r="G24" s="13"/>
      <c r="K24" s="19"/>
      <c r="L24" s="13"/>
      <c r="M24" s="30" t="s">
        <v>545</v>
      </c>
      <c r="N24" s="26"/>
      <c r="O24" s="26"/>
      <c r="P24" s="26"/>
      <c r="Q24" s="30" t="s">
        <v>300</v>
      </c>
      <c r="R24" s="30" t="s">
        <v>429</v>
      </c>
      <c r="S24" s="63" t="s">
        <v>394</v>
      </c>
      <c r="T24" s="63" t="s">
        <v>523</v>
      </c>
      <c r="U24" s="29"/>
      <c r="V24" s="29"/>
      <c r="W24" s="29"/>
      <c r="X24" s="28"/>
      <c r="Y24" s="26"/>
      <c r="AA24" s="26"/>
      <c r="AB24" s="26"/>
      <c r="AC24" s="37" t="s">
        <v>742</v>
      </c>
      <c r="AD24" s="26"/>
      <c r="AE24" s="26"/>
    </row>
    <row r="25" spans="1:31" ht="13.5" customHeight="1" x14ac:dyDescent="0.15">
      <c r="A25" s="62"/>
      <c r="B25" s="61"/>
      <c r="D25" s="18" t="s">
        <v>125</v>
      </c>
      <c r="E25" s="17"/>
      <c r="F25" s="13"/>
      <c r="G25" s="13"/>
      <c r="K25" s="19"/>
      <c r="L25" s="13"/>
      <c r="M25" s="30" t="s">
        <v>546</v>
      </c>
      <c r="N25" s="26"/>
      <c r="O25" s="26"/>
      <c r="P25" s="26"/>
      <c r="Q25" s="30" t="s">
        <v>301</v>
      </c>
      <c r="R25" s="30" t="s">
        <v>430</v>
      </c>
      <c r="S25" s="63" t="s">
        <v>395</v>
      </c>
      <c r="T25" s="63" t="s">
        <v>524</v>
      </c>
      <c r="U25" s="29"/>
      <c r="V25" s="29"/>
      <c r="W25" s="29"/>
      <c r="X25" s="28"/>
      <c r="Y25" s="26"/>
      <c r="AA25" s="26"/>
      <c r="AB25" s="26"/>
      <c r="AC25" s="37" t="s">
        <v>743</v>
      </c>
      <c r="AD25" s="26"/>
      <c r="AE25" s="26"/>
    </row>
    <row r="26" spans="1:31" ht="13.5" customHeight="1" x14ac:dyDescent="0.15">
      <c r="A26" s="59"/>
      <c r="B26" s="58"/>
      <c r="D26" s="18" t="s">
        <v>126</v>
      </c>
      <c r="E26" s="17"/>
      <c r="F26" s="13"/>
      <c r="G26" s="13"/>
      <c r="K26" s="19"/>
      <c r="L26" s="13"/>
      <c r="M26" s="30" t="s">
        <v>547</v>
      </c>
      <c r="N26" s="26"/>
      <c r="O26" s="26"/>
      <c r="P26" s="26"/>
      <c r="Q26" s="30" t="s">
        <v>302</v>
      </c>
      <c r="R26" s="30" t="s">
        <v>431</v>
      </c>
      <c r="S26" s="63" t="s">
        <v>396</v>
      </c>
      <c r="T26" s="63" t="s">
        <v>525</v>
      </c>
      <c r="U26" s="29"/>
      <c r="V26" s="29"/>
      <c r="W26" s="29"/>
      <c r="X26" s="28"/>
      <c r="Y26" s="26"/>
      <c r="AA26" s="26"/>
      <c r="AB26" s="26"/>
      <c r="AC26" s="37" t="s">
        <v>744</v>
      </c>
      <c r="AD26" s="26"/>
      <c r="AE26" s="26"/>
    </row>
    <row r="27" spans="1:31" ht="13.5" customHeight="1" x14ac:dyDescent="0.15">
      <c r="A27" s="13" t="s">
        <v>84</v>
      </c>
      <c r="B27" s="13"/>
      <c r="D27" s="18" t="s">
        <v>127</v>
      </c>
      <c r="E27" s="17"/>
      <c r="F27" s="13"/>
      <c r="G27" s="13"/>
      <c r="K27" s="19"/>
      <c r="L27" s="13"/>
      <c r="M27" s="30" t="s">
        <v>548</v>
      </c>
      <c r="N27" s="26"/>
      <c r="O27" s="26"/>
      <c r="P27" s="26"/>
      <c r="Q27" s="30" t="s">
        <v>303</v>
      </c>
      <c r="R27" s="30" t="s">
        <v>432</v>
      </c>
      <c r="S27" s="63" t="s">
        <v>397</v>
      </c>
      <c r="T27" s="63" t="s">
        <v>526</v>
      </c>
      <c r="U27" s="29"/>
      <c r="V27" s="29"/>
      <c r="W27" s="29"/>
      <c r="X27" s="28"/>
      <c r="Y27" s="26"/>
      <c r="AA27" s="26"/>
      <c r="AB27" s="26"/>
      <c r="AC27" s="37" t="s">
        <v>745</v>
      </c>
      <c r="AD27" s="26"/>
      <c r="AE27" s="26"/>
    </row>
    <row r="28" spans="1:31" ht="13.5" customHeight="1" x14ac:dyDescent="0.15">
      <c r="B28" s="13"/>
      <c r="D28" s="18" t="s">
        <v>128</v>
      </c>
      <c r="E28" s="17"/>
      <c r="F28" s="13"/>
      <c r="G28" s="13"/>
      <c r="K28" s="19"/>
      <c r="L28" s="13"/>
      <c r="M28" s="30" t="s">
        <v>549</v>
      </c>
      <c r="N28" s="26"/>
      <c r="O28" s="26"/>
      <c r="P28" s="26"/>
      <c r="Q28" s="30" t="s">
        <v>304</v>
      </c>
      <c r="R28" s="30" t="s">
        <v>433</v>
      </c>
      <c r="S28" s="63" t="s">
        <v>398</v>
      </c>
      <c r="T28" s="63" t="s">
        <v>527</v>
      </c>
      <c r="U28" s="29"/>
      <c r="V28" s="29"/>
      <c r="W28" s="29"/>
      <c r="X28" s="28"/>
      <c r="Y28" s="26"/>
      <c r="AA28" s="26"/>
      <c r="AB28" s="26"/>
      <c r="AC28" s="37" t="s">
        <v>191</v>
      </c>
      <c r="AD28" s="26"/>
      <c r="AE28" s="26"/>
    </row>
    <row r="29" spans="1:31" ht="13.5" customHeight="1" x14ac:dyDescent="0.15">
      <c r="A29" s="13"/>
      <c r="B29" s="13"/>
      <c r="D29" s="18" t="s">
        <v>199</v>
      </c>
      <c r="E29" s="17"/>
      <c r="F29" s="13"/>
      <c r="G29" s="13"/>
      <c r="K29" s="19"/>
      <c r="L29" s="13"/>
      <c r="M29" s="30" t="s">
        <v>550</v>
      </c>
      <c r="N29" s="26"/>
      <c r="O29" s="26"/>
      <c r="P29" s="26"/>
      <c r="Q29" s="30" t="s">
        <v>305</v>
      </c>
      <c r="R29" s="30" t="s">
        <v>434</v>
      </c>
      <c r="S29" s="63" t="s">
        <v>399</v>
      </c>
      <c r="T29" s="63" t="s">
        <v>528</v>
      </c>
      <c r="U29" s="29"/>
      <c r="V29" s="29"/>
      <c r="W29" s="29"/>
      <c r="X29" s="28"/>
      <c r="Y29" s="26"/>
      <c r="AA29" s="26"/>
      <c r="AB29" s="26"/>
      <c r="AC29" s="37" t="s">
        <v>746</v>
      </c>
      <c r="AD29" s="26"/>
      <c r="AE29" s="26"/>
    </row>
    <row r="30" spans="1:31" ht="13.5" customHeight="1" x14ac:dyDescent="0.15">
      <c r="A30" s="13"/>
      <c r="B30" s="13"/>
      <c r="D30" s="18" t="s">
        <v>200</v>
      </c>
      <c r="E30" s="17"/>
      <c r="F30" s="13"/>
      <c r="G30" s="13"/>
      <c r="K30" s="19"/>
      <c r="L30" s="13"/>
      <c r="M30" s="30" t="s">
        <v>551</v>
      </c>
      <c r="N30" s="26"/>
      <c r="O30" s="26"/>
      <c r="P30" s="26"/>
      <c r="Q30" s="30" t="s">
        <v>306</v>
      </c>
      <c r="R30" s="30" t="s">
        <v>435</v>
      </c>
      <c r="S30" s="63" t="s">
        <v>400</v>
      </c>
      <c r="T30" s="63" t="s">
        <v>529</v>
      </c>
      <c r="U30" s="29"/>
      <c r="V30" s="29"/>
      <c r="W30" s="29"/>
      <c r="X30" s="28"/>
      <c r="Y30" s="26"/>
      <c r="AA30" s="26"/>
      <c r="AB30" s="26"/>
      <c r="AC30" s="37" t="s">
        <v>747</v>
      </c>
      <c r="AD30" s="26"/>
      <c r="AE30" s="26"/>
    </row>
    <row r="31" spans="1:31" ht="13.5" customHeight="1" x14ac:dyDescent="0.15">
      <c r="A31" s="13"/>
      <c r="B31" s="13"/>
      <c r="D31" s="18" t="s">
        <v>201</v>
      </c>
      <c r="E31" s="17"/>
      <c r="F31" s="13"/>
      <c r="G31" s="13"/>
      <c r="K31" s="19"/>
      <c r="L31" s="13"/>
      <c r="M31" s="30" t="s">
        <v>552</v>
      </c>
      <c r="N31" s="26"/>
      <c r="O31" s="26"/>
      <c r="P31" s="26"/>
      <c r="Q31" s="30" t="s">
        <v>307</v>
      </c>
      <c r="R31" s="30" t="s">
        <v>436</v>
      </c>
      <c r="S31" s="63" t="s">
        <v>401</v>
      </c>
      <c r="T31" s="63" t="s">
        <v>530</v>
      </c>
      <c r="U31" s="29"/>
      <c r="V31" s="29"/>
      <c r="W31" s="29"/>
      <c r="X31" s="28"/>
      <c r="Y31" s="26"/>
      <c r="AA31" s="26"/>
      <c r="AB31" s="26"/>
      <c r="AC31" s="37" t="s">
        <v>748</v>
      </c>
      <c r="AD31" s="26"/>
      <c r="AE31" s="26"/>
    </row>
    <row r="32" spans="1:31" ht="13.5" customHeight="1" x14ac:dyDescent="0.15">
      <c r="A32" s="13"/>
      <c r="B32" s="13"/>
      <c r="D32" s="18" t="s">
        <v>202</v>
      </c>
      <c r="E32" s="17"/>
      <c r="F32" s="13"/>
      <c r="G32" s="13"/>
      <c r="K32" s="19"/>
      <c r="L32" s="13"/>
      <c r="M32" s="30" t="s">
        <v>553</v>
      </c>
      <c r="N32" s="26"/>
      <c r="O32" s="26"/>
      <c r="P32" s="26"/>
      <c r="Q32" s="30" t="s">
        <v>308</v>
      </c>
      <c r="R32" s="30" t="s">
        <v>437</v>
      </c>
      <c r="S32" s="63" t="s">
        <v>65</v>
      </c>
      <c r="T32" s="63" t="s">
        <v>65</v>
      </c>
      <c r="U32" s="29"/>
      <c r="V32" s="29"/>
      <c r="W32" s="29"/>
      <c r="X32" s="28"/>
      <c r="Y32" s="26"/>
      <c r="AA32" s="26"/>
      <c r="AB32" s="26"/>
      <c r="AC32" s="37" t="s">
        <v>749</v>
      </c>
      <c r="AD32" s="26"/>
      <c r="AE32" s="26"/>
    </row>
    <row r="33" spans="1:31" ht="13.5" customHeight="1" x14ac:dyDescent="0.15">
      <c r="A33" s="13"/>
      <c r="B33" s="13"/>
      <c r="D33" s="18" t="s">
        <v>203</v>
      </c>
      <c r="E33" s="17"/>
      <c r="F33" s="13"/>
      <c r="G33" s="13"/>
      <c r="K33" s="19"/>
      <c r="L33" s="13"/>
      <c r="M33" s="30" t="s">
        <v>554</v>
      </c>
      <c r="N33" s="26"/>
      <c r="O33" s="26"/>
      <c r="P33" s="26"/>
      <c r="Q33" s="30" t="s">
        <v>309</v>
      </c>
      <c r="R33" s="30" t="s">
        <v>438</v>
      </c>
      <c r="S33" s="50"/>
      <c r="T33" s="29"/>
      <c r="U33" s="29"/>
      <c r="V33" s="29"/>
      <c r="W33" s="29"/>
      <c r="X33" s="28"/>
      <c r="Y33" s="26"/>
      <c r="AA33" s="26"/>
      <c r="AB33" s="26"/>
      <c r="AC33" s="37" t="s">
        <v>750</v>
      </c>
      <c r="AD33" s="26"/>
      <c r="AE33" s="26"/>
    </row>
    <row r="34" spans="1:31" ht="13.5" customHeight="1" x14ac:dyDescent="0.15">
      <c r="A34" s="13"/>
      <c r="B34" s="13"/>
      <c r="D34" s="18" t="s">
        <v>204</v>
      </c>
      <c r="E34" s="17"/>
      <c r="F34" s="13"/>
      <c r="G34" s="13"/>
      <c r="K34" s="19"/>
      <c r="L34" s="13"/>
      <c r="M34" s="30" t="s">
        <v>555</v>
      </c>
      <c r="N34" s="26"/>
      <c r="O34" s="26"/>
      <c r="P34" s="26"/>
      <c r="Q34" s="30" t="s">
        <v>310</v>
      </c>
      <c r="R34" s="30" t="s">
        <v>439</v>
      </c>
      <c r="S34" s="31"/>
      <c r="T34" s="29"/>
      <c r="U34" s="29"/>
      <c r="V34" s="29"/>
      <c r="W34" s="29"/>
      <c r="X34" s="28"/>
      <c r="Y34" s="26"/>
      <c r="AA34" s="26"/>
      <c r="AB34" s="26"/>
      <c r="AC34" s="37" t="s">
        <v>751</v>
      </c>
      <c r="AD34" s="26"/>
      <c r="AE34" s="26"/>
    </row>
    <row r="35" spans="1:31" ht="13.5" customHeight="1" x14ac:dyDescent="0.15">
      <c r="A35" s="13"/>
      <c r="B35" s="13"/>
      <c r="D35" s="18" t="s">
        <v>205</v>
      </c>
      <c r="E35" s="17"/>
      <c r="F35" s="13"/>
      <c r="G35" s="13"/>
      <c r="K35" s="19"/>
      <c r="L35" s="13"/>
      <c r="M35" s="26"/>
      <c r="N35" s="26"/>
      <c r="O35" s="26"/>
      <c r="P35" s="26"/>
      <c r="Q35" s="30" t="s">
        <v>311</v>
      </c>
      <c r="R35" s="30" t="s">
        <v>440</v>
      </c>
      <c r="S35" s="31"/>
      <c r="T35" s="31"/>
      <c r="U35" s="29"/>
      <c r="V35" s="31"/>
      <c r="W35" s="31"/>
      <c r="X35" s="28"/>
      <c r="Y35" s="26"/>
      <c r="AA35" s="26"/>
      <c r="AB35" s="26"/>
      <c r="AC35" s="37" t="s">
        <v>752</v>
      </c>
      <c r="AD35" s="26"/>
      <c r="AE35" s="26"/>
    </row>
    <row r="36" spans="1:31" ht="13.5" customHeight="1" x14ac:dyDescent="0.15">
      <c r="A36" s="13"/>
      <c r="B36" s="13"/>
      <c r="D36" s="18" t="s">
        <v>206</v>
      </c>
      <c r="E36" s="17"/>
      <c r="F36" s="13"/>
      <c r="G36" s="13"/>
      <c r="K36" s="19"/>
      <c r="L36" s="13"/>
      <c r="M36" s="30" t="s">
        <v>556</v>
      </c>
      <c r="N36" s="26"/>
      <c r="O36" s="26"/>
      <c r="P36" s="26"/>
      <c r="Q36" s="30" t="s">
        <v>312</v>
      </c>
      <c r="R36" s="30" t="s">
        <v>441</v>
      </c>
      <c r="S36" s="31"/>
      <c r="T36" s="31"/>
      <c r="U36" s="31"/>
      <c r="V36" s="31"/>
      <c r="W36" s="31"/>
      <c r="X36" s="28"/>
      <c r="Y36" s="26"/>
      <c r="AA36" s="26"/>
      <c r="AB36" s="26"/>
      <c r="AC36" s="37" t="s">
        <v>753</v>
      </c>
      <c r="AD36" s="26"/>
      <c r="AE36" s="26"/>
    </row>
    <row r="37" spans="1:31" ht="13.5" customHeight="1" x14ac:dyDescent="0.15">
      <c r="A37" s="13"/>
      <c r="B37" s="13"/>
      <c r="E37" s="19"/>
      <c r="F37" s="13"/>
      <c r="G37" s="13"/>
      <c r="K37" s="19"/>
      <c r="L37" s="13"/>
      <c r="M37" s="30"/>
      <c r="N37" s="26"/>
      <c r="O37" s="26"/>
      <c r="P37" s="26"/>
      <c r="Q37" s="30" t="s">
        <v>313</v>
      </c>
      <c r="R37" s="30" t="s">
        <v>442</v>
      </c>
      <c r="S37" s="31"/>
      <c r="T37" s="31"/>
      <c r="U37" s="31"/>
      <c r="V37" s="31"/>
      <c r="W37" s="31"/>
      <c r="X37" s="28"/>
      <c r="Y37" s="26"/>
      <c r="AA37" s="26"/>
      <c r="AB37" s="26"/>
      <c r="AC37" s="37" t="s">
        <v>754</v>
      </c>
      <c r="AD37" s="26"/>
      <c r="AE37" s="26"/>
    </row>
    <row r="38" spans="1:31" x14ac:dyDescent="0.15">
      <c r="A38" s="13"/>
      <c r="B38" s="13"/>
      <c r="E38" s="19"/>
      <c r="F38" s="13"/>
      <c r="G38" s="13"/>
      <c r="K38" s="19"/>
      <c r="L38" s="13"/>
      <c r="M38" s="30" t="s">
        <v>255</v>
      </c>
      <c r="N38" s="26"/>
      <c r="O38" s="26"/>
      <c r="P38" s="26"/>
      <c r="Q38" s="30" t="s">
        <v>314</v>
      </c>
      <c r="R38" s="30" t="s">
        <v>443</v>
      </c>
      <c r="S38" s="31"/>
      <c r="T38" s="31"/>
      <c r="U38" s="31"/>
      <c r="V38" s="31"/>
      <c r="W38" s="31"/>
      <c r="X38" s="28"/>
      <c r="Y38" s="26"/>
      <c r="AA38" s="26"/>
      <c r="AB38" s="26"/>
      <c r="AC38" s="37" t="s">
        <v>755</v>
      </c>
      <c r="AD38" s="26"/>
      <c r="AE38" s="26"/>
    </row>
    <row r="39" spans="1:31" x14ac:dyDescent="0.15">
      <c r="A39" s="13"/>
      <c r="B39" s="13"/>
      <c r="D39" s="13" t="s">
        <v>719</v>
      </c>
      <c r="E39" s="19"/>
      <c r="F39" s="13"/>
      <c r="G39" s="13"/>
      <c r="K39" s="19"/>
      <c r="L39" s="13"/>
      <c r="M39" s="30" t="s">
        <v>265</v>
      </c>
      <c r="N39" s="26"/>
      <c r="O39" s="26"/>
      <c r="P39" s="26"/>
      <c r="Q39" s="30" t="s">
        <v>315</v>
      </c>
      <c r="R39" s="30" t="s">
        <v>444</v>
      </c>
      <c r="S39" s="31"/>
      <c r="T39" s="31"/>
      <c r="U39" s="31"/>
      <c r="V39" s="31"/>
      <c r="W39" s="31"/>
      <c r="X39" s="28"/>
      <c r="Y39" s="26"/>
      <c r="AA39" s="26"/>
      <c r="AB39" s="26"/>
      <c r="AC39" s="37" t="s">
        <v>756</v>
      </c>
      <c r="AD39" s="26"/>
      <c r="AE39" s="26"/>
    </row>
    <row r="40" spans="1:31" x14ac:dyDescent="0.15">
      <c r="A40" s="13"/>
      <c r="B40" s="13"/>
      <c r="E40" s="19"/>
      <c r="F40" s="13"/>
      <c r="G40" s="13"/>
      <c r="K40" s="19"/>
      <c r="L40" s="13"/>
      <c r="M40" s="26"/>
      <c r="N40" s="26"/>
      <c r="O40" s="26"/>
      <c r="P40" s="26"/>
      <c r="Q40" s="30" t="s">
        <v>316</v>
      </c>
      <c r="R40" s="30" t="s">
        <v>445</v>
      </c>
      <c r="S40" s="31"/>
      <c r="T40" s="31"/>
      <c r="U40" s="31"/>
      <c r="V40" s="31"/>
      <c r="W40" s="31"/>
      <c r="X40" s="28"/>
      <c r="Y40" s="26"/>
      <c r="AA40" s="26"/>
      <c r="AB40" s="26"/>
      <c r="AC40" s="37" t="s">
        <v>757</v>
      </c>
      <c r="AD40" s="26"/>
      <c r="AE40" s="26"/>
    </row>
    <row r="41" spans="1:31" x14ac:dyDescent="0.15">
      <c r="A41" s="13"/>
      <c r="B41" s="13"/>
      <c r="E41" s="19"/>
      <c r="F41" s="13"/>
      <c r="G41" s="13"/>
      <c r="K41" s="19"/>
      <c r="L41" s="13"/>
      <c r="M41" s="26"/>
      <c r="N41" s="26"/>
      <c r="O41" s="26"/>
      <c r="P41" s="26"/>
      <c r="Q41" s="30" t="s">
        <v>317</v>
      </c>
      <c r="R41" s="30" t="s">
        <v>446</v>
      </c>
      <c r="S41" s="31"/>
      <c r="T41" s="31"/>
      <c r="U41" s="31"/>
      <c r="V41" s="31"/>
      <c r="W41" s="31"/>
      <c r="X41" s="28"/>
      <c r="Y41" s="26"/>
      <c r="AA41" s="26"/>
      <c r="AB41" s="26"/>
      <c r="AC41" s="37" t="s">
        <v>758</v>
      </c>
      <c r="AD41" s="26"/>
      <c r="AE41" s="26"/>
    </row>
    <row r="42" spans="1:31" x14ac:dyDescent="0.15">
      <c r="A42" s="13"/>
      <c r="B42" s="13"/>
      <c r="E42" s="19"/>
      <c r="F42" s="13"/>
      <c r="G42" s="13"/>
      <c r="K42" s="19"/>
      <c r="L42" s="13"/>
      <c r="M42" s="26"/>
      <c r="N42" s="26"/>
      <c r="O42" s="26"/>
      <c r="P42" s="26"/>
      <c r="Q42" s="30" t="s">
        <v>318</v>
      </c>
      <c r="R42" s="30" t="s">
        <v>447</v>
      </c>
      <c r="S42" s="31"/>
      <c r="T42" s="31"/>
      <c r="U42" s="31"/>
      <c r="V42" s="31"/>
      <c r="W42" s="31"/>
      <c r="X42" s="28"/>
      <c r="Y42" s="26"/>
      <c r="AA42" s="26"/>
      <c r="AB42" s="26"/>
      <c r="AC42" s="37" t="s">
        <v>759</v>
      </c>
      <c r="AD42" s="26"/>
      <c r="AE42" s="26"/>
    </row>
    <row r="43" spans="1:31" x14ac:dyDescent="0.15">
      <c r="A43" s="13"/>
      <c r="B43" s="13"/>
      <c r="E43" s="19"/>
      <c r="F43" s="13"/>
      <c r="G43" s="13"/>
      <c r="K43" s="19"/>
      <c r="L43" s="13"/>
      <c r="M43" s="26"/>
      <c r="N43" s="26"/>
      <c r="O43" s="26"/>
      <c r="P43" s="26"/>
      <c r="Q43" s="30" t="s">
        <v>319</v>
      </c>
      <c r="R43" s="30" t="s">
        <v>448</v>
      </c>
      <c r="S43" s="31"/>
      <c r="T43" s="31"/>
      <c r="U43" s="31"/>
      <c r="V43" s="31"/>
      <c r="W43" s="31"/>
      <c r="X43" s="28"/>
      <c r="Y43" s="26"/>
      <c r="AA43" s="26"/>
      <c r="AB43" s="26"/>
      <c r="AC43" s="37" t="s">
        <v>760</v>
      </c>
      <c r="AD43" s="26"/>
      <c r="AE43" s="26"/>
    </row>
    <row r="44" spans="1:31" x14ac:dyDescent="0.15">
      <c r="A44" s="13"/>
      <c r="B44" s="13"/>
      <c r="E44" s="19"/>
      <c r="F44" s="13"/>
      <c r="G44" s="13"/>
      <c r="K44" s="19"/>
      <c r="L44" s="13"/>
      <c r="M44" s="26"/>
      <c r="N44" s="26"/>
      <c r="O44" s="26"/>
      <c r="P44" s="26"/>
      <c r="Q44" s="30" t="s">
        <v>320</v>
      </c>
      <c r="R44" s="30" t="s">
        <v>449</v>
      </c>
      <c r="S44" s="31"/>
      <c r="T44" s="31"/>
      <c r="U44" s="31"/>
      <c r="V44" s="31"/>
      <c r="W44" s="31"/>
      <c r="X44" s="28"/>
      <c r="Y44" s="26"/>
      <c r="AA44" s="26"/>
      <c r="AB44" s="26"/>
      <c r="AC44" s="37" t="s">
        <v>761</v>
      </c>
      <c r="AD44" s="26"/>
      <c r="AE44" s="26"/>
    </row>
    <row r="45" spans="1:31" x14ac:dyDescent="0.15">
      <c r="A45" s="13"/>
      <c r="B45" s="13"/>
      <c r="E45" s="19"/>
      <c r="F45" s="13"/>
      <c r="G45" s="13"/>
      <c r="K45" s="19"/>
      <c r="L45" s="13"/>
      <c r="M45" s="26"/>
      <c r="N45" s="26"/>
      <c r="O45" s="26"/>
      <c r="P45" s="26"/>
      <c r="Q45" s="30" t="s">
        <v>321</v>
      </c>
      <c r="R45" s="30" t="s">
        <v>450</v>
      </c>
      <c r="S45" s="31"/>
      <c r="T45" s="31"/>
      <c r="U45" s="31"/>
      <c r="V45" s="31"/>
      <c r="W45" s="31"/>
      <c r="X45" s="28"/>
      <c r="Y45" s="26"/>
      <c r="AA45" s="26"/>
      <c r="AB45" s="26"/>
      <c r="AC45" s="37" t="s">
        <v>762</v>
      </c>
      <c r="AD45" s="26"/>
      <c r="AE45" s="26"/>
    </row>
    <row r="46" spans="1:31" x14ac:dyDescent="0.15">
      <c r="A46" s="13"/>
      <c r="B46" s="13"/>
      <c r="E46" s="19"/>
      <c r="F46" s="13"/>
      <c r="G46" s="13"/>
      <c r="K46" s="19"/>
      <c r="L46" s="13"/>
      <c r="M46" s="26"/>
      <c r="N46" s="26"/>
      <c r="O46" s="26"/>
      <c r="P46" s="26"/>
      <c r="Q46" s="30" t="s">
        <v>322</v>
      </c>
      <c r="R46" s="30" t="s">
        <v>451</v>
      </c>
      <c r="S46" s="31"/>
      <c r="T46" s="31"/>
      <c r="U46" s="31"/>
      <c r="V46" s="31"/>
      <c r="W46" s="31"/>
      <c r="X46" s="28"/>
      <c r="Y46" s="26"/>
      <c r="AA46" s="26"/>
      <c r="AB46" s="26"/>
      <c r="AC46" s="37" t="s">
        <v>763</v>
      </c>
      <c r="AD46" s="26"/>
      <c r="AE46" s="26"/>
    </row>
    <row r="47" spans="1:31" x14ac:dyDescent="0.15">
      <c r="A47" s="13"/>
      <c r="B47" s="13"/>
      <c r="E47" s="19"/>
      <c r="F47" s="13"/>
      <c r="G47" s="13"/>
      <c r="K47" s="19"/>
      <c r="L47" s="13"/>
      <c r="M47" s="26"/>
      <c r="N47" s="26"/>
      <c r="O47" s="26"/>
      <c r="P47" s="26"/>
      <c r="Q47" s="30" t="s">
        <v>323</v>
      </c>
      <c r="R47" s="30" t="s">
        <v>452</v>
      </c>
      <c r="S47" s="31"/>
      <c r="T47" s="31"/>
      <c r="U47" s="31"/>
      <c r="V47" s="31"/>
      <c r="W47" s="31"/>
      <c r="X47" s="28"/>
      <c r="Y47" s="26"/>
      <c r="AA47" s="26"/>
      <c r="AB47" s="26"/>
      <c r="AC47" s="37" t="s">
        <v>764</v>
      </c>
      <c r="AD47" s="26"/>
      <c r="AE47" s="26"/>
    </row>
    <row r="48" spans="1:31" x14ac:dyDescent="0.15">
      <c r="A48" s="13"/>
      <c r="B48" s="13"/>
      <c r="E48" s="19"/>
      <c r="F48" s="13"/>
      <c r="G48" s="13"/>
      <c r="K48" s="19"/>
      <c r="L48" s="13"/>
      <c r="M48" s="26"/>
      <c r="N48" s="26"/>
      <c r="O48" s="26"/>
      <c r="P48" s="26"/>
      <c r="Q48" s="30" t="s">
        <v>324</v>
      </c>
      <c r="R48" s="30" t="s">
        <v>453</v>
      </c>
      <c r="S48" s="31"/>
      <c r="T48" s="31"/>
      <c r="U48" s="31"/>
      <c r="V48" s="31"/>
      <c r="W48" s="31"/>
      <c r="X48" s="28"/>
      <c r="Y48" s="26"/>
      <c r="AA48" s="26"/>
      <c r="AB48" s="26"/>
      <c r="AC48" s="37" t="s">
        <v>765</v>
      </c>
      <c r="AD48" s="26"/>
      <c r="AE48" s="26"/>
    </row>
    <row r="49" spans="1:31" x14ac:dyDescent="0.15">
      <c r="A49" s="13"/>
      <c r="B49" s="13"/>
      <c r="E49" s="19"/>
      <c r="F49" s="13"/>
      <c r="G49" s="13"/>
      <c r="K49" s="19"/>
      <c r="L49" s="13"/>
      <c r="M49" s="26"/>
      <c r="N49" s="26"/>
      <c r="O49" s="26"/>
      <c r="P49" s="26"/>
      <c r="Q49" s="30" t="s">
        <v>325</v>
      </c>
      <c r="R49" s="30" t="s">
        <v>454</v>
      </c>
      <c r="S49" s="31"/>
      <c r="T49" s="31"/>
      <c r="U49" s="31"/>
      <c r="V49" s="31"/>
      <c r="W49" s="31"/>
      <c r="X49" s="28"/>
      <c r="Y49" s="26"/>
      <c r="AA49" s="26"/>
      <c r="AB49" s="26"/>
      <c r="AC49" s="37" t="s">
        <v>766</v>
      </c>
      <c r="AD49" s="26"/>
      <c r="AE49" s="26"/>
    </row>
    <row r="50" spans="1:31" x14ac:dyDescent="0.15">
      <c r="A50" s="13"/>
      <c r="B50" s="13"/>
      <c r="E50" s="19"/>
      <c r="F50" s="13"/>
      <c r="G50" s="13"/>
      <c r="K50" s="19"/>
      <c r="L50" s="13"/>
      <c r="M50" s="26"/>
      <c r="N50" s="26"/>
      <c r="O50" s="26"/>
      <c r="P50" s="26"/>
      <c r="Q50" s="30" t="s">
        <v>326</v>
      </c>
      <c r="R50" s="30" t="s">
        <v>455</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327</v>
      </c>
      <c r="R51" s="30" t="s">
        <v>456</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328</v>
      </c>
      <c r="R52" s="30" t="s">
        <v>457</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329</v>
      </c>
      <c r="R53" s="30" t="s">
        <v>458</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330</v>
      </c>
      <c r="R54" s="30" t="s">
        <v>459</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331</v>
      </c>
      <c r="R55" s="30" t="s">
        <v>460</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332</v>
      </c>
      <c r="R56" s="30" t="s">
        <v>461</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333</v>
      </c>
      <c r="R57" s="30" t="s">
        <v>462</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334</v>
      </c>
      <c r="R58" s="30" t="s">
        <v>463</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335</v>
      </c>
      <c r="R59" s="30" t="s">
        <v>464</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336</v>
      </c>
      <c r="R60" s="30" t="s">
        <v>465</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337</v>
      </c>
      <c r="R61" s="30" t="s">
        <v>466</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338</v>
      </c>
      <c r="R62" s="30" t="s">
        <v>467</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339</v>
      </c>
      <c r="R63" s="30" t="s">
        <v>468</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340</v>
      </c>
      <c r="R64" s="30" t="s">
        <v>469</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341</v>
      </c>
      <c r="R65" s="30" t="s">
        <v>470</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66</v>
      </c>
      <c r="R66" s="30" t="s">
        <v>471</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342</v>
      </c>
      <c r="R67" s="30" t="s">
        <v>472</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343</v>
      </c>
      <c r="R68" s="30" t="s">
        <v>473</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344</v>
      </c>
      <c r="R69" s="30" t="s">
        <v>474</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345</v>
      </c>
      <c r="R70" s="30" t="s">
        <v>475</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346</v>
      </c>
      <c r="R71" s="30" t="s">
        <v>476</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347</v>
      </c>
      <c r="R72" s="30" t="s">
        <v>477</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348</v>
      </c>
      <c r="R73" s="30" t="s">
        <v>478</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349</v>
      </c>
      <c r="R74" s="30" t="s">
        <v>479</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350</v>
      </c>
      <c r="R75" s="30" t="s">
        <v>480</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351</v>
      </c>
      <c r="R76" s="30" t="s">
        <v>481</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352</v>
      </c>
      <c r="R77" s="30" t="s">
        <v>482</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353</v>
      </c>
      <c r="R78" s="30" t="s">
        <v>483</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354</v>
      </c>
      <c r="R79" s="30" t="s">
        <v>484</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355</v>
      </c>
      <c r="R80" s="30" t="s">
        <v>485</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356</v>
      </c>
      <c r="R81" s="30" t="s">
        <v>486</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357</v>
      </c>
      <c r="R82" s="30" t="s">
        <v>487</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358</v>
      </c>
      <c r="R83" s="30" t="s">
        <v>488</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359</v>
      </c>
      <c r="R84" s="30" t="s">
        <v>489</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360</v>
      </c>
      <c r="R85" s="30" t="s">
        <v>490</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361</v>
      </c>
      <c r="R86" s="30" t="s">
        <v>491</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362</v>
      </c>
      <c r="R87" s="30" t="s">
        <v>492</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363</v>
      </c>
      <c r="R88" s="30" t="s">
        <v>493</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364</v>
      </c>
      <c r="R89" s="30" t="s">
        <v>494</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365</v>
      </c>
      <c r="R90" s="30" t="s">
        <v>495</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366</v>
      </c>
      <c r="R91" s="30" t="s">
        <v>496</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367</v>
      </c>
      <c r="R92" s="30" t="s">
        <v>497</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368</v>
      </c>
      <c r="R93" s="30" t="s">
        <v>498</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369</v>
      </c>
      <c r="R94" s="30" t="s">
        <v>499</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370</v>
      </c>
      <c r="R95" s="30" t="s">
        <v>500</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272</v>
      </c>
      <c r="R96" s="30" t="s">
        <v>501</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371</v>
      </c>
      <c r="R97" s="30" t="s">
        <v>502</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372</v>
      </c>
      <c r="R98" s="30" t="s">
        <v>503</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402</v>
      </c>
      <c r="R99" s="30" t="s">
        <v>504</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2021-09-02T01:54:43Z</dcterms:created>
  <dcterms:modified xsi:type="dcterms:W3CDTF">2021-09-02T02:06:24Z</dcterms:modified>
</cp:coreProperties>
</file>