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54" i="3" l="1"/>
  <c r="AY56" i="3" s="1"/>
  <c r="AY50" i="3"/>
  <c r="AY53" i="3" s="1"/>
  <c r="AY46" i="3"/>
  <c r="AY49" i="3" s="1"/>
  <c r="AY44" i="3"/>
  <c r="AY45" i="3" s="1"/>
  <c r="AY31" i="3"/>
  <c r="AY33" i="3" s="1"/>
  <c r="AY48" i="3" l="1"/>
  <c r="AY47" i="3"/>
  <c r="AY55" i="3"/>
  <c r="AY36" i="3"/>
  <c r="AY37" i="3"/>
  <c r="AY32" i="3"/>
  <c r="AY51" i="3"/>
  <c r="AY34" i="3"/>
  <c r="AY52" i="3"/>
  <c r="AY35" i="3"/>
  <c r="AW98" i="3"/>
  <c r="AT98" i="3"/>
  <c r="AQ98" i="3"/>
  <c r="AL98" i="3"/>
  <c r="AI98" i="3"/>
  <c r="AF98" i="3"/>
  <c r="Z98" i="3"/>
  <c r="W98" i="3"/>
  <c r="T98" i="3"/>
  <c r="N98" i="3"/>
  <c r="K98" i="3"/>
  <c r="H98" i="3"/>
  <c r="AW97" i="3"/>
  <c r="AT97" i="3"/>
  <c r="AQ97" i="3"/>
  <c r="AL97" i="3"/>
  <c r="AI97" i="3"/>
  <c r="AF97" i="3"/>
  <c r="Z97" i="3"/>
  <c r="W97" i="3"/>
  <c r="T97" i="3"/>
  <c r="N97" i="3"/>
  <c r="K97" i="3"/>
  <c r="H97"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<sst xmlns="http://schemas.openxmlformats.org/spreadsheetml/2006/main" count="768" uniqueCount="607">
  <si>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</si>
  <si>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</si>
  <si>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</si>
  <si>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</si>
  <si>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</si>
  <si>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</si>
  <si>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</si>
  <si>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</si>
  <si>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</si>
  <si>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</si>
  <si>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</si>
  <si>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</si>
  <si>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</si>
  <si>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</si>
  <si>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</si>
  <si>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</si>
  <si>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</si>
  <si>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</si>
  <si>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</si>
  <si>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</si>
  <si>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</si>
  <si>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</si>
  <si>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</si>
  <si>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</si>
  <si>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</si>
  <si>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</si>
  <si>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</si>
  <si>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</si>
  <si>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</si>
  <si>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</si>
  <si>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</si>
  <si>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</si>
  <si>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</si>
  <si>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</si>
  <si>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</si>
  <si>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</si>
  <si>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</si>
  <si>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</si>
  <si>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</si>
  <si>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</si>
  <si>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</si>
  <si>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</si>
  <si>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</si>
  <si>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</si>
  <si>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</si>
  <si>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</si>
  <si>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</si>
  <si>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</si>
  <si>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</si>
  <si>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</si>
  <si>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</si>
  <si>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</si>
  <si>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</si>
  <si>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</si>
  <si>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</si>
  <si>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</si>
  <si>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</si>
  <si>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</si>
  <si>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</si>
  <si>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</si>
  <si>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</si>
  <si>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</si>
  <si>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</si>
  <si>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</si>
  <si>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</si>
  <si>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</si>
  <si>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</si>
  <si>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</si>
  <si>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</si>
  <si>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</si>
  <si>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</si>
  <si>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</si>
  <si>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</si>
  <si>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</si>
  <si>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</si>
  <si>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</si>
  <si>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</si>
  <si>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</si>
  <si>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</si>
  <si>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</si>
  <si>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</si>
  <si>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</si>
  <si>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</si>
  <si>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</si>
  <si>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</si>
  <si>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</si>
  <si>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</si>
  <si>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</si>
  <si>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</si>
  <si>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</si>
  <si>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</si>
  <si>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</si>
  <si>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</si>
  <si>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</si>
  <si>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</si>
  <si>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</si>
  <si>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</si>
  <si>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</si>
  <si>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</si>
  <si>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</si>
  <si>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</si>
  <si>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</si>
  <si>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</si>
  <si>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</si>
  <si>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</si>
  <si>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</si>
  <si>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</si>
  <si>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</si>
  <si>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</si>
  <si>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</si>
  <si>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</si>
  <si>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</si>
  <si>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</si>
  <si>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</si>
  <si>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</si>
  <si>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</si>
  <si>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</si>
  <si>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</si>
  <si>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</si>
  <si>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</si>
  <si>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</si>
  <si>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</si>
  <si>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</si>
  <si>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</si>
  <si>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</si>
  <si>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</si>
  <si>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</si>
  <si>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</si>
  <si>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</si>
  <si>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</si>
  <si>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</si>
  <si>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</si>
  <si>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</si>
  <si>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</si>
  <si>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</si>
  <si>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</si>
  <si>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</si>
  <si>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</si>
  <si>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</si>
  <si>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</si>
  <si>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</si>
  <si>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</si>
  <si>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</si>
  <si>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</si>
  <si>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</si>
  <si>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</si>
  <si>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</si>
  <si>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</si>
  <si>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</si>
  <si>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</si>
  <si>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</si>
  <si>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</si>
  <si>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</si>
  <si>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</si>
  <si>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</si>
  <si>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</si>
  <si>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</si>
  <si>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</si>
  <si>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</si>
  <si>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</si>
  <si>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</si>
  <si>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</si>
  <si>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</si>
  <si>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</si>
  <si>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</si>
  <si>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</si>
  <si>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</si>
  <si>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</si>
  <si>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</si>
  <si>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</si>
  <si>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</si>
  <si>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</si>
  <si>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</si>
  <si>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</si>
  <si>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</si>
  <si>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</si>
  <si>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</si>
  <si>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</si>
  <si>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</si>
  <si>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</si>
  <si>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</si>
  <si>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</si>
  <si>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</si>
  <si>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</si>
  <si>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</si>
  <si>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</si>
  <si>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</si>
  <si>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</si>
  <si>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</si>
  <si>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</si>
  <si>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</si>
  <si>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</si>
  <si>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</si>
  <si>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</si>
  <si>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</si>
  <si>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</si>
  <si>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</si>
  <si>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</si>
  <si>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</si>
  <si>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</si>
  <si>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</si>
  <si>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</si>
  <si>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</si>
  <si>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</si>
  <si>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</si>
  <si>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</si>
  <si>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</si>
  <si>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</si>
  <si>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</si>
  <si>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</si>
  <si>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</si>
  <si>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</si>
  <si>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</si>
  <si>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</si>
  <si>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</si>
  <si>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</si>
  <si>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</si>
  <si>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</si>
  <si>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</si>
  <si>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</si>
  <si>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</si>
  <si>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</si>
  <si>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</si>
  <si>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</si>
  <si>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</si>
  <si>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</si>
  <si>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</si>
  <si>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</si>
  <si>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</si>
  <si>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</si>
  <si>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</si>
  <si>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</si>
  <si>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</si>
  <si>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</si>
  <si>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</si>
  <si>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</si>
  <si>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</si>
  <si>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</si>
  <si>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</si>
  <si>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</si>
  <si>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</si>
  <si>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</si>
  <si>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</si>
  <si>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</si>
  <si>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</si>
  <si>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</si>
  <si>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</si>
  <si>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</si>
  <si>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</si>
  <si>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</si>
  <si>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</si>
  <si>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</si>
  <si>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</si>
  <si>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</si>
  <si>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</si>
  <si>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</si>
  <si>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</si>
  <si>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</si>
  <si>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</si>
  <si>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</si>
  <si>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</si>
  <si>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</si>
  <si>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</si>
  <si>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</si>
  <si>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</si>
  <si>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</si>
  <si>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</si>
  <si>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</si>
  <si>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</si>
  <si>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</si>
  <si>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</si>
  <si>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</si>
  <si>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</si>
  <si>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</si>
  <si>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</si>
  <si>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</si>
  <si>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</si>
  <si>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</si>
  <si>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</si>
  <si>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</si>
  <si>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</si>
  <si>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</si>
  <si>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</si>
  <si>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</si>
  <si>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</si>
  <si>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</si>
  <si>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</si>
  <si>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</si>
  <si>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</si>
  <si>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</si>
  <si>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</si>
  <si>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</si>
  <si>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</si>
  <si>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</si>
  <si>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</si>
  <si>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</si>
  <si>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</si>
  <si>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</si>
  <si>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</si>
  <si>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</si>
  <si>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</si>
  <si>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</si>
  <si>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</si>
  <si>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</si>
  <si>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</si>
  <si>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</si>
  <si>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</si>
  <si>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</si>
  <si>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</si>
  <si>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</si>
  <si>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</si>
  <si>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</si>
  <si>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</si>
  <si>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</si>
  <si>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</si>
  <si>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</si>
  <si>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</si>
  <si>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</si>
  <si>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</si>
  <si>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</si>
  <si>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</si>
  <si>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</si>
  <si>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</si>
  <si>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</si>
  <si>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</si>
  <si>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</si>
  <si>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</si>
  <si>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</si>
  <si>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</si>
  <si>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</si>
  <si>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</si>
  <si>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</si>
  <si>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</si>
  <si>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</si>
  <si>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</si>
  <si>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</si>
  <si>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</si>
  <si>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</si>
  <si>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</si>
  <si>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</si>
  <si>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</si>
  <si>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</si>
  <si>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</si>
  <si>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</si>
  <si>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</si>
  <si>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</si>
  <si>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</si>
  <si>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</si>
  <si>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</si>
  <si>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</si>
  <si>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</si>
  <si>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</si>
  <si>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</si>
  <si>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</si>
  <si>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</si>
  <si>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</si>
  <si>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</si>
  <si>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</si>
  <si>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</si>
  <si>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</si>
  <si>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</si>
  <si>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</si>
  <si>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</si>
  <si>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</si>
  <si>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</si>
  <si>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</si>
  <si>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</si>
  <si>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</si>
  <si>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</si>
  <si>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</si>
  <si>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</si>
  <si>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</si>
  <si>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</si>
  <si>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</si>
  <si>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</si>
  <si>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</si>
  <si>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</si>
  <si>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</si>
  <si>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</si>
  <si>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</si>
  <si>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</si>
  <si>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</si>
  <si>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</si>
  <si>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</si>
  <si>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</si>
  <si>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</si>
  <si>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</si>
  <si>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</si>
  <si>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</si>
  <si>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</si>
  <si>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</si>
  <si>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</si>
  <si>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</si>
  <si>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</si>
  <si>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</si>
  <si>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</si>
  <si>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</si>
  <si>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</si>
  <si>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</si>
  <si>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</si>
  <si>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</si>
  <si>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</si>
  <si>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</si>
  <si>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</si>
  <si>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</si>
  <si>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</si>
  <si>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</si>
  <si>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</si>
  <si>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</si>
  <si>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</si>
  <si>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</si>
  <si>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</si>
  <si>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</si>
  <si>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</si>
  <si>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</si>
  <si>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</si>
  <si>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</si>
  <si>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</si>
  <si>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</si>
  <si>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</si>
  <si>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</si>
  <si>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</si>
  <si>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</si>
  <si>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</si>
  <si>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</si>
  <si>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</si>
  <si>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</si>
  <si>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</si>
  <si>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</si>
  <si>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</si>
  <si>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</si>
  <si>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</si>
  <si>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</si>
  <si>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</si>
  <si>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</si>
  <si>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</si>
  <si>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</si>
  <si>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</si>
  <si>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</si>
  <si>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</si>
  <si>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</si>
  <si>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</si>
  <si>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</si>
  <si>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</si>
  <si>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</si>
  <si>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</si>
  <si>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</si>
  <si>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</si>
  <si>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</si>
  <si>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</si>
  <si>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</si>
  <si>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</si>
  <si>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</si>
  <si>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</si>
  <si>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</si>
  <si>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</si>
  <si>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</si>
  <si>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</si>
  <si>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</si>
  <si>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</si>
  <si>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</si>
  <si>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</si>
  <si>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</si>
  <si>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</si>
  <si>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</si>
  <si>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</si>
  <si>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</si>
  <si>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</si>
  <si>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</si>
  <si>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</si>
  <si>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</si>
  <si>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</si>
  <si>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</si>
  <si>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</si>
  <si>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</si>
  <si>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</si>
  <si>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</si>
  <si>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</si>
  <si>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</si>
  <si>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</si>
  <si>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</si>
  <si>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</si>
  <si>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</si>
  <si>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</si>
  <si>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</si>
  <si>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</si>
  <si>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</si>
  <si>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</si>
  <si>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</si>
  <si>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</si>
  <si>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</si>
  <si>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</si>
  <si>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</si>
  <si>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</si>
  <si>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</si>
  <si>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</si>
  <si>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</si>
  <si>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</si>
  <si>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</si>
  <si>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</si>
  <si>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</si>
  <si>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</si>
  <si>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</si>
  <si>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</si>
  <si>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</si>
  <si>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</si>
  <si>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</si>
  <si>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</si>
  <si>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</si>
  <si>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</si>
  <si>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</si>
  <si>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</si>
  <si>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</si>
  <si>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</si>
  <si>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</si>
  <si>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</si>
  <si>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</si>
  <si>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</si>
  <si>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</si>
  <si>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</si>
  <si>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</si>
  <si>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</si>
  <si>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</si>
  <si>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</si>
  <si>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</si>
  <si>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</si>
  <si>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</si>
  <si>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</si>
  <si>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</si>
  <si>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</si>
  <si>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</si>
  <si>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</si>
  <si>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</si>
  <si>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</si>
  <si>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</si>
  <si>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</si>
  <si>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</si>
  <si>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</si>
  <si>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</si>
  <si>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</si>
  <si>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</si>
  <si>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</si>
  <si>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</si>
  <si>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</si>
  <si>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総合特区の推進調整に必要な経費</t>
  </si>
  <si>
    <t>地方創生推進事務局</t>
  </si>
  <si>
    <t>参事官　井上　卓己</t>
  </si>
  <si>
    <t>平成23年度</t>
  </si>
  <si>
    <t>終了予定なし</t>
  </si>
  <si>
    <t>総合特別区域法
（平成２３年６月２２日成立）</t>
  </si>
  <si>
    <t>日本再興戦略
（平成２５年６月１４日閣議決定）</t>
  </si>
  <si>
    <t>　地域の責任ある戦略、民間の知恵と資金、国の施策の「選択と集中」の観点を最大限活かすため、規制の特例措置及び税制・財政・金融上の支援措置等を総合的な政策パッケージとして実施することで、産業の国際競争力の強化及び地域の活性化を目的とする。</t>
  </si>
  <si>
    <t>-</t>
  </si>
  <si>
    <t>総合特区推進調整費</t>
  </si>
  <si>
    <t>国際戦略総合特区の評価結果における全特区の平均値（5点満点）</t>
  </si>
  <si>
    <t>点</t>
  </si>
  <si>
    <t>指定地方公共団体から提出を受けている「評価書」
総合特別区域事後評価の手引き</t>
  </si>
  <si>
    <t>地域活性化総合特区の評価結果における全特区の平均値（5点満点）</t>
  </si>
  <si>
    <t>総合特区推進調整費を活用した総合特別区域計画の認定数</t>
  </si>
  <si>
    <t>計画</t>
  </si>
  <si>
    <t>X：各年度予算執行額／Y:認定総合特別区域計画数　　　　　　　　</t>
    <phoneticPr fontId="5"/>
  </si>
  <si>
    <t>百万円</t>
  </si>
  <si>
    <t>百万円/計画</t>
    <phoneticPr fontId="5"/>
  </si>
  <si>
    <t>528百万円/2計画</t>
  </si>
  <si>
    <t>0百万円/0計画</t>
  </si>
  <si>
    <t>総合特区事後評価（単年度評価）の結果における全特区の平均値【国際】</t>
  </si>
  <si>
    <t>総合特区事後評価（単年度評価）の結果における全特区の平均値【地域】</t>
  </si>
  <si>
    <t>○</t>
  </si>
  <si>
    <t>-</t>
    <phoneticPr fontId="5"/>
  </si>
  <si>
    <t>総合特区制度における財政支援措置の一つとして、総合特区に関する計画の実現を支援するため、各府省の予算制度を重点的に活用した上でなお不足する場合に、各府省の予算制度での対応が可能となるまでの間、機動的に補完する。認定総合特区計画に記載された事業に対する財政支援等を実施することで、当該総合特区における目標達成を支援する。</t>
  </si>
  <si>
    <t>地域の責任ある戦略、民間の知恵と資金、国の施策の「選択と集中」の観点を最大限活かすための重要な施策である総合特区制度の目的達成に資する財政支援措置の一つである。</t>
  </si>
  <si>
    <r>
      <t>目未定の経費として内閣府に予算計上し、執行段階において、地域からの提案を踏まえて使途を確定し、関係府省に移替えて執行される経費であり、</t>
    </r>
    <r>
      <rPr>
        <sz val="11"/>
        <rFont val="ＭＳ Ｐゴシック"/>
        <family val="3"/>
        <charset val="128"/>
      </rPr>
      <t>各省の予算制度を補完することで間接的に支援するものであり、他の手段等は考えられない。</t>
    </r>
    <rPh sb="67" eb="69">
      <t>カクショウ</t>
    </rPh>
    <rPh sb="70" eb="72">
      <t>ヨサン</t>
    </rPh>
    <rPh sb="72" eb="74">
      <t>セイド</t>
    </rPh>
    <rPh sb="75" eb="77">
      <t>ホカン</t>
    </rPh>
    <rPh sb="82" eb="85">
      <t>カンセツテキ</t>
    </rPh>
    <rPh sb="86" eb="88">
      <t>シエン</t>
    </rPh>
    <rPh sb="96" eb="97">
      <t>タ</t>
    </rPh>
    <rPh sb="98" eb="100">
      <t>シュダン</t>
    </rPh>
    <rPh sb="100" eb="101">
      <t>ナド</t>
    </rPh>
    <rPh sb="102" eb="103">
      <t>カンガ</t>
    </rPh>
    <phoneticPr fontId="6"/>
  </si>
  <si>
    <r>
      <t>目的に見合った事業のみ適正な手続きを経て経費の移替え、事業の実施がなされており、</t>
    </r>
    <r>
      <rPr>
        <sz val="11"/>
        <rFont val="ＭＳ Ｐゴシック"/>
        <family val="3"/>
        <charset val="128"/>
      </rPr>
      <t>整備された施設や成果物は十分活用されている。十分活用されているかどうかは、フォローアップ調査を行っている。</t>
    </r>
    <rPh sb="40" eb="42">
      <t>セイビ</t>
    </rPh>
    <rPh sb="45" eb="47">
      <t>シセツ</t>
    </rPh>
    <rPh sb="48" eb="50">
      <t>セイカ</t>
    </rPh>
    <rPh sb="50" eb="51">
      <t>ブツ</t>
    </rPh>
    <rPh sb="52" eb="54">
      <t>ジュウブン</t>
    </rPh>
    <rPh sb="54" eb="56">
      <t>カツヨウ</t>
    </rPh>
    <rPh sb="62" eb="64">
      <t>ジュウブン</t>
    </rPh>
    <rPh sb="64" eb="66">
      <t>カツヨウ</t>
    </rPh>
    <rPh sb="84" eb="86">
      <t>チョウサ</t>
    </rPh>
    <rPh sb="87" eb="88">
      <t>オコナ</t>
    </rPh>
    <phoneticPr fontId="6"/>
  </si>
  <si>
    <t>特区の評価を通じ、引き続き、総合特区推進調整費の活用がどのような成果につながるのか明確化する。また、調整費について不案内な特区に対しても、一層の周知・徹底に努め、活用の利便性を高める。</t>
    <rPh sb="0" eb="2">
      <t>トック</t>
    </rPh>
    <rPh sb="3" eb="5">
      <t>ヒョウカ</t>
    </rPh>
    <rPh sb="6" eb="7">
      <t>ツウ</t>
    </rPh>
    <rPh sb="9" eb="10">
      <t>ヒ</t>
    </rPh>
    <rPh sb="11" eb="12">
      <t>ツヅ</t>
    </rPh>
    <phoneticPr fontId="6"/>
  </si>
  <si>
    <t>　総合特区制度は、地域の包括的・戦略的な取組を、規制の特例措置、税制・財政・金融上の支援措置により、地域の実情に合わせて総合的に支援するとともに、総合特区ごとに組織される国と地方の協議会を通じて、プロジェクトの推進に必要な措置を講じるものである。
　総合特区推進調整費は、総合特区制度における財政支援措置の一つとして、地域の戦略・提案を踏まえ、総合特区に関する計画の実現を支援するため、各府省庁の予算制度を重点的に活用した上でなお不足する場合に、各府省庁の予算制度での対応が可能となるまでの間、機動的に補完するものである。
  地域の主体的取り組みを支援する観点から、目未定の経費として予算計上した上で、執行段階において、地域からの提案を踏まえて、使途を確定することとなっている。</t>
    <phoneticPr fontId="5"/>
  </si>
  <si>
    <t>地域活性化総合特区の評価（5点満点）結果における全特区の平均値を、3.8以上にすることを目標としている。
令和２年度については、有識者委員の評価結果が確定していないため、現時点では達成度を判断することができない。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phoneticPr fontId="5"/>
  </si>
  <si>
    <t>国際戦略総合特区の評価（5点満点）結果における全特区の平均値を、3.8以上にすることを目標としている。
令和２年度については、有識者委員の評価結果が確定していないため、現時点では達成度を判断することができない。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phoneticPr fontId="5"/>
  </si>
  <si>
    <t>２．５百万円/１計画</t>
    <rPh sb="3" eb="6">
      <t>ヒャクマンエン</t>
    </rPh>
    <rPh sb="8" eb="10">
      <t>ケイカク</t>
    </rPh>
    <phoneticPr fontId="5"/>
  </si>
  <si>
    <t>目未定の経費として内閣府に予算計上し、執行段階において、地域からの提案・要望を踏まえて使途を確定し、関係府省に移替えて執行する経費であり、支出先は妥当である。令和２年度の移し替え額は０であるが、これまでも適正な手続きを経て予算執行されている。</t>
    <rPh sb="28" eb="30">
      <t>チイキ</t>
    </rPh>
    <rPh sb="36" eb="38">
      <t>ヨウボウ</t>
    </rPh>
    <rPh sb="69" eb="71">
      <t>シシュツ</t>
    </rPh>
    <rPh sb="71" eb="72">
      <t>サキ</t>
    </rPh>
    <rPh sb="73" eb="75">
      <t>ダトウ</t>
    </rPh>
    <phoneticPr fontId="6"/>
  </si>
  <si>
    <t>目未定の経費として内閣府に予算計上し、執行段階において、地域からの提案・要望を踏まえて使途を確定し、関係府省の予算制度を重点的に活用した上でなお不足する場合に、関係府省に移替えて執行する経費であり、妥当である。令和２年度の移し替え額は０であるが、これまでも適正な手続きを経て予算執行されている。</t>
    <rPh sb="36" eb="38">
      <t>ヨウボウ</t>
    </rPh>
    <rPh sb="50" eb="52">
      <t>カンケイ</t>
    </rPh>
    <rPh sb="52" eb="54">
      <t>フショウ</t>
    </rPh>
    <rPh sb="55" eb="57">
      <t>ヨサン</t>
    </rPh>
    <rPh sb="57" eb="59">
      <t>セイド</t>
    </rPh>
    <rPh sb="60" eb="62">
      <t>ジュウテン</t>
    </rPh>
    <rPh sb="62" eb="63">
      <t>テキ</t>
    </rPh>
    <rPh sb="64" eb="66">
      <t>カツヨウ</t>
    </rPh>
    <rPh sb="68" eb="69">
      <t>ウエ</t>
    </rPh>
    <rPh sb="72" eb="74">
      <t>フソク</t>
    </rPh>
    <rPh sb="76" eb="78">
      <t>バアイ</t>
    </rPh>
    <rPh sb="99" eb="101">
      <t>ダトウ</t>
    </rPh>
    <phoneticPr fontId="6"/>
  </si>
  <si>
    <t>地域からの財政支援要望の額や内容を精査し、さらに、執行段階において、使途を確定して関係府省の予算に移替えを行っており、妥当である。令和２年度の移し替え額は０であるが、これまでも適正な手続きを経て予算執行されている。</t>
    <rPh sb="0" eb="2">
      <t>チイキ</t>
    </rPh>
    <rPh sb="59" eb="61">
      <t>ダトウ</t>
    </rPh>
    <rPh sb="65" eb="67">
      <t>レイワ</t>
    </rPh>
    <phoneticPr fontId="6"/>
  </si>
  <si>
    <t>目未定の経費として内閣府に予算計上し、執行段階において、地域からの提案・要望を踏まえて使途を確定し、関係府省に移替えて執行する経費であり、資金の流れは妥当である。令和２年度の移し替え額は０であるが、これまでも適正な手続きを経て予算執行されている。</t>
    <rPh sb="36" eb="38">
      <t>ヨウボウ</t>
    </rPh>
    <rPh sb="69" eb="71">
      <t>シキン</t>
    </rPh>
    <rPh sb="72" eb="73">
      <t>ナガ</t>
    </rPh>
    <rPh sb="75" eb="77">
      <t>ダトウ</t>
    </rPh>
    <phoneticPr fontId="6"/>
  </si>
  <si>
    <t>地域からの財政支援要望の額や内容を精査し、さらに、執行段階において、使途を確定して関係府省の予算に移替えを行っている。調整費を活用できるのは、総合特区の方針に合致した事業に限られることから、真に必要な事業に限定している。令和２年度の移し替え額は０であるが、これまでも適正な手続きを経て予算執行されている。</t>
    <rPh sb="0" eb="2">
      <t>チイキ</t>
    </rPh>
    <rPh sb="59" eb="62">
      <t>チョウセイヒ</t>
    </rPh>
    <rPh sb="63" eb="65">
      <t>カツヨウ</t>
    </rPh>
    <rPh sb="71" eb="73">
      <t>ソウゴウ</t>
    </rPh>
    <rPh sb="73" eb="75">
      <t>トック</t>
    </rPh>
    <rPh sb="76" eb="78">
      <t>ホウシン</t>
    </rPh>
    <rPh sb="79" eb="81">
      <t>ガッチ</t>
    </rPh>
    <rPh sb="83" eb="85">
      <t>ジギョウ</t>
    </rPh>
    <rPh sb="86" eb="87">
      <t>カギ</t>
    </rPh>
    <rPh sb="95" eb="96">
      <t>シン</t>
    </rPh>
    <rPh sb="97" eb="99">
      <t>ヒツヨウ</t>
    </rPh>
    <rPh sb="100" eb="102">
      <t>ジギョウ</t>
    </rPh>
    <rPh sb="103" eb="105">
      <t>ゲンテイ</t>
    </rPh>
    <phoneticPr fontId="6"/>
  </si>
  <si>
    <t>令和２年度の移し替え額は０であるが、地域からの財政支援要望の内容を関係府省において精査した結果、当該要望に係る事業の熟度の観点で指定自治体等において再度検討する必要があるものや、当該要望に対応する関係府省の適切な既存予算制度が存在しないものがあったこと等のためである。</t>
    <rPh sb="18" eb="20">
      <t>チイキ</t>
    </rPh>
    <rPh sb="61" eb="63">
      <t>カンテン</t>
    </rPh>
    <phoneticPr fontId="6"/>
  </si>
  <si>
    <t>地域からの財政支援要望の額や内容を精査し、活用の有無を判断している。執行段階において、使途を確定して関係府省の予算に移替えを行っており、令和２年度の移し替え額は０であるが、これまでも適正な手続きを経て予算執行されている。</t>
    <rPh sb="0" eb="2">
      <t>チイキ</t>
    </rPh>
    <phoneticPr fontId="6"/>
  </si>
  <si>
    <t>目未定の経費として内閣府に予算計上し、執行段階において、地域からの提案を踏まえて使途を確定し、関係府省に移替えて執行される経費であり、特区計画に位置づけられた特区事業にのみ活用できることから、真に必要な事業を精査した上で執行しており、実績は見合ったものになっている。令和２年度の移し替え額は０であるが、これまでも目的に見合った事業のみ適正な手続きを経て経費の移替え、事業の実施がなされている。</t>
    <rPh sb="67" eb="69">
      <t>トック</t>
    </rPh>
    <rPh sb="69" eb="71">
      <t>ケイカク</t>
    </rPh>
    <rPh sb="72" eb="74">
      <t>イチ</t>
    </rPh>
    <rPh sb="79" eb="81">
      <t>トック</t>
    </rPh>
    <rPh sb="81" eb="83">
      <t>ジギョウ</t>
    </rPh>
    <rPh sb="86" eb="88">
      <t>カツヨウ</t>
    </rPh>
    <rPh sb="96" eb="97">
      <t>シン</t>
    </rPh>
    <rPh sb="98" eb="100">
      <t>ヒツヨウ</t>
    </rPh>
    <rPh sb="101" eb="103">
      <t>ジギョウ</t>
    </rPh>
    <rPh sb="104" eb="106">
      <t>セイサ</t>
    </rPh>
    <rPh sb="108" eb="109">
      <t>ウエ</t>
    </rPh>
    <rPh sb="110" eb="112">
      <t>シッコウ</t>
    </rPh>
    <rPh sb="117" eb="119">
      <t>ジッセキ</t>
    </rPh>
    <rPh sb="120" eb="122">
      <t>ミア</t>
    </rPh>
    <phoneticPr fontId="6"/>
  </si>
  <si>
    <t>無</t>
  </si>
  <si>
    <t>‐</t>
  </si>
  <si>
    <t>令和２年度は要件に該当する案件がなかったため執行ができなかったが、それ以前の案件については、総合特区推進調整費により関係府省の予算制度が機動的に補完され、総合特区計画に関する事業が的確に実施されたことにより、総合特区計画の目標達成への支援が図られている。</t>
    <rPh sb="0" eb="2">
      <t>レイワ</t>
    </rPh>
    <rPh sb="4" eb="5">
      <t>ド</t>
    </rPh>
    <rPh sb="6" eb="8">
      <t>ヨウケン</t>
    </rPh>
    <rPh sb="9" eb="11">
      <t>ガイトウ</t>
    </rPh>
    <rPh sb="13" eb="15">
      <t>アンケン</t>
    </rPh>
    <rPh sb="22" eb="24">
      <t>シッコウ</t>
    </rPh>
    <rPh sb="35" eb="37">
      <t>イゼン</t>
    </rPh>
    <rPh sb="38" eb="40">
      <t>アンケン</t>
    </rPh>
    <rPh sb="46" eb="48">
      <t>ソウゴウ</t>
    </rPh>
    <phoneticPr fontId="6"/>
  </si>
  <si>
    <t>-</t>
    <phoneticPr fontId="5"/>
  </si>
  <si>
    <t>府</t>
  </si>
  <si>
    <t>地域の責任ある戦略、民間の知恵と資金、国の施策の「選択と集中」の観点を最大限活かすための重要な施策である総合特区制度の目的達成に資する財政支援措置の一つであり、指定地方公共団体が作成する総合特区に関する計画の実現を支援するため、関係府省の予算制度を機動的に補完するものである。</t>
    <phoneticPr fontId="5"/>
  </si>
  <si>
    <t>指定地方公共団体が作成する総合特区に関する計画の実現を支援するため、関係府省の予算制度を機動的に補完するものである。</t>
    <phoneticPr fontId="5"/>
  </si>
  <si>
    <t>○</t>
    <phoneticPr fontId="5"/>
  </si>
  <si>
    <t>無</t>
    <phoneticPr fontId="5"/>
  </si>
  <si>
    <t>５．地方創生</t>
  </si>
  <si>
    <t>５．地方創生に関する施策の推進</t>
  </si>
  <si>
    <t>-</t>
    <phoneticPr fontId="5"/>
  </si>
  <si>
    <t>0052</t>
    <phoneticPr fontId="5"/>
  </si>
  <si>
    <t>0033</t>
    <phoneticPr fontId="5"/>
  </si>
  <si>
    <t>0034</t>
    <phoneticPr fontId="5"/>
  </si>
  <si>
    <t>0030</t>
    <phoneticPr fontId="5"/>
  </si>
  <si>
    <t>0029</t>
    <phoneticPr fontId="5"/>
  </si>
  <si>
    <t>●平成27年度秋レビューの結果
◎指摘
①26年度の秋の年次公開検証「秋のレビュー」において、計画段階から中間目標を設定すること、対象となる事業への支援を初年度に限ること等、より明確かつ具体的な制限を加え、運用改善を図ることが指摘された。
　27年度においては、これらの指摘を反映させ、運用の改善を図っているが、28年度予算は運用改善後の執行状況を十分踏まえるべきである。
②また、事業開始後５年が経過することから、行政事業レビュー推進チームの所見のとおり、事業の効果測定や検証を行うべきである。検証にあたっては、総合特区制度がもたらした経済効果及び雇用創出効果等の検証を行い、その中で、本事業が果たした役割についても十分に検証して、総合特区推進調整費が所期の目的を達成したか否かを確認した上で、改めて事業継続の必要性について検討すべきである。
◎対応状況
①指摘を踏まえ、調整費を活用した支援は、事業ごとに初年度に限る等の運用基準が明記された「総合特区推進調整費の使途等に関する基準について」に基づき、運用・執行し、28年度予算は、それを十分踏まえた額とした。
②指摘を踏まえ、総合特区制度がもたらした成果や課題、その中で調整費が果たした役割等について、総合特区制度に関し専門的知見を有する有権者の意見・助言等を得つつ検証を進め、事業継続の必要性について検討を行った。その内容及び平成２８年度行政事業レビューにおける外部有識者及び推進チームの所見等を踏まえ、運用改善を行った上で本事業を継続することとした。
○前年度執行できなかった理由
各特区より総合特区推進調整費を活用したい旨の要望は多くあり、各省庁とも執行できるよう調整を図ったが、要件等で条件が合わない又事業の確度が不十分なため、総合特区推進調整費を執行できなかった。</t>
    <rPh sb="658" eb="661">
      <t>ゼンネンド</t>
    </rPh>
    <rPh sb="661" eb="663">
      <t>シッコウ</t>
    </rPh>
    <rPh sb="669" eb="671">
      <t>リユウ</t>
    </rPh>
    <rPh sb="672" eb="673">
      <t>カク</t>
    </rPh>
    <rPh sb="673" eb="675">
      <t>トック</t>
    </rPh>
    <rPh sb="677" eb="679">
      <t>ソウゴウ</t>
    </rPh>
    <rPh sb="679" eb="681">
      <t>トック</t>
    </rPh>
    <rPh sb="681" eb="683">
      <t>スイシン</t>
    </rPh>
    <rPh sb="683" eb="686">
      <t>チョウセイヒ</t>
    </rPh>
    <rPh sb="687" eb="689">
      <t>カツヨウ</t>
    </rPh>
    <rPh sb="692" eb="693">
      <t>ウマ</t>
    </rPh>
    <rPh sb="694" eb="696">
      <t>ヨウボウ</t>
    </rPh>
    <rPh sb="697" eb="698">
      <t>オオ</t>
    </rPh>
    <rPh sb="702" eb="705">
      <t>カクショウチョウ</t>
    </rPh>
    <rPh sb="707" eb="709">
      <t>シッコウ</t>
    </rPh>
    <rPh sb="714" eb="716">
      <t>チョウセイ</t>
    </rPh>
    <rPh sb="717" eb="718">
      <t>ハカ</t>
    </rPh>
    <rPh sb="722" eb="724">
      <t>ヨウケン</t>
    </rPh>
    <rPh sb="724" eb="725">
      <t>ナド</t>
    </rPh>
    <rPh sb="726" eb="728">
      <t>ジョウケン</t>
    </rPh>
    <rPh sb="729" eb="730">
      <t>ア</t>
    </rPh>
    <rPh sb="733" eb="734">
      <t>マタ</t>
    </rPh>
    <rPh sb="734" eb="736">
      <t>ジギョウ</t>
    </rPh>
    <rPh sb="737" eb="739">
      <t>カクド</t>
    </rPh>
    <rPh sb="740" eb="743">
      <t>フジュウブン</t>
    </rPh>
    <rPh sb="747" eb="749">
      <t>ソウゴウ</t>
    </rPh>
    <rPh sb="749" eb="751">
      <t>トック</t>
    </rPh>
    <rPh sb="751" eb="753">
      <t>スイシン</t>
    </rPh>
    <rPh sb="753" eb="756">
      <t>チョウセイヒ</t>
    </rPh>
    <rPh sb="757" eb="759">
      <t>シッコウ</t>
    </rPh>
    <phoneticPr fontId="6"/>
  </si>
  <si>
    <t>点検対象外</t>
    <rPh sb="0" eb="2">
      <t>テンケン</t>
    </rPh>
    <rPh sb="2" eb="4">
      <t>タイショウ</t>
    </rPh>
    <rPh sb="4" eb="5">
      <t>ガイ</t>
    </rPh>
    <phoneticPr fontId="5"/>
  </si>
  <si>
    <t>昨年に続き執行ができなかったことを踏まえ、各省庁に対し本事業の周知を行うなど、予算の効率的執行に努めるべき。なお、執行にあたっては事業の有効性・効率性・成果について適切かつ的確に検証するべき。</t>
    <rPh sb="0" eb="2">
      <t>サクネン</t>
    </rPh>
    <rPh sb="3" eb="4">
      <t>ツヅ</t>
    </rPh>
    <rPh sb="5" eb="7">
      <t>シッコウ</t>
    </rPh>
    <rPh sb="17" eb="18">
      <t>フ</t>
    </rPh>
    <rPh sb="21" eb="24">
      <t>カクショウチョウ</t>
    </rPh>
    <rPh sb="25" eb="26">
      <t>タイ</t>
    </rPh>
    <rPh sb="27" eb="28">
      <t>ホン</t>
    </rPh>
    <rPh sb="28" eb="30">
      <t>ジギョウ</t>
    </rPh>
    <rPh sb="31" eb="33">
      <t>シュウチ</t>
    </rPh>
    <rPh sb="34" eb="35">
      <t>オコナ</t>
    </rPh>
    <rPh sb="39" eb="41">
      <t>ヨサン</t>
    </rPh>
    <rPh sb="42" eb="45">
      <t>コウリツテキ</t>
    </rPh>
    <rPh sb="45" eb="47">
      <t>シッコウ</t>
    </rPh>
    <rPh sb="48" eb="49">
      <t>ツト</t>
    </rPh>
    <rPh sb="57" eb="59">
      <t>シッコウ</t>
    </rPh>
    <rPh sb="65" eb="67">
      <t>ジギョウ</t>
    </rPh>
    <rPh sb="68" eb="71">
      <t>ユウコウセイ</t>
    </rPh>
    <rPh sb="72" eb="75">
      <t>コウリツセイ</t>
    </rPh>
    <rPh sb="76" eb="78">
      <t>セイカ</t>
    </rPh>
    <rPh sb="82" eb="84">
      <t>テキセツ</t>
    </rPh>
    <rPh sb="86" eb="88">
      <t>テキカク</t>
    </rPh>
    <rPh sb="89" eb="91">
      <t>ケンショウ</t>
    </rPh>
    <phoneticPr fontId="5"/>
  </si>
  <si>
    <t>本事業の有効性・効率性・成果について、引き続きフォローアップを行い実態を把握するとともに、これまでの執行実績等も踏まえて予算要求を行った。</t>
    <rPh sb="0" eb="1">
      <t>ホン</t>
    </rPh>
    <rPh sb="1" eb="3">
      <t>ジギョウ</t>
    </rPh>
    <rPh sb="4" eb="7">
      <t>ユウコウセイ</t>
    </rPh>
    <rPh sb="8" eb="11">
      <t>コウリツセイ</t>
    </rPh>
    <rPh sb="12" eb="14">
      <t>セイカ</t>
    </rPh>
    <rPh sb="19" eb="20">
      <t>ヒ</t>
    </rPh>
    <rPh sb="21" eb="22">
      <t>ツヅ</t>
    </rPh>
    <rPh sb="31" eb="32">
      <t>オコナ</t>
    </rPh>
    <rPh sb="33" eb="35">
      <t>ジッタイ</t>
    </rPh>
    <rPh sb="36" eb="38">
      <t>ハアク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</si>
</sst>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5">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3"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49" fontId="0" fillId="0" borderId="12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9525</xdr:colOff>
      <xdr:row>99</xdr:row>
      <xdr:rowOff>0</xdr:rowOff>
    </xdr:from>
    <xdr:to>
      <xdr:col>33</xdr:col>
      <xdr:colOff>60992</xdr:colOff>
      <xdr:row>100</xdr:row>
      <xdr:rowOff>257666</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4810125" y="47805975"/>
          <a:ext cx="1851692" cy="610091"/>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t> 内閣府</a:t>
          </a:r>
          <a:endParaRPr kumimoji="1" lang="en-US" altLang="ja-JP" sz="1050">
            <a:solidFill>
              <a:sysClr val="windowText" lastClr="000000"/>
            </a:solidFill>
          </a:endParaRPr>
        </a:p>
      </xdr:txBody>
    </xdr:sp>
    <xdr:clientData/>
  </xdr:twoCellAnchor>
  <xdr:twoCellAnchor>
    <xdr:from>
      <xdr:col>23</xdr:col>
      <xdr:colOff>1</xdr:colOff>
      <xdr:row>101</xdr:row>
      <xdr:rowOff>2114</xdr:rowOff>
    </xdr:from>
    <xdr:to>
      <xdr:col>34</xdr:col>
      <xdr:colOff>78442</xdr:colOff>
      <xdr:row>103</xdr:row>
      <xdr:rowOff>33617</xdr:rowOff>
    </xdr:to>
    <xdr:sp macro="" textlink="">
      <xdr:nvSpPr>
        <xdr:cNvPr id="3" name="大かっこ 2">
          <a:extLst>
            <a:ext uri="{FF2B5EF4-FFF2-40B4-BE49-F238E27FC236}">
              <a16:creationId xmlns:a16="http://schemas.microsoft.com/office/drawing/2014/main" id="{00000000-0008-0000-0000-000005000000}"/>
            </a:ext>
          </a:extLst>
        </xdr:cNvPr>
        <xdr:cNvSpPr/>
      </xdr:nvSpPr>
      <xdr:spPr>
        <a:xfrm>
          <a:off x="4639236" y="53364526"/>
          <a:ext cx="2297206" cy="726267"/>
        </a:xfrm>
        <a:prstGeom prst="bracketPair">
          <a:avLst>
            <a:gd name="adj" fmla="val 2245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175684</xdr:colOff>
      <xdr:row>104</xdr:row>
      <xdr:rowOff>303482</xdr:rowOff>
    </xdr:from>
    <xdr:to>
      <xdr:col>33</xdr:col>
      <xdr:colOff>28502</xdr:colOff>
      <xdr:row>106</xdr:row>
      <xdr:rowOff>304757</xdr:rowOff>
    </xdr:to>
    <xdr:sp macro="" textlink="">
      <xdr:nvSpPr>
        <xdr:cNvPr id="4" name="正方形/長方形 3">
          <a:extLst>
            <a:ext uri="{FF2B5EF4-FFF2-40B4-BE49-F238E27FC236}">
              <a16:creationId xmlns:a16="http://schemas.microsoft.com/office/drawing/2014/main" id="{00000000-0008-0000-0000-000007000000}"/>
            </a:ext>
          </a:extLst>
        </xdr:cNvPr>
        <xdr:cNvSpPr/>
      </xdr:nvSpPr>
      <xdr:spPr>
        <a:xfrm>
          <a:off x="4776259" y="49871582"/>
          <a:ext cx="1853068" cy="706125"/>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t>各省庁</a:t>
          </a:r>
          <a:endParaRPr kumimoji="1" lang="en-US" altLang="ja-JP" sz="1050"/>
        </a:p>
      </xdr:txBody>
    </xdr:sp>
    <xdr:clientData/>
  </xdr:twoCellAnchor>
  <xdr:twoCellAnchor>
    <xdr:from>
      <xdr:col>23</xdr:col>
      <xdr:colOff>93133</xdr:colOff>
      <xdr:row>104</xdr:row>
      <xdr:rowOff>5030</xdr:rowOff>
    </xdr:from>
    <xdr:to>
      <xdr:col>28</xdr:col>
      <xdr:colOff>17991</xdr:colOff>
      <xdr:row>104</xdr:row>
      <xdr:rowOff>283373</xdr:rowOff>
    </xdr:to>
    <xdr:sp macro="" textlink="">
      <xdr:nvSpPr>
        <xdr:cNvPr id="5" name="テキスト ボックス 4">
          <a:extLst>
            <a:ext uri="{FF2B5EF4-FFF2-40B4-BE49-F238E27FC236}">
              <a16:creationId xmlns:a16="http://schemas.microsoft.com/office/drawing/2014/main" id="{00000000-0008-0000-0000-000008000000}"/>
            </a:ext>
          </a:extLst>
        </xdr:cNvPr>
        <xdr:cNvSpPr txBox="1"/>
      </xdr:nvSpPr>
      <xdr:spPr>
        <a:xfrm>
          <a:off x="4693708" y="49573130"/>
          <a:ext cx="924983" cy="278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移替</a:t>
          </a:r>
          <a:r>
            <a:rPr kumimoji="1" lang="en-US" altLang="ja-JP" sz="1050"/>
            <a:t>】</a:t>
          </a:r>
          <a:endParaRPr kumimoji="1" lang="ja-JP" altLang="en-US" sz="1050"/>
        </a:p>
      </xdr:txBody>
    </xdr:sp>
    <xdr:clientData/>
  </xdr:twoCellAnchor>
  <xdr:twoCellAnchor>
    <xdr:from>
      <xdr:col>28</xdr:col>
      <xdr:colOff>157691</xdr:colOff>
      <xdr:row>102</xdr:row>
      <xdr:rowOff>275965</xdr:rowOff>
    </xdr:from>
    <xdr:to>
      <xdr:col>28</xdr:col>
      <xdr:colOff>161774</xdr:colOff>
      <xdr:row>103</xdr:row>
      <xdr:rowOff>351177</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5758391" y="49139215"/>
          <a:ext cx="4083" cy="42763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185209</xdr:colOff>
      <xdr:row>109</xdr:row>
      <xdr:rowOff>23521</xdr:rowOff>
    </xdr:from>
    <xdr:to>
      <xdr:col>33</xdr:col>
      <xdr:colOff>38027</xdr:colOff>
      <xdr:row>110</xdr:row>
      <xdr:rowOff>257734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824444" y="55985697"/>
          <a:ext cx="1869877" cy="581596"/>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t>民間事業者等</a:t>
          </a:r>
          <a:endParaRPr kumimoji="1" lang="en-US" altLang="ja-JP" sz="1050"/>
        </a:p>
      </xdr:txBody>
    </xdr:sp>
    <xdr:clientData/>
  </xdr:twoCellAnchor>
  <xdr:twoCellAnchor>
    <xdr:from>
      <xdr:col>28</xdr:col>
      <xdr:colOff>143403</xdr:colOff>
      <xdr:row>107</xdr:row>
      <xdr:rowOff>51334</xdr:rowOff>
    </xdr:from>
    <xdr:to>
      <xdr:col>28</xdr:col>
      <xdr:colOff>147486</xdr:colOff>
      <xdr:row>108</xdr:row>
      <xdr:rowOff>118609</xdr:rowOff>
    </xdr:to>
    <xdr:cxnSp macro="">
      <xdr:nvCxnSpPr>
        <xdr:cNvPr id="8" name="直線矢印コネクタ 7">
          <a:extLst>
            <a:ext uri="{FF2B5EF4-FFF2-40B4-BE49-F238E27FC236}">
              <a16:creationId xmlns:a16="http://schemas.microsoft.com/office/drawing/2014/main" id="{00000000-0008-0000-0000-000006000000}"/>
            </a:ext>
          </a:extLst>
        </xdr:cNvPr>
        <xdr:cNvCxnSpPr/>
      </xdr:nvCxnSpPr>
      <xdr:spPr>
        <a:xfrm>
          <a:off x="5744103" y="50676709"/>
          <a:ext cx="4083" cy="4197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180975</xdr:colOff>
      <xdr:row>101</xdr:row>
      <xdr:rowOff>76200</xdr:rowOff>
    </xdr:from>
    <xdr:to>
      <xdr:col>34</xdr:col>
      <xdr:colOff>36855</xdr:colOff>
      <xdr:row>103</xdr:row>
      <xdr:rowOff>235324</xdr:rowOff>
    </xdr:to>
    <xdr:sp macro="" textlink="">
      <xdr:nvSpPr>
        <xdr:cNvPr id="9" name="テキスト ボックス 8">
          <a:extLst>
            <a:ext uri="{FF2B5EF4-FFF2-40B4-BE49-F238E27FC236}">
              <a16:creationId xmlns:a16="http://schemas.microsoft.com/office/drawing/2014/main" id="{00000000-0008-0000-0000-000004000000}"/>
            </a:ext>
          </a:extLst>
        </xdr:cNvPr>
        <xdr:cNvSpPr txBox="1"/>
      </xdr:nvSpPr>
      <xdr:spPr>
        <a:xfrm>
          <a:off x="4820210" y="53438612"/>
          <a:ext cx="2074645" cy="853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総合特区に関する計画の実現を支援するため、各府省の予算制度を機動的に補完するために必要な経費</a:t>
          </a:r>
        </a:p>
      </xdr:txBody>
    </xdr:sp>
    <xdr:clientData/>
  </xdr:twoCellAnchor>
  <xdr:twoCellAnchor>
    <xdr:from>
      <xdr:col>17</xdr:col>
      <xdr:colOff>95250</xdr:colOff>
      <xdr:row>99</xdr:row>
      <xdr:rowOff>28575</xdr:rowOff>
    </xdr:from>
    <xdr:to>
      <xdr:col>23</xdr:col>
      <xdr:colOff>100277</xdr:colOff>
      <xdr:row>100</xdr:row>
      <xdr:rowOff>141551</xdr:rowOff>
    </xdr:to>
    <xdr:sp macro="" textlink="">
      <xdr:nvSpPr>
        <xdr:cNvPr id="10" name="テキスト ボックス 9">
          <a:extLst>
            <a:ext uri="{FF2B5EF4-FFF2-40B4-BE49-F238E27FC236}">
              <a16:creationId xmlns:a16="http://schemas.microsoft.com/office/drawing/2014/main" id="{00000000-0008-0000-0000-000004000000}"/>
            </a:ext>
          </a:extLst>
        </xdr:cNvPr>
        <xdr:cNvSpPr txBox="1"/>
      </xdr:nvSpPr>
      <xdr:spPr>
        <a:xfrm>
          <a:off x="3495675" y="47834550"/>
          <a:ext cx="1205177" cy="46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200"/>
            <a:t>（イメージ）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9" t="s">
        <v>0</v>
      </c>
      <c r="Y2" s="40"/>
      <c r="Z2" s="35"/>
      <c r="AA2" s="35"/>
      <c r="AB2" s="35"/>
      <c r="AC2" s="35"/>
      <c r="AD2" s="112">
        <v>2021</v>
      </c>
      <c r="AE2" s="112"/>
      <c r="AF2" s="112"/>
      <c r="AG2" s="112"/>
      <c r="AH2" s="112"/>
      <c r="AI2" s="51" t="s">
        <v>244</v>
      </c>
      <c r="AJ2" s="112" t="s">
        <v>590</v>
      </c>
      <c r="AK2" s="112"/>
      <c r="AL2" s="112"/>
      <c r="AM2" s="112"/>
      <c r="AN2" s="51" t="s">
        <v>244</v>
      </c>
      <c r="AO2" s="112">
        <v>20</v>
      </c>
      <c r="AP2" s="112"/>
      <c r="AQ2" s="112"/>
      <c r="AR2" s="52" t="s">
        <v>542</v>
      </c>
      <c r="AS2" s="113">
        <v>39</v>
      </c>
      <c r="AT2" s="113"/>
      <c r="AU2" s="113"/>
      <c r="AV2" s="51" t="str">
        <f>IF(AW2="","","-")</f>
        <v/>
      </c>
      <c r="AW2" s="219"/>
      <c r="AX2" s="219"/>
    </row>
    <row r="3" spans="1:50" ht="21" customHeight="1" thickBot="1" x14ac:dyDescent="0.2">
      <c r="A3" s="241" t="s">
        <v>535</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15" t="s">
        <v>52</v>
      </c>
      <c r="AJ3" s="243" t="s">
        <v>543</v>
      </c>
      <c r="AK3" s="243"/>
      <c r="AL3" s="243"/>
      <c r="AM3" s="243"/>
      <c r="AN3" s="243"/>
      <c r="AO3" s="243"/>
      <c r="AP3" s="243"/>
      <c r="AQ3" s="243"/>
      <c r="AR3" s="243"/>
      <c r="AS3" s="243"/>
      <c r="AT3" s="243"/>
      <c r="AU3" s="243"/>
      <c r="AV3" s="243"/>
      <c r="AW3" s="243"/>
      <c r="AX3" s="16" t="s">
        <v>53</v>
      </c>
    </row>
    <row r="4" spans="1:50" ht="24.75" customHeight="1" x14ac:dyDescent="0.15">
      <c r="A4" s="448" t="s">
        <v>20</v>
      </c>
      <c r="B4" s="449"/>
      <c r="C4" s="449"/>
      <c r="D4" s="449"/>
      <c r="E4" s="449"/>
      <c r="F4" s="449"/>
      <c r="G4" s="424" t="s">
        <v>544</v>
      </c>
      <c r="H4" s="425"/>
      <c r="I4" s="425"/>
      <c r="J4" s="425"/>
      <c r="K4" s="425"/>
      <c r="L4" s="425"/>
      <c r="M4" s="425"/>
      <c r="N4" s="425"/>
      <c r="O4" s="425"/>
      <c r="P4" s="425"/>
      <c r="Q4" s="425"/>
      <c r="R4" s="425"/>
      <c r="S4" s="425"/>
      <c r="T4" s="425"/>
      <c r="U4" s="425"/>
      <c r="V4" s="425"/>
      <c r="W4" s="425"/>
      <c r="X4" s="425"/>
      <c r="Y4" s="426" t="s">
        <v>1</v>
      </c>
      <c r="Z4" s="427"/>
      <c r="AA4" s="427"/>
      <c r="AB4" s="427"/>
      <c r="AC4" s="427"/>
      <c r="AD4" s="428"/>
      <c r="AE4" s="429" t="s">
        <v>545</v>
      </c>
      <c r="AF4" s="430"/>
      <c r="AG4" s="430"/>
      <c r="AH4" s="430"/>
      <c r="AI4" s="430"/>
      <c r="AJ4" s="430"/>
      <c r="AK4" s="430"/>
      <c r="AL4" s="430"/>
      <c r="AM4" s="430"/>
      <c r="AN4" s="430"/>
      <c r="AO4" s="430"/>
      <c r="AP4" s="431"/>
      <c r="AQ4" s="432" t="s">
        <v>2</v>
      </c>
      <c r="AR4" s="427"/>
      <c r="AS4" s="427"/>
      <c r="AT4" s="427"/>
      <c r="AU4" s="427"/>
      <c r="AV4" s="427"/>
      <c r="AW4" s="427"/>
      <c r="AX4" s="433"/>
    </row>
    <row r="5" spans="1:50" ht="30" customHeight="1" x14ac:dyDescent="0.15">
      <c r="A5" s="434" t="s">
        <v>55</v>
      </c>
      <c r="B5" s="435"/>
      <c r="C5" s="435"/>
      <c r="D5" s="435"/>
      <c r="E5" s="435"/>
      <c r="F5" s="436"/>
      <c r="G5" s="276" t="s">
        <v>547</v>
      </c>
      <c r="H5" s="277"/>
      <c r="I5" s="277"/>
      <c r="J5" s="277"/>
      <c r="K5" s="277"/>
      <c r="L5" s="277"/>
      <c r="M5" s="278" t="s">
        <v>54</v>
      </c>
      <c r="N5" s="279"/>
      <c r="O5" s="279"/>
      <c r="P5" s="279"/>
      <c r="Q5" s="279"/>
      <c r="R5" s="280"/>
      <c r="S5" s="281" t="s">
        <v>548</v>
      </c>
      <c r="T5" s="277"/>
      <c r="U5" s="277"/>
      <c r="V5" s="277"/>
      <c r="W5" s="277"/>
      <c r="X5" s="282"/>
      <c r="Y5" s="440" t="s">
        <v>3</v>
      </c>
      <c r="Z5" s="441"/>
      <c r="AA5" s="441"/>
      <c r="AB5" s="441"/>
      <c r="AC5" s="441"/>
      <c r="AD5" s="442"/>
      <c r="AE5" s="443" t="s">
        <v>545</v>
      </c>
      <c r="AF5" s="443"/>
      <c r="AG5" s="443"/>
      <c r="AH5" s="443"/>
      <c r="AI5" s="443"/>
      <c r="AJ5" s="443"/>
      <c r="AK5" s="443"/>
      <c r="AL5" s="443"/>
      <c r="AM5" s="443"/>
      <c r="AN5" s="443"/>
      <c r="AO5" s="443"/>
      <c r="AP5" s="444"/>
      <c r="AQ5" s="445" t="s">
        <v>546</v>
      </c>
      <c r="AR5" s="446"/>
      <c r="AS5" s="446"/>
      <c r="AT5" s="446"/>
      <c r="AU5" s="446"/>
      <c r="AV5" s="446"/>
      <c r="AW5" s="446"/>
      <c r="AX5" s="447"/>
    </row>
    <row r="6" spans="1:50" ht="39" customHeight="1" x14ac:dyDescent="0.15">
      <c r="A6" s="450" t="s">
        <v>4</v>
      </c>
      <c r="B6" s="451"/>
      <c r="C6" s="451"/>
      <c r="D6" s="451"/>
      <c r="E6" s="451"/>
      <c r="F6" s="451"/>
      <c r="G6" s="539" t="str">
        <f>入力規則等!F39</f>
        <v>一般会計</v>
      </c>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1"/>
    </row>
    <row r="7" spans="1:50" ht="49.5" customHeight="1" x14ac:dyDescent="0.15">
      <c r="A7" s="516" t="s">
        <v>17</v>
      </c>
      <c r="B7" s="517"/>
      <c r="C7" s="517"/>
      <c r="D7" s="517"/>
      <c r="E7" s="517"/>
      <c r="F7" s="518"/>
      <c r="G7" s="519" t="s">
        <v>549</v>
      </c>
      <c r="H7" s="520"/>
      <c r="I7" s="520"/>
      <c r="J7" s="520"/>
      <c r="K7" s="520"/>
      <c r="L7" s="520"/>
      <c r="M7" s="520"/>
      <c r="N7" s="520"/>
      <c r="O7" s="520"/>
      <c r="P7" s="520"/>
      <c r="Q7" s="520"/>
      <c r="R7" s="520"/>
      <c r="S7" s="520"/>
      <c r="T7" s="520"/>
      <c r="U7" s="520"/>
      <c r="V7" s="520"/>
      <c r="W7" s="520"/>
      <c r="X7" s="521"/>
      <c r="Y7" s="213" t="s">
        <v>230</v>
      </c>
      <c r="Z7" s="214"/>
      <c r="AA7" s="214"/>
      <c r="AB7" s="214"/>
      <c r="AC7" s="214"/>
      <c r="AD7" s="215"/>
      <c r="AE7" s="194" t="s">
        <v>550</v>
      </c>
      <c r="AF7" s="195"/>
      <c r="AG7" s="195"/>
      <c r="AH7" s="195"/>
      <c r="AI7" s="195"/>
      <c r="AJ7" s="195"/>
      <c r="AK7" s="195"/>
      <c r="AL7" s="195"/>
      <c r="AM7" s="195"/>
      <c r="AN7" s="195"/>
      <c r="AO7" s="195"/>
      <c r="AP7" s="195"/>
      <c r="AQ7" s="195"/>
      <c r="AR7" s="195"/>
      <c r="AS7" s="195"/>
      <c r="AT7" s="195"/>
      <c r="AU7" s="195"/>
      <c r="AV7" s="195"/>
      <c r="AW7" s="195"/>
      <c r="AX7" s="196"/>
    </row>
    <row r="8" spans="1:50" ht="53.25" customHeight="1" x14ac:dyDescent="0.15">
      <c r="A8" s="516" t="s">
        <v>173</v>
      </c>
      <c r="B8" s="517"/>
      <c r="C8" s="517"/>
      <c r="D8" s="517"/>
      <c r="E8" s="517"/>
      <c r="F8" s="518"/>
      <c r="G8" s="117" t="str">
        <f>入力規則等!A27</f>
        <v>地方創生</v>
      </c>
      <c r="H8" s="118"/>
      <c r="I8" s="118"/>
      <c r="J8" s="118"/>
      <c r="K8" s="118"/>
      <c r="L8" s="118"/>
      <c r="M8" s="118"/>
      <c r="N8" s="118"/>
      <c r="O8" s="118"/>
      <c r="P8" s="118"/>
      <c r="Q8" s="118"/>
      <c r="R8" s="118"/>
      <c r="S8" s="118"/>
      <c r="T8" s="118"/>
      <c r="U8" s="118"/>
      <c r="V8" s="118"/>
      <c r="W8" s="118"/>
      <c r="X8" s="119"/>
      <c r="Y8" s="283" t="s">
        <v>174</v>
      </c>
      <c r="Z8" s="284"/>
      <c r="AA8" s="284"/>
      <c r="AB8" s="284"/>
      <c r="AC8" s="284"/>
      <c r="AD8" s="285"/>
      <c r="AE8" s="462" t="str">
        <f>入力規則等!K13</f>
        <v>その他の事項経費</v>
      </c>
      <c r="AF8" s="118"/>
      <c r="AG8" s="118"/>
      <c r="AH8" s="118"/>
      <c r="AI8" s="118"/>
      <c r="AJ8" s="118"/>
      <c r="AK8" s="118"/>
      <c r="AL8" s="118"/>
      <c r="AM8" s="118"/>
      <c r="AN8" s="118"/>
      <c r="AO8" s="118"/>
      <c r="AP8" s="118"/>
      <c r="AQ8" s="118"/>
      <c r="AR8" s="118"/>
      <c r="AS8" s="118"/>
      <c r="AT8" s="118"/>
      <c r="AU8" s="118"/>
      <c r="AV8" s="118"/>
      <c r="AW8" s="118"/>
      <c r="AX8" s="463"/>
    </row>
    <row r="9" spans="1:50" ht="58.5" customHeight="1" x14ac:dyDescent="0.15">
      <c r="A9" s="75" t="s">
        <v>18</v>
      </c>
      <c r="B9" s="76"/>
      <c r="C9" s="76"/>
      <c r="D9" s="76"/>
      <c r="E9" s="76"/>
      <c r="F9" s="76"/>
      <c r="G9" s="286" t="s">
        <v>551</v>
      </c>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8"/>
    </row>
    <row r="10" spans="1:50" ht="100.5" customHeight="1" x14ac:dyDescent="0.15">
      <c r="A10" s="464" t="s">
        <v>21</v>
      </c>
      <c r="B10" s="465"/>
      <c r="C10" s="465"/>
      <c r="D10" s="465"/>
      <c r="E10" s="465"/>
      <c r="F10" s="465"/>
      <c r="G10" s="398" t="s">
        <v>574</v>
      </c>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400"/>
    </row>
    <row r="11" spans="1:50" ht="42" customHeight="1" x14ac:dyDescent="0.15">
      <c r="A11" s="464" t="s">
        <v>5</v>
      </c>
      <c r="B11" s="465"/>
      <c r="C11" s="465"/>
      <c r="D11" s="465"/>
      <c r="E11" s="465"/>
      <c r="F11" s="473"/>
      <c r="G11" s="437" t="str">
        <f>入力規則等!P10</f>
        <v>その他</v>
      </c>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9"/>
    </row>
    <row r="12" spans="1:50" ht="21" customHeight="1" x14ac:dyDescent="0.15">
      <c r="A12" s="69" t="s">
        <v>19</v>
      </c>
      <c r="B12" s="70"/>
      <c r="C12" s="70"/>
      <c r="D12" s="70"/>
      <c r="E12" s="70"/>
      <c r="F12" s="71"/>
      <c r="G12" s="404"/>
      <c r="H12" s="405"/>
      <c r="I12" s="405"/>
      <c r="J12" s="405"/>
      <c r="K12" s="405"/>
      <c r="L12" s="405"/>
      <c r="M12" s="405"/>
      <c r="N12" s="405"/>
      <c r="O12" s="405"/>
      <c r="P12" s="216" t="s">
        <v>231</v>
      </c>
      <c r="Q12" s="217"/>
      <c r="R12" s="217"/>
      <c r="S12" s="217"/>
      <c r="T12" s="217"/>
      <c r="U12" s="217"/>
      <c r="V12" s="218"/>
      <c r="W12" s="216" t="s">
        <v>249</v>
      </c>
      <c r="X12" s="217"/>
      <c r="Y12" s="217"/>
      <c r="Z12" s="217"/>
      <c r="AA12" s="217"/>
      <c r="AB12" s="217"/>
      <c r="AC12" s="218"/>
      <c r="AD12" s="216" t="s">
        <v>533</v>
      </c>
      <c r="AE12" s="217"/>
      <c r="AF12" s="217"/>
      <c r="AG12" s="217"/>
      <c r="AH12" s="217"/>
      <c r="AI12" s="217"/>
      <c r="AJ12" s="218"/>
      <c r="AK12" s="216" t="s">
        <v>536</v>
      </c>
      <c r="AL12" s="217"/>
      <c r="AM12" s="217"/>
      <c r="AN12" s="217"/>
      <c r="AO12" s="217"/>
      <c r="AP12" s="217"/>
      <c r="AQ12" s="218"/>
      <c r="AR12" s="216" t="s">
        <v>537</v>
      </c>
      <c r="AS12" s="217"/>
      <c r="AT12" s="217"/>
      <c r="AU12" s="217"/>
      <c r="AV12" s="217"/>
      <c r="AW12" s="217"/>
      <c r="AX12" s="466"/>
    </row>
    <row r="13" spans="1:50" ht="21" customHeight="1" x14ac:dyDescent="0.15">
      <c r="A13" s="72"/>
      <c r="B13" s="73"/>
      <c r="C13" s="73"/>
      <c r="D13" s="73"/>
      <c r="E13" s="73"/>
      <c r="F13" s="74"/>
      <c r="G13" s="467" t="s">
        <v>6</v>
      </c>
      <c r="H13" s="468"/>
      <c r="I13" s="356" t="s">
        <v>7</v>
      </c>
      <c r="J13" s="357"/>
      <c r="K13" s="357"/>
      <c r="L13" s="357"/>
      <c r="M13" s="357"/>
      <c r="N13" s="357"/>
      <c r="O13" s="358"/>
      <c r="P13" s="207">
        <v>400</v>
      </c>
      <c r="Q13" s="208"/>
      <c r="R13" s="208"/>
      <c r="S13" s="208"/>
      <c r="T13" s="208"/>
      <c r="U13" s="208"/>
      <c r="V13" s="209"/>
      <c r="W13" s="207">
        <v>200</v>
      </c>
      <c r="X13" s="208"/>
      <c r="Y13" s="208"/>
      <c r="Z13" s="208"/>
      <c r="AA13" s="208"/>
      <c r="AB13" s="208"/>
      <c r="AC13" s="209"/>
      <c r="AD13" s="207">
        <v>10</v>
      </c>
      <c r="AE13" s="208"/>
      <c r="AF13" s="208"/>
      <c r="AG13" s="208"/>
      <c r="AH13" s="208"/>
      <c r="AI13" s="208"/>
      <c r="AJ13" s="209"/>
      <c r="AK13" s="207">
        <v>5</v>
      </c>
      <c r="AL13" s="208"/>
      <c r="AM13" s="208"/>
      <c r="AN13" s="208"/>
      <c r="AO13" s="208"/>
      <c r="AP13" s="208"/>
      <c r="AQ13" s="209"/>
      <c r="AR13" s="103">
        <v>5</v>
      </c>
      <c r="AS13" s="104"/>
      <c r="AT13" s="104"/>
      <c r="AU13" s="104"/>
      <c r="AV13" s="104"/>
      <c r="AW13" s="104"/>
      <c r="AX13" s="212"/>
    </row>
    <row r="14" spans="1:50" ht="21" customHeight="1" x14ac:dyDescent="0.15">
      <c r="A14" s="72"/>
      <c r="B14" s="73"/>
      <c r="C14" s="73"/>
      <c r="D14" s="73"/>
      <c r="E14" s="73"/>
      <c r="F14" s="74"/>
      <c r="G14" s="469"/>
      <c r="H14" s="470"/>
      <c r="I14" s="289" t="s">
        <v>8</v>
      </c>
      <c r="J14" s="346"/>
      <c r="K14" s="346"/>
      <c r="L14" s="346"/>
      <c r="M14" s="346"/>
      <c r="N14" s="346"/>
      <c r="O14" s="347"/>
      <c r="P14" s="207" t="s">
        <v>552</v>
      </c>
      <c r="Q14" s="208"/>
      <c r="R14" s="208"/>
      <c r="S14" s="208"/>
      <c r="T14" s="208"/>
      <c r="U14" s="208"/>
      <c r="V14" s="209"/>
      <c r="W14" s="207" t="s">
        <v>552</v>
      </c>
      <c r="X14" s="208"/>
      <c r="Y14" s="208"/>
      <c r="Z14" s="208"/>
      <c r="AA14" s="208"/>
      <c r="AB14" s="208"/>
      <c r="AC14" s="209"/>
      <c r="AD14" s="207" t="s">
        <v>552</v>
      </c>
      <c r="AE14" s="208"/>
      <c r="AF14" s="208"/>
      <c r="AG14" s="208"/>
      <c r="AH14" s="208"/>
      <c r="AI14" s="208"/>
      <c r="AJ14" s="209"/>
      <c r="AK14" s="207" t="s">
        <v>552</v>
      </c>
      <c r="AL14" s="208"/>
      <c r="AM14" s="208"/>
      <c r="AN14" s="208"/>
      <c r="AO14" s="208"/>
      <c r="AP14" s="208"/>
      <c r="AQ14" s="209"/>
      <c r="AR14" s="388"/>
      <c r="AS14" s="388"/>
      <c r="AT14" s="388"/>
      <c r="AU14" s="388"/>
      <c r="AV14" s="388"/>
      <c r="AW14" s="388"/>
      <c r="AX14" s="389"/>
    </row>
    <row r="15" spans="1:50" ht="21" customHeight="1" x14ac:dyDescent="0.15">
      <c r="A15" s="72"/>
      <c r="B15" s="73"/>
      <c r="C15" s="73"/>
      <c r="D15" s="73"/>
      <c r="E15" s="73"/>
      <c r="F15" s="74"/>
      <c r="G15" s="469"/>
      <c r="H15" s="470"/>
      <c r="I15" s="289" t="s">
        <v>42</v>
      </c>
      <c r="J15" s="290"/>
      <c r="K15" s="290"/>
      <c r="L15" s="290"/>
      <c r="M15" s="290"/>
      <c r="N15" s="290"/>
      <c r="O15" s="291"/>
      <c r="P15" s="207">
        <v>231</v>
      </c>
      <c r="Q15" s="208"/>
      <c r="R15" s="208"/>
      <c r="S15" s="208"/>
      <c r="T15" s="208"/>
      <c r="U15" s="208"/>
      <c r="V15" s="209"/>
      <c r="W15" s="207" t="s">
        <v>552</v>
      </c>
      <c r="X15" s="208"/>
      <c r="Y15" s="208"/>
      <c r="Z15" s="208"/>
      <c r="AA15" s="208"/>
      <c r="AB15" s="208"/>
      <c r="AC15" s="209"/>
      <c r="AD15" s="207" t="s">
        <v>552</v>
      </c>
      <c r="AE15" s="208"/>
      <c r="AF15" s="208"/>
      <c r="AG15" s="208"/>
      <c r="AH15" s="208"/>
      <c r="AI15" s="208"/>
      <c r="AJ15" s="209"/>
      <c r="AK15" s="207" t="s">
        <v>552</v>
      </c>
      <c r="AL15" s="208"/>
      <c r="AM15" s="208"/>
      <c r="AN15" s="208"/>
      <c r="AO15" s="208"/>
      <c r="AP15" s="208"/>
      <c r="AQ15" s="209"/>
      <c r="AR15" s="207" t="s">
        <v>568</v>
      </c>
      <c r="AS15" s="208"/>
      <c r="AT15" s="208"/>
      <c r="AU15" s="208"/>
      <c r="AV15" s="208"/>
      <c r="AW15" s="208"/>
      <c r="AX15" s="345"/>
    </row>
    <row r="16" spans="1:50" ht="21" customHeight="1" x14ac:dyDescent="0.15">
      <c r="A16" s="72"/>
      <c r="B16" s="73"/>
      <c r="C16" s="73"/>
      <c r="D16" s="73"/>
      <c r="E16" s="73"/>
      <c r="F16" s="74"/>
      <c r="G16" s="469"/>
      <c r="H16" s="470"/>
      <c r="I16" s="289" t="s">
        <v>43</v>
      </c>
      <c r="J16" s="290"/>
      <c r="K16" s="290"/>
      <c r="L16" s="290"/>
      <c r="M16" s="290"/>
      <c r="N16" s="290"/>
      <c r="O16" s="291"/>
      <c r="P16" s="207" t="s">
        <v>552</v>
      </c>
      <c r="Q16" s="208"/>
      <c r="R16" s="208"/>
      <c r="S16" s="208"/>
      <c r="T16" s="208"/>
      <c r="U16" s="208"/>
      <c r="V16" s="209"/>
      <c r="W16" s="207" t="s">
        <v>552</v>
      </c>
      <c r="X16" s="208"/>
      <c r="Y16" s="208"/>
      <c r="Z16" s="208"/>
      <c r="AA16" s="208"/>
      <c r="AB16" s="208"/>
      <c r="AC16" s="209"/>
      <c r="AD16" s="207" t="s">
        <v>552</v>
      </c>
      <c r="AE16" s="208"/>
      <c r="AF16" s="208"/>
      <c r="AG16" s="208"/>
      <c r="AH16" s="208"/>
      <c r="AI16" s="208"/>
      <c r="AJ16" s="209"/>
      <c r="AK16" s="207" t="s">
        <v>552</v>
      </c>
      <c r="AL16" s="208"/>
      <c r="AM16" s="208"/>
      <c r="AN16" s="208"/>
      <c r="AO16" s="208"/>
      <c r="AP16" s="208"/>
      <c r="AQ16" s="209"/>
      <c r="AR16" s="401"/>
      <c r="AS16" s="402"/>
      <c r="AT16" s="402"/>
      <c r="AU16" s="402"/>
      <c r="AV16" s="402"/>
      <c r="AW16" s="402"/>
      <c r="AX16" s="403"/>
    </row>
    <row r="17" spans="1:51" ht="24.75" customHeight="1" x14ac:dyDescent="0.15">
      <c r="A17" s="72"/>
      <c r="B17" s="73"/>
      <c r="C17" s="73"/>
      <c r="D17" s="73"/>
      <c r="E17" s="73"/>
      <c r="F17" s="74"/>
      <c r="G17" s="469"/>
      <c r="H17" s="470"/>
      <c r="I17" s="289" t="s">
        <v>41</v>
      </c>
      <c r="J17" s="346"/>
      <c r="K17" s="346"/>
      <c r="L17" s="346"/>
      <c r="M17" s="346"/>
      <c r="N17" s="346"/>
      <c r="O17" s="347"/>
      <c r="P17" s="207" t="s">
        <v>552</v>
      </c>
      <c r="Q17" s="208"/>
      <c r="R17" s="208"/>
      <c r="S17" s="208"/>
      <c r="T17" s="208"/>
      <c r="U17" s="208"/>
      <c r="V17" s="209"/>
      <c r="W17" s="207" t="s">
        <v>552</v>
      </c>
      <c r="X17" s="208"/>
      <c r="Y17" s="208"/>
      <c r="Z17" s="208"/>
      <c r="AA17" s="208"/>
      <c r="AB17" s="208"/>
      <c r="AC17" s="209"/>
      <c r="AD17" s="207" t="s">
        <v>552</v>
      </c>
      <c r="AE17" s="208"/>
      <c r="AF17" s="208"/>
      <c r="AG17" s="208"/>
      <c r="AH17" s="208"/>
      <c r="AI17" s="208"/>
      <c r="AJ17" s="209"/>
      <c r="AK17" s="207" t="s">
        <v>552</v>
      </c>
      <c r="AL17" s="208"/>
      <c r="AM17" s="208"/>
      <c r="AN17" s="208"/>
      <c r="AO17" s="208"/>
      <c r="AP17" s="208"/>
      <c r="AQ17" s="209"/>
      <c r="AR17" s="210"/>
      <c r="AS17" s="210"/>
      <c r="AT17" s="210"/>
      <c r="AU17" s="210"/>
      <c r="AV17" s="210"/>
      <c r="AW17" s="210"/>
      <c r="AX17" s="211"/>
    </row>
    <row r="18" spans="1:51" ht="24.75" customHeight="1" x14ac:dyDescent="0.15">
      <c r="A18" s="72"/>
      <c r="B18" s="73"/>
      <c r="C18" s="73"/>
      <c r="D18" s="73"/>
      <c r="E18" s="73"/>
      <c r="F18" s="74"/>
      <c r="G18" s="471"/>
      <c r="H18" s="472"/>
      <c r="I18" s="459" t="s">
        <v>16</v>
      </c>
      <c r="J18" s="460"/>
      <c r="K18" s="460"/>
      <c r="L18" s="460"/>
      <c r="M18" s="460"/>
      <c r="N18" s="460"/>
      <c r="O18" s="461"/>
      <c r="P18" s="255">
        <f>SUM(P13:V17)</f>
        <v>631</v>
      </c>
      <c r="Q18" s="256"/>
      <c r="R18" s="256"/>
      <c r="S18" s="256"/>
      <c r="T18" s="256"/>
      <c r="U18" s="256"/>
      <c r="V18" s="257"/>
      <c r="W18" s="255">
        <f>SUM(W13:AC17)</f>
        <v>200</v>
      </c>
      <c r="X18" s="256"/>
      <c r="Y18" s="256"/>
      <c r="Z18" s="256"/>
      <c r="AA18" s="256"/>
      <c r="AB18" s="256"/>
      <c r="AC18" s="257"/>
      <c r="AD18" s="255">
        <f>SUM(AD13:AJ17)</f>
        <v>10</v>
      </c>
      <c r="AE18" s="256"/>
      <c r="AF18" s="256"/>
      <c r="AG18" s="256"/>
      <c r="AH18" s="256"/>
      <c r="AI18" s="256"/>
      <c r="AJ18" s="257"/>
      <c r="AK18" s="255">
        <f>SUM(AK13:AQ17)</f>
        <v>5</v>
      </c>
      <c r="AL18" s="256"/>
      <c r="AM18" s="256"/>
      <c r="AN18" s="256"/>
      <c r="AO18" s="256"/>
      <c r="AP18" s="256"/>
      <c r="AQ18" s="257"/>
      <c r="AR18" s="255">
        <f>SUM(AR13:AX17)</f>
        <v>5</v>
      </c>
      <c r="AS18" s="256"/>
      <c r="AT18" s="256"/>
      <c r="AU18" s="256"/>
      <c r="AV18" s="256"/>
      <c r="AW18" s="256"/>
      <c r="AX18" s="258"/>
    </row>
    <row r="19" spans="1:51" ht="24.75" customHeight="1" x14ac:dyDescent="0.15">
      <c r="A19" s="72"/>
      <c r="B19" s="73"/>
      <c r="C19" s="73"/>
      <c r="D19" s="73"/>
      <c r="E19" s="73"/>
      <c r="F19" s="74"/>
      <c r="G19" s="253" t="s">
        <v>9</v>
      </c>
      <c r="H19" s="254"/>
      <c r="I19" s="254"/>
      <c r="J19" s="254"/>
      <c r="K19" s="254"/>
      <c r="L19" s="254"/>
      <c r="M19" s="254"/>
      <c r="N19" s="254"/>
      <c r="O19" s="254"/>
      <c r="P19" s="207">
        <v>528</v>
      </c>
      <c r="Q19" s="208"/>
      <c r="R19" s="208"/>
      <c r="S19" s="208"/>
      <c r="T19" s="208"/>
      <c r="U19" s="208"/>
      <c r="V19" s="209"/>
      <c r="W19" s="207">
        <v>0</v>
      </c>
      <c r="X19" s="208"/>
      <c r="Y19" s="208"/>
      <c r="Z19" s="208"/>
      <c r="AA19" s="208"/>
      <c r="AB19" s="208"/>
      <c r="AC19" s="209"/>
      <c r="AD19" s="207">
        <v>0</v>
      </c>
      <c r="AE19" s="208"/>
      <c r="AF19" s="208"/>
      <c r="AG19" s="208"/>
      <c r="AH19" s="208"/>
      <c r="AI19" s="208"/>
      <c r="AJ19" s="209"/>
      <c r="AK19" s="227"/>
      <c r="AL19" s="227"/>
      <c r="AM19" s="227"/>
      <c r="AN19" s="227"/>
      <c r="AO19" s="227"/>
      <c r="AP19" s="227"/>
      <c r="AQ19" s="227"/>
      <c r="AR19" s="227"/>
      <c r="AS19" s="227"/>
      <c r="AT19" s="227"/>
      <c r="AU19" s="227"/>
      <c r="AV19" s="227"/>
      <c r="AW19" s="227"/>
      <c r="AX19" s="259"/>
    </row>
    <row r="20" spans="1:51" ht="24.75" customHeight="1" x14ac:dyDescent="0.15">
      <c r="A20" s="72"/>
      <c r="B20" s="73"/>
      <c r="C20" s="73"/>
      <c r="D20" s="73"/>
      <c r="E20" s="73"/>
      <c r="F20" s="74"/>
      <c r="G20" s="253" t="s">
        <v>10</v>
      </c>
      <c r="H20" s="254"/>
      <c r="I20" s="254"/>
      <c r="J20" s="254"/>
      <c r="K20" s="254"/>
      <c r="L20" s="254"/>
      <c r="M20" s="254"/>
      <c r="N20" s="254"/>
      <c r="O20" s="254"/>
      <c r="P20" s="260">
        <f>IF(P18=0, "-", SUM(P19)/P18)</f>
        <v>0.83676703645007922</v>
      </c>
      <c r="Q20" s="260"/>
      <c r="R20" s="260"/>
      <c r="S20" s="260"/>
      <c r="T20" s="260"/>
      <c r="U20" s="260"/>
      <c r="V20" s="260"/>
      <c r="W20" s="260">
        <f t="shared" ref="W20" si="0">IF(W18=0, "-", SUM(W19)/W18)</f>
        <v>0</v>
      </c>
      <c r="X20" s="260"/>
      <c r="Y20" s="260"/>
      <c r="Z20" s="260"/>
      <c r="AA20" s="260"/>
      <c r="AB20" s="260"/>
      <c r="AC20" s="260"/>
      <c r="AD20" s="260">
        <f t="shared" ref="AD20" si="1">IF(AD18=0, "-", SUM(AD19)/AD18)</f>
        <v>0</v>
      </c>
      <c r="AE20" s="260"/>
      <c r="AF20" s="260"/>
      <c r="AG20" s="260"/>
      <c r="AH20" s="260"/>
      <c r="AI20" s="260"/>
      <c r="AJ20" s="260"/>
      <c r="AK20" s="227"/>
      <c r="AL20" s="227"/>
      <c r="AM20" s="227"/>
      <c r="AN20" s="227"/>
      <c r="AO20" s="227"/>
      <c r="AP20" s="227"/>
      <c r="AQ20" s="228"/>
      <c r="AR20" s="228"/>
      <c r="AS20" s="228"/>
      <c r="AT20" s="228"/>
      <c r="AU20" s="227"/>
      <c r="AV20" s="227"/>
      <c r="AW20" s="227"/>
      <c r="AX20" s="259"/>
    </row>
    <row r="21" spans="1:51" ht="25.5" customHeight="1" x14ac:dyDescent="0.15">
      <c r="A21" s="75"/>
      <c r="B21" s="76"/>
      <c r="C21" s="76"/>
      <c r="D21" s="76"/>
      <c r="E21" s="76"/>
      <c r="F21" s="77"/>
      <c r="G21" s="564" t="s">
        <v>208</v>
      </c>
      <c r="H21" s="565"/>
      <c r="I21" s="565"/>
      <c r="J21" s="565"/>
      <c r="K21" s="565"/>
      <c r="L21" s="565"/>
      <c r="M21" s="565"/>
      <c r="N21" s="565"/>
      <c r="O21" s="565"/>
      <c r="P21" s="260">
        <f>IF(P19=0, "-", SUM(P19)/SUM(P13,P14))</f>
        <v>1.32</v>
      </c>
      <c r="Q21" s="260"/>
      <c r="R21" s="260"/>
      <c r="S21" s="260"/>
      <c r="T21" s="260"/>
      <c r="U21" s="260"/>
      <c r="V21" s="260"/>
      <c r="W21" s="260" t="str">
        <f t="shared" ref="W21" si="2">IF(W19=0, "-", SUM(W19)/SUM(W13,W14))</f>
        <v>-</v>
      </c>
      <c r="X21" s="260"/>
      <c r="Y21" s="260"/>
      <c r="Z21" s="260"/>
      <c r="AA21" s="260"/>
      <c r="AB21" s="260"/>
      <c r="AC21" s="260"/>
      <c r="AD21" s="260" t="str">
        <f t="shared" ref="AD21" si="3">IF(AD19=0, "-", SUM(AD19)/SUM(AD13,AD14))</f>
        <v>-</v>
      </c>
      <c r="AE21" s="260"/>
      <c r="AF21" s="260"/>
      <c r="AG21" s="260"/>
      <c r="AH21" s="260"/>
      <c r="AI21" s="260"/>
      <c r="AJ21" s="260"/>
      <c r="AK21" s="227"/>
      <c r="AL21" s="227"/>
      <c r="AM21" s="227"/>
      <c r="AN21" s="227"/>
      <c r="AO21" s="227"/>
      <c r="AP21" s="227"/>
      <c r="AQ21" s="228"/>
      <c r="AR21" s="228"/>
      <c r="AS21" s="228"/>
      <c r="AT21" s="228"/>
      <c r="AU21" s="227"/>
      <c r="AV21" s="227"/>
      <c r="AW21" s="227"/>
      <c r="AX21" s="259"/>
    </row>
    <row r="22" spans="1:51" ht="18.75" customHeight="1" x14ac:dyDescent="0.15">
      <c r="A22" s="84" t="s">
        <v>540</v>
      </c>
      <c r="B22" s="85"/>
      <c r="C22" s="85"/>
      <c r="D22" s="85"/>
      <c r="E22" s="85"/>
      <c r="F22" s="86"/>
      <c r="G22" s="78" t="s">
        <v>201</v>
      </c>
      <c r="H22" s="79"/>
      <c r="I22" s="79"/>
      <c r="J22" s="79"/>
      <c r="K22" s="79"/>
      <c r="L22" s="79"/>
      <c r="M22" s="79"/>
      <c r="N22" s="79"/>
      <c r="O22" s="80"/>
      <c r="P22" s="93" t="s">
        <v>538</v>
      </c>
      <c r="Q22" s="79"/>
      <c r="R22" s="79"/>
      <c r="S22" s="79"/>
      <c r="T22" s="79"/>
      <c r="U22" s="79"/>
      <c r="V22" s="80"/>
      <c r="W22" s="93" t="s">
        <v>539</v>
      </c>
      <c r="X22" s="79"/>
      <c r="Y22" s="79"/>
      <c r="Z22" s="79"/>
      <c r="AA22" s="79"/>
      <c r="AB22" s="79"/>
      <c r="AC22" s="80"/>
      <c r="AD22" s="93" t="s">
        <v>200</v>
      </c>
      <c r="AE22" s="79"/>
      <c r="AF22" s="79"/>
      <c r="AG22" s="79"/>
      <c r="AH22" s="79"/>
      <c r="AI22" s="79"/>
      <c r="AJ22" s="79"/>
      <c r="AK22" s="79"/>
      <c r="AL22" s="79"/>
      <c r="AM22" s="79"/>
      <c r="AN22" s="79"/>
      <c r="AO22" s="79"/>
      <c r="AP22" s="79"/>
      <c r="AQ22" s="79"/>
      <c r="AR22" s="79"/>
      <c r="AS22" s="79"/>
      <c r="AT22" s="79"/>
      <c r="AU22" s="79"/>
      <c r="AV22" s="79"/>
      <c r="AW22" s="79"/>
      <c r="AX22" s="94"/>
    </row>
    <row r="23" spans="1:51" ht="25.5" customHeight="1" x14ac:dyDescent="0.15">
      <c r="A23" s="87"/>
      <c r="B23" s="88"/>
      <c r="C23" s="88"/>
      <c r="D23" s="88"/>
      <c r="E23" s="88"/>
      <c r="F23" s="89"/>
      <c r="G23" s="81" t="s">
        <v>553</v>
      </c>
      <c r="H23" s="82"/>
      <c r="I23" s="82"/>
      <c r="J23" s="82"/>
      <c r="K23" s="82"/>
      <c r="L23" s="82"/>
      <c r="M23" s="82"/>
      <c r="N23" s="82"/>
      <c r="O23" s="83"/>
      <c r="P23" s="103">
        <v>5</v>
      </c>
      <c r="Q23" s="104"/>
      <c r="R23" s="104"/>
      <c r="S23" s="104"/>
      <c r="T23" s="104"/>
      <c r="U23" s="104"/>
      <c r="V23" s="105"/>
      <c r="W23" s="103">
        <v>5</v>
      </c>
      <c r="X23" s="104"/>
      <c r="Y23" s="104"/>
      <c r="Z23" s="104"/>
      <c r="AA23" s="104"/>
      <c r="AB23" s="104"/>
      <c r="AC23" s="105"/>
      <c r="AD23" s="95"/>
      <c r="AE23" s="96"/>
      <c r="AF23" s="96"/>
      <c r="AG23" s="96"/>
      <c r="AH23" s="96"/>
      <c r="AI23" s="96"/>
      <c r="AJ23" s="96"/>
      <c r="AK23" s="96"/>
      <c r="AL23" s="96"/>
      <c r="AM23" s="96"/>
      <c r="AN23" s="96"/>
      <c r="AO23" s="96"/>
      <c r="AP23" s="96"/>
      <c r="AQ23" s="96"/>
      <c r="AR23" s="96"/>
      <c r="AS23" s="96"/>
      <c r="AT23" s="96"/>
      <c r="AU23" s="96"/>
      <c r="AV23" s="96"/>
      <c r="AW23" s="96"/>
      <c r="AX23" s="97"/>
    </row>
    <row r="24" spans="1:51" ht="25.5" customHeight="1" thickBot="1" x14ac:dyDescent="0.2">
      <c r="A24" s="90"/>
      <c r="B24" s="91"/>
      <c r="C24" s="91"/>
      <c r="D24" s="91"/>
      <c r="E24" s="91"/>
      <c r="F24" s="92"/>
      <c r="G24" s="120" t="s">
        <v>202</v>
      </c>
      <c r="H24" s="121"/>
      <c r="I24" s="121"/>
      <c r="J24" s="121"/>
      <c r="K24" s="121"/>
      <c r="L24" s="121"/>
      <c r="M24" s="121"/>
      <c r="N24" s="121"/>
      <c r="O24" s="122"/>
      <c r="P24" s="114">
        <f>AK13</f>
        <v>5</v>
      </c>
      <c r="Q24" s="115"/>
      <c r="R24" s="115"/>
      <c r="S24" s="115"/>
      <c r="T24" s="115"/>
      <c r="U24" s="115"/>
      <c r="V24" s="116"/>
      <c r="W24" s="114">
        <f>AR13</f>
        <v>5</v>
      </c>
      <c r="X24" s="115"/>
      <c r="Y24" s="115"/>
      <c r="Z24" s="115"/>
      <c r="AA24" s="115"/>
      <c r="AB24" s="115"/>
      <c r="AC24" s="116"/>
      <c r="AD24" s="98"/>
      <c r="AE24" s="98"/>
      <c r="AF24" s="98"/>
      <c r="AG24" s="98"/>
      <c r="AH24" s="98"/>
      <c r="AI24" s="98"/>
      <c r="AJ24" s="98"/>
      <c r="AK24" s="98"/>
      <c r="AL24" s="98"/>
      <c r="AM24" s="98"/>
      <c r="AN24" s="98"/>
      <c r="AO24" s="98"/>
      <c r="AP24" s="98"/>
      <c r="AQ24" s="98"/>
      <c r="AR24" s="98"/>
      <c r="AS24" s="98"/>
      <c r="AT24" s="98"/>
      <c r="AU24" s="98"/>
      <c r="AV24" s="98"/>
      <c r="AW24" s="98"/>
      <c r="AX24" s="99"/>
    </row>
    <row r="25" spans="1:51" ht="18.75" customHeight="1" x14ac:dyDescent="0.15">
      <c r="A25" s="230" t="s">
        <v>205</v>
      </c>
      <c r="B25" s="231"/>
      <c r="C25" s="231"/>
      <c r="D25" s="231"/>
      <c r="E25" s="231"/>
      <c r="F25" s="232"/>
      <c r="G25" s="368" t="s">
        <v>132</v>
      </c>
      <c r="H25" s="205"/>
      <c r="I25" s="205"/>
      <c r="J25" s="205"/>
      <c r="K25" s="205"/>
      <c r="L25" s="205"/>
      <c r="M25" s="205"/>
      <c r="N25" s="205"/>
      <c r="O25" s="296"/>
      <c r="P25" s="295" t="s">
        <v>50</v>
      </c>
      <c r="Q25" s="205"/>
      <c r="R25" s="205"/>
      <c r="S25" s="205"/>
      <c r="T25" s="205"/>
      <c r="U25" s="205"/>
      <c r="V25" s="205"/>
      <c r="W25" s="205"/>
      <c r="X25" s="296"/>
      <c r="Y25" s="224"/>
      <c r="Z25" s="225"/>
      <c r="AA25" s="226"/>
      <c r="AB25" s="197" t="s">
        <v>11</v>
      </c>
      <c r="AC25" s="198"/>
      <c r="AD25" s="199"/>
      <c r="AE25" s="197" t="s">
        <v>231</v>
      </c>
      <c r="AF25" s="198"/>
      <c r="AG25" s="198"/>
      <c r="AH25" s="199"/>
      <c r="AI25" s="203" t="s">
        <v>249</v>
      </c>
      <c r="AJ25" s="203"/>
      <c r="AK25" s="203"/>
      <c r="AL25" s="197"/>
      <c r="AM25" s="203" t="s">
        <v>346</v>
      </c>
      <c r="AN25" s="203"/>
      <c r="AO25" s="203"/>
      <c r="AP25" s="197"/>
      <c r="AQ25" s="359" t="s">
        <v>161</v>
      </c>
      <c r="AR25" s="360"/>
      <c r="AS25" s="360"/>
      <c r="AT25" s="361"/>
      <c r="AU25" s="205" t="s">
        <v>122</v>
      </c>
      <c r="AV25" s="205"/>
      <c r="AW25" s="205"/>
      <c r="AX25" s="206"/>
    </row>
    <row r="26" spans="1:51" ht="18.75" customHeight="1" x14ac:dyDescent="0.15">
      <c r="A26" s="233"/>
      <c r="B26" s="234"/>
      <c r="C26" s="234"/>
      <c r="D26" s="234"/>
      <c r="E26" s="234"/>
      <c r="F26" s="235"/>
      <c r="G26" s="369"/>
      <c r="H26" s="187"/>
      <c r="I26" s="187"/>
      <c r="J26" s="187"/>
      <c r="K26" s="187"/>
      <c r="L26" s="187"/>
      <c r="M26" s="187"/>
      <c r="N26" s="187"/>
      <c r="O26" s="298"/>
      <c r="P26" s="297"/>
      <c r="Q26" s="187"/>
      <c r="R26" s="187"/>
      <c r="S26" s="187"/>
      <c r="T26" s="187"/>
      <c r="U26" s="187"/>
      <c r="V26" s="187"/>
      <c r="W26" s="187"/>
      <c r="X26" s="298"/>
      <c r="Y26" s="292"/>
      <c r="Z26" s="293"/>
      <c r="AA26" s="294"/>
      <c r="AB26" s="200"/>
      <c r="AC26" s="201"/>
      <c r="AD26" s="202"/>
      <c r="AE26" s="200"/>
      <c r="AF26" s="201"/>
      <c r="AG26" s="201"/>
      <c r="AH26" s="202"/>
      <c r="AI26" s="204"/>
      <c r="AJ26" s="204"/>
      <c r="AK26" s="204"/>
      <c r="AL26" s="200"/>
      <c r="AM26" s="204"/>
      <c r="AN26" s="204"/>
      <c r="AO26" s="204"/>
      <c r="AP26" s="200"/>
      <c r="AQ26" s="191" t="s">
        <v>552</v>
      </c>
      <c r="AR26" s="179"/>
      <c r="AS26" s="159" t="s">
        <v>162</v>
      </c>
      <c r="AT26" s="160"/>
      <c r="AU26" s="178" t="s">
        <v>589</v>
      </c>
      <c r="AV26" s="178"/>
      <c r="AW26" s="187" t="s">
        <v>159</v>
      </c>
      <c r="AX26" s="188"/>
    </row>
    <row r="27" spans="1:51" ht="115.5" customHeight="1" x14ac:dyDescent="0.15">
      <c r="A27" s="236"/>
      <c r="B27" s="234"/>
      <c r="C27" s="234"/>
      <c r="D27" s="234"/>
      <c r="E27" s="234"/>
      <c r="F27" s="235"/>
      <c r="G27" s="261" t="s">
        <v>576</v>
      </c>
      <c r="H27" s="262"/>
      <c r="I27" s="262"/>
      <c r="J27" s="262"/>
      <c r="K27" s="262"/>
      <c r="L27" s="262"/>
      <c r="M27" s="262"/>
      <c r="N27" s="262"/>
      <c r="O27" s="263"/>
      <c r="P27" s="127" t="s">
        <v>554</v>
      </c>
      <c r="Q27" s="127"/>
      <c r="R27" s="127"/>
      <c r="S27" s="127"/>
      <c r="T27" s="127"/>
      <c r="U27" s="127"/>
      <c r="V27" s="127"/>
      <c r="W27" s="127"/>
      <c r="X27" s="137"/>
      <c r="Y27" s="272" t="s">
        <v>12</v>
      </c>
      <c r="Z27" s="273"/>
      <c r="AA27" s="274"/>
      <c r="AB27" s="275" t="s">
        <v>555</v>
      </c>
      <c r="AC27" s="275"/>
      <c r="AD27" s="275"/>
      <c r="AE27" s="183">
        <v>4.2</v>
      </c>
      <c r="AF27" s="184"/>
      <c r="AG27" s="184"/>
      <c r="AH27" s="184"/>
      <c r="AI27" s="183">
        <v>4.2</v>
      </c>
      <c r="AJ27" s="184"/>
      <c r="AK27" s="184"/>
      <c r="AL27" s="184"/>
      <c r="AM27" s="183" t="s">
        <v>552</v>
      </c>
      <c r="AN27" s="184"/>
      <c r="AO27" s="184"/>
      <c r="AP27" s="184"/>
      <c r="AQ27" s="192" t="s">
        <v>552</v>
      </c>
      <c r="AR27" s="182"/>
      <c r="AS27" s="182"/>
      <c r="AT27" s="193"/>
      <c r="AU27" s="184" t="s">
        <v>552</v>
      </c>
      <c r="AV27" s="184"/>
      <c r="AW27" s="184"/>
      <c r="AX27" s="185"/>
    </row>
    <row r="28" spans="1:51" ht="115.5" customHeight="1" x14ac:dyDescent="0.15">
      <c r="A28" s="237"/>
      <c r="B28" s="238"/>
      <c r="C28" s="238"/>
      <c r="D28" s="238"/>
      <c r="E28" s="238"/>
      <c r="F28" s="239"/>
      <c r="G28" s="264"/>
      <c r="H28" s="265"/>
      <c r="I28" s="265"/>
      <c r="J28" s="265"/>
      <c r="K28" s="265"/>
      <c r="L28" s="265"/>
      <c r="M28" s="265"/>
      <c r="N28" s="265"/>
      <c r="O28" s="266"/>
      <c r="P28" s="270"/>
      <c r="Q28" s="270"/>
      <c r="R28" s="270"/>
      <c r="S28" s="270"/>
      <c r="T28" s="270"/>
      <c r="U28" s="270"/>
      <c r="V28" s="270"/>
      <c r="W28" s="270"/>
      <c r="X28" s="271"/>
      <c r="Y28" s="216" t="s">
        <v>45</v>
      </c>
      <c r="Z28" s="217"/>
      <c r="AA28" s="218"/>
      <c r="AB28" s="240" t="s">
        <v>555</v>
      </c>
      <c r="AC28" s="240"/>
      <c r="AD28" s="240"/>
      <c r="AE28" s="183">
        <v>3.8</v>
      </c>
      <c r="AF28" s="184"/>
      <c r="AG28" s="184"/>
      <c r="AH28" s="184"/>
      <c r="AI28" s="183">
        <v>3.8</v>
      </c>
      <c r="AJ28" s="184"/>
      <c r="AK28" s="184"/>
      <c r="AL28" s="184"/>
      <c r="AM28" s="183">
        <v>3.8</v>
      </c>
      <c r="AN28" s="184"/>
      <c r="AO28" s="184"/>
      <c r="AP28" s="184"/>
      <c r="AQ28" s="192" t="s">
        <v>552</v>
      </c>
      <c r="AR28" s="182"/>
      <c r="AS28" s="182"/>
      <c r="AT28" s="193"/>
      <c r="AU28" s="184" t="s">
        <v>589</v>
      </c>
      <c r="AV28" s="184"/>
      <c r="AW28" s="184"/>
      <c r="AX28" s="185"/>
    </row>
    <row r="29" spans="1:51" ht="115.5" customHeight="1" x14ac:dyDescent="0.15">
      <c r="A29" s="236"/>
      <c r="B29" s="234"/>
      <c r="C29" s="234"/>
      <c r="D29" s="234"/>
      <c r="E29" s="234"/>
      <c r="F29" s="235"/>
      <c r="G29" s="267"/>
      <c r="H29" s="268"/>
      <c r="I29" s="268"/>
      <c r="J29" s="268"/>
      <c r="K29" s="268"/>
      <c r="L29" s="268"/>
      <c r="M29" s="268"/>
      <c r="N29" s="268"/>
      <c r="O29" s="269"/>
      <c r="P29" s="139"/>
      <c r="Q29" s="139"/>
      <c r="R29" s="139"/>
      <c r="S29" s="139"/>
      <c r="T29" s="139"/>
      <c r="U29" s="139"/>
      <c r="V29" s="139"/>
      <c r="W29" s="139"/>
      <c r="X29" s="140"/>
      <c r="Y29" s="216" t="s">
        <v>13</v>
      </c>
      <c r="Z29" s="217"/>
      <c r="AA29" s="218"/>
      <c r="AB29" s="475" t="s">
        <v>160</v>
      </c>
      <c r="AC29" s="475"/>
      <c r="AD29" s="475"/>
      <c r="AE29" s="183">
        <v>111</v>
      </c>
      <c r="AF29" s="184"/>
      <c r="AG29" s="184"/>
      <c r="AH29" s="184"/>
      <c r="AI29" s="183">
        <v>111</v>
      </c>
      <c r="AJ29" s="184"/>
      <c r="AK29" s="184"/>
      <c r="AL29" s="184"/>
      <c r="AM29" s="183" t="s">
        <v>552</v>
      </c>
      <c r="AN29" s="184"/>
      <c r="AO29" s="184"/>
      <c r="AP29" s="184"/>
      <c r="AQ29" s="192" t="s">
        <v>552</v>
      </c>
      <c r="AR29" s="182"/>
      <c r="AS29" s="182"/>
      <c r="AT29" s="193"/>
      <c r="AU29" s="184" t="s">
        <v>552</v>
      </c>
      <c r="AV29" s="184"/>
      <c r="AW29" s="184"/>
      <c r="AX29" s="185"/>
    </row>
    <row r="30" spans="1:51" ht="51.75" customHeight="1" x14ac:dyDescent="0.15">
      <c r="A30" s="558" t="s">
        <v>223</v>
      </c>
      <c r="B30" s="559"/>
      <c r="C30" s="559"/>
      <c r="D30" s="559"/>
      <c r="E30" s="559"/>
      <c r="F30" s="560"/>
      <c r="G30" s="561" t="s">
        <v>556</v>
      </c>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3"/>
    </row>
    <row r="31" spans="1:51" ht="18.75" customHeight="1" x14ac:dyDescent="0.15">
      <c r="A31" s="362" t="s">
        <v>205</v>
      </c>
      <c r="B31" s="363"/>
      <c r="C31" s="363"/>
      <c r="D31" s="363"/>
      <c r="E31" s="363"/>
      <c r="F31" s="364"/>
      <c r="G31" s="474" t="s">
        <v>132</v>
      </c>
      <c r="H31" s="189"/>
      <c r="I31" s="189"/>
      <c r="J31" s="189"/>
      <c r="K31" s="189"/>
      <c r="L31" s="189"/>
      <c r="M31" s="189"/>
      <c r="N31" s="189"/>
      <c r="O31" s="349"/>
      <c r="P31" s="348" t="s">
        <v>50</v>
      </c>
      <c r="Q31" s="189"/>
      <c r="R31" s="189"/>
      <c r="S31" s="189"/>
      <c r="T31" s="189"/>
      <c r="U31" s="189"/>
      <c r="V31" s="189"/>
      <c r="W31" s="189"/>
      <c r="X31" s="349"/>
      <c r="Y31" s="350"/>
      <c r="Z31" s="351"/>
      <c r="AA31" s="352"/>
      <c r="AB31" s="353" t="s">
        <v>11</v>
      </c>
      <c r="AC31" s="354"/>
      <c r="AD31" s="355"/>
      <c r="AE31" s="186" t="s">
        <v>231</v>
      </c>
      <c r="AF31" s="186"/>
      <c r="AG31" s="186"/>
      <c r="AH31" s="186"/>
      <c r="AI31" s="186" t="s">
        <v>249</v>
      </c>
      <c r="AJ31" s="186"/>
      <c r="AK31" s="186"/>
      <c r="AL31" s="186"/>
      <c r="AM31" s="186" t="s">
        <v>346</v>
      </c>
      <c r="AN31" s="186"/>
      <c r="AO31" s="186"/>
      <c r="AP31" s="186"/>
      <c r="AQ31" s="167" t="s">
        <v>161</v>
      </c>
      <c r="AR31" s="156"/>
      <c r="AS31" s="156"/>
      <c r="AT31" s="157"/>
      <c r="AU31" s="189" t="s">
        <v>122</v>
      </c>
      <c r="AV31" s="189"/>
      <c r="AW31" s="189"/>
      <c r="AX31" s="190"/>
      <c r="AY31">
        <f>COUNTA($G$33)</f>
        <v>1</v>
      </c>
    </row>
    <row r="32" spans="1:51" ht="18.75" customHeight="1" x14ac:dyDescent="0.15">
      <c r="A32" s="233"/>
      <c r="B32" s="234"/>
      <c r="C32" s="234"/>
      <c r="D32" s="234"/>
      <c r="E32" s="234"/>
      <c r="F32" s="235"/>
      <c r="G32" s="369"/>
      <c r="H32" s="187"/>
      <c r="I32" s="187"/>
      <c r="J32" s="187"/>
      <c r="K32" s="187"/>
      <c r="L32" s="187"/>
      <c r="M32" s="187"/>
      <c r="N32" s="187"/>
      <c r="O32" s="298"/>
      <c r="P32" s="297"/>
      <c r="Q32" s="187"/>
      <c r="R32" s="187"/>
      <c r="S32" s="187"/>
      <c r="T32" s="187"/>
      <c r="U32" s="187"/>
      <c r="V32" s="187"/>
      <c r="W32" s="187"/>
      <c r="X32" s="298"/>
      <c r="Y32" s="292"/>
      <c r="Z32" s="293"/>
      <c r="AA32" s="294"/>
      <c r="AB32" s="200"/>
      <c r="AC32" s="201"/>
      <c r="AD32" s="202"/>
      <c r="AE32" s="186"/>
      <c r="AF32" s="186"/>
      <c r="AG32" s="186"/>
      <c r="AH32" s="186"/>
      <c r="AI32" s="186"/>
      <c r="AJ32" s="186"/>
      <c r="AK32" s="186"/>
      <c r="AL32" s="186"/>
      <c r="AM32" s="186"/>
      <c r="AN32" s="186"/>
      <c r="AO32" s="186"/>
      <c r="AP32" s="186"/>
      <c r="AQ32" s="191" t="s">
        <v>552</v>
      </c>
      <c r="AR32" s="179"/>
      <c r="AS32" s="159" t="s">
        <v>162</v>
      </c>
      <c r="AT32" s="160"/>
      <c r="AU32" s="178" t="s">
        <v>589</v>
      </c>
      <c r="AV32" s="178"/>
      <c r="AW32" s="187" t="s">
        <v>159</v>
      </c>
      <c r="AX32" s="188"/>
      <c r="AY32">
        <f>$AY$31</f>
        <v>1</v>
      </c>
    </row>
    <row r="33" spans="1:51" ht="110.25" customHeight="1" x14ac:dyDescent="0.15">
      <c r="A33" s="236"/>
      <c r="B33" s="234"/>
      <c r="C33" s="234"/>
      <c r="D33" s="234"/>
      <c r="E33" s="234"/>
      <c r="F33" s="235"/>
      <c r="G33" s="261" t="s">
        <v>575</v>
      </c>
      <c r="H33" s="262"/>
      <c r="I33" s="262"/>
      <c r="J33" s="262"/>
      <c r="K33" s="262"/>
      <c r="L33" s="262"/>
      <c r="M33" s="262"/>
      <c r="N33" s="262"/>
      <c r="O33" s="263"/>
      <c r="P33" s="127" t="s">
        <v>557</v>
      </c>
      <c r="Q33" s="127"/>
      <c r="R33" s="127"/>
      <c r="S33" s="127"/>
      <c r="T33" s="127"/>
      <c r="U33" s="127"/>
      <c r="V33" s="127"/>
      <c r="W33" s="127"/>
      <c r="X33" s="137"/>
      <c r="Y33" s="272" t="s">
        <v>12</v>
      </c>
      <c r="Z33" s="273"/>
      <c r="AA33" s="274"/>
      <c r="AB33" s="275" t="s">
        <v>555</v>
      </c>
      <c r="AC33" s="275"/>
      <c r="AD33" s="275"/>
      <c r="AE33" s="183">
        <v>3.9</v>
      </c>
      <c r="AF33" s="184"/>
      <c r="AG33" s="184"/>
      <c r="AH33" s="184"/>
      <c r="AI33" s="183">
        <v>4</v>
      </c>
      <c r="AJ33" s="184"/>
      <c r="AK33" s="184"/>
      <c r="AL33" s="184"/>
      <c r="AM33" s="183" t="s">
        <v>552</v>
      </c>
      <c r="AN33" s="184"/>
      <c r="AO33" s="184"/>
      <c r="AP33" s="184"/>
      <c r="AQ33" s="192" t="s">
        <v>552</v>
      </c>
      <c r="AR33" s="182"/>
      <c r="AS33" s="182"/>
      <c r="AT33" s="193"/>
      <c r="AU33" s="184" t="s">
        <v>552</v>
      </c>
      <c r="AV33" s="184"/>
      <c r="AW33" s="184"/>
      <c r="AX33" s="185"/>
      <c r="AY33">
        <f t="shared" ref="AY33:AY37" si="4">$AY$31</f>
        <v>1</v>
      </c>
    </row>
    <row r="34" spans="1:51" ht="110.25" customHeight="1" x14ac:dyDescent="0.15">
      <c r="A34" s="237"/>
      <c r="B34" s="238"/>
      <c r="C34" s="238"/>
      <c r="D34" s="238"/>
      <c r="E34" s="238"/>
      <c r="F34" s="239"/>
      <c r="G34" s="264"/>
      <c r="H34" s="265"/>
      <c r="I34" s="265"/>
      <c r="J34" s="265"/>
      <c r="K34" s="265"/>
      <c r="L34" s="265"/>
      <c r="M34" s="265"/>
      <c r="N34" s="265"/>
      <c r="O34" s="266"/>
      <c r="P34" s="270"/>
      <c r="Q34" s="270"/>
      <c r="R34" s="270"/>
      <c r="S34" s="270"/>
      <c r="T34" s="270"/>
      <c r="U34" s="270"/>
      <c r="V34" s="270"/>
      <c r="W34" s="270"/>
      <c r="X34" s="271"/>
      <c r="Y34" s="216" t="s">
        <v>45</v>
      </c>
      <c r="Z34" s="217"/>
      <c r="AA34" s="218"/>
      <c r="AB34" s="240" t="s">
        <v>555</v>
      </c>
      <c r="AC34" s="240"/>
      <c r="AD34" s="240"/>
      <c r="AE34" s="183">
        <v>3.8</v>
      </c>
      <c r="AF34" s="184"/>
      <c r="AG34" s="184"/>
      <c r="AH34" s="184"/>
      <c r="AI34" s="183">
        <v>3.8</v>
      </c>
      <c r="AJ34" s="184"/>
      <c r="AK34" s="184"/>
      <c r="AL34" s="184"/>
      <c r="AM34" s="183">
        <v>3.8</v>
      </c>
      <c r="AN34" s="184"/>
      <c r="AO34" s="184"/>
      <c r="AP34" s="184"/>
      <c r="AQ34" s="192" t="s">
        <v>552</v>
      </c>
      <c r="AR34" s="182"/>
      <c r="AS34" s="182"/>
      <c r="AT34" s="193"/>
      <c r="AU34" s="184" t="s">
        <v>589</v>
      </c>
      <c r="AV34" s="184"/>
      <c r="AW34" s="184"/>
      <c r="AX34" s="185"/>
      <c r="AY34">
        <f t="shared" si="4"/>
        <v>1</v>
      </c>
    </row>
    <row r="35" spans="1:51" ht="110.25" customHeight="1" x14ac:dyDescent="0.15">
      <c r="A35" s="365"/>
      <c r="B35" s="366"/>
      <c r="C35" s="366"/>
      <c r="D35" s="366"/>
      <c r="E35" s="366"/>
      <c r="F35" s="367"/>
      <c r="G35" s="267"/>
      <c r="H35" s="268"/>
      <c r="I35" s="268"/>
      <c r="J35" s="268"/>
      <c r="K35" s="268"/>
      <c r="L35" s="268"/>
      <c r="M35" s="268"/>
      <c r="N35" s="268"/>
      <c r="O35" s="269"/>
      <c r="P35" s="139"/>
      <c r="Q35" s="139"/>
      <c r="R35" s="139"/>
      <c r="S35" s="139"/>
      <c r="T35" s="139"/>
      <c r="U35" s="139"/>
      <c r="V35" s="139"/>
      <c r="W35" s="139"/>
      <c r="X35" s="140"/>
      <c r="Y35" s="216" t="s">
        <v>13</v>
      </c>
      <c r="Z35" s="217"/>
      <c r="AA35" s="218"/>
      <c r="AB35" s="475" t="s">
        <v>160</v>
      </c>
      <c r="AC35" s="475"/>
      <c r="AD35" s="475"/>
      <c r="AE35" s="183">
        <v>103</v>
      </c>
      <c r="AF35" s="184"/>
      <c r="AG35" s="184"/>
      <c r="AH35" s="184"/>
      <c r="AI35" s="183">
        <v>105</v>
      </c>
      <c r="AJ35" s="184"/>
      <c r="AK35" s="184"/>
      <c r="AL35" s="184"/>
      <c r="AM35" s="183" t="s">
        <v>552</v>
      </c>
      <c r="AN35" s="184"/>
      <c r="AO35" s="184"/>
      <c r="AP35" s="184"/>
      <c r="AQ35" s="192" t="s">
        <v>552</v>
      </c>
      <c r="AR35" s="182"/>
      <c r="AS35" s="182"/>
      <c r="AT35" s="193"/>
      <c r="AU35" s="184" t="s">
        <v>552</v>
      </c>
      <c r="AV35" s="184"/>
      <c r="AW35" s="184"/>
      <c r="AX35" s="185"/>
      <c r="AY35">
        <f t="shared" si="4"/>
        <v>1</v>
      </c>
    </row>
    <row r="36" spans="1:51" ht="23.25" customHeight="1" x14ac:dyDescent="0.15">
      <c r="A36" s="558" t="s">
        <v>223</v>
      </c>
      <c r="B36" s="559"/>
      <c r="C36" s="559"/>
      <c r="D36" s="559"/>
      <c r="E36" s="559"/>
      <c r="F36" s="560"/>
      <c r="G36" s="561" t="s">
        <v>556</v>
      </c>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c r="AO36" s="562"/>
      <c r="AP36" s="562"/>
      <c r="AQ36" s="562"/>
      <c r="AR36" s="562"/>
      <c r="AS36" s="562"/>
      <c r="AT36" s="562"/>
      <c r="AU36" s="562"/>
      <c r="AV36" s="562"/>
      <c r="AW36" s="562"/>
      <c r="AX36" s="563"/>
      <c r="AY36">
        <f t="shared" si="4"/>
        <v>1</v>
      </c>
    </row>
    <row r="37" spans="1:51" ht="23.25" customHeight="1" thickBot="1" x14ac:dyDescent="0.2">
      <c r="A37" s="573"/>
      <c r="B37" s="574"/>
      <c r="C37" s="574"/>
      <c r="D37" s="574"/>
      <c r="E37" s="574"/>
      <c r="F37" s="575"/>
      <c r="G37" s="576"/>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8"/>
      <c r="AF37" s="578"/>
      <c r="AG37" s="578"/>
      <c r="AH37" s="578"/>
      <c r="AI37" s="578"/>
      <c r="AJ37" s="578"/>
      <c r="AK37" s="578"/>
      <c r="AL37" s="578"/>
      <c r="AM37" s="578"/>
      <c r="AN37" s="578"/>
      <c r="AO37" s="578"/>
      <c r="AP37" s="578"/>
      <c r="AQ37" s="577"/>
      <c r="AR37" s="577"/>
      <c r="AS37" s="577"/>
      <c r="AT37" s="577"/>
      <c r="AU37" s="577"/>
      <c r="AV37" s="577"/>
      <c r="AW37" s="577"/>
      <c r="AX37" s="579"/>
      <c r="AY37">
        <f t="shared" si="4"/>
        <v>1</v>
      </c>
    </row>
    <row r="38" spans="1:51" ht="31.5" customHeight="1" x14ac:dyDescent="0.15">
      <c r="A38" s="522" t="s">
        <v>206</v>
      </c>
      <c r="B38" s="523"/>
      <c r="C38" s="523"/>
      <c r="D38" s="523"/>
      <c r="E38" s="523"/>
      <c r="F38" s="524"/>
      <c r="G38" s="531" t="s">
        <v>51</v>
      </c>
      <c r="H38" s="531"/>
      <c r="I38" s="531"/>
      <c r="J38" s="531"/>
      <c r="K38" s="531"/>
      <c r="L38" s="531"/>
      <c r="M38" s="531"/>
      <c r="N38" s="531"/>
      <c r="O38" s="531"/>
      <c r="P38" s="531"/>
      <c r="Q38" s="531"/>
      <c r="R38" s="531"/>
      <c r="S38" s="531"/>
      <c r="T38" s="531"/>
      <c r="U38" s="531"/>
      <c r="V38" s="531"/>
      <c r="W38" s="531"/>
      <c r="X38" s="532"/>
      <c r="Y38" s="224"/>
      <c r="Z38" s="225"/>
      <c r="AA38" s="226"/>
      <c r="AB38" s="538" t="s">
        <v>11</v>
      </c>
      <c r="AC38" s="538"/>
      <c r="AD38" s="538"/>
      <c r="AE38" s="513" t="s">
        <v>231</v>
      </c>
      <c r="AF38" s="514"/>
      <c r="AG38" s="514"/>
      <c r="AH38" s="515"/>
      <c r="AI38" s="513" t="s">
        <v>249</v>
      </c>
      <c r="AJ38" s="514"/>
      <c r="AK38" s="514"/>
      <c r="AL38" s="515"/>
      <c r="AM38" s="513" t="s">
        <v>346</v>
      </c>
      <c r="AN38" s="514"/>
      <c r="AO38" s="514"/>
      <c r="AP38" s="515"/>
      <c r="AQ38" s="566" t="s">
        <v>254</v>
      </c>
      <c r="AR38" s="567"/>
      <c r="AS38" s="567"/>
      <c r="AT38" s="568"/>
      <c r="AU38" s="566" t="s">
        <v>378</v>
      </c>
      <c r="AV38" s="567"/>
      <c r="AW38" s="567"/>
      <c r="AX38" s="569"/>
    </row>
    <row r="39" spans="1:51" ht="23.25" customHeight="1" x14ac:dyDescent="0.15">
      <c r="A39" s="525"/>
      <c r="B39" s="526"/>
      <c r="C39" s="526"/>
      <c r="D39" s="526"/>
      <c r="E39" s="526"/>
      <c r="F39" s="527"/>
      <c r="G39" s="127" t="s">
        <v>558</v>
      </c>
      <c r="H39" s="127"/>
      <c r="I39" s="127"/>
      <c r="J39" s="127"/>
      <c r="K39" s="127"/>
      <c r="L39" s="127"/>
      <c r="M39" s="127"/>
      <c r="N39" s="127"/>
      <c r="O39" s="127"/>
      <c r="P39" s="127"/>
      <c r="Q39" s="127"/>
      <c r="R39" s="127"/>
      <c r="S39" s="127"/>
      <c r="T39" s="127"/>
      <c r="U39" s="127"/>
      <c r="V39" s="127"/>
      <c r="W39" s="127"/>
      <c r="X39" s="137"/>
      <c r="Y39" s="509" t="s">
        <v>46</v>
      </c>
      <c r="Z39" s="441"/>
      <c r="AA39" s="442"/>
      <c r="AB39" s="275" t="s">
        <v>559</v>
      </c>
      <c r="AC39" s="275"/>
      <c r="AD39" s="275"/>
      <c r="AE39" s="229">
        <v>2</v>
      </c>
      <c r="AF39" s="229"/>
      <c r="AG39" s="229"/>
      <c r="AH39" s="229"/>
      <c r="AI39" s="229">
        <v>0</v>
      </c>
      <c r="AJ39" s="229"/>
      <c r="AK39" s="229"/>
      <c r="AL39" s="229"/>
      <c r="AM39" s="229">
        <v>0</v>
      </c>
      <c r="AN39" s="229"/>
      <c r="AO39" s="229"/>
      <c r="AP39" s="229"/>
      <c r="AQ39" s="229" t="s">
        <v>568</v>
      </c>
      <c r="AR39" s="229"/>
      <c r="AS39" s="229"/>
      <c r="AT39" s="229"/>
      <c r="AU39" s="183" t="s">
        <v>568</v>
      </c>
      <c r="AV39" s="184"/>
      <c r="AW39" s="184"/>
      <c r="AX39" s="185"/>
    </row>
    <row r="40" spans="1:51" ht="23.25" customHeight="1" x14ac:dyDescent="0.15">
      <c r="A40" s="528"/>
      <c r="B40" s="529"/>
      <c r="C40" s="529"/>
      <c r="D40" s="529"/>
      <c r="E40" s="529"/>
      <c r="F40" s="530"/>
      <c r="G40" s="139"/>
      <c r="H40" s="139"/>
      <c r="I40" s="139"/>
      <c r="J40" s="139"/>
      <c r="K40" s="139"/>
      <c r="L40" s="139"/>
      <c r="M40" s="139"/>
      <c r="N40" s="139"/>
      <c r="O40" s="139"/>
      <c r="P40" s="139"/>
      <c r="Q40" s="139"/>
      <c r="R40" s="139"/>
      <c r="S40" s="139"/>
      <c r="T40" s="139"/>
      <c r="U40" s="139"/>
      <c r="V40" s="139"/>
      <c r="W40" s="139"/>
      <c r="X40" s="140"/>
      <c r="Y40" s="550" t="s">
        <v>47</v>
      </c>
      <c r="Z40" s="533"/>
      <c r="AA40" s="534"/>
      <c r="AB40" s="275" t="s">
        <v>559</v>
      </c>
      <c r="AC40" s="275"/>
      <c r="AD40" s="275"/>
      <c r="AE40" s="229">
        <v>2</v>
      </c>
      <c r="AF40" s="229"/>
      <c r="AG40" s="229"/>
      <c r="AH40" s="229"/>
      <c r="AI40" s="229">
        <v>2</v>
      </c>
      <c r="AJ40" s="229"/>
      <c r="AK40" s="229"/>
      <c r="AL40" s="229"/>
      <c r="AM40" s="229">
        <v>2</v>
      </c>
      <c r="AN40" s="229"/>
      <c r="AO40" s="229"/>
      <c r="AP40" s="229"/>
      <c r="AQ40" s="229">
        <v>2</v>
      </c>
      <c r="AR40" s="229"/>
      <c r="AS40" s="229"/>
      <c r="AT40" s="229"/>
      <c r="AU40" s="570" t="s">
        <v>568</v>
      </c>
      <c r="AV40" s="571"/>
      <c r="AW40" s="571"/>
      <c r="AX40" s="572"/>
    </row>
    <row r="41" spans="1:51" ht="23.25" customHeight="1" x14ac:dyDescent="0.15">
      <c r="A41" s="542" t="s">
        <v>14</v>
      </c>
      <c r="B41" s="543"/>
      <c r="C41" s="543"/>
      <c r="D41" s="543"/>
      <c r="E41" s="543"/>
      <c r="F41" s="544"/>
      <c r="G41" s="217" t="s">
        <v>15</v>
      </c>
      <c r="H41" s="217"/>
      <c r="I41" s="217"/>
      <c r="J41" s="217"/>
      <c r="K41" s="217"/>
      <c r="L41" s="217"/>
      <c r="M41" s="217"/>
      <c r="N41" s="217"/>
      <c r="O41" s="217"/>
      <c r="P41" s="217"/>
      <c r="Q41" s="217"/>
      <c r="R41" s="217"/>
      <c r="S41" s="217"/>
      <c r="T41" s="217"/>
      <c r="U41" s="217"/>
      <c r="V41" s="217"/>
      <c r="W41" s="217"/>
      <c r="X41" s="218"/>
      <c r="Y41" s="372"/>
      <c r="Z41" s="373"/>
      <c r="AA41" s="374"/>
      <c r="AB41" s="216" t="s">
        <v>11</v>
      </c>
      <c r="AC41" s="217"/>
      <c r="AD41" s="218"/>
      <c r="AE41" s="186" t="s">
        <v>231</v>
      </c>
      <c r="AF41" s="186"/>
      <c r="AG41" s="186"/>
      <c r="AH41" s="186"/>
      <c r="AI41" s="186" t="s">
        <v>249</v>
      </c>
      <c r="AJ41" s="186"/>
      <c r="AK41" s="186"/>
      <c r="AL41" s="186"/>
      <c r="AM41" s="186" t="s">
        <v>346</v>
      </c>
      <c r="AN41" s="186"/>
      <c r="AO41" s="186"/>
      <c r="AP41" s="186"/>
      <c r="AQ41" s="502" t="s">
        <v>379</v>
      </c>
      <c r="AR41" s="503"/>
      <c r="AS41" s="503"/>
      <c r="AT41" s="503"/>
      <c r="AU41" s="503"/>
      <c r="AV41" s="503"/>
      <c r="AW41" s="503"/>
      <c r="AX41" s="504"/>
    </row>
    <row r="42" spans="1:51" ht="23.25" customHeight="1" x14ac:dyDescent="0.15">
      <c r="A42" s="545"/>
      <c r="B42" s="546"/>
      <c r="C42" s="546"/>
      <c r="D42" s="546"/>
      <c r="E42" s="546"/>
      <c r="F42" s="547"/>
      <c r="G42" s="375" t="s">
        <v>560</v>
      </c>
      <c r="H42" s="375"/>
      <c r="I42" s="375"/>
      <c r="J42" s="375"/>
      <c r="K42" s="375"/>
      <c r="L42" s="375"/>
      <c r="M42" s="375"/>
      <c r="N42" s="375"/>
      <c r="O42" s="375"/>
      <c r="P42" s="375"/>
      <c r="Q42" s="375"/>
      <c r="R42" s="375"/>
      <c r="S42" s="375"/>
      <c r="T42" s="375"/>
      <c r="U42" s="375"/>
      <c r="V42" s="375"/>
      <c r="W42" s="375"/>
      <c r="X42" s="375"/>
      <c r="Y42" s="377" t="s">
        <v>14</v>
      </c>
      <c r="Z42" s="378"/>
      <c r="AA42" s="379"/>
      <c r="AB42" s="510" t="s">
        <v>561</v>
      </c>
      <c r="AC42" s="511"/>
      <c r="AD42" s="512"/>
      <c r="AE42" s="229">
        <v>264</v>
      </c>
      <c r="AF42" s="229"/>
      <c r="AG42" s="229"/>
      <c r="AH42" s="229"/>
      <c r="AI42" s="229">
        <v>0</v>
      </c>
      <c r="AJ42" s="229"/>
      <c r="AK42" s="229"/>
      <c r="AL42" s="229"/>
      <c r="AM42" s="229">
        <v>0</v>
      </c>
      <c r="AN42" s="229"/>
      <c r="AO42" s="229"/>
      <c r="AP42" s="229"/>
      <c r="AQ42" s="183">
        <v>5</v>
      </c>
      <c r="AR42" s="184"/>
      <c r="AS42" s="184"/>
      <c r="AT42" s="184"/>
      <c r="AU42" s="184"/>
      <c r="AV42" s="184"/>
      <c r="AW42" s="184"/>
      <c r="AX42" s="185"/>
    </row>
    <row r="43" spans="1:51" ht="46.5" customHeight="1" thickBot="1" x14ac:dyDescent="0.2">
      <c r="A43" s="548"/>
      <c r="B43" s="214"/>
      <c r="C43" s="214"/>
      <c r="D43" s="214"/>
      <c r="E43" s="214"/>
      <c r="F43" s="549"/>
      <c r="G43" s="376"/>
      <c r="H43" s="376"/>
      <c r="I43" s="376"/>
      <c r="J43" s="376"/>
      <c r="K43" s="376"/>
      <c r="L43" s="376"/>
      <c r="M43" s="376"/>
      <c r="N43" s="376"/>
      <c r="O43" s="376"/>
      <c r="P43" s="376"/>
      <c r="Q43" s="376"/>
      <c r="R43" s="376"/>
      <c r="S43" s="376"/>
      <c r="T43" s="376"/>
      <c r="U43" s="376"/>
      <c r="V43" s="376"/>
      <c r="W43" s="376"/>
      <c r="X43" s="376"/>
      <c r="Y43" s="272" t="s">
        <v>40</v>
      </c>
      <c r="Z43" s="533"/>
      <c r="AA43" s="534"/>
      <c r="AB43" s="535" t="s">
        <v>562</v>
      </c>
      <c r="AC43" s="536"/>
      <c r="AD43" s="537"/>
      <c r="AE43" s="223" t="s">
        <v>563</v>
      </c>
      <c r="AF43" s="223"/>
      <c r="AG43" s="223"/>
      <c r="AH43" s="223"/>
      <c r="AI43" s="223" t="s">
        <v>564</v>
      </c>
      <c r="AJ43" s="223"/>
      <c r="AK43" s="223"/>
      <c r="AL43" s="223"/>
      <c r="AM43" s="223" t="s">
        <v>564</v>
      </c>
      <c r="AN43" s="223"/>
      <c r="AO43" s="223"/>
      <c r="AP43" s="223"/>
      <c r="AQ43" s="223" t="s">
        <v>577</v>
      </c>
      <c r="AR43" s="223"/>
      <c r="AS43" s="223"/>
      <c r="AT43" s="223"/>
      <c r="AU43" s="223"/>
      <c r="AV43" s="223"/>
      <c r="AW43" s="223"/>
      <c r="AX43" s="501"/>
    </row>
    <row r="44" spans="1:51" ht="45" customHeight="1" x14ac:dyDescent="0.15">
      <c r="A44" s="582" t="s">
        <v>243</v>
      </c>
      <c r="B44" s="581"/>
      <c r="C44" s="580" t="s">
        <v>163</v>
      </c>
      <c r="D44" s="581"/>
      <c r="E44" s="150" t="s">
        <v>179</v>
      </c>
      <c r="F44" s="151"/>
      <c r="G44" s="152" t="s">
        <v>595</v>
      </c>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4"/>
      <c r="AY44">
        <f>COUNTA($G$44)</f>
        <v>1</v>
      </c>
    </row>
    <row r="45" spans="1:51" ht="45" customHeight="1" x14ac:dyDescent="0.15">
      <c r="A45" s="583"/>
      <c r="B45" s="133"/>
      <c r="C45" s="132"/>
      <c r="D45" s="133"/>
      <c r="E45" s="146" t="s">
        <v>178</v>
      </c>
      <c r="F45" s="147"/>
      <c r="G45" s="138" t="s">
        <v>596</v>
      </c>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9"/>
      <c r="AY45">
        <f>$AY$44</f>
        <v>1</v>
      </c>
    </row>
    <row r="46" spans="1:51" ht="18.75" customHeight="1" x14ac:dyDescent="0.15">
      <c r="A46" s="583"/>
      <c r="B46" s="133"/>
      <c r="C46" s="132"/>
      <c r="D46" s="133"/>
      <c r="E46" s="172" t="s">
        <v>164</v>
      </c>
      <c r="F46" s="173"/>
      <c r="G46" s="155" t="s">
        <v>167</v>
      </c>
      <c r="H46" s="156"/>
      <c r="I46" s="156"/>
      <c r="J46" s="156"/>
      <c r="K46" s="156"/>
      <c r="L46" s="156"/>
      <c r="M46" s="156"/>
      <c r="N46" s="156"/>
      <c r="O46" s="156"/>
      <c r="P46" s="156"/>
      <c r="Q46" s="156"/>
      <c r="R46" s="156"/>
      <c r="S46" s="156"/>
      <c r="T46" s="156"/>
      <c r="U46" s="156"/>
      <c r="V46" s="156"/>
      <c r="W46" s="156"/>
      <c r="X46" s="157"/>
      <c r="Y46" s="161"/>
      <c r="Z46" s="162"/>
      <c r="AA46" s="163"/>
      <c r="AB46" s="167" t="s">
        <v>11</v>
      </c>
      <c r="AC46" s="156"/>
      <c r="AD46" s="157"/>
      <c r="AE46" s="169" t="s">
        <v>231</v>
      </c>
      <c r="AF46" s="170"/>
      <c r="AG46" s="170"/>
      <c r="AH46" s="171"/>
      <c r="AI46" s="169" t="s">
        <v>249</v>
      </c>
      <c r="AJ46" s="170"/>
      <c r="AK46" s="170"/>
      <c r="AL46" s="171"/>
      <c r="AM46" s="169" t="s">
        <v>533</v>
      </c>
      <c r="AN46" s="170"/>
      <c r="AO46" s="170"/>
      <c r="AP46" s="171"/>
      <c r="AQ46" s="167" t="s">
        <v>161</v>
      </c>
      <c r="AR46" s="156"/>
      <c r="AS46" s="156"/>
      <c r="AT46" s="157"/>
      <c r="AU46" s="175" t="s">
        <v>169</v>
      </c>
      <c r="AV46" s="175"/>
      <c r="AW46" s="175"/>
      <c r="AX46" s="176"/>
      <c r="AY46">
        <f>COUNTA($G$48)</f>
        <v>1</v>
      </c>
    </row>
    <row r="47" spans="1:51" ht="18.75" customHeight="1" x14ac:dyDescent="0.15">
      <c r="A47" s="583"/>
      <c r="B47" s="133"/>
      <c r="C47" s="132"/>
      <c r="D47" s="133"/>
      <c r="E47" s="132"/>
      <c r="F47" s="174"/>
      <c r="G47" s="158"/>
      <c r="H47" s="159"/>
      <c r="I47" s="159"/>
      <c r="J47" s="159"/>
      <c r="K47" s="159"/>
      <c r="L47" s="159"/>
      <c r="M47" s="159"/>
      <c r="N47" s="159"/>
      <c r="O47" s="159"/>
      <c r="P47" s="159"/>
      <c r="Q47" s="159"/>
      <c r="R47" s="159"/>
      <c r="S47" s="159"/>
      <c r="T47" s="159"/>
      <c r="U47" s="159"/>
      <c r="V47" s="159"/>
      <c r="W47" s="159"/>
      <c r="X47" s="160"/>
      <c r="Y47" s="164"/>
      <c r="Z47" s="165"/>
      <c r="AA47" s="166"/>
      <c r="AB47" s="168"/>
      <c r="AC47" s="159"/>
      <c r="AD47" s="160"/>
      <c r="AE47" s="168"/>
      <c r="AF47" s="159"/>
      <c r="AG47" s="159"/>
      <c r="AH47" s="160"/>
      <c r="AI47" s="168"/>
      <c r="AJ47" s="159"/>
      <c r="AK47" s="159"/>
      <c r="AL47" s="160"/>
      <c r="AM47" s="168"/>
      <c r="AN47" s="159"/>
      <c r="AO47" s="159"/>
      <c r="AP47" s="160"/>
      <c r="AQ47" s="177" t="s">
        <v>552</v>
      </c>
      <c r="AR47" s="178"/>
      <c r="AS47" s="159" t="s">
        <v>162</v>
      </c>
      <c r="AT47" s="160"/>
      <c r="AU47" s="179" t="s">
        <v>589</v>
      </c>
      <c r="AV47" s="179"/>
      <c r="AW47" s="159" t="s">
        <v>159</v>
      </c>
      <c r="AX47" s="180"/>
      <c r="AY47">
        <f>$AY$46</f>
        <v>1</v>
      </c>
    </row>
    <row r="48" spans="1:51" ht="39.75" customHeight="1" x14ac:dyDescent="0.15">
      <c r="A48" s="583"/>
      <c r="B48" s="133"/>
      <c r="C48" s="132"/>
      <c r="D48" s="133"/>
      <c r="E48" s="132"/>
      <c r="F48" s="174"/>
      <c r="G48" s="136" t="s">
        <v>565</v>
      </c>
      <c r="H48" s="127"/>
      <c r="I48" s="127"/>
      <c r="J48" s="127"/>
      <c r="K48" s="127"/>
      <c r="L48" s="127"/>
      <c r="M48" s="127"/>
      <c r="N48" s="127"/>
      <c r="O48" s="127"/>
      <c r="P48" s="127"/>
      <c r="Q48" s="127"/>
      <c r="R48" s="127"/>
      <c r="S48" s="127"/>
      <c r="T48" s="127"/>
      <c r="U48" s="127"/>
      <c r="V48" s="127"/>
      <c r="W48" s="127"/>
      <c r="X48" s="137"/>
      <c r="Y48" s="141" t="s">
        <v>168</v>
      </c>
      <c r="Z48" s="142"/>
      <c r="AA48" s="143"/>
      <c r="AB48" s="144" t="s">
        <v>555</v>
      </c>
      <c r="AC48" s="145"/>
      <c r="AD48" s="145"/>
      <c r="AE48" s="181">
        <v>4.2</v>
      </c>
      <c r="AF48" s="182"/>
      <c r="AG48" s="182"/>
      <c r="AH48" s="182"/>
      <c r="AI48" s="181">
        <v>4.2</v>
      </c>
      <c r="AJ48" s="182"/>
      <c r="AK48" s="182"/>
      <c r="AL48" s="182"/>
      <c r="AM48" s="181" t="s">
        <v>568</v>
      </c>
      <c r="AN48" s="182"/>
      <c r="AO48" s="182"/>
      <c r="AP48" s="182"/>
      <c r="AQ48" s="181" t="s">
        <v>552</v>
      </c>
      <c r="AR48" s="182"/>
      <c r="AS48" s="182"/>
      <c r="AT48" s="182"/>
      <c r="AU48" s="181" t="s">
        <v>552</v>
      </c>
      <c r="AV48" s="182"/>
      <c r="AW48" s="182"/>
      <c r="AX48" s="304"/>
      <c r="AY48">
        <f t="shared" ref="AY48:AY49" si="5">$AY$46</f>
        <v>1</v>
      </c>
    </row>
    <row r="49" spans="1:51" ht="39.75" customHeight="1" x14ac:dyDescent="0.15">
      <c r="A49" s="583"/>
      <c r="B49" s="133"/>
      <c r="C49" s="132"/>
      <c r="D49" s="133"/>
      <c r="E49" s="132"/>
      <c r="F49" s="174"/>
      <c r="G49" s="138"/>
      <c r="H49" s="139"/>
      <c r="I49" s="139"/>
      <c r="J49" s="139"/>
      <c r="K49" s="139"/>
      <c r="L49" s="139"/>
      <c r="M49" s="139"/>
      <c r="N49" s="139"/>
      <c r="O49" s="139"/>
      <c r="P49" s="139"/>
      <c r="Q49" s="139"/>
      <c r="R49" s="139"/>
      <c r="S49" s="139"/>
      <c r="T49" s="139"/>
      <c r="U49" s="139"/>
      <c r="V49" s="139"/>
      <c r="W49" s="139"/>
      <c r="X49" s="140"/>
      <c r="Y49" s="305" t="s">
        <v>45</v>
      </c>
      <c r="Z49" s="101"/>
      <c r="AA49" s="102"/>
      <c r="AB49" s="306" t="s">
        <v>555</v>
      </c>
      <c r="AC49" s="307"/>
      <c r="AD49" s="307"/>
      <c r="AE49" s="181">
        <v>3.8</v>
      </c>
      <c r="AF49" s="182"/>
      <c r="AG49" s="182"/>
      <c r="AH49" s="182"/>
      <c r="AI49" s="181">
        <v>3.8</v>
      </c>
      <c r="AJ49" s="182"/>
      <c r="AK49" s="182"/>
      <c r="AL49" s="182"/>
      <c r="AM49" s="181">
        <v>3.8</v>
      </c>
      <c r="AN49" s="182"/>
      <c r="AO49" s="182"/>
      <c r="AP49" s="182"/>
      <c r="AQ49" s="181" t="s">
        <v>552</v>
      </c>
      <c r="AR49" s="182"/>
      <c r="AS49" s="182"/>
      <c r="AT49" s="182"/>
      <c r="AU49" s="181" t="s">
        <v>589</v>
      </c>
      <c r="AV49" s="182"/>
      <c r="AW49" s="182"/>
      <c r="AX49" s="304"/>
      <c r="AY49">
        <f t="shared" si="5"/>
        <v>1</v>
      </c>
    </row>
    <row r="50" spans="1:51" ht="18.75" customHeight="1" x14ac:dyDescent="0.15">
      <c r="A50" s="583"/>
      <c r="B50" s="133"/>
      <c r="C50" s="132"/>
      <c r="D50" s="133"/>
      <c r="E50" s="132"/>
      <c r="F50" s="174"/>
      <c r="G50" s="155" t="s">
        <v>167</v>
      </c>
      <c r="H50" s="156"/>
      <c r="I50" s="156"/>
      <c r="J50" s="156"/>
      <c r="K50" s="156"/>
      <c r="L50" s="156"/>
      <c r="M50" s="156"/>
      <c r="N50" s="156"/>
      <c r="O50" s="156"/>
      <c r="P50" s="156"/>
      <c r="Q50" s="156"/>
      <c r="R50" s="156"/>
      <c r="S50" s="156"/>
      <c r="T50" s="156"/>
      <c r="U50" s="156"/>
      <c r="V50" s="156"/>
      <c r="W50" s="156"/>
      <c r="X50" s="157"/>
      <c r="Y50" s="161"/>
      <c r="Z50" s="162"/>
      <c r="AA50" s="163"/>
      <c r="AB50" s="167" t="s">
        <v>11</v>
      </c>
      <c r="AC50" s="156"/>
      <c r="AD50" s="157"/>
      <c r="AE50" s="169" t="s">
        <v>231</v>
      </c>
      <c r="AF50" s="170"/>
      <c r="AG50" s="170"/>
      <c r="AH50" s="171"/>
      <c r="AI50" s="169" t="s">
        <v>249</v>
      </c>
      <c r="AJ50" s="170"/>
      <c r="AK50" s="170"/>
      <c r="AL50" s="171"/>
      <c r="AM50" s="169" t="s">
        <v>533</v>
      </c>
      <c r="AN50" s="170"/>
      <c r="AO50" s="170"/>
      <c r="AP50" s="171"/>
      <c r="AQ50" s="167" t="s">
        <v>161</v>
      </c>
      <c r="AR50" s="156"/>
      <c r="AS50" s="156"/>
      <c r="AT50" s="157"/>
      <c r="AU50" s="175" t="s">
        <v>169</v>
      </c>
      <c r="AV50" s="175"/>
      <c r="AW50" s="175"/>
      <c r="AX50" s="176"/>
      <c r="AY50">
        <f>COUNTA($G$52)</f>
        <v>1</v>
      </c>
    </row>
    <row r="51" spans="1:51" ht="18.75" customHeight="1" x14ac:dyDescent="0.15">
      <c r="A51" s="583"/>
      <c r="B51" s="133"/>
      <c r="C51" s="132"/>
      <c r="D51" s="133"/>
      <c r="E51" s="132"/>
      <c r="F51" s="174"/>
      <c r="G51" s="158"/>
      <c r="H51" s="159"/>
      <c r="I51" s="159"/>
      <c r="J51" s="159"/>
      <c r="K51" s="159"/>
      <c r="L51" s="159"/>
      <c r="M51" s="159"/>
      <c r="N51" s="159"/>
      <c r="O51" s="159"/>
      <c r="P51" s="159"/>
      <c r="Q51" s="159"/>
      <c r="R51" s="159"/>
      <c r="S51" s="159"/>
      <c r="T51" s="159"/>
      <c r="U51" s="159"/>
      <c r="V51" s="159"/>
      <c r="W51" s="159"/>
      <c r="X51" s="160"/>
      <c r="Y51" s="164"/>
      <c r="Z51" s="165"/>
      <c r="AA51" s="166"/>
      <c r="AB51" s="168"/>
      <c r="AC51" s="159"/>
      <c r="AD51" s="160"/>
      <c r="AE51" s="168"/>
      <c r="AF51" s="159"/>
      <c r="AG51" s="159"/>
      <c r="AH51" s="160"/>
      <c r="AI51" s="168"/>
      <c r="AJ51" s="159"/>
      <c r="AK51" s="159"/>
      <c r="AL51" s="160"/>
      <c r="AM51" s="168"/>
      <c r="AN51" s="159"/>
      <c r="AO51" s="159"/>
      <c r="AP51" s="160"/>
      <c r="AQ51" s="177" t="s">
        <v>568</v>
      </c>
      <c r="AR51" s="178"/>
      <c r="AS51" s="159" t="s">
        <v>162</v>
      </c>
      <c r="AT51" s="160"/>
      <c r="AU51" s="179" t="s">
        <v>589</v>
      </c>
      <c r="AV51" s="179"/>
      <c r="AW51" s="159" t="s">
        <v>159</v>
      </c>
      <c r="AX51" s="180"/>
      <c r="AY51">
        <f>$AY$50</f>
        <v>1</v>
      </c>
    </row>
    <row r="52" spans="1:51" ht="39.75" customHeight="1" x14ac:dyDescent="0.15">
      <c r="A52" s="583"/>
      <c r="B52" s="133"/>
      <c r="C52" s="132"/>
      <c r="D52" s="133"/>
      <c r="E52" s="132"/>
      <c r="F52" s="174"/>
      <c r="G52" s="136" t="s">
        <v>566</v>
      </c>
      <c r="H52" s="127"/>
      <c r="I52" s="127"/>
      <c r="J52" s="127"/>
      <c r="K52" s="127"/>
      <c r="L52" s="127"/>
      <c r="M52" s="127"/>
      <c r="N52" s="127"/>
      <c r="O52" s="127"/>
      <c r="P52" s="127"/>
      <c r="Q52" s="127"/>
      <c r="R52" s="127"/>
      <c r="S52" s="127"/>
      <c r="T52" s="127"/>
      <c r="U52" s="127"/>
      <c r="V52" s="127"/>
      <c r="W52" s="127"/>
      <c r="X52" s="137"/>
      <c r="Y52" s="141" t="s">
        <v>168</v>
      </c>
      <c r="Z52" s="142"/>
      <c r="AA52" s="143"/>
      <c r="AB52" s="144" t="s">
        <v>555</v>
      </c>
      <c r="AC52" s="145"/>
      <c r="AD52" s="145"/>
      <c r="AE52" s="181">
        <v>3.9</v>
      </c>
      <c r="AF52" s="182"/>
      <c r="AG52" s="182"/>
      <c r="AH52" s="182"/>
      <c r="AI52" s="181">
        <v>4</v>
      </c>
      <c r="AJ52" s="182"/>
      <c r="AK52" s="182"/>
      <c r="AL52" s="182"/>
      <c r="AM52" s="181" t="s">
        <v>568</v>
      </c>
      <c r="AN52" s="182"/>
      <c r="AO52" s="182"/>
      <c r="AP52" s="182"/>
      <c r="AQ52" s="181" t="s">
        <v>552</v>
      </c>
      <c r="AR52" s="182"/>
      <c r="AS52" s="182"/>
      <c r="AT52" s="182"/>
      <c r="AU52" s="181" t="s">
        <v>552</v>
      </c>
      <c r="AV52" s="182"/>
      <c r="AW52" s="182"/>
      <c r="AX52" s="304"/>
      <c r="AY52">
        <f t="shared" ref="AY52:AY53" si="6">$AY$50</f>
        <v>1</v>
      </c>
    </row>
    <row r="53" spans="1:51" ht="39.75" customHeight="1" x14ac:dyDescent="0.15">
      <c r="A53" s="583"/>
      <c r="B53" s="133"/>
      <c r="C53" s="132"/>
      <c r="D53" s="133"/>
      <c r="E53" s="132"/>
      <c r="F53" s="174"/>
      <c r="G53" s="138"/>
      <c r="H53" s="139"/>
      <c r="I53" s="139"/>
      <c r="J53" s="139"/>
      <c r="K53" s="139"/>
      <c r="L53" s="139"/>
      <c r="M53" s="139"/>
      <c r="N53" s="139"/>
      <c r="O53" s="139"/>
      <c r="P53" s="139"/>
      <c r="Q53" s="139"/>
      <c r="R53" s="139"/>
      <c r="S53" s="139"/>
      <c r="T53" s="139"/>
      <c r="U53" s="139"/>
      <c r="V53" s="139"/>
      <c r="W53" s="139"/>
      <c r="X53" s="140"/>
      <c r="Y53" s="305" t="s">
        <v>45</v>
      </c>
      <c r="Z53" s="101"/>
      <c r="AA53" s="102"/>
      <c r="AB53" s="306" t="s">
        <v>555</v>
      </c>
      <c r="AC53" s="307"/>
      <c r="AD53" s="307"/>
      <c r="AE53" s="181">
        <v>3.8</v>
      </c>
      <c r="AF53" s="182"/>
      <c r="AG53" s="182"/>
      <c r="AH53" s="182"/>
      <c r="AI53" s="181">
        <v>3.8</v>
      </c>
      <c r="AJ53" s="182"/>
      <c r="AK53" s="182"/>
      <c r="AL53" s="182"/>
      <c r="AM53" s="181">
        <v>3.8</v>
      </c>
      <c r="AN53" s="182"/>
      <c r="AO53" s="182"/>
      <c r="AP53" s="182"/>
      <c r="AQ53" s="181" t="s">
        <v>552</v>
      </c>
      <c r="AR53" s="182"/>
      <c r="AS53" s="182"/>
      <c r="AT53" s="182"/>
      <c r="AU53" s="181" t="s">
        <v>589</v>
      </c>
      <c r="AV53" s="182"/>
      <c r="AW53" s="182"/>
      <c r="AX53" s="304"/>
      <c r="AY53">
        <f t="shared" si="6"/>
        <v>1</v>
      </c>
    </row>
    <row r="54" spans="1:51" ht="23.85" customHeight="1" x14ac:dyDescent="0.15">
      <c r="A54" s="583"/>
      <c r="B54" s="133"/>
      <c r="C54" s="132"/>
      <c r="D54" s="133"/>
      <c r="E54" s="123" t="s">
        <v>245</v>
      </c>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5"/>
      <c r="AY54">
        <f>COUNTA($E$55)</f>
        <v>1</v>
      </c>
    </row>
    <row r="55" spans="1:51" ht="24.75" customHeight="1" x14ac:dyDescent="0.15">
      <c r="A55" s="583"/>
      <c r="B55" s="133"/>
      <c r="C55" s="132"/>
      <c r="D55" s="133"/>
      <c r="E55" s="126" t="s">
        <v>569</v>
      </c>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8"/>
      <c r="AY55">
        <f>$AY$54</f>
        <v>1</v>
      </c>
    </row>
    <row r="56" spans="1:51" ht="24.75" customHeight="1" thickBot="1" x14ac:dyDescent="0.2">
      <c r="A56" s="584"/>
      <c r="B56" s="135"/>
      <c r="C56" s="134"/>
      <c r="D56" s="135"/>
      <c r="E56" s="129"/>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1"/>
      <c r="AY56">
        <f>$AY$54</f>
        <v>1</v>
      </c>
    </row>
    <row r="57" spans="1:51" ht="27" customHeight="1" x14ac:dyDescent="0.15">
      <c r="A57" s="220" t="s">
        <v>38</v>
      </c>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2"/>
    </row>
    <row r="58" spans="1:51" ht="27" customHeight="1" x14ac:dyDescent="0.15">
      <c r="A58" s="2"/>
      <c r="B58" s="3"/>
      <c r="C58" s="551" t="s">
        <v>23</v>
      </c>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552"/>
      <c r="AD58" s="326" t="s">
        <v>27</v>
      </c>
      <c r="AE58" s="326"/>
      <c r="AF58" s="326"/>
      <c r="AG58" s="325" t="s">
        <v>22</v>
      </c>
      <c r="AH58" s="326"/>
      <c r="AI58" s="326"/>
      <c r="AJ58" s="326"/>
      <c r="AK58" s="326"/>
      <c r="AL58" s="326"/>
      <c r="AM58" s="326"/>
      <c r="AN58" s="326"/>
      <c r="AO58" s="326"/>
      <c r="AP58" s="326"/>
      <c r="AQ58" s="326"/>
      <c r="AR58" s="326"/>
      <c r="AS58" s="326"/>
      <c r="AT58" s="326"/>
      <c r="AU58" s="326"/>
      <c r="AV58" s="326"/>
      <c r="AW58" s="326"/>
      <c r="AX58" s="327"/>
    </row>
    <row r="59" spans="1:51" ht="60" customHeight="1" x14ac:dyDescent="0.15">
      <c r="A59" s="247" t="s">
        <v>127</v>
      </c>
      <c r="B59" s="248"/>
      <c r="C59" s="454" t="s">
        <v>128</v>
      </c>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6"/>
      <c r="AD59" s="556" t="s">
        <v>567</v>
      </c>
      <c r="AE59" s="557"/>
      <c r="AF59" s="557"/>
      <c r="AG59" s="553" t="s">
        <v>570</v>
      </c>
      <c r="AH59" s="554"/>
      <c r="AI59" s="554"/>
      <c r="AJ59" s="554"/>
      <c r="AK59" s="554"/>
      <c r="AL59" s="554"/>
      <c r="AM59" s="554"/>
      <c r="AN59" s="554"/>
      <c r="AO59" s="554"/>
      <c r="AP59" s="554"/>
      <c r="AQ59" s="554"/>
      <c r="AR59" s="554"/>
      <c r="AS59" s="554"/>
      <c r="AT59" s="554"/>
      <c r="AU59" s="554"/>
      <c r="AV59" s="554"/>
      <c r="AW59" s="554"/>
      <c r="AX59" s="555"/>
    </row>
    <row r="60" spans="1:51" ht="51.75" customHeight="1" x14ac:dyDescent="0.15">
      <c r="A60" s="249"/>
      <c r="B60" s="250"/>
      <c r="C60" s="316" t="s">
        <v>28</v>
      </c>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09"/>
      <c r="AD60" s="109" t="s">
        <v>567</v>
      </c>
      <c r="AE60" s="110"/>
      <c r="AF60" s="111"/>
      <c r="AG60" s="390" t="s">
        <v>592</v>
      </c>
      <c r="AH60" s="391"/>
      <c r="AI60" s="391"/>
      <c r="AJ60" s="391"/>
      <c r="AK60" s="391"/>
      <c r="AL60" s="391"/>
      <c r="AM60" s="391"/>
      <c r="AN60" s="391"/>
      <c r="AO60" s="391"/>
      <c r="AP60" s="391"/>
      <c r="AQ60" s="391"/>
      <c r="AR60" s="391"/>
      <c r="AS60" s="391"/>
      <c r="AT60" s="391"/>
      <c r="AU60" s="391"/>
      <c r="AV60" s="391"/>
      <c r="AW60" s="391"/>
      <c r="AX60" s="392"/>
    </row>
    <row r="61" spans="1:51" ht="82.5" customHeight="1" x14ac:dyDescent="0.15">
      <c r="A61" s="251"/>
      <c r="B61" s="252"/>
      <c r="C61" s="318" t="s">
        <v>129</v>
      </c>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20"/>
      <c r="AD61" s="109" t="s">
        <v>567</v>
      </c>
      <c r="AE61" s="110"/>
      <c r="AF61" s="111"/>
      <c r="AG61" s="452" t="s">
        <v>591</v>
      </c>
      <c r="AH61" s="270"/>
      <c r="AI61" s="270"/>
      <c r="AJ61" s="270"/>
      <c r="AK61" s="270"/>
      <c r="AL61" s="270"/>
      <c r="AM61" s="270"/>
      <c r="AN61" s="270"/>
      <c r="AO61" s="270"/>
      <c r="AP61" s="270"/>
      <c r="AQ61" s="270"/>
      <c r="AR61" s="270"/>
      <c r="AS61" s="270"/>
      <c r="AT61" s="270"/>
      <c r="AU61" s="270"/>
      <c r="AV61" s="270"/>
      <c r="AW61" s="270"/>
      <c r="AX61" s="453"/>
    </row>
    <row r="62" spans="1:51" ht="21.75" customHeight="1" x14ac:dyDescent="0.15">
      <c r="A62" s="338" t="s">
        <v>30</v>
      </c>
      <c r="B62" s="482"/>
      <c r="C62" s="321" t="s">
        <v>32</v>
      </c>
      <c r="D62" s="322"/>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4"/>
      <c r="AD62" s="457" t="s">
        <v>567</v>
      </c>
      <c r="AE62" s="458"/>
      <c r="AF62" s="458"/>
      <c r="AG62" s="126" t="s">
        <v>578</v>
      </c>
      <c r="AH62" s="127"/>
      <c r="AI62" s="127"/>
      <c r="AJ62" s="127"/>
      <c r="AK62" s="127"/>
      <c r="AL62" s="127"/>
      <c r="AM62" s="127"/>
      <c r="AN62" s="127"/>
      <c r="AO62" s="127"/>
      <c r="AP62" s="127"/>
      <c r="AQ62" s="127"/>
      <c r="AR62" s="127"/>
      <c r="AS62" s="127"/>
      <c r="AT62" s="127"/>
      <c r="AU62" s="127"/>
      <c r="AV62" s="127"/>
      <c r="AW62" s="127"/>
      <c r="AX62" s="128"/>
    </row>
    <row r="63" spans="1:51" ht="35.25" customHeight="1" x14ac:dyDescent="0.15">
      <c r="A63" s="381"/>
      <c r="B63" s="483"/>
      <c r="C63" s="331"/>
      <c r="D63" s="332"/>
      <c r="E63" s="409" t="s">
        <v>224</v>
      </c>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1"/>
      <c r="AD63" s="109" t="s">
        <v>594</v>
      </c>
      <c r="AE63" s="110"/>
      <c r="AF63" s="111"/>
      <c r="AG63" s="452"/>
      <c r="AH63" s="270"/>
      <c r="AI63" s="270"/>
      <c r="AJ63" s="270"/>
      <c r="AK63" s="270"/>
      <c r="AL63" s="270"/>
      <c r="AM63" s="270"/>
      <c r="AN63" s="270"/>
      <c r="AO63" s="270"/>
      <c r="AP63" s="270"/>
      <c r="AQ63" s="270"/>
      <c r="AR63" s="270"/>
      <c r="AS63" s="270"/>
      <c r="AT63" s="270"/>
      <c r="AU63" s="270"/>
      <c r="AV63" s="270"/>
      <c r="AW63" s="270"/>
      <c r="AX63" s="453"/>
    </row>
    <row r="64" spans="1:51" ht="20.25" customHeight="1" x14ac:dyDescent="0.15">
      <c r="A64" s="381"/>
      <c r="B64" s="483"/>
      <c r="C64" s="333"/>
      <c r="D64" s="334"/>
      <c r="E64" s="412" t="s">
        <v>195</v>
      </c>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4"/>
      <c r="AD64" s="302" t="s">
        <v>586</v>
      </c>
      <c r="AE64" s="303"/>
      <c r="AF64" s="303"/>
      <c r="AG64" s="452"/>
      <c r="AH64" s="270"/>
      <c r="AI64" s="270"/>
      <c r="AJ64" s="270"/>
      <c r="AK64" s="270"/>
      <c r="AL64" s="270"/>
      <c r="AM64" s="270"/>
      <c r="AN64" s="270"/>
      <c r="AO64" s="270"/>
      <c r="AP64" s="270"/>
      <c r="AQ64" s="270"/>
      <c r="AR64" s="270"/>
      <c r="AS64" s="270"/>
      <c r="AT64" s="270"/>
      <c r="AU64" s="270"/>
      <c r="AV64" s="270"/>
      <c r="AW64" s="270"/>
      <c r="AX64" s="453"/>
    </row>
    <row r="65" spans="1:50" ht="86.25" customHeight="1" x14ac:dyDescent="0.15">
      <c r="A65" s="381"/>
      <c r="B65" s="382"/>
      <c r="C65" s="314" t="s">
        <v>33</v>
      </c>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93" t="s">
        <v>593</v>
      </c>
      <c r="AE65" s="394"/>
      <c r="AF65" s="394"/>
      <c r="AG65" s="244" t="s">
        <v>579</v>
      </c>
      <c r="AH65" s="245"/>
      <c r="AI65" s="245"/>
      <c r="AJ65" s="245"/>
      <c r="AK65" s="245"/>
      <c r="AL65" s="245"/>
      <c r="AM65" s="245"/>
      <c r="AN65" s="245"/>
      <c r="AO65" s="245"/>
      <c r="AP65" s="245"/>
      <c r="AQ65" s="245"/>
      <c r="AR65" s="245"/>
      <c r="AS65" s="245"/>
      <c r="AT65" s="245"/>
      <c r="AU65" s="245"/>
      <c r="AV65" s="245"/>
      <c r="AW65" s="245"/>
      <c r="AX65" s="246"/>
    </row>
    <row r="66" spans="1:50" ht="75" customHeight="1" x14ac:dyDescent="0.15">
      <c r="A66" s="381"/>
      <c r="B66" s="382"/>
      <c r="C66" s="308" t="s">
        <v>130</v>
      </c>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109" t="s">
        <v>567</v>
      </c>
      <c r="AE66" s="110"/>
      <c r="AF66" s="111"/>
      <c r="AG66" s="390" t="s">
        <v>580</v>
      </c>
      <c r="AH66" s="391"/>
      <c r="AI66" s="391"/>
      <c r="AJ66" s="391"/>
      <c r="AK66" s="391"/>
      <c r="AL66" s="391"/>
      <c r="AM66" s="391"/>
      <c r="AN66" s="391"/>
      <c r="AO66" s="391"/>
      <c r="AP66" s="391"/>
      <c r="AQ66" s="391"/>
      <c r="AR66" s="391"/>
      <c r="AS66" s="391"/>
      <c r="AT66" s="391"/>
      <c r="AU66" s="391"/>
      <c r="AV66" s="391"/>
      <c r="AW66" s="391"/>
      <c r="AX66" s="392"/>
    </row>
    <row r="67" spans="1:50" ht="86.25" customHeight="1" x14ac:dyDescent="0.15">
      <c r="A67" s="381"/>
      <c r="B67" s="382"/>
      <c r="C67" s="308" t="s">
        <v>29</v>
      </c>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109" t="s">
        <v>567</v>
      </c>
      <c r="AE67" s="110"/>
      <c r="AF67" s="111"/>
      <c r="AG67" s="390" t="s">
        <v>581</v>
      </c>
      <c r="AH67" s="391"/>
      <c r="AI67" s="391"/>
      <c r="AJ67" s="391"/>
      <c r="AK67" s="391"/>
      <c r="AL67" s="391"/>
      <c r="AM67" s="391"/>
      <c r="AN67" s="391"/>
      <c r="AO67" s="391"/>
      <c r="AP67" s="391"/>
      <c r="AQ67" s="391"/>
      <c r="AR67" s="391"/>
      <c r="AS67" s="391"/>
      <c r="AT67" s="391"/>
      <c r="AU67" s="391"/>
      <c r="AV67" s="391"/>
      <c r="AW67" s="391"/>
      <c r="AX67" s="392"/>
    </row>
    <row r="68" spans="1:50" ht="86.25" customHeight="1" x14ac:dyDescent="0.15">
      <c r="A68" s="381"/>
      <c r="B68" s="382"/>
      <c r="C68" s="308" t="s">
        <v>34</v>
      </c>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10"/>
      <c r="AD68" s="109" t="s">
        <v>567</v>
      </c>
      <c r="AE68" s="110"/>
      <c r="AF68" s="111"/>
      <c r="AG68" s="390" t="s">
        <v>582</v>
      </c>
      <c r="AH68" s="391"/>
      <c r="AI68" s="391"/>
      <c r="AJ68" s="391"/>
      <c r="AK68" s="391"/>
      <c r="AL68" s="391"/>
      <c r="AM68" s="391"/>
      <c r="AN68" s="391"/>
      <c r="AO68" s="391"/>
      <c r="AP68" s="391"/>
      <c r="AQ68" s="391"/>
      <c r="AR68" s="391"/>
      <c r="AS68" s="391"/>
      <c r="AT68" s="391"/>
      <c r="AU68" s="391"/>
      <c r="AV68" s="391"/>
      <c r="AW68" s="391"/>
      <c r="AX68" s="392"/>
    </row>
    <row r="69" spans="1:50" ht="80.25" customHeight="1" x14ac:dyDescent="0.15">
      <c r="A69" s="381"/>
      <c r="B69" s="382"/>
      <c r="C69" s="308" t="s">
        <v>203</v>
      </c>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10"/>
      <c r="AD69" s="109" t="s">
        <v>567</v>
      </c>
      <c r="AE69" s="110"/>
      <c r="AF69" s="111"/>
      <c r="AG69" s="311" t="s">
        <v>583</v>
      </c>
      <c r="AH69" s="312"/>
      <c r="AI69" s="312"/>
      <c r="AJ69" s="312"/>
      <c r="AK69" s="312"/>
      <c r="AL69" s="312"/>
      <c r="AM69" s="312"/>
      <c r="AN69" s="312"/>
      <c r="AO69" s="312"/>
      <c r="AP69" s="312"/>
      <c r="AQ69" s="312"/>
      <c r="AR69" s="312"/>
      <c r="AS69" s="312"/>
      <c r="AT69" s="312"/>
      <c r="AU69" s="312"/>
      <c r="AV69" s="312"/>
      <c r="AW69" s="312"/>
      <c r="AX69" s="313"/>
    </row>
    <row r="70" spans="1:50" ht="26.25" customHeight="1" x14ac:dyDescent="0.15">
      <c r="A70" s="381"/>
      <c r="B70" s="382"/>
      <c r="C70" s="106" t="s">
        <v>204</v>
      </c>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8"/>
      <c r="AD70" s="109" t="s">
        <v>587</v>
      </c>
      <c r="AE70" s="110"/>
      <c r="AF70" s="111"/>
      <c r="AG70" s="390" t="s">
        <v>568</v>
      </c>
      <c r="AH70" s="391"/>
      <c r="AI70" s="391"/>
      <c r="AJ70" s="391"/>
      <c r="AK70" s="391"/>
      <c r="AL70" s="391"/>
      <c r="AM70" s="391"/>
      <c r="AN70" s="391"/>
      <c r="AO70" s="391"/>
      <c r="AP70" s="391"/>
      <c r="AQ70" s="391"/>
      <c r="AR70" s="391"/>
      <c r="AS70" s="391"/>
      <c r="AT70" s="391"/>
      <c r="AU70" s="391"/>
      <c r="AV70" s="391"/>
      <c r="AW70" s="391"/>
      <c r="AX70" s="392"/>
    </row>
    <row r="71" spans="1:50" ht="64.5" customHeight="1" x14ac:dyDescent="0.15">
      <c r="A71" s="383"/>
      <c r="B71" s="384"/>
      <c r="C71" s="484" t="s">
        <v>196</v>
      </c>
      <c r="D71" s="485"/>
      <c r="E71" s="485"/>
      <c r="F71" s="485"/>
      <c r="G71" s="485"/>
      <c r="H71" s="485"/>
      <c r="I71" s="485"/>
      <c r="J71" s="485"/>
      <c r="K71" s="485"/>
      <c r="L71" s="485"/>
      <c r="M71" s="485"/>
      <c r="N71" s="485"/>
      <c r="O71" s="485"/>
      <c r="P71" s="485"/>
      <c r="Q71" s="485"/>
      <c r="R71" s="485"/>
      <c r="S71" s="485"/>
      <c r="T71" s="485"/>
      <c r="U71" s="485"/>
      <c r="V71" s="485"/>
      <c r="W71" s="485"/>
      <c r="X71" s="485"/>
      <c r="Y71" s="485"/>
      <c r="Z71" s="485"/>
      <c r="AA71" s="485"/>
      <c r="AB71" s="485"/>
      <c r="AC71" s="486"/>
      <c r="AD71" s="109" t="s">
        <v>567</v>
      </c>
      <c r="AE71" s="110"/>
      <c r="AF71" s="111"/>
      <c r="AG71" s="415" t="s">
        <v>584</v>
      </c>
      <c r="AH71" s="416"/>
      <c r="AI71" s="416"/>
      <c r="AJ71" s="416"/>
      <c r="AK71" s="416"/>
      <c r="AL71" s="416"/>
      <c r="AM71" s="416"/>
      <c r="AN71" s="416"/>
      <c r="AO71" s="416"/>
      <c r="AP71" s="416"/>
      <c r="AQ71" s="416"/>
      <c r="AR71" s="416"/>
      <c r="AS71" s="416"/>
      <c r="AT71" s="416"/>
      <c r="AU71" s="416"/>
      <c r="AV71" s="416"/>
      <c r="AW71" s="416"/>
      <c r="AX71" s="417"/>
    </row>
    <row r="72" spans="1:50" ht="27" customHeight="1" x14ac:dyDescent="0.15">
      <c r="A72" s="338" t="s">
        <v>31</v>
      </c>
      <c r="B72" s="380"/>
      <c r="C72" s="385" t="s">
        <v>197</v>
      </c>
      <c r="D72" s="386"/>
      <c r="E72" s="386"/>
      <c r="F72" s="386"/>
      <c r="G72" s="386"/>
      <c r="H72" s="386"/>
      <c r="I72" s="386"/>
      <c r="J72" s="386"/>
      <c r="K72" s="386"/>
      <c r="L72" s="386"/>
      <c r="M72" s="386"/>
      <c r="N72" s="386"/>
      <c r="O72" s="386"/>
      <c r="P72" s="386"/>
      <c r="Q72" s="386"/>
      <c r="R72" s="386"/>
      <c r="S72" s="386"/>
      <c r="T72" s="386"/>
      <c r="U72" s="386"/>
      <c r="V72" s="386"/>
      <c r="W72" s="386"/>
      <c r="X72" s="386"/>
      <c r="Y72" s="386"/>
      <c r="Z72" s="386"/>
      <c r="AA72" s="386"/>
      <c r="AB72" s="386"/>
      <c r="AC72" s="387"/>
      <c r="AD72" s="393" t="s">
        <v>587</v>
      </c>
      <c r="AE72" s="394"/>
      <c r="AF72" s="490"/>
      <c r="AG72" s="244" t="s">
        <v>568</v>
      </c>
      <c r="AH72" s="245"/>
      <c r="AI72" s="245"/>
      <c r="AJ72" s="245"/>
      <c r="AK72" s="245"/>
      <c r="AL72" s="245"/>
      <c r="AM72" s="245"/>
      <c r="AN72" s="245"/>
      <c r="AO72" s="245"/>
      <c r="AP72" s="245"/>
      <c r="AQ72" s="245"/>
      <c r="AR72" s="245"/>
      <c r="AS72" s="245"/>
      <c r="AT72" s="245"/>
      <c r="AU72" s="245"/>
      <c r="AV72" s="245"/>
      <c r="AW72" s="245"/>
      <c r="AX72" s="246"/>
    </row>
    <row r="73" spans="1:50" ht="65.25" customHeight="1" x14ac:dyDescent="0.15">
      <c r="A73" s="381"/>
      <c r="B73" s="382"/>
      <c r="C73" s="496" t="s">
        <v>36</v>
      </c>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8"/>
      <c r="AD73" s="476" t="s">
        <v>567</v>
      </c>
      <c r="AE73" s="477"/>
      <c r="AF73" s="477"/>
      <c r="AG73" s="390" t="s">
        <v>571</v>
      </c>
      <c r="AH73" s="391"/>
      <c r="AI73" s="391"/>
      <c r="AJ73" s="391"/>
      <c r="AK73" s="391"/>
      <c r="AL73" s="391"/>
      <c r="AM73" s="391"/>
      <c r="AN73" s="391"/>
      <c r="AO73" s="391"/>
      <c r="AP73" s="391"/>
      <c r="AQ73" s="391"/>
      <c r="AR73" s="391"/>
      <c r="AS73" s="391"/>
      <c r="AT73" s="391"/>
      <c r="AU73" s="391"/>
      <c r="AV73" s="391"/>
      <c r="AW73" s="391"/>
      <c r="AX73" s="392"/>
    </row>
    <row r="74" spans="1:50" ht="106.5" customHeight="1" x14ac:dyDescent="0.15">
      <c r="A74" s="381"/>
      <c r="B74" s="382"/>
      <c r="C74" s="308" t="s">
        <v>165</v>
      </c>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109" t="s">
        <v>567</v>
      </c>
      <c r="AE74" s="110"/>
      <c r="AF74" s="110"/>
      <c r="AG74" s="390" t="s">
        <v>585</v>
      </c>
      <c r="AH74" s="391"/>
      <c r="AI74" s="391"/>
      <c r="AJ74" s="391"/>
      <c r="AK74" s="391"/>
      <c r="AL74" s="391"/>
      <c r="AM74" s="391"/>
      <c r="AN74" s="391"/>
      <c r="AO74" s="391"/>
      <c r="AP74" s="391"/>
      <c r="AQ74" s="391"/>
      <c r="AR74" s="391"/>
      <c r="AS74" s="391"/>
      <c r="AT74" s="391"/>
      <c r="AU74" s="391"/>
      <c r="AV74" s="391"/>
      <c r="AW74" s="391"/>
      <c r="AX74" s="392"/>
    </row>
    <row r="75" spans="1:50" ht="63.75" customHeight="1" x14ac:dyDescent="0.15">
      <c r="A75" s="383"/>
      <c r="B75" s="384"/>
      <c r="C75" s="308" t="s">
        <v>35</v>
      </c>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109" t="s">
        <v>567</v>
      </c>
      <c r="AE75" s="110"/>
      <c r="AF75" s="110"/>
      <c r="AG75" s="491" t="s">
        <v>572</v>
      </c>
      <c r="AH75" s="139"/>
      <c r="AI75" s="139"/>
      <c r="AJ75" s="139"/>
      <c r="AK75" s="139"/>
      <c r="AL75" s="139"/>
      <c r="AM75" s="139"/>
      <c r="AN75" s="139"/>
      <c r="AO75" s="139"/>
      <c r="AP75" s="139"/>
      <c r="AQ75" s="139"/>
      <c r="AR75" s="139"/>
      <c r="AS75" s="139"/>
      <c r="AT75" s="139"/>
      <c r="AU75" s="139"/>
      <c r="AV75" s="139"/>
      <c r="AW75" s="139"/>
      <c r="AX75" s="492"/>
    </row>
    <row r="76" spans="1:50" ht="41.25" customHeight="1" x14ac:dyDescent="0.15">
      <c r="A76" s="370" t="s">
        <v>49</v>
      </c>
      <c r="B76" s="371"/>
      <c r="C76" s="499" t="s">
        <v>131</v>
      </c>
      <c r="D76" s="500"/>
      <c r="E76" s="500"/>
      <c r="F76" s="500"/>
      <c r="G76" s="500"/>
      <c r="H76" s="500"/>
      <c r="I76" s="500"/>
      <c r="J76" s="500"/>
      <c r="K76" s="500"/>
      <c r="L76" s="500"/>
      <c r="M76" s="500"/>
      <c r="N76" s="500"/>
      <c r="O76" s="500"/>
      <c r="P76" s="500"/>
      <c r="Q76" s="500"/>
      <c r="R76" s="500"/>
      <c r="S76" s="500"/>
      <c r="T76" s="500"/>
      <c r="U76" s="500"/>
      <c r="V76" s="500"/>
      <c r="W76" s="500"/>
      <c r="X76" s="500"/>
      <c r="Y76" s="500"/>
      <c r="Z76" s="500"/>
      <c r="AA76" s="500"/>
      <c r="AB76" s="500"/>
      <c r="AC76" s="323"/>
      <c r="AD76" s="393" t="s">
        <v>587</v>
      </c>
      <c r="AE76" s="394"/>
      <c r="AF76" s="394"/>
      <c r="AG76" s="126" t="s">
        <v>597</v>
      </c>
      <c r="AH76" s="127"/>
      <c r="AI76" s="127"/>
      <c r="AJ76" s="127"/>
      <c r="AK76" s="127"/>
      <c r="AL76" s="127"/>
      <c r="AM76" s="127"/>
      <c r="AN76" s="127"/>
      <c r="AO76" s="127"/>
      <c r="AP76" s="127"/>
      <c r="AQ76" s="127"/>
      <c r="AR76" s="127"/>
      <c r="AS76" s="127"/>
      <c r="AT76" s="127"/>
      <c r="AU76" s="127"/>
      <c r="AV76" s="127"/>
      <c r="AW76" s="127"/>
      <c r="AX76" s="128"/>
    </row>
    <row r="77" spans="1:50" ht="47.25" customHeight="1" x14ac:dyDescent="0.15">
      <c r="A77" s="338" t="s">
        <v>39</v>
      </c>
      <c r="B77" s="339"/>
      <c r="C77" s="299" t="s">
        <v>44</v>
      </c>
      <c r="D77" s="300"/>
      <c r="E77" s="300"/>
      <c r="F77" s="301"/>
      <c r="G77" s="507" t="s">
        <v>588</v>
      </c>
      <c r="H77" s="507"/>
      <c r="I77" s="507"/>
      <c r="J77" s="507"/>
      <c r="K77" s="507"/>
      <c r="L77" s="507"/>
      <c r="M77" s="507"/>
      <c r="N77" s="507"/>
      <c r="O77" s="507"/>
      <c r="P77" s="507"/>
      <c r="Q77" s="507"/>
      <c r="R77" s="507"/>
      <c r="S77" s="507"/>
      <c r="T77" s="507"/>
      <c r="U77" s="507"/>
      <c r="V77" s="507"/>
      <c r="W77" s="507"/>
      <c r="X77" s="507"/>
      <c r="Y77" s="507"/>
      <c r="Z77" s="507"/>
      <c r="AA77" s="507"/>
      <c r="AB77" s="507"/>
      <c r="AC77" s="507"/>
      <c r="AD77" s="507"/>
      <c r="AE77" s="507"/>
      <c r="AF77" s="507"/>
      <c r="AG77" s="507"/>
      <c r="AH77" s="507"/>
      <c r="AI77" s="507"/>
      <c r="AJ77" s="507"/>
      <c r="AK77" s="507"/>
      <c r="AL77" s="507"/>
      <c r="AM77" s="507"/>
      <c r="AN77" s="507"/>
      <c r="AO77" s="507"/>
      <c r="AP77" s="507"/>
      <c r="AQ77" s="507"/>
      <c r="AR77" s="507"/>
      <c r="AS77" s="507"/>
      <c r="AT77" s="507"/>
      <c r="AU77" s="507"/>
      <c r="AV77" s="507"/>
      <c r="AW77" s="507"/>
      <c r="AX77" s="508"/>
    </row>
    <row r="78" spans="1:50" ht="47.25" customHeight="1" thickBot="1" x14ac:dyDescent="0.2">
      <c r="A78" s="340"/>
      <c r="B78" s="341"/>
      <c r="C78" s="421" t="s">
        <v>48</v>
      </c>
      <c r="D78" s="422"/>
      <c r="E78" s="422"/>
      <c r="F78" s="423"/>
      <c r="G78" s="505" t="s">
        <v>573</v>
      </c>
      <c r="H78" s="505"/>
      <c r="I78" s="505"/>
      <c r="J78" s="505"/>
      <c r="K78" s="505"/>
      <c r="L78" s="505"/>
      <c r="M78" s="505"/>
      <c r="N78" s="505"/>
      <c r="O78" s="505"/>
      <c r="P78" s="505"/>
      <c r="Q78" s="505"/>
      <c r="R78" s="505"/>
      <c r="S78" s="505"/>
      <c r="T78" s="505"/>
      <c r="U78" s="505"/>
      <c r="V78" s="505"/>
      <c r="W78" s="505"/>
      <c r="X78" s="505"/>
      <c r="Y78" s="505"/>
      <c r="Z78" s="505"/>
      <c r="AA78" s="505"/>
      <c r="AB78" s="505"/>
      <c r="AC78" s="505"/>
      <c r="AD78" s="505"/>
      <c r="AE78" s="505"/>
      <c r="AF78" s="505"/>
      <c r="AG78" s="505"/>
      <c r="AH78" s="505"/>
      <c r="AI78" s="505"/>
      <c r="AJ78" s="505"/>
      <c r="AK78" s="505"/>
      <c r="AL78" s="505"/>
      <c r="AM78" s="505"/>
      <c r="AN78" s="505"/>
      <c r="AO78" s="505"/>
      <c r="AP78" s="505"/>
      <c r="AQ78" s="505"/>
      <c r="AR78" s="505"/>
      <c r="AS78" s="505"/>
      <c r="AT78" s="505"/>
      <c r="AU78" s="505"/>
      <c r="AV78" s="505"/>
      <c r="AW78" s="505"/>
      <c r="AX78" s="506"/>
    </row>
    <row r="79" spans="1:50" ht="24" customHeight="1" x14ac:dyDescent="0.15">
      <c r="A79" s="418" t="s">
        <v>24</v>
      </c>
      <c r="B79" s="419"/>
      <c r="C79" s="419"/>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20"/>
    </row>
    <row r="80" spans="1:50" ht="25.5" customHeight="1" thickBot="1" x14ac:dyDescent="0.2">
      <c r="A80" s="478" t="s">
        <v>604</v>
      </c>
      <c r="B80" s="407"/>
      <c r="C80" s="407"/>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7"/>
      <c r="AV80" s="407"/>
      <c r="AW80" s="407"/>
      <c r="AX80" s="408"/>
    </row>
    <row r="81" spans="1:52" ht="24.75" customHeight="1" x14ac:dyDescent="0.15">
      <c r="A81" s="342" t="s">
        <v>25</v>
      </c>
      <c r="B81" s="343"/>
      <c r="C81" s="343"/>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c r="AN81" s="343"/>
      <c r="AO81" s="343"/>
      <c r="AP81" s="343"/>
      <c r="AQ81" s="343"/>
      <c r="AR81" s="343"/>
      <c r="AS81" s="343"/>
      <c r="AT81" s="343"/>
      <c r="AU81" s="343"/>
      <c r="AV81" s="343"/>
      <c r="AW81" s="343"/>
      <c r="AX81" s="344"/>
    </row>
    <row r="82" spans="1:52" ht="42" customHeight="1" thickBot="1" x14ac:dyDescent="0.2">
      <c r="A82" s="335" t="s">
        <v>126</v>
      </c>
      <c r="B82" s="336"/>
      <c r="C82" s="336"/>
      <c r="D82" s="336"/>
      <c r="E82" s="337"/>
      <c r="F82" s="406" t="s">
        <v>605</v>
      </c>
      <c r="G82" s="407"/>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7"/>
      <c r="AP82" s="407"/>
      <c r="AQ82" s="407"/>
      <c r="AR82" s="407"/>
      <c r="AS82" s="407"/>
      <c r="AT82" s="407"/>
      <c r="AU82" s="407"/>
      <c r="AV82" s="407"/>
      <c r="AW82" s="407"/>
      <c r="AX82" s="408"/>
    </row>
    <row r="83" spans="1:52" ht="24.75" customHeight="1" x14ac:dyDescent="0.15">
      <c r="A83" s="342" t="s">
        <v>37</v>
      </c>
      <c r="B83" s="343"/>
      <c r="C83" s="343"/>
      <c r="D83" s="343"/>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3"/>
      <c r="AL83" s="343"/>
      <c r="AM83" s="343"/>
      <c r="AN83" s="343"/>
      <c r="AO83" s="343"/>
      <c r="AP83" s="343"/>
      <c r="AQ83" s="343"/>
      <c r="AR83" s="343"/>
      <c r="AS83" s="343"/>
      <c r="AT83" s="343"/>
      <c r="AU83" s="343"/>
      <c r="AV83" s="343"/>
      <c r="AW83" s="343"/>
      <c r="AX83" s="344"/>
    </row>
    <row r="84" spans="1:52" ht="72.75" customHeight="1" thickBot="1" x14ac:dyDescent="0.2">
      <c r="A84" s="335" t="s">
        <v>227</v>
      </c>
      <c r="B84" s="336"/>
      <c r="C84" s="336"/>
      <c r="D84" s="336"/>
      <c r="E84" s="337"/>
      <c r="F84" s="479" t="s">
        <v>606</v>
      </c>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0"/>
      <c r="AI84" s="480"/>
      <c r="AJ84" s="480"/>
      <c r="AK84" s="480"/>
      <c r="AL84" s="480"/>
      <c r="AM84" s="480"/>
      <c r="AN84" s="480"/>
      <c r="AO84" s="480"/>
      <c r="AP84" s="480"/>
      <c r="AQ84" s="480"/>
      <c r="AR84" s="480"/>
      <c r="AS84" s="480"/>
      <c r="AT84" s="480"/>
      <c r="AU84" s="480"/>
      <c r="AV84" s="480"/>
      <c r="AW84" s="480"/>
      <c r="AX84" s="481"/>
    </row>
    <row r="85" spans="1:52" ht="24.75" customHeight="1" x14ac:dyDescent="0.15">
      <c r="A85" s="395" t="s">
        <v>26</v>
      </c>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396"/>
      <c r="AL85" s="396"/>
      <c r="AM85" s="396"/>
      <c r="AN85" s="396"/>
      <c r="AO85" s="396"/>
      <c r="AP85" s="396"/>
      <c r="AQ85" s="396"/>
      <c r="AR85" s="396"/>
      <c r="AS85" s="396"/>
      <c r="AT85" s="396"/>
      <c r="AU85" s="396"/>
      <c r="AV85" s="396"/>
      <c r="AW85" s="396"/>
      <c r="AX85" s="397"/>
    </row>
    <row r="86" spans="1:52" ht="271.5" customHeight="1" thickBot="1" x14ac:dyDescent="0.2">
      <c r="A86" s="328" t="s">
        <v>603</v>
      </c>
      <c r="B86" s="329"/>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K86" s="329"/>
      <c r="AL86" s="329"/>
      <c r="AM86" s="329"/>
      <c r="AN86" s="329"/>
      <c r="AO86" s="329"/>
      <c r="AP86" s="329"/>
      <c r="AQ86" s="329"/>
      <c r="AR86" s="329"/>
      <c r="AS86" s="329"/>
      <c r="AT86" s="329"/>
      <c r="AU86" s="329"/>
      <c r="AV86" s="329"/>
      <c r="AW86" s="329"/>
      <c r="AX86" s="330"/>
    </row>
    <row r="87" spans="1:52" ht="24.75" customHeight="1" x14ac:dyDescent="0.15">
      <c r="A87" s="487" t="s">
        <v>207</v>
      </c>
      <c r="B87" s="488"/>
      <c r="C87" s="488"/>
      <c r="D87" s="488"/>
      <c r="E87" s="488"/>
      <c r="F87" s="488"/>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c r="AG87" s="488"/>
      <c r="AH87" s="488"/>
      <c r="AI87" s="488"/>
      <c r="AJ87" s="488"/>
      <c r="AK87" s="488"/>
      <c r="AL87" s="488"/>
      <c r="AM87" s="488"/>
      <c r="AN87" s="488"/>
      <c r="AO87" s="488"/>
      <c r="AP87" s="488"/>
      <c r="AQ87" s="488"/>
      <c r="AR87" s="488"/>
      <c r="AS87" s="488"/>
      <c r="AT87" s="488"/>
      <c r="AU87" s="488"/>
      <c r="AV87" s="488"/>
      <c r="AW87" s="488"/>
      <c r="AX87" s="489"/>
      <c r="AZ87" s="4"/>
    </row>
    <row r="88" spans="1:52" ht="24.75" customHeight="1" x14ac:dyDescent="0.15">
      <c r="A88" s="100" t="s">
        <v>506</v>
      </c>
      <c r="B88" s="101"/>
      <c r="C88" s="101"/>
      <c r="D88" s="102"/>
      <c r="E88" s="57" t="s">
        <v>552</v>
      </c>
      <c r="F88" s="58"/>
      <c r="G88" s="58"/>
      <c r="H88" s="58"/>
      <c r="I88" s="58"/>
      <c r="J88" s="58"/>
      <c r="K88" s="58"/>
      <c r="L88" s="58"/>
      <c r="M88" s="58"/>
      <c r="N88" s="58"/>
      <c r="O88" s="58"/>
      <c r="P88" s="59"/>
      <c r="Q88" s="57"/>
      <c r="R88" s="58"/>
      <c r="S88" s="58"/>
      <c r="T88" s="58"/>
      <c r="U88" s="58"/>
      <c r="V88" s="58"/>
      <c r="W88" s="58"/>
      <c r="X88" s="58"/>
      <c r="Y88" s="58"/>
      <c r="Z88" s="58"/>
      <c r="AA88" s="58"/>
      <c r="AB88" s="59"/>
      <c r="AC88" s="57"/>
      <c r="AD88" s="58"/>
      <c r="AE88" s="58"/>
      <c r="AF88" s="58"/>
      <c r="AG88" s="58"/>
      <c r="AH88" s="58"/>
      <c r="AI88" s="58"/>
      <c r="AJ88" s="58"/>
      <c r="AK88" s="58"/>
      <c r="AL88" s="58"/>
      <c r="AM88" s="58"/>
      <c r="AN88" s="59"/>
      <c r="AO88" s="57"/>
      <c r="AP88" s="58"/>
      <c r="AQ88" s="58"/>
      <c r="AR88" s="58"/>
      <c r="AS88" s="58"/>
      <c r="AT88" s="58"/>
      <c r="AU88" s="58"/>
      <c r="AV88" s="58"/>
      <c r="AW88" s="58"/>
      <c r="AX88" s="60"/>
      <c r="AY88" s="50"/>
    </row>
    <row r="89" spans="1:52" ht="24.75" customHeight="1" x14ac:dyDescent="0.15">
      <c r="A89" s="61" t="s">
        <v>238</v>
      </c>
      <c r="B89" s="61"/>
      <c r="C89" s="61"/>
      <c r="D89" s="61"/>
      <c r="E89" s="57" t="s">
        <v>552</v>
      </c>
      <c r="F89" s="58"/>
      <c r="G89" s="58"/>
      <c r="H89" s="58"/>
      <c r="I89" s="58"/>
      <c r="J89" s="58"/>
      <c r="K89" s="58"/>
      <c r="L89" s="58"/>
      <c r="M89" s="58"/>
      <c r="N89" s="58"/>
      <c r="O89" s="58"/>
      <c r="P89" s="59"/>
      <c r="Q89" s="57"/>
      <c r="R89" s="58"/>
      <c r="S89" s="58"/>
      <c r="T89" s="58"/>
      <c r="U89" s="58"/>
      <c r="V89" s="58"/>
      <c r="W89" s="58"/>
      <c r="X89" s="58"/>
      <c r="Y89" s="58"/>
      <c r="Z89" s="58"/>
      <c r="AA89" s="58"/>
      <c r="AB89" s="59"/>
      <c r="AC89" s="57"/>
      <c r="AD89" s="58"/>
      <c r="AE89" s="58"/>
      <c r="AF89" s="58"/>
      <c r="AG89" s="58"/>
      <c r="AH89" s="58"/>
      <c r="AI89" s="58"/>
      <c r="AJ89" s="58"/>
      <c r="AK89" s="58"/>
      <c r="AL89" s="58"/>
      <c r="AM89" s="58"/>
      <c r="AN89" s="59"/>
      <c r="AO89" s="57"/>
      <c r="AP89" s="58"/>
      <c r="AQ89" s="58"/>
      <c r="AR89" s="58"/>
      <c r="AS89" s="58"/>
      <c r="AT89" s="58"/>
      <c r="AU89" s="58"/>
      <c r="AV89" s="58"/>
      <c r="AW89" s="58"/>
      <c r="AX89" s="60"/>
    </row>
    <row r="90" spans="1:52" ht="24.75" customHeight="1" x14ac:dyDescent="0.15">
      <c r="A90" s="61" t="s">
        <v>237</v>
      </c>
      <c r="B90" s="61"/>
      <c r="C90" s="61"/>
      <c r="D90" s="61"/>
      <c r="E90" s="57" t="s">
        <v>598</v>
      </c>
      <c r="F90" s="58"/>
      <c r="G90" s="58"/>
      <c r="H90" s="58"/>
      <c r="I90" s="58"/>
      <c r="J90" s="58"/>
      <c r="K90" s="58"/>
      <c r="L90" s="58"/>
      <c r="M90" s="58"/>
      <c r="N90" s="58"/>
      <c r="O90" s="58"/>
      <c r="P90" s="59"/>
      <c r="Q90" s="57"/>
      <c r="R90" s="58"/>
      <c r="S90" s="58"/>
      <c r="T90" s="58"/>
      <c r="U90" s="58"/>
      <c r="V90" s="58"/>
      <c r="W90" s="58"/>
      <c r="X90" s="58"/>
      <c r="Y90" s="58"/>
      <c r="Z90" s="58"/>
      <c r="AA90" s="58"/>
      <c r="AB90" s="59"/>
      <c r="AC90" s="57"/>
      <c r="AD90" s="58"/>
      <c r="AE90" s="58"/>
      <c r="AF90" s="58"/>
      <c r="AG90" s="58"/>
      <c r="AH90" s="58"/>
      <c r="AI90" s="58"/>
      <c r="AJ90" s="58"/>
      <c r="AK90" s="58"/>
      <c r="AL90" s="58"/>
      <c r="AM90" s="58"/>
      <c r="AN90" s="59"/>
      <c r="AO90" s="57"/>
      <c r="AP90" s="58"/>
      <c r="AQ90" s="58"/>
      <c r="AR90" s="58"/>
      <c r="AS90" s="58"/>
      <c r="AT90" s="58"/>
      <c r="AU90" s="58"/>
      <c r="AV90" s="58"/>
      <c r="AW90" s="58"/>
      <c r="AX90" s="60"/>
    </row>
    <row r="91" spans="1:52" ht="24.75" customHeight="1" x14ac:dyDescent="0.15">
      <c r="A91" s="61" t="s">
        <v>236</v>
      </c>
      <c r="B91" s="61"/>
      <c r="C91" s="61"/>
      <c r="D91" s="61"/>
      <c r="E91" s="57" t="s">
        <v>599</v>
      </c>
      <c r="F91" s="58"/>
      <c r="G91" s="58"/>
      <c r="H91" s="58"/>
      <c r="I91" s="58"/>
      <c r="J91" s="58"/>
      <c r="K91" s="58"/>
      <c r="L91" s="58"/>
      <c r="M91" s="58"/>
      <c r="N91" s="58"/>
      <c r="O91" s="58"/>
      <c r="P91" s="59"/>
      <c r="Q91" s="57"/>
      <c r="R91" s="58"/>
      <c r="S91" s="58"/>
      <c r="T91" s="58"/>
      <c r="U91" s="58"/>
      <c r="V91" s="58"/>
      <c r="W91" s="58"/>
      <c r="X91" s="58"/>
      <c r="Y91" s="58"/>
      <c r="Z91" s="58"/>
      <c r="AA91" s="58"/>
      <c r="AB91" s="59"/>
      <c r="AC91" s="57"/>
      <c r="AD91" s="58"/>
      <c r="AE91" s="58"/>
      <c r="AF91" s="58"/>
      <c r="AG91" s="58"/>
      <c r="AH91" s="58"/>
      <c r="AI91" s="58"/>
      <c r="AJ91" s="58"/>
      <c r="AK91" s="58"/>
      <c r="AL91" s="58"/>
      <c r="AM91" s="58"/>
      <c r="AN91" s="59"/>
      <c r="AO91" s="57"/>
      <c r="AP91" s="58"/>
      <c r="AQ91" s="58"/>
      <c r="AR91" s="58"/>
      <c r="AS91" s="58"/>
      <c r="AT91" s="58"/>
      <c r="AU91" s="58"/>
      <c r="AV91" s="58"/>
      <c r="AW91" s="58"/>
      <c r="AX91" s="60"/>
    </row>
    <row r="92" spans="1:52" ht="24.75" customHeight="1" x14ac:dyDescent="0.15">
      <c r="A92" s="61" t="s">
        <v>235</v>
      </c>
      <c r="B92" s="61"/>
      <c r="C92" s="61"/>
      <c r="D92" s="61"/>
      <c r="E92" s="57" t="s">
        <v>600</v>
      </c>
      <c r="F92" s="58"/>
      <c r="G92" s="58"/>
      <c r="H92" s="58"/>
      <c r="I92" s="58"/>
      <c r="J92" s="58"/>
      <c r="K92" s="58"/>
      <c r="L92" s="58"/>
      <c r="M92" s="58"/>
      <c r="N92" s="58"/>
      <c r="O92" s="58"/>
      <c r="P92" s="59"/>
      <c r="Q92" s="57"/>
      <c r="R92" s="58"/>
      <c r="S92" s="58"/>
      <c r="T92" s="58"/>
      <c r="U92" s="58"/>
      <c r="V92" s="58"/>
      <c r="W92" s="58"/>
      <c r="X92" s="58"/>
      <c r="Y92" s="58"/>
      <c r="Z92" s="58"/>
      <c r="AA92" s="58"/>
      <c r="AB92" s="59"/>
      <c r="AC92" s="57"/>
      <c r="AD92" s="58"/>
      <c r="AE92" s="58"/>
      <c r="AF92" s="58"/>
      <c r="AG92" s="58"/>
      <c r="AH92" s="58"/>
      <c r="AI92" s="58"/>
      <c r="AJ92" s="58"/>
      <c r="AK92" s="58"/>
      <c r="AL92" s="58"/>
      <c r="AM92" s="58"/>
      <c r="AN92" s="59"/>
      <c r="AO92" s="57"/>
      <c r="AP92" s="58"/>
      <c r="AQ92" s="58"/>
      <c r="AR92" s="58"/>
      <c r="AS92" s="58"/>
      <c r="AT92" s="58"/>
      <c r="AU92" s="58"/>
      <c r="AV92" s="58"/>
      <c r="AW92" s="58"/>
      <c r="AX92" s="60"/>
    </row>
    <row r="93" spans="1:52" ht="24.75" customHeight="1" x14ac:dyDescent="0.15">
      <c r="A93" s="61" t="s">
        <v>234</v>
      </c>
      <c r="B93" s="61"/>
      <c r="C93" s="61"/>
      <c r="D93" s="61"/>
      <c r="E93" s="57" t="s">
        <v>601</v>
      </c>
      <c r="F93" s="58"/>
      <c r="G93" s="58"/>
      <c r="H93" s="58"/>
      <c r="I93" s="58"/>
      <c r="J93" s="58"/>
      <c r="K93" s="58"/>
      <c r="L93" s="58"/>
      <c r="M93" s="58"/>
      <c r="N93" s="58"/>
      <c r="O93" s="58"/>
      <c r="P93" s="59"/>
      <c r="Q93" s="57"/>
      <c r="R93" s="58"/>
      <c r="S93" s="58"/>
      <c r="T93" s="58"/>
      <c r="U93" s="58"/>
      <c r="V93" s="58"/>
      <c r="W93" s="58"/>
      <c r="X93" s="58"/>
      <c r="Y93" s="58"/>
      <c r="Z93" s="58"/>
      <c r="AA93" s="58"/>
      <c r="AB93" s="59"/>
      <c r="AC93" s="57"/>
      <c r="AD93" s="58"/>
      <c r="AE93" s="58"/>
      <c r="AF93" s="58"/>
      <c r="AG93" s="58"/>
      <c r="AH93" s="58"/>
      <c r="AI93" s="58"/>
      <c r="AJ93" s="58"/>
      <c r="AK93" s="58"/>
      <c r="AL93" s="58"/>
      <c r="AM93" s="58"/>
      <c r="AN93" s="59"/>
      <c r="AO93" s="57"/>
      <c r="AP93" s="58"/>
      <c r="AQ93" s="58"/>
      <c r="AR93" s="58"/>
      <c r="AS93" s="58"/>
      <c r="AT93" s="58"/>
      <c r="AU93" s="58"/>
      <c r="AV93" s="58"/>
      <c r="AW93" s="58"/>
      <c r="AX93" s="60"/>
    </row>
    <row r="94" spans="1:52" ht="24.75" customHeight="1" x14ac:dyDescent="0.15">
      <c r="A94" s="61" t="s">
        <v>233</v>
      </c>
      <c r="B94" s="61"/>
      <c r="C94" s="61"/>
      <c r="D94" s="61"/>
      <c r="E94" s="57" t="s">
        <v>601</v>
      </c>
      <c r="F94" s="58"/>
      <c r="G94" s="58"/>
      <c r="H94" s="58"/>
      <c r="I94" s="58"/>
      <c r="J94" s="58"/>
      <c r="K94" s="58"/>
      <c r="L94" s="58"/>
      <c r="M94" s="58"/>
      <c r="N94" s="58"/>
      <c r="O94" s="58"/>
      <c r="P94" s="59"/>
      <c r="Q94" s="57"/>
      <c r="R94" s="58"/>
      <c r="S94" s="58"/>
      <c r="T94" s="58"/>
      <c r="U94" s="58"/>
      <c r="V94" s="58"/>
      <c r="W94" s="58"/>
      <c r="X94" s="58"/>
      <c r="Y94" s="58"/>
      <c r="Z94" s="58"/>
      <c r="AA94" s="58"/>
      <c r="AB94" s="59"/>
      <c r="AC94" s="57"/>
      <c r="AD94" s="58"/>
      <c r="AE94" s="58"/>
      <c r="AF94" s="58"/>
      <c r="AG94" s="58"/>
      <c r="AH94" s="58"/>
      <c r="AI94" s="58"/>
      <c r="AJ94" s="58"/>
      <c r="AK94" s="58"/>
      <c r="AL94" s="58"/>
      <c r="AM94" s="58"/>
      <c r="AN94" s="59"/>
      <c r="AO94" s="57"/>
      <c r="AP94" s="58"/>
      <c r="AQ94" s="58"/>
      <c r="AR94" s="58"/>
      <c r="AS94" s="58"/>
      <c r="AT94" s="58"/>
      <c r="AU94" s="58"/>
      <c r="AV94" s="58"/>
      <c r="AW94" s="58"/>
      <c r="AX94" s="60"/>
    </row>
    <row r="95" spans="1:52" ht="24.75" customHeight="1" x14ac:dyDescent="0.15">
      <c r="A95" s="61" t="s">
        <v>232</v>
      </c>
      <c r="B95" s="61"/>
      <c r="C95" s="61"/>
      <c r="D95" s="61"/>
      <c r="E95" s="57" t="s">
        <v>602</v>
      </c>
      <c r="F95" s="58"/>
      <c r="G95" s="58"/>
      <c r="H95" s="58"/>
      <c r="I95" s="58"/>
      <c r="J95" s="58"/>
      <c r="K95" s="58"/>
      <c r="L95" s="58"/>
      <c r="M95" s="58"/>
      <c r="N95" s="58"/>
      <c r="O95" s="58"/>
      <c r="P95" s="59"/>
      <c r="Q95" s="57"/>
      <c r="R95" s="58"/>
      <c r="S95" s="58"/>
      <c r="T95" s="58"/>
      <c r="U95" s="58"/>
      <c r="V95" s="58"/>
      <c r="W95" s="58"/>
      <c r="X95" s="58"/>
      <c r="Y95" s="58"/>
      <c r="Z95" s="58"/>
      <c r="AA95" s="58"/>
      <c r="AB95" s="59"/>
      <c r="AC95" s="57"/>
      <c r="AD95" s="58"/>
      <c r="AE95" s="58"/>
      <c r="AF95" s="58"/>
      <c r="AG95" s="58"/>
      <c r="AH95" s="58"/>
      <c r="AI95" s="58"/>
      <c r="AJ95" s="58"/>
      <c r="AK95" s="58"/>
      <c r="AL95" s="58"/>
      <c r="AM95" s="58"/>
      <c r="AN95" s="59"/>
      <c r="AO95" s="57"/>
      <c r="AP95" s="58"/>
      <c r="AQ95" s="58"/>
      <c r="AR95" s="58"/>
      <c r="AS95" s="58"/>
      <c r="AT95" s="58"/>
      <c r="AU95" s="58"/>
      <c r="AV95" s="58"/>
      <c r="AW95" s="58"/>
      <c r="AX95" s="60"/>
    </row>
    <row r="96" spans="1:52" ht="24.75" customHeight="1" x14ac:dyDescent="0.15">
      <c r="A96" s="61" t="s">
        <v>231</v>
      </c>
      <c r="B96" s="61"/>
      <c r="C96" s="61"/>
      <c r="D96" s="61"/>
      <c r="E96" s="66" t="s">
        <v>601</v>
      </c>
      <c r="F96" s="67"/>
      <c r="G96" s="67"/>
      <c r="H96" s="67"/>
      <c r="I96" s="67"/>
      <c r="J96" s="67"/>
      <c r="K96" s="67"/>
      <c r="L96" s="67"/>
      <c r="M96" s="67"/>
      <c r="N96" s="67"/>
      <c r="O96" s="67"/>
      <c r="P96" s="68"/>
      <c r="Q96" s="66"/>
      <c r="R96" s="67"/>
      <c r="S96" s="67"/>
      <c r="T96" s="67"/>
      <c r="U96" s="67"/>
      <c r="V96" s="67"/>
      <c r="W96" s="67"/>
      <c r="X96" s="67"/>
      <c r="Y96" s="67"/>
      <c r="Z96" s="67"/>
      <c r="AA96" s="67"/>
      <c r="AB96" s="68"/>
      <c r="AC96" s="66"/>
      <c r="AD96" s="67"/>
      <c r="AE96" s="67"/>
      <c r="AF96" s="67"/>
      <c r="AG96" s="67"/>
      <c r="AH96" s="67"/>
      <c r="AI96" s="67"/>
      <c r="AJ96" s="67"/>
      <c r="AK96" s="67"/>
      <c r="AL96" s="67"/>
      <c r="AM96" s="67"/>
      <c r="AN96" s="68"/>
      <c r="AO96" s="57"/>
      <c r="AP96" s="58"/>
      <c r="AQ96" s="58"/>
      <c r="AR96" s="58"/>
      <c r="AS96" s="58"/>
      <c r="AT96" s="58"/>
      <c r="AU96" s="58"/>
      <c r="AV96" s="58"/>
      <c r="AW96" s="58"/>
      <c r="AX96" s="60"/>
    </row>
    <row r="97" spans="1:50" ht="24.75" customHeight="1" x14ac:dyDescent="0.15">
      <c r="A97" s="61" t="s">
        <v>380</v>
      </c>
      <c r="B97" s="61"/>
      <c r="C97" s="61"/>
      <c r="D97" s="61"/>
      <c r="E97" s="64" t="s">
        <v>543</v>
      </c>
      <c r="F97" s="65"/>
      <c r="G97" s="65"/>
      <c r="H97" s="53" t="str">
        <f>IF(E97="","","-")</f>
        <v>-</v>
      </c>
      <c r="I97" s="65"/>
      <c r="J97" s="65"/>
      <c r="K97" s="53" t="str">
        <f>IF(I97="","","-")</f>
        <v/>
      </c>
      <c r="L97" s="56">
        <v>30</v>
      </c>
      <c r="M97" s="56"/>
      <c r="N97" s="53" t="str">
        <f>IF(O97="","","-")</f>
        <v/>
      </c>
      <c r="O97" s="62"/>
      <c r="P97" s="63"/>
      <c r="Q97" s="64"/>
      <c r="R97" s="65"/>
      <c r="S97" s="65"/>
      <c r="T97" s="53" t="str">
        <f>IF(Q97="","","-")</f>
        <v/>
      </c>
      <c r="U97" s="65"/>
      <c r="V97" s="65"/>
      <c r="W97" s="53" t="str">
        <f>IF(U97="","","-")</f>
        <v/>
      </c>
      <c r="X97" s="56"/>
      <c r="Y97" s="56"/>
      <c r="Z97" s="53" t="str">
        <f>IF(AA97="","","-")</f>
        <v/>
      </c>
      <c r="AA97" s="62"/>
      <c r="AB97" s="63"/>
      <c r="AC97" s="64"/>
      <c r="AD97" s="65"/>
      <c r="AE97" s="65"/>
      <c r="AF97" s="53" t="str">
        <f>IF(AC97="","","-")</f>
        <v/>
      </c>
      <c r="AG97" s="65"/>
      <c r="AH97" s="65"/>
      <c r="AI97" s="53" t="str">
        <f>IF(AG97="","","-")</f>
        <v/>
      </c>
      <c r="AJ97" s="56"/>
      <c r="AK97" s="56"/>
      <c r="AL97" s="53" t="str">
        <f>IF(AM97="","","-")</f>
        <v/>
      </c>
      <c r="AM97" s="62"/>
      <c r="AN97" s="63"/>
      <c r="AO97" s="64"/>
      <c r="AP97" s="65"/>
      <c r="AQ97" s="53" t="str">
        <f>IF(AO97="","","-")</f>
        <v/>
      </c>
      <c r="AR97" s="65"/>
      <c r="AS97" s="65"/>
      <c r="AT97" s="53" t="str">
        <f>IF(AR97="","","-")</f>
        <v/>
      </c>
      <c r="AU97" s="56"/>
      <c r="AV97" s="56"/>
      <c r="AW97" s="53" t="str">
        <f>IF(AX97="","","-")</f>
        <v/>
      </c>
      <c r="AX97" s="55"/>
    </row>
    <row r="98" spans="1:50" ht="24.75" customHeight="1" x14ac:dyDescent="0.15">
      <c r="A98" s="61" t="s">
        <v>346</v>
      </c>
      <c r="B98" s="61"/>
      <c r="C98" s="61"/>
      <c r="D98" s="61"/>
      <c r="E98" s="64" t="s">
        <v>543</v>
      </c>
      <c r="F98" s="65"/>
      <c r="G98" s="65"/>
      <c r="H98" s="53" t="str">
        <f>IF(E98="","","-")</f>
        <v>-</v>
      </c>
      <c r="I98" s="65"/>
      <c r="J98" s="65"/>
      <c r="K98" s="53" t="str">
        <f>IF(I98="","","-")</f>
        <v/>
      </c>
      <c r="L98" s="56">
        <v>29</v>
      </c>
      <c r="M98" s="56"/>
      <c r="N98" s="53" t="str">
        <f>IF(O98="","","-")</f>
        <v/>
      </c>
      <c r="O98" s="62"/>
      <c r="P98" s="63"/>
      <c r="Q98" s="64"/>
      <c r="R98" s="65"/>
      <c r="S98" s="65"/>
      <c r="T98" s="53" t="str">
        <f>IF(Q98="","","-")</f>
        <v/>
      </c>
      <c r="U98" s="65"/>
      <c r="V98" s="65"/>
      <c r="W98" s="53" t="str">
        <f>IF(U98="","","-")</f>
        <v/>
      </c>
      <c r="X98" s="56"/>
      <c r="Y98" s="56"/>
      <c r="Z98" s="53" t="str">
        <f>IF(AA98="","","-")</f>
        <v/>
      </c>
      <c r="AA98" s="62"/>
      <c r="AB98" s="63"/>
      <c r="AC98" s="64"/>
      <c r="AD98" s="65"/>
      <c r="AE98" s="65"/>
      <c r="AF98" s="53" t="str">
        <f>IF(AC98="","","-")</f>
        <v/>
      </c>
      <c r="AG98" s="65"/>
      <c r="AH98" s="65"/>
      <c r="AI98" s="53" t="str">
        <f>IF(AG98="","","-")</f>
        <v/>
      </c>
      <c r="AJ98" s="56"/>
      <c r="AK98" s="56"/>
      <c r="AL98" s="53" t="str">
        <f>IF(AM98="","","-")</f>
        <v/>
      </c>
      <c r="AM98" s="62"/>
      <c r="AN98" s="63"/>
      <c r="AO98" s="64"/>
      <c r="AP98" s="65"/>
      <c r="AQ98" s="53" t="str">
        <f>IF(AO98="","","-")</f>
        <v/>
      </c>
      <c r="AR98" s="65"/>
      <c r="AS98" s="65"/>
      <c r="AT98" s="53" t="str">
        <f>IF(AR98="","","-")</f>
        <v/>
      </c>
      <c r="AU98" s="56"/>
      <c r="AV98" s="56"/>
      <c r="AW98" s="53" t="str">
        <f>IF(AX98="","","-")</f>
        <v/>
      </c>
      <c r="AX98" s="55"/>
    </row>
    <row r="99" spans="1:50" ht="28.35" customHeight="1" x14ac:dyDescent="0.15">
      <c r="A99" s="72" t="s">
        <v>226</v>
      </c>
      <c r="B99" s="73"/>
      <c r="C99" s="73"/>
      <c r="D99" s="73"/>
      <c r="E99" s="73"/>
      <c r="F99" s="74"/>
      <c r="G99" s="39" t="s">
        <v>541</v>
      </c>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1.75" customHeight="1" x14ac:dyDescent="0.15">
      <c r="A100" s="72"/>
      <c r="B100" s="73"/>
      <c r="C100" s="73"/>
      <c r="D100" s="73"/>
      <c r="E100" s="73"/>
      <c r="F100" s="74"/>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1.75" customHeight="1" x14ac:dyDescent="0.15">
      <c r="A101" s="72"/>
      <c r="B101" s="73"/>
      <c r="C101" s="73"/>
      <c r="D101" s="73"/>
      <c r="E101" s="73"/>
      <c r="F101" s="74"/>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72"/>
      <c r="B102" s="73"/>
      <c r="C102" s="73"/>
      <c r="D102" s="73"/>
      <c r="E102" s="73"/>
      <c r="F102" s="74"/>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4.75" customHeight="1" x14ac:dyDescent="0.15">
      <c r="A103" s="72"/>
      <c r="B103" s="73"/>
      <c r="C103" s="73"/>
      <c r="D103" s="73"/>
      <c r="E103" s="73"/>
      <c r="F103" s="74"/>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3.25" customHeight="1" x14ac:dyDescent="0.15">
      <c r="A104" s="72"/>
      <c r="B104" s="73"/>
      <c r="C104" s="73"/>
      <c r="D104" s="73"/>
      <c r="E104" s="73"/>
      <c r="F104" s="74"/>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19.5" customHeight="1" x14ac:dyDescent="0.15">
      <c r="A105" s="72"/>
      <c r="B105" s="73"/>
      <c r="C105" s="73"/>
      <c r="D105" s="73"/>
      <c r="E105" s="73"/>
      <c r="F105" s="74"/>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4.75" customHeight="1" x14ac:dyDescent="0.15">
      <c r="A106" s="72"/>
      <c r="B106" s="73"/>
      <c r="C106" s="73"/>
      <c r="D106" s="73"/>
      <c r="E106" s="73"/>
      <c r="F106" s="74"/>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4.75" customHeight="1" x14ac:dyDescent="0.15">
      <c r="A107" s="72"/>
      <c r="B107" s="73"/>
      <c r="C107" s="73"/>
      <c r="D107" s="73"/>
      <c r="E107" s="73"/>
      <c r="F107" s="74"/>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19.5" customHeight="1" x14ac:dyDescent="0.15">
      <c r="A108" s="72"/>
      <c r="B108" s="73"/>
      <c r="C108" s="73"/>
      <c r="D108" s="73"/>
      <c r="E108" s="73"/>
      <c r="F108" s="74"/>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16.5" customHeight="1" x14ac:dyDescent="0.15">
      <c r="A109" s="72"/>
      <c r="B109" s="73"/>
      <c r="C109" s="73"/>
      <c r="D109" s="73"/>
      <c r="E109" s="73"/>
      <c r="F109" s="74"/>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72"/>
      <c r="B110" s="73"/>
      <c r="C110" s="73"/>
      <c r="D110" s="73"/>
      <c r="E110" s="73"/>
      <c r="F110" s="74"/>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5.5" customHeight="1" x14ac:dyDescent="0.15">
      <c r="A111" s="72"/>
      <c r="B111" s="73"/>
      <c r="C111" s="73"/>
      <c r="D111" s="73"/>
      <c r="E111" s="73"/>
      <c r="F111" s="74"/>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4.75" customHeight="1" thickBot="1" x14ac:dyDescent="0.2">
      <c r="A112" s="493"/>
      <c r="B112" s="494"/>
      <c r="C112" s="494"/>
      <c r="D112" s="494"/>
      <c r="E112" s="494"/>
      <c r="F112" s="495"/>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sheetData>
  <sheetProtection formatRows="0"/>
  <dataConsolidate/>
  <mergeCells count="451">
    <mergeCell ref="C44:D53"/>
    <mergeCell ref="A44:B56"/>
    <mergeCell ref="AG70:AX70"/>
    <mergeCell ref="AE49:AH49"/>
    <mergeCell ref="AI49:AL49"/>
    <mergeCell ref="G6:AX6"/>
    <mergeCell ref="A41:F43"/>
    <mergeCell ref="G41:X41"/>
    <mergeCell ref="Y40:AA40"/>
    <mergeCell ref="AD58:AF58"/>
    <mergeCell ref="C58:AC58"/>
    <mergeCell ref="AG59:AX59"/>
    <mergeCell ref="AU49:AX49"/>
    <mergeCell ref="AM49:AP49"/>
    <mergeCell ref="AQ49:AT49"/>
    <mergeCell ref="AD59:AF59"/>
    <mergeCell ref="AK21:AQ21"/>
    <mergeCell ref="AR21:AX21"/>
    <mergeCell ref="A30:F30"/>
    <mergeCell ref="G30:AX30"/>
    <mergeCell ref="G21:O21"/>
    <mergeCell ref="P21:V21"/>
    <mergeCell ref="W21:AC21"/>
    <mergeCell ref="AD21:AJ21"/>
    <mergeCell ref="AQ38:AT38"/>
    <mergeCell ref="AU38:AX38"/>
    <mergeCell ref="AQ39:AT39"/>
    <mergeCell ref="A7:F7"/>
    <mergeCell ref="G7:X7"/>
    <mergeCell ref="A8:F8"/>
    <mergeCell ref="A38:F40"/>
    <mergeCell ref="G38:X38"/>
    <mergeCell ref="AB39:AD39"/>
    <mergeCell ref="Y43:AA43"/>
    <mergeCell ref="AB43:AD43"/>
    <mergeCell ref="AB38:AD38"/>
    <mergeCell ref="A36:F37"/>
    <mergeCell ref="G36:AX37"/>
    <mergeCell ref="G39:X40"/>
    <mergeCell ref="AM42:AP42"/>
    <mergeCell ref="Y39:AA39"/>
    <mergeCell ref="AM41:AP41"/>
    <mergeCell ref="AB42:AD42"/>
    <mergeCell ref="AE39:AH39"/>
    <mergeCell ref="AI39:AL39"/>
    <mergeCell ref="AM39:AP39"/>
    <mergeCell ref="AE38:AH38"/>
    <mergeCell ref="AI38:AL38"/>
    <mergeCell ref="AM38:AP38"/>
    <mergeCell ref="A87:AX87"/>
    <mergeCell ref="AD75:AF75"/>
    <mergeCell ref="AG62:AX64"/>
    <mergeCell ref="C67:AC67"/>
    <mergeCell ref="AD72:AF72"/>
    <mergeCell ref="AD76:AF76"/>
    <mergeCell ref="AG75:AX75"/>
    <mergeCell ref="C69:AC69"/>
    <mergeCell ref="A99:F112"/>
    <mergeCell ref="AG76:AX76"/>
    <mergeCell ref="C73:AC73"/>
    <mergeCell ref="AG73:AX73"/>
    <mergeCell ref="C76:AC76"/>
    <mergeCell ref="AD74:AF74"/>
    <mergeCell ref="AD66:AF66"/>
    <mergeCell ref="G78:AX78"/>
    <mergeCell ref="G77:AX77"/>
    <mergeCell ref="C74:AC74"/>
    <mergeCell ref="AD68:AF68"/>
    <mergeCell ref="AG67:AX67"/>
    <mergeCell ref="A10:F10"/>
    <mergeCell ref="AR12:AX12"/>
    <mergeCell ref="G13:H18"/>
    <mergeCell ref="W13:AC13"/>
    <mergeCell ref="G27:O29"/>
    <mergeCell ref="A11:F11"/>
    <mergeCell ref="AD63:AF63"/>
    <mergeCell ref="A84:E84"/>
    <mergeCell ref="G31:O32"/>
    <mergeCell ref="AM48:AP48"/>
    <mergeCell ref="AQ48:AT48"/>
    <mergeCell ref="Y49:AA49"/>
    <mergeCell ref="AB49:AD49"/>
    <mergeCell ref="P12:V12"/>
    <mergeCell ref="AB29:AD29"/>
    <mergeCell ref="AD73:AF73"/>
    <mergeCell ref="A80:AX80"/>
    <mergeCell ref="F84:AX84"/>
    <mergeCell ref="A62:B71"/>
    <mergeCell ref="C71:AC71"/>
    <mergeCell ref="AB40:AD40"/>
    <mergeCell ref="AI43:AL43"/>
    <mergeCell ref="AQ43:AX43"/>
    <mergeCell ref="AQ41:AX41"/>
    <mergeCell ref="A79:AX79"/>
    <mergeCell ref="C78:F78"/>
    <mergeCell ref="G4:X4"/>
    <mergeCell ref="Y4:AD4"/>
    <mergeCell ref="AE4:AP4"/>
    <mergeCell ref="AQ4:AX4"/>
    <mergeCell ref="A5:F5"/>
    <mergeCell ref="C66:AC66"/>
    <mergeCell ref="G11:AX11"/>
    <mergeCell ref="Y5:AD5"/>
    <mergeCell ref="AE5:AP5"/>
    <mergeCell ref="AQ5:AX5"/>
    <mergeCell ref="A4:F4"/>
    <mergeCell ref="A6:F6"/>
    <mergeCell ref="AK12:AQ12"/>
    <mergeCell ref="W14:AC14"/>
    <mergeCell ref="AG61:AX61"/>
    <mergeCell ref="AG66:AX66"/>
    <mergeCell ref="C59:AC59"/>
    <mergeCell ref="I16:O16"/>
    <mergeCell ref="P16:V16"/>
    <mergeCell ref="AD62:AF62"/>
    <mergeCell ref="I18:O18"/>
    <mergeCell ref="AD12:AJ12"/>
    <mergeCell ref="A85:AX85"/>
    <mergeCell ref="AD67:AF67"/>
    <mergeCell ref="C75:AC75"/>
    <mergeCell ref="G10:AX10"/>
    <mergeCell ref="AD14:AJ14"/>
    <mergeCell ref="AK14:AQ14"/>
    <mergeCell ref="P13:V13"/>
    <mergeCell ref="P17:V17"/>
    <mergeCell ref="W17:AC17"/>
    <mergeCell ref="AD16:AJ16"/>
    <mergeCell ref="AR16:AX16"/>
    <mergeCell ref="AK16:AQ16"/>
    <mergeCell ref="P27:X29"/>
    <mergeCell ref="G12:O12"/>
    <mergeCell ref="P14:V14"/>
    <mergeCell ref="AB34:AD34"/>
    <mergeCell ref="F82:AX82"/>
    <mergeCell ref="E63:AC63"/>
    <mergeCell ref="E64:AC64"/>
    <mergeCell ref="AG71:AX71"/>
    <mergeCell ref="A81:AX81"/>
    <mergeCell ref="AG72:AX72"/>
    <mergeCell ref="AD60:AF60"/>
    <mergeCell ref="AG68:AX68"/>
    <mergeCell ref="A86:AX86"/>
    <mergeCell ref="C63:D64"/>
    <mergeCell ref="A82:E82"/>
    <mergeCell ref="A77:B78"/>
    <mergeCell ref="A83:AX83"/>
    <mergeCell ref="AR15:AX15"/>
    <mergeCell ref="I14:O14"/>
    <mergeCell ref="P31:X32"/>
    <mergeCell ref="Y31:AA32"/>
    <mergeCell ref="AB31:AD32"/>
    <mergeCell ref="I17:O17"/>
    <mergeCell ref="AQ25:AT25"/>
    <mergeCell ref="A31:F35"/>
    <mergeCell ref="G25:O26"/>
    <mergeCell ref="A76:B76"/>
    <mergeCell ref="AD69:AF69"/>
    <mergeCell ref="Y41:AA41"/>
    <mergeCell ref="AB41:AD41"/>
    <mergeCell ref="G42:X43"/>
    <mergeCell ref="Y42:AA42"/>
    <mergeCell ref="A72:B75"/>
    <mergeCell ref="C72:AC72"/>
    <mergeCell ref="AR14:AX14"/>
    <mergeCell ref="AK15:AQ15"/>
    <mergeCell ref="C77:F77"/>
    <mergeCell ref="AD64:AF64"/>
    <mergeCell ref="AD61:AF61"/>
    <mergeCell ref="AE52:AH52"/>
    <mergeCell ref="AI52:AL52"/>
    <mergeCell ref="AM52:AP52"/>
    <mergeCell ref="AQ52:AT52"/>
    <mergeCell ref="AU52:AX52"/>
    <mergeCell ref="Y53:AA53"/>
    <mergeCell ref="AB53:AD53"/>
    <mergeCell ref="AE53:AH53"/>
    <mergeCell ref="AI53:AL53"/>
    <mergeCell ref="AU53:AX53"/>
    <mergeCell ref="C68:AC68"/>
    <mergeCell ref="AD71:AF71"/>
    <mergeCell ref="AG69:AX69"/>
    <mergeCell ref="C65:AC65"/>
    <mergeCell ref="C60:AC60"/>
    <mergeCell ref="C61:AC61"/>
    <mergeCell ref="C62:AC62"/>
    <mergeCell ref="AG58:AX58"/>
    <mergeCell ref="AG74:AX74"/>
    <mergeCell ref="AD65:AF65"/>
    <mergeCell ref="AG60:AX60"/>
    <mergeCell ref="AG65:AX65"/>
    <mergeCell ref="A59:B6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3:O35"/>
    <mergeCell ref="P33:X35"/>
    <mergeCell ref="Y33:AA33"/>
    <mergeCell ref="AB33:AD33"/>
    <mergeCell ref="Y34:AA34"/>
    <mergeCell ref="Y25:AA26"/>
    <mergeCell ref="Y27:AA27"/>
    <mergeCell ref="Y28:AA28"/>
    <mergeCell ref="A57:AX57"/>
    <mergeCell ref="AE43:AH43"/>
    <mergeCell ref="AI41:AL41"/>
    <mergeCell ref="AM43:AP43"/>
    <mergeCell ref="AM53:AP53"/>
    <mergeCell ref="AQ53:AT53"/>
    <mergeCell ref="Y38:AA38"/>
    <mergeCell ref="AK20:AQ20"/>
    <mergeCell ref="AE40:AH40"/>
    <mergeCell ref="AI40:AL40"/>
    <mergeCell ref="AM40:AP40"/>
    <mergeCell ref="A25:F29"/>
    <mergeCell ref="AB28:AD28"/>
    <mergeCell ref="P25:X26"/>
    <mergeCell ref="AB25:AD26"/>
    <mergeCell ref="AB27:AD27"/>
    <mergeCell ref="AU48:AX48"/>
    <mergeCell ref="AR20:AX20"/>
    <mergeCell ref="AI46:AL47"/>
    <mergeCell ref="AM46:AP47"/>
    <mergeCell ref="AE42:AH42"/>
    <mergeCell ref="AI42:AL42"/>
    <mergeCell ref="Y35:AA35"/>
    <mergeCell ref="AB35:AD35"/>
    <mergeCell ref="AE35:AH35"/>
    <mergeCell ref="AI35:AL35"/>
    <mergeCell ref="AM35:AP35"/>
    <mergeCell ref="AQ35:AT35"/>
    <mergeCell ref="AU35:AX35"/>
    <mergeCell ref="AM34:AP34"/>
    <mergeCell ref="AU34:AX34"/>
    <mergeCell ref="AQ47:AR47"/>
    <mergeCell ref="AU47:AV47"/>
    <mergeCell ref="AQ40:AT40"/>
    <mergeCell ref="AU39:AX39"/>
    <mergeCell ref="AU40:AX40"/>
    <mergeCell ref="Y29:AA29"/>
    <mergeCell ref="AE27:AH27"/>
    <mergeCell ref="AQ26:AR26"/>
    <mergeCell ref="AE28:AH28"/>
    <mergeCell ref="AS26:AT26"/>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P19:V19"/>
    <mergeCell ref="I13:O13"/>
    <mergeCell ref="AD13:AJ13"/>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Q42:AX42"/>
    <mergeCell ref="AQ46:AT46"/>
    <mergeCell ref="AU46:AX46"/>
    <mergeCell ref="AE41:AH41"/>
    <mergeCell ref="AE46:AH47"/>
    <mergeCell ref="AW26:AX26"/>
    <mergeCell ref="AU26:AV26"/>
    <mergeCell ref="AU32:AV32"/>
    <mergeCell ref="AW32:AX32"/>
    <mergeCell ref="AE31:AH32"/>
    <mergeCell ref="AI31:AL32"/>
    <mergeCell ref="AM31:AP32"/>
    <mergeCell ref="AQ31:AT31"/>
    <mergeCell ref="AU31:AX31"/>
    <mergeCell ref="AQ32:AR32"/>
    <mergeCell ref="AS32:AT32"/>
    <mergeCell ref="AE33:AH33"/>
    <mergeCell ref="AI33:AL33"/>
    <mergeCell ref="AM33:AP33"/>
    <mergeCell ref="AQ33:AT33"/>
    <mergeCell ref="AU33:AX33"/>
    <mergeCell ref="AE34:AH34"/>
    <mergeCell ref="AI34:AL34"/>
    <mergeCell ref="AQ34:AT34"/>
    <mergeCell ref="E44:F44"/>
    <mergeCell ref="G44:AX44"/>
    <mergeCell ref="G50:X51"/>
    <mergeCell ref="Y50:AA51"/>
    <mergeCell ref="AB50:AD51"/>
    <mergeCell ref="AE50:AH51"/>
    <mergeCell ref="AI50:AL51"/>
    <mergeCell ref="AM50:AP51"/>
    <mergeCell ref="E46:F53"/>
    <mergeCell ref="AU50:AX50"/>
    <mergeCell ref="AQ51:AR51"/>
    <mergeCell ref="AS51:AT51"/>
    <mergeCell ref="AU51:AV51"/>
    <mergeCell ref="AW51:AX51"/>
    <mergeCell ref="AQ50:AT50"/>
    <mergeCell ref="Y48:AA48"/>
    <mergeCell ref="AB48:AD48"/>
    <mergeCell ref="AE48:AH48"/>
    <mergeCell ref="Y46:AA47"/>
    <mergeCell ref="AB46:AD47"/>
    <mergeCell ref="AW47:AX47"/>
    <mergeCell ref="AS47:AT47"/>
    <mergeCell ref="G46:X47"/>
    <mergeCell ref="AI48:AL48"/>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W12:AC12"/>
    <mergeCell ref="AE8:AX8"/>
    <mergeCell ref="W16:AC16"/>
    <mergeCell ref="AG98:AH98"/>
    <mergeCell ref="AJ98:AK98"/>
    <mergeCell ref="A93:D93"/>
    <mergeCell ref="A92:D92"/>
    <mergeCell ref="A98:D98"/>
    <mergeCell ref="E98:G98"/>
    <mergeCell ref="I98:J98"/>
    <mergeCell ref="L98:M98"/>
    <mergeCell ref="Q98:S98"/>
    <mergeCell ref="U98:V98"/>
    <mergeCell ref="X98:Y98"/>
    <mergeCell ref="AC98:AE98"/>
    <mergeCell ref="E92:P92"/>
    <mergeCell ref="Q92:AB92"/>
    <mergeCell ref="AC92:AN92"/>
    <mergeCell ref="AO92:AX92"/>
    <mergeCell ref="A88:D88"/>
    <mergeCell ref="E88:P88"/>
    <mergeCell ref="Q88:AB88"/>
    <mergeCell ref="AC88:AN88"/>
    <mergeCell ref="AO88:AX88"/>
    <mergeCell ref="A89:D89"/>
    <mergeCell ref="E89:P89"/>
    <mergeCell ref="Q89:AB89"/>
    <mergeCell ref="AC89:AN89"/>
    <mergeCell ref="AO89:AX89"/>
    <mergeCell ref="A90:D90"/>
    <mergeCell ref="E90:P90"/>
    <mergeCell ref="Q90:AB90"/>
    <mergeCell ref="AC90:AN90"/>
    <mergeCell ref="AO90:AX90"/>
    <mergeCell ref="A12:F21"/>
    <mergeCell ref="G22:O22"/>
    <mergeCell ref="G23:O23"/>
    <mergeCell ref="A22:F24"/>
    <mergeCell ref="AD22:AX22"/>
    <mergeCell ref="AD23:AX24"/>
    <mergeCell ref="W22:AC22"/>
    <mergeCell ref="A91:D91"/>
    <mergeCell ref="E91:P91"/>
    <mergeCell ref="Q91:AB91"/>
    <mergeCell ref="AC91:AN91"/>
    <mergeCell ref="AO91:AX91"/>
    <mergeCell ref="W23:AC23"/>
    <mergeCell ref="C70:AC70"/>
    <mergeCell ref="AD70:AF70"/>
    <mergeCell ref="E54:AX54"/>
    <mergeCell ref="E55:AX56"/>
    <mergeCell ref="C54:D56"/>
    <mergeCell ref="G48:X49"/>
    <mergeCell ref="G52:X53"/>
    <mergeCell ref="Y52:AA52"/>
    <mergeCell ref="AB52:AD52"/>
    <mergeCell ref="E45:F45"/>
    <mergeCell ref="G45:AX45"/>
    <mergeCell ref="A94:D94"/>
    <mergeCell ref="O98:P98"/>
    <mergeCell ref="AA98:AB98"/>
    <mergeCell ref="AM98:AN98"/>
    <mergeCell ref="AO98:AP98"/>
    <mergeCell ref="AR98:AS98"/>
    <mergeCell ref="AU98:AV98"/>
    <mergeCell ref="A95:D95"/>
    <mergeCell ref="E95:P95"/>
    <mergeCell ref="Q95:AB95"/>
    <mergeCell ref="AC95:AN95"/>
    <mergeCell ref="AO95:AX95"/>
    <mergeCell ref="A96:D96"/>
    <mergeCell ref="E96:P96"/>
    <mergeCell ref="Q96:AB96"/>
    <mergeCell ref="AC96:AN96"/>
    <mergeCell ref="AO96:AX96"/>
    <mergeCell ref="A97:D97"/>
    <mergeCell ref="E97:G97"/>
    <mergeCell ref="I97:J97"/>
    <mergeCell ref="L97:M97"/>
    <mergeCell ref="O97:P97"/>
    <mergeCell ref="Q97:S97"/>
    <mergeCell ref="U97:V97"/>
    <mergeCell ref="AU97:AV97"/>
    <mergeCell ref="E93:P93"/>
    <mergeCell ref="Q93:AB93"/>
    <mergeCell ref="AC93:AN93"/>
    <mergeCell ref="AO93:AX93"/>
    <mergeCell ref="E94:P94"/>
    <mergeCell ref="Q94:AB94"/>
    <mergeCell ref="AC94:AN94"/>
    <mergeCell ref="AO94:AX94"/>
    <mergeCell ref="X97:Y97"/>
    <mergeCell ref="AA97:AB97"/>
    <mergeCell ref="AC97:AE97"/>
    <mergeCell ref="AG97:AH97"/>
    <mergeCell ref="AJ97:AK97"/>
    <mergeCell ref="AM97:AN97"/>
    <mergeCell ref="AO97:AP97"/>
    <mergeCell ref="AR97:AS97"/>
  </mergeCells>
  <phoneticPr fontId="5"/>
  <conditionalFormatting sqref="P14:AQ14">
    <cfRule type="expression" dxfId="79" priority="14005">
      <formula>IF(RIGHT(TEXT(P14,"0.#"),1)=".",FALSE,TRUE)</formula>
    </cfRule>
    <cfRule type="expression" dxfId="78" priority="14006">
      <formula>IF(RIGHT(TEXT(P14,"0.#"),1)=".",TRUE,FALSE)</formula>
    </cfRule>
  </conditionalFormatting>
  <conditionalFormatting sqref="AE27">
    <cfRule type="expression" dxfId="77" priority="13995">
      <formula>IF(RIGHT(TEXT(AE27,"0.#"),1)=".",FALSE,TRUE)</formula>
    </cfRule>
    <cfRule type="expression" dxfId="76" priority="13996">
      <formula>IF(RIGHT(TEXT(AE27,"0.#"),1)=".",TRUE,FALSE)</formula>
    </cfRule>
  </conditionalFormatting>
  <conditionalFormatting sqref="P18:AX18">
    <cfRule type="expression" dxfId="75" priority="13881">
      <formula>IF(RIGHT(TEXT(P18,"0.#"),1)=".",FALSE,TRUE)</formula>
    </cfRule>
    <cfRule type="expression" dxfId="74" priority="13882">
      <formula>IF(RIGHT(TEXT(P18,"0.#"),1)=".",TRUE,FALSE)</formula>
    </cfRule>
  </conditionalFormatting>
  <conditionalFormatting sqref="P16:AQ17 P15:AX15 P13:AX13">
    <cfRule type="expression" dxfId="73" priority="13703">
      <formula>IF(RIGHT(TEXT(P13,"0.#"),1)=".",FALSE,TRUE)</formula>
    </cfRule>
    <cfRule type="expression" dxfId="72" priority="13704">
      <formula>IF(RIGHT(TEXT(P13,"0.#"),1)=".",TRUE,FALSE)</formula>
    </cfRule>
  </conditionalFormatting>
  <conditionalFormatting sqref="P19:AJ19">
    <cfRule type="expression" dxfId="71" priority="13701">
      <formula>IF(RIGHT(TEXT(P19,"0.#"),1)=".",FALSE,TRUE)</formula>
    </cfRule>
    <cfRule type="expression" dxfId="70" priority="13702">
      <formula>IF(RIGHT(TEXT(P19,"0.#"),1)=".",TRUE,FALSE)</formula>
    </cfRule>
  </conditionalFormatting>
  <conditionalFormatting sqref="AE39 AQ39">
    <cfRule type="expression" dxfId="69" priority="13693">
      <formula>IF(RIGHT(TEXT(AE39,"0.#"),1)=".",FALSE,TRUE)</formula>
    </cfRule>
    <cfRule type="expression" dxfId="68" priority="13694">
      <formula>IF(RIGHT(TEXT(AE39,"0.#"),1)=".",TRUE,FALSE)</formula>
    </cfRule>
  </conditionalFormatting>
  <conditionalFormatting sqref="AM29">
    <cfRule type="expression" dxfId="67" priority="13449">
      <formula>IF(RIGHT(TEXT(AM29,"0.#"),1)=".",FALSE,TRUE)</formula>
    </cfRule>
    <cfRule type="expression" dxfId="66" priority="13450">
      <formula>IF(RIGHT(TEXT(AM29,"0.#"),1)=".",TRUE,FALSE)</formula>
    </cfRule>
  </conditionalFormatting>
  <conditionalFormatting sqref="AE28 AM28">
    <cfRule type="expression" dxfId="65" priority="13463">
      <formula>IF(RIGHT(TEXT(AE28,"0.#"),1)=".",FALSE,TRUE)</formula>
    </cfRule>
    <cfRule type="expression" dxfId="64" priority="13464">
      <formula>IF(RIGHT(TEXT(AE28,"0.#"),1)=".",TRUE,FALSE)</formula>
    </cfRule>
  </conditionalFormatting>
  <conditionalFormatting sqref="AE29">
    <cfRule type="expression" dxfId="63" priority="13461">
      <formula>IF(RIGHT(TEXT(AE29,"0.#"),1)=".",FALSE,TRUE)</formula>
    </cfRule>
    <cfRule type="expression" dxfId="62" priority="13462">
      <formula>IF(RIGHT(TEXT(AE29,"0.#"),1)=".",TRUE,FALSE)</formula>
    </cfRule>
  </conditionalFormatting>
  <conditionalFormatting sqref="AI29">
    <cfRule type="expression" dxfId="61" priority="13459">
      <formula>IF(RIGHT(TEXT(AI29,"0.#"),1)=".",FALSE,TRUE)</formula>
    </cfRule>
    <cfRule type="expression" dxfId="60" priority="13460">
      <formula>IF(RIGHT(TEXT(AI29,"0.#"),1)=".",TRUE,FALSE)</formula>
    </cfRule>
  </conditionalFormatting>
  <conditionalFormatting sqref="AI28">
    <cfRule type="expression" dxfId="59" priority="13457">
      <formula>IF(RIGHT(TEXT(AI28,"0.#"),1)=".",FALSE,TRUE)</formula>
    </cfRule>
    <cfRule type="expression" dxfId="58" priority="13458">
      <formula>IF(RIGHT(TEXT(AI28,"0.#"),1)=".",TRUE,FALSE)</formula>
    </cfRule>
  </conditionalFormatting>
  <conditionalFormatting sqref="AI27">
    <cfRule type="expression" dxfId="57" priority="13455">
      <formula>IF(RIGHT(TEXT(AI27,"0.#"),1)=".",FALSE,TRUE)</formula>
    </cfRule>
    <cfRule type="expression" dxfId="56" priority="13456">
      <formula>IF(RIGHT(TEXT(AI27,"0.#"),1)=".",TRUE,FALSE)</formula>
    </cfRule>
  </conditionalFormatting>
  <conditionalFormatting sqref="AM27">
    <cfRule type="expression" dxfId="55" priority="13453">
      <formula>IF(RIGHT(TEXT(AM27,"0.#"),1)=".",FALSE,TRUE)</formula>
    </cfRule>
    <cfRule type="expression" dxfId="54" priority="13454">
      <formula>IF(RIGHT(TEXT(AM27,"0.#"),1)=".",TRUE,FALSE)</formula>
    </cfRule>
  </conditionalFormatting>
  <conditionalFormatting sqref="AQ27:AQ29">
    <cfRule type="expression" dxfId="53" priority="13443">
      <formula>IF(RIGHT(TEXT(AQ27,"0.#"),1)=".",FALSE,TRUE)</formula>
    </cfRule>
    <cfRule type="expression" dxfId="52" priority="13444">
      <formula>IF(RIGHT(TEXT(AQ27,"0.#"),1)=".",TRUE,FALSE)</formula>
    </cfRule>
  </conditionalFormatting>
  <conditionalFormatting sqref="AU27:AU29">
    <cfRule type="expression" dxfId="51" priority="13441">
      <formula>IF(RIGHT(TEXT(AU27,"0.#"),1)=".",FALSE,TRUE)</formula>
    </cfRule>
    <cfRule type="expression" dxfId="50" priority="13442">
      <formula>IF(RIGHT(TEXT(AU27,"0.#"),1)=".",TRUE,FALSE)</formula>
    </cfRule>
  </conditionalFormatting>
  <conditionalFormatting sqref="AI39">
    <cfRule type="expression" dxfId="49" priority="13225">
      <formula>IF(RIGHT(TEXT(AI39,"0.#"),1)=".",FALSE,TRUE)</formula>
    </cfRule>
    <cfRule type="expression" dxfId="48" priority="13226">
      <formula>IF(RIGHT(TEXT(AI39,"0.#"),1)=".",TRUE,FALSE)</formula>
    </cfRule>
  </conditionalFormatting>
  <conditionalFormatting sqref="AM39">
    <cfRule type="expression" dxfId="47" priority="13223">
      <formula>IF(RIGHT(TEXT(AM39,"0.#"),1)=".",FALSE,TRUE)</formula>
    </cfRule>
    <cfRule type="expression" dxfId="46" priority="13224">
      <formula>IF(RIGHT(TEXT(AM39,"0.#"),1)=".",TRUE,FALSE)</formula>
    </cfRule>
  </conditionalFormatting>
  <conditionalFormatting sqref="AE40 AM40">
    <cfRule type="expression" dxfId="45" priority="13221">
      <formula>IF(RIGHT(TEXT(AE40,"0.#"),1)=".",FALSE,TRUE)</formula>
    </cfRule>
    <cfRule type="expression" dxfId="44" priority="13222">
      <formula>IF(RIGHT(TEXT(AE40,"0.#"),1)=".",TRUE,FALSE)</formula>
    </cfRule>
  </conditionalFormatting>
  <conditionalFormatting sqref="AI40 AQ40">
    <cfRule type="expression" dxfId="43" priority="13219">
      <formula>IF(RIGHT(TEXT(AI40,"0.#"),1)=".",FALSE,TRUE)</formula>
    </cfRule>
    <cfRule type="expression" dxfId="42" priority="13220">
      <formula>IF(RIGHT(TEXT(AI40,"0.#"),1)=".",TRUE,FALSE)</formula>
    </cfRule>
  </conditionalFormatting>
  <conditionalFormatting sqref="AE42 AQ42">
    <cfRule type="expression" dxfId="41" priority="13157">
      <formula>IF(RIGHT(TEXT(AE42,"0.#"),1)=".",FALSE,TRUE)</formula>
    </cfRule>
    <cfRule type="expression" dxfId="40" priority="13158">
      <formula>IF(RIGHT(TEXT(AE42,"0.#"),1)=".",TRUE,FALSE)</formula>
    </cfRule>
  </conditionalFormatting>
  <conditionalFormatting sqref="AI42">
    <cfRule type="expression" dxfId="39" priority="13155">
      <formula>IF(RIGHT(TEXT(AI42,"0.#"),1)=".",FALSE,TRUE)</formula>
    </cfRule>
    <cfRule type="expression" dxfId="38" priority="13156">
      <formula>IF(RIGHT(TEXT(AI42,"0.#"),1)=".",TRUE,FALSE)</formula>
    </cfRule>
  </conditionalFormatting>
  <conditionalFormatting sqref="AM42">
    <cfRule type="expression" dxfId="37" priority="13153">
      <formula>IF(RIGHT(TEXT(AM42,"0.#"),1)=".",FALSE,TRUE)</formula>
    </cfRule>
    <cfRule type="expression" dxfId="36" priority="13154">
      <formula>IF(RIGHT(TEXT(AM42,"0.#"),1)=".",TRUE,FALSE)</formula>
    </cfRule>
  </conditionalFormatting>
  <conditionalFormatting sqref="AE43 AM43">
    <cfRule type="expression" dxfId="35" priority="13151">
      <formula>IF(RIGHT(TEXT(AE43,"0.#"),1)=".",FALSE,TRUE)</formula>
    </cfRule>
    <cfRule type="expression" dxfId="34" priority="13152">
      <formula>IF(RIGHT(TEXT(AE43,"0.#"),1)=".",TRUE,FALSE)</formula>
    </cfRule>
  </conditionalFormatting>
  <conditionalFormatting sqref="AI43">
    <cfRule type="expression" dxfId="33" priority="13149">
      <formula>IF(RIGHT(TEXT(AI43,"0.#"),1)=".",FALSE,TRUE)</formula>
    </cfRule>
    <cfRule type="expression" dxfId="32" priority="13150">
      <formula>IF(RIGHT(TEXT(AI43,"0.#"),1)=".",TRUE,FALSE)</formula>
    </cfRule>
  </conditionalFormatting>
  <conditionalFormatting sqref="AQ43">
    <cfRule type="expression" dxfId="31" priority="13145">
      <formula>IF(RIGHT(TEXT(AQ43,"0.#"),1)=".",FALSE,TRUE)</formula>
    </cfRule>
    <cfRule type="expression" dxfId="30" priority="13146">
      <formula>IF(RIGHT(TEXT(AQ43,"0.#"),1)=".",TRUE,FALSE)</formula>
    </cfRule>
  </conditionalFormatting>
  <conditionalFormatting sqref="AE48:AE49 AI48:AI49 AM48:AM49 AQ48:AQ49 AU48:AU49">
    <cfRule type="expression" dxfId="29" priority="13057">
      <formula>IF(RIGHT(TEXT(AE48,"0.#"),1)=".",FALSE,TRUE)</formula>
    </cfRule>
    <cfRule type="expression" dxfId="28" priority="13058">
      <formula>IF(RIGHT(TEXT(AE48,"0.#"),1)=".",TRUE,FALSE)</formula>
    </cfRule>
  </conditionalFormatting>
  <conditionalFormatting sqref="AE52:AE53 AI52:AI53 AM52:AM53 AQ52:AQ53 AU52:AU53">
    <cfRule type="expression" dxfId="27" priority="1947">
      <formula>IF(RIGHT(TEXT(AE52,"0.#"),1)=".",FALSE,TRUE)</formula>
    </cfRule>
    <cfRule type="expression" dxfId="26" priority="1948">
      <formula>IF(RIGHT(TEXT(AE52,"0.#"),1)=".",TRUE,FALSE)</formula>
    </cfRule>
  </conditionalFormatting>
  <conditionalFormatting sqref="W23">
    <cfRule type="expression" dxfId="25" priority="2307">
      <formula>IF(RIGHT(TEXT(W23,"0.#"),1)=".",FALSE,TRUE)</formula>
    </cfRule>
    <cfRule type="expression" dxfId="24" priority="2308">
      <formula>IF(RIGHT(TEXT(W23,"0.#"),1)=".",TRUE,FALSE)</formula>
    </cfRule>
  </conditionalFormatting>
  <conditionalFormatting sqref="AE33">
    <cfRule type="expression" dxfId="23" priority="1991">
      <formula>IF(RIGHT(TEXT(AE33,"0.#"),1)=".",FALSE,TRUE)</formula>
    </cfRule>
    <cfRule type="expression" dxfId="22" priority="1992">
      <formula>IF(RIGHT(TEXT(AE33,"0.#"),1)=".",TRUE,FALSE)</formula>
    </cfRule>
  </conditionalFormatting>
  <conditionalFormatting sqref="AE34">
    <cfRule type="expression" dxfId="21" priority="1989">
      <formula>IF(RIGHT(TEXT(AE34,"0.#"),1)=".",FALSE,TRUE)</formula>
    </cfRule>
    <cfRule type="expression" dxfId="20" priority="1990">
      <formula>IF(RIGHT(TEXT(AE34,"0.#"),1)=".",TRUE,FALSE)</formula>
    </cfRule>
  </conditionalFormatting>
  <conditionalFormatting sqref="AE35">
    <cfRule type="expression" dxfId="19" priority="1987">
      <formula>IF(RIGHT(TEXT(AE35,"0.#"),1)=".",FALSE,TRUE)</formula>
    </cfRule>
    <cfRule type="expression" dxfId="18" priority="1988">
      <formula>IF(RIGHT(TEXT(AE35,"0.#"),1)=".",TRUE,FALSE)</formula>
    </cfRule>
  </conditionalFormatting>
  <conditionalFormatting sqref="AI35 AM35">
    <cfRule type="expression" dxfId="17" priority="1985">
      <formula>IF(RIGHT(TEXT(AI35,"0.#"),1)=".",FALSE,TRUE)</formula>
    </cfRule>
    <cfRule type="expression" dxfId="16" priority="1986">
      <formula>IF(RIGHT(TEXT(AI35,"0.#"),1)=".",TRUE,FALSE)</formula>
    </cfRule>
  </conditionalFormatting>
  <conditionalFormatting sqref="AI34 AM34">
    <cfRule type="expression" dxfId="15" priority="1983">
      <formula>IF(RIGHT(TEXT(AI34,"0.#"),1)=".",FALSE,TRUE)</formula>
    </cfRule>
    <cfRule type="expression" dxfId="14" priority="1984">
      <formula>IF(RIGHT(TEXT(AI34,"0.#"),1)=".",TRUE,FALSE)</formula>
    </cfRule>
  </conditionalFormatting>
  <conditionalFormatting sqref="AI33 AM33">
    <cfRule type="expression" dxfId="13" priority="1981">
      <formula>IF(RIGHT(TEXT(AI33,"0.#"),1)=".",FALSE,TRUE)</formula>
    </cfRule>
    <cfRule type="expression" dxfId="12" priority="1982">
      <formula>IF(RIGHT(TEXT(AI33,"0.#"),1)=".",TRUE,FALSE)</formula>
    </cfRule>
  </conditionalFormatting>
  <conditionalFormatting sqref="AQ33:AQ35">
    <cfRule type="expression" dxfId="11" priority="1973">
      <formula>IF(RIGHT(TEXT(AQ33,"0.#"),1)=".",FALSE,TRUE)</formula>
    </cfRule>
    <cfRule type="expression" dxfId="10" priority="1974">
      <formula>IF(RIGHT(TEXT(AQ33,"0.#"),1)=".",TRUE,FALSE)</formula>
    </cfRule>
  </conditionalFormatting>
  <conditionalFormatting sqref="AU33:AU35">
    <cfRule type="expression" dxfId="9" priority="1971">
      <formula>IF(RIGHT(TEXT(AU33,"0.#"),1)=".",FALSE,TRUE)</formula>
    </cfRule>
    <cfRule type="expression" dxfId="8" priority="1972">
      <formula>IF(RIGHT(TEXT(AU33,"0.#"),1)=".",TRUE,FALSE)</formula>
    </cfRule>
  </conditionalFormatting>
  <conditionalFormatting sqref="AU39">
    <cfRule type="expression" dxfId="7" priority="459">
      <formula>IF(RIGHT(TEXT(AU39,"0.#"),1)=".",FALSE,TRUE)</formula>
    </cfRule>
    <cfRule type="expression" dxfId="6" priority="460">
      <formula>IF(RIGHT(TEXT(AU39,"0.#"),1)=".",TRUE,FALSE)</formula>
    </cfRule>
  </conditionalFormatting>
  <conditionalFormatting sqref="AU40">
    <cfRule type="expression" dxfId="5" priority="457">
      <formula>IF(RIGHT(TEXT(AU40,"0.#"),1)=".",FALSE,TRUE)</formula>
    </cfRule>
    <cfRule type="expression" dxfId="4" priority="458">
      <formula>IF(RIGHT(TEXT(AU40,"0.#"),1)=".",TRUE,FALSE)</formula>
    </cfRule>
  </conditionalFormatting>
  <conditionalFormatting sqref="P24:AC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2">
    <dataValidation type="custom" imeMode="disabled" allowBlank="1" showInputMessage="1" showErrorMessage="1" sqref="AY23 AY47:AY49 AY51:AY53 P13:AX13 AR15:AX15 P14:AQ18 AR18:AX18 P19:AJ19 AQ26:AR26 AU26:AX26 AE27:AX29 AQ32:AR32 AU32:AX32 AE33:AX35 AE39:AX40 AE42:AX42 AQ47:AR47 AU47:AX47 AE48:AX49 AQ51:AR51 AU51:AX51 AE52:AX53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sqref="A84:E84">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82:E8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7:M98 X97:Y98 AJ97:AK98 AU97:AV98">
      <formula1>0</formula1>
      <formula2>9999</formula2>
    </dataValidation>
    <dataValidation type="whole" allowBlank="1" showInputMessage="1" showErrorMessage="1" sqref="O97:P98 AA97:AB98 AM97:AN98 AX97:AX9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56" max="49" man="1"/>
    <brk id="7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AO98 E97:G98 Q97:S98 AC97:AE98 AO97:AP97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I97:J97 U97:V97 AG97:AH97 AR97:AS97</xm:sqref>
        </x14:dataValidation>
        <x14:dataValidation type="list" allowBlank="1" showInputMessage="1" showErrorMessage="1">
          <x14:formula1>
            <xm:f>入力規則等!$U$7:$U$9</xm:f>
          </x14:formula1>
          <xm:sqref>I98:J98 U98:V98 AG98:AH98 AR98:AS98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90</v>
      </c>
      <c r="L1" s="17" t="s">
        <v>72</v>
      </c>
      <c r="O1" s="7"/>
      <c r="P1" s="18" t="s">
        <v>5</v>
      </c>
      <c r="Q1" s="18" t="s">
        <v>61</v>
      </c>
      <c r="T1" s="7"/>
      <c r="U1" s="21" t="s">
        <v>153</v>
      </c>
      <c r="W1" s="21" t="s">
        <v>152</v>
      </c>
      <c r="Y1" s="21" t="s">
        <v>69</v>
      </c>
      <c r="Z1" s="21" t="s">
        <v>381</v>
      </c>
      <c r="AA1" s="21" t="s">
        <v>70</v>
      </c>
      <c r="AB1" s="21" t="s">
        <v>382</v>
      </c>
      <c r="AC1" s="21" t="s">
        <v>25</v>
      </c>
      <c r="AD1" s="20"/>
      <c r="AE1" s="21" t="s">
        <v>37</v>
      </c>
      <c r="AF1" s="22"/>
      <c r="AG1" s="33" t="s">
        <v>166</v>
      </c>
      <c r="AI1" s="33" t="s">
        <v>171</v>
      </c>
      <c r="AK1" s="33" t="s">
        <v>175</v>
      </c>
      <c r="AM1" s="38"/>
      <c r="AN1" s="38"/>
      <c r="AP1" s="20" t="s">
        <v>209</v>
      </c>
    </row>
    <row r="2" spans="1:42" ht="13.5" customHeight="1" x14ac:dyDescent="0.15">
      <c r="A2" s="8" t="s">
        <v>73</v>
      </c>
      <c r="B2" s="9"/>
      <c r="C2" s="7" t="str">
        <f>IF(B2="","",A2)</f>
        <v/>
      </c>
      <c r="D2" s="7" t="str">
        <f>IF(C2="","",IF(D1&lt;&gt;"",CONCATENATE(D1,"、",C2),C2))</f>
        <v/>
      </c>
      <c r="F2" s="6" t="s">
        <v>60</v>
      </c>
      <c r="G2" s="11" t="s">
        <v>567</v>
      </c>
      <c r="H2" s="7" t="str">
        <f>IF(G2="","",F2)</f>
        <v>一般会計</v>
      </c>
      <c r="I2" s="7" t="str">
        <f>IF(H2="","",IF(I1&lt;&gt;"",CONCATENATE(I1,"、",H2),H2))</f>
        <v>一般会計</v>
      </c>
      <c r="K2" s="8" t="s">
        <v>91</v>
      </c>
      <c r="L2" s="9"/>
      <c r="M2" s="7" t="str">
        <f>IF(L2="","",K2)</f>
        <v/>
      </c>
      <c r="N2" s="7" t="str">
        <f>IF(M2="","",IF(N1&lt;&gt;"",CONCATENATE(N1,"、",M2),M2))</f>
        <v/>
      </c>
      <c r="O2" s="7"/>
      <c r="P2" s="6" t="s">
        <v>62</v>
      </c>
      <c r="Q2" s="11"/>
      <c r="R2" s="7" t="str">
        <f>IF(Q2="","",P2)</f>
        <v/>
      </c>
      <c r="S2" s="7" t="str">
        <f>IF(R2="","",IF(S1&lt;&gt;"",CONCATENATE(S1,"、",R2),R2))</f>
        <v/>
      </c>
      <c r="T2" s="7"/>
      <c r="U2" s="54">
        <v>20</v>
      </c>
      <c r="W2" s="24" t="s">
        <v>158</v>
      </c>
      <c r="Y2" s="24" t="s">
        <v>56</v>
      </c>
      <c r="Z2" s="24" t="s">
        <v>56</v>
      </c>
      <c r="AA2" s="47" t="s">
        <v>248</v>
      </c>
      <c r="AB2" s="47" t="s">
        <v>476</v>
      </c>
      <c r="AC2" s="48" t="s">
        <v>123</v>
      </c>
      <c r="AD2" s="20"/>
      <c r="AE2" s="26" t="s">
        <v>154</v>
      </c>
      <c r="AF2" s="22"/>
      <c r="AG2" s="34" t="s">
        <v>215</v>
      </c>
      <c r="AI2" s="33" t="s">
        <v>244</v>
      </c>
      <c r="AK2" s="33" t="s">
        <v>176</v>
      </c>
      <c r="AM2" s="38"/>
      <c r="AN2" s="38"/>
      <c r="AP2" s="34" t="s">
        <v>215</v>
      </c>
    </row>
    <row r="3" spans="1:42" ht="13.5" customHeight="1" x14ac:dyDescent="0.15">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c r="R3" s="7" t="str">
        <f t="shared" ref="R3:R8" si="3">IF(Q3="","",P3)</f>
        <v/>
      </c>
      <c r="S3" s="7" t="str">
        <f t="shared" ref="S3:S8" si="4">IF(R3="",S2,IF(S2&lt;&gt;"",CONCATENATE(S2,"、",R3),R3))</f>
        <v/>
      </c>
      <c r="T3" s="7"/>
      <c r="U3" s="24" t="s">
        <v>507</v>
      </c>
      <c r="W3" s="24" t="s">
        <v>133</v>
      </c>
      <c r="Y3" s="24" t="s">
        <v>57</v>
      </c>
      <c r="Z3" s="24" t="s">
        <v>383</v>
      </c>
      <c r="AA3" s="47" t="s">
        <v>348</v>
      </c>
      <c r="AB3" s="47" t="s">
        <v>477</v>
      </c>
      <c r="AC3" s="48" t="s">
        <v>124</v>
      </c>
      <c r="AD3" s="20"/>
      <c r="AE3" s="26" t="s">
        <v>155</v>
      </c>
      <c r="AF3" s="22"/>
      <c r="AG3" s="34" t="s">
        <v>216</v>
      </c>
      <c r="AI3" s="33" t="s">
        <v>170</v>
      </c>
      <c r="AK3" s="33" t="str">
        <f>CHAR(CODE(AK2)+1)</f>
        <v>B</v>
      </c>
      <c r="AM3" s="38"/>
      <c r="AN3" s="38"/>
      <c r="AP3" s="34" t="s">
        <v>216</v>
      </c>
    </row>
    <row r="4" spans="1:42" ht="13.5" customHeight="1" x14ac:dyDescent="0.15">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
      </c>
      <c r="T4" s="7"/>
      <c r="U4" s="24" t="s">
        <v>508</v>
      </c>
      <c r="W4" s="24" t="s">
        <v>134</v>
      </c>
      <c r="Y4" s="24" t="s">
        <v>255</v>
      </c>
      <c r="Z4" s="24" t="s">
        <v>384</v>
      </c>
      <c r="AA4" s="47" t="s">
        <v>349</v>
      </c>
      <c r="AB4" s="47" t="s">
        <v>478</v>
      </c>
      <c r="AC4" s="47" t="s">
        <v>125</v>
      </c>
      <c r="AD4" s="20"/>
      <c r="AE4" s="26" t="s">
        <v>156</v>
      </c>
      <c r="AF4" s="22"/>
      <c r="AG4" s="34" t="s">
        <v>217</v>
      </c>
      <c r="AI4" s="33" t="s">
        <v>172</v>
      </c>
      <c r="AK4" s="33" t="str">
        <f t="shared" ref="AK4:AK49" si="7">CHAR(CODE(AK3)+1)</f>
        <v>C</v>
      </c>
      <c r="AM4" s="38"/>
      <c r="AN4" s="38"/>
      <c r="AP4" s="34" t="s">
        <v>217</v>
      </c>
    </row>
    <row r="5" spans="1:42" ht="13.5" customHeight="1" x14ac:dyDescent="0.15">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
      </c>
      <c r="T5" s="7"/>
      <c r="W5" s="24" t="s">
        <v>532</v>
      </c>
      <c r="Y5" s="24" t="s">
        <v>256</v>
      </c>
      <c r="Z5" s="24" t="s">
        <v>385</v>
      </c>
      <c r="AA5" s="47" t="s">
        <v>350</v>
      </c>
      <c r="AB5" s="47" t="s">
        <v>479</v>
      </c>
      <c r="AC5" s="47" t="s">
        <v>157</v>
      </c>
      <c r="AD5" s="23"/>
      <c r="AE5" s="26" t="s">
        <v>227</v>
      </c>
      <c r="AF5" s="22"/>
      <c r="AG5" s="34" t="s">
        <v>218</v>
      </c>
      <c r="AI5" s="33" t="s">
        <v>252</v>
      </c>
      <c r="AK5" s="33" t="str">
        <f t="shared" si="7"/>
        <v>D</v>
      </c>
      <c r="AP5" s="34" t="s">
        <v>218</v>
      </c>
    </row>
    <row r="6" spans="1:42" ht="13.5" customHeight="1" x14ac:dyDescent="0.15">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
      </c>
      <c r="T6" s="7"/>
      <c r="U6" s="24" t="s">
        <v>228</v>
      </c>
      <c r="W6" s="24" t="s">
        <v>135</v>
      </c>
      <c r="Y6" s="24" t="s">
        <v>257</v>
      </c>
      <c r="Z6" s="24" t="s">
        <v>386</v>
      </c>
      <c r="AA6" s="47" t="s">
        <v>351</v>
      </c>
      <c r="AB6" s="47" t="s">
        <v>480</v>
      </c>
      <c r="AC6" s="47" t="s">
        <v>126</v>
      </c>
      <c r="AD6" s="23"/>
      <c r="AE6" s="26" t="s">
        <v>225</v>
      </c>
      <c r="AF6" s="22"/>
      <c r="AG6" s="34" t="s">
        <v>219</v>
      </c>
      <c r="AI6" s="33" t="s">
        <v>253</v>
      </c>
      <c r="AK6" s="33" t="str">
        <f>CHAR(CODE(AK5)+1)</f>
        <v>E</v>
      </c>
      <c r="AP6" s="34" t="s">
        <v>219</v>
      </c>
    </row>
    <row r="7" spans="1:42" ht="13.5" customHeight="1" x14ac:dyDescent="0.15">
      <c r="A7" s="8" t="s">
        <v>78</v>
      </c>
      <c r="B7" s="9"/>
      <c r="C7" s="7" t="str">
        <f t="shared" si="0"/>
        <v/>
      </c>
      <c r="D7" s="7" t="str">
        <f t="shared" si="8"/>
        <v/>
      </c>
      <c r="F7" s="12" t="s">
        <v>180</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
      </c>
      <c r="T7" s="7"/>
      <c r="U7" s="24"/>
      <c r="W7" s="24" t="s">
        <v>136</v>
      </c>
      <c r="Y7" s="24" t="s">
        <v>258</v>
      </c>
      <c r="Z7" s="24" t="s">
        <v>387</v>
      </c>
      <c r="AA7" s="47" t="s">
        <v>352</v>
      </c>
      <c r="AB7" s="47" t="s">
        <v>481</v>
      </c>
      <c r="AC7" s="23"/>
      <c r="AD7" s="23"/>
      <c r="AE7" s="24" t="s">
        <v>126</v>
      </c>
      <c r="AF7" s="22"/>
      <c r="AG7" s="34" t="s">
        <v>220</v>
      </c>
      <c r="AH7" s="41"/>
      <c r="AI7" s="34" t="s">
        <v>240</v>
      </c>
      <c r="AK7" s="33" t="str">
        <f>CHAR(CODE(AK6)+1)</f>
        <v>F</v>
      </c>
      <c r="AP7" s="34" t="s">
        <v>220</v>
      </c>
    </row>
    <row r="8" spans="1:42" ht="13.5" customHeight="1" x14ac:dyDescent="0.15">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t="s">
        <v>567</v>
      </c>
      <c r="R8" s="7" t="str">
        <f t="shared" si="3"/>
        <v>その他</v>
      </c>
      <c r="S8" s="7" t="str">
        <f t="shared" si="4"/>
        <v>その他</v>
      </c>
      <c r="T8" s="7"/>
      <c r="U8" s="24" t="s">
        <v>250</v>
      </c>
      <c r="W8" s="24" t="s">
        <v>137</v>
      </c>
      <c r="Y8" s="24" t="s">
        <v>259</v>
      </c>
      <c r="Z8" s="24" t="s">
        <v>388</v>
      </c>
      <c r="AA8" s="47" t="s">
        <v>353</v>
      </c>
      <c r="AB8" s="47" t="s">
        <v>482</v>
      </c>
      <c r="AC8" s="23"/>
      <c r="AD8" s="23"/>
      <c r="AE8" s="23"/>
      <c r="AF8" s="22"/>
      <c r="AG8" s="34" t="s">
        <v>221</v>
      </c>
      <c r="AI8" s="33" t="s">
        <v>241</v>
      </c>
      <c r="AK8" s="33" t="str">
        <f t="shared" si="7"/>
        <v>G</v>
      </c>
      <c r="AP8" s="34" t="s">
        <v>221</v>
      </c>
    </row>
    <row r="9" spans="1:42" ht="13.5" customHeight="1" x14ac:dyDescent="0.15">
      <c r="A9" s="8" t="s">
        <v>80</v>
      </c>
      <c r="B9" s="9"/>
      <c r="C9" s="7" t="str">
        <f t="shared" si="0"/>
        <v/>
      </c>
      <c r="D9" s="7" t="str">
        <f t="shared" si="8"/>
        <v/>
      </c>
      <c r="F9" s="12" t="s">
        <v>181</v>
      </c>
      <c r="G9" s="11"/>
      <c r="H9" s="7" t="str">
        <f t="shared" si="1"/>
        <v/>
      </c>
      <c r="I9" s="7" t="str">
        <f t="shared" si="5"/>
        <v>一般会計</v>
      </c>
      <c r="K9" s="8" t="s">
        <v>98</v>
      </c>
      <c r="L9" s="9"/>
      <c r="M9" s="7" t="str">
        <f t="shared" si="2"/>
        <v/>
      </c>
      <c r="N9" s="7" t="str">
        <f t="shared" si="6"/>
        <v/>
      </c>
      <c r="O9" s="7"/>
      <c r="P9" s="7"/>
      <c r="Q9" s="13"/>
      <c r="T9" s="7"/>
      <c r="U9" s="24" t="s">
        <v>251</v>
      </c>
      <c r="W9" s="24" t="s">
        <v>138</v>
      </c>
      <c r="Y9" s="24" t="s">
        <v>260</v>
      </c>
      <c r="Z9" s="24" t="s">
        <v>389</v>
      </c>
      <c r="AA9" s="47" t="s">
        <v>354</v>
      </c>
      <c r="AB9" s="47" t="s">
        <v>483</v>
      </c>
      <c r="AC9" s="23"/>
      <c r="AD9" s="23"/>
      <c r="AE9" s="23"/>
      <c r="AF9" s="22"/>
      <c r="AG9" s="34" t="s">
        <v>222</v>
      </c>
      <c r="AI9" s="37"/>
      <c r="AK9" s="33" t="str">
        <f t="shared" si="7"/>
        <v>H</v>
      </c>
      <c r="AP9" s="34" t="s">
        <v>222</v>
      </c>
    </row>
    <row r="10" spans="1:42" ht="13.5" customHeight="1" x14ac:dyDescent="0.15">
      <c r="A10" s="8" t="s">
        <v>198</v>
      </c>
      <c r="B10" s="9"/>
      <c r="C10" s="7" t="str">
        <f t="shared" si="0"/>
        <v/>
      </c>
      <c r="D10" s="7" t="str">
        <f t="shared" si="8"/>
        <v/>
      </c>
      <c r="F10" s="12" t="s">
        <v>105</v>
      </c>
      <c r="G10" s="11"/>
      <c r="H10" s="7" t="str">
        <f t="shared" si="1"/>
        <v/>
      </c>
      <c r="I10" s="7" t="str">
        <f t="shared" si="5"/>
        <v>一般会計</v>
      </c>
      <c r="K10" s="8" t="s">
        <v>199</v>
      </c>
      <c r="L10" s="9"/>
      <c r="M10" s="7" t="str">
        <f t="shared" si="2"/>
        <v/>
      </c>
      <c r="N10" s="7" t="str">
        <f t="shared" si="6"/>
        <v/>
      </c>
      <c r="O10" s="7"/>
      <c r="P10" s="7" t="str">
        <f>S8</f>
        <v>その他</v>
      </c>
      <c r="Q10" s="13"/>
      <c r="T10" s="7"/>
      <c r="W10" s="24" t="s">
        <v>139</v>
      </c>
      <c r="Y10" s="24" t="s">
        <v>261</v>
      </c>
      <c r="Z10" s="24" t="s">
        <v>390</v>
      </c>
      <c r="AA10" s="47" t="s">
        <v>355</v>
      </c>
      <c r="AB10" s="47" t="s">
        <v>484</v>
      </c>
      <c r="AC10" s="23"/>
      <c r="AD10" s="23"/>
      <c r="AE10" s="23"/>
      <c r="AF10" s="22"/>
      <c r="AG10" s="34" t="s">
        <v>211</v>
      </c>
      <c r="AK10" s="33" t="str">
        <f t="shared" si="7"/>
        <v>I</v>
      </c>
      <c r="AP10" s="33" t="s">
        <v>210</v>
      </c>
    </row>
    <row r="11" spans="1:42" ht="13.5" customHeight="1" x14ac:dyDescent="0.15">
      <c r="A11" s="8" t="s">
        <v>81</v>
      </c>
      <c r="B11" s="9"/>
      <c r="C11" s="7" t="str">
        <f t="shared" si="0"/>
        <v/>
      </c>
      <c r="D11" s="7" t="str">
        <f t="shared" si="8"/>
        <v/>
      </c>
      <c r="F11" s="12" t="s">
        <v>106</v>
      </c>
      <c r="G11" s="11"/>
      <c r="H11" s="7" t="str">
        <f t="shared" si="1"/>
        <v/>
      </c>
      <c r="I11" s="7" t="str">
        <f t="shared" si="5"/>
        <v>一般会計</v>
      </c>
      <c r="K11" s="8" t="s">
        <v>99</v>
      </c>
      <c r="L11" s="9" t="s">
        <v>567</v>
      </c>
      <c r="M11" s="7" t="str">
        <f t="shared" si="2"/>
        <v>その他の事項経費</v>
      </c>
      <c r="N11" s="7" t="str">
        <f t="shared" si="6"/>
        <v>その他の事項経費</v>
      </c>
      <c r="O11" s="7"/>
      <c r="P11" s="7"/>
      <c r="Q11" s="13"/>
      <c r="T11" s="7"/>
      <c r="W11" s="24" t="s">
        <v>140</v>
      </c>
      <c r="Y11" s="24" t="s">
        <v>262</v>
      </c>
      <c r="Z11" s="24" t="s">
        <v>391</v>
      </c>
      <c r="AA11" s="47" t="s">
        <v>356</v>
      </c>
      <c r="AB11" s="47" t="s">
        <v>485</v>
      </c>
      <c r="AC11" s="23"/>
      <c r="AD11" s="23"/>
      <c r="AE11" s="23"/>
      <c r="AF11" s="22"/>
      <c r="AG11" s="33" t="s">
        <v>214</v>
      </c>
      <c r="AK11" s="33" t="str">
        <f t="shared" si="7"/>
        <v>J</v>
      </c>
    </row>
    <row r="12" spans="1:42" ht="13.5" customHeight="1" x14ac:dyDescent="0.15">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509</v>
      </c>
      <c r="W12" s="24" t="s">
        <v>141</v>
      </c>
      <c r="Y12" s="24" t="s">
        <v>263</v>
      </c>
      <c r="Z12" s="24" t="s">
        <v>392</v>
      </c>
      <c r="AA12" s="47" t="s">
        <v>357</v>
      </c>
      <c r="AB12" s="47" t="s">
        <v>486</v>
      </c>
      <c r="AC12" s="23"/>
      <c r="AD12" s="23"/>
      <c r="AE12" s="23"/>
      <c r="AF12" s="22"/>
      <c r="AG12" s="33" t="s">
        <v>212</v>
      </c>
      <c r="AK12" s="33" t="str">
        <f t="shared" si="7"/>
        <v>K</v>
      </c>
    </row>
    <row r="13" spans="1:42" ht="13.5" customHeight="1" x14ac:dyDescent="0.15">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158</v>
      </c>
      <c r="W13" s="24" t="s">
        <v>142</v>
      </c>
      <c r="Y13" s="24" t="s">
        <v>264</v>
      </c>
      <c r="Z13" s="24" t="s">
        <v>393</v>
      </c>
      <c r="AA13" s="47" t="s">
        <v>358</v>
      </c>
      <c r="AB13" s="47" t="s">
        <v>487</v>
      </c>
      <c r="AC13" s="23"/>
      <c r="AD13" s="23"/>
      <c r="AE13" s="23"/>
      <c r="AF13" s="22"/>
      <c r="AG13" s="33" t="s">
        <v>213</v>
      </c>
      <c r="AK13" s="33" t="str">
        <f t="shared" si="7"/>
        <v>L</v>
      </c>
    </row>
    <row r="14" spans="1:42" ht="13.5" customHeight="1" x14ac:dyDescent="0.15">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510</v>
      </c>
      <c r="W14" s="24" t="s">
        <v>143</v>
      </c>
      <c r="Y14" s="24" t="s">
        <v>265</v>
      </c>
      <c r="Z14" s="24" t="s">
        <v>394</v>
      </c>
      <c r="AA14" s="47" t="s">
        <v>359</v>
      </c>
      <c r="AB14" s="47" t="s">
        <v>488</v>
      </c>
      <c r="AC14" s="23"/>
      <c r="AD14" s="23"/>
      <c r="AE14" s="23"/>
      <c r="AF14" s="22"/>
      <c r="AG14" s="37"/>
      <c r="AK14" s="33" t="str">
        <f t="shared" si="7"/>
        <v>M</v>
      </c>
    </row>
    <row r="15" spans="1:42" ht="13.5" customHeight="1" x14ac:dyDescent="0.15">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511</v>
      </c>
      <c r="W15" s="24" t="s">
        <v>144</v>
      </c>
      <c r="Y15" s="24" t="s">
        <v>266</v>
      </c>
      <c r="Z15" s="24" t="s">
        <v>395</v>
      </c>
      <c r="AA15" s="47" t="s">
        <v>360</v>
      </c>
      <c r="AB15" s="47" t="s">
        <v>489</v>
      </c>
      <c r="AC15" s="23"/>
      <c r="AD15" s="23"/>
      <c r="AE15" s="23"/>
      <c r="AF15" s="22"/>
      <c r="AG15" s="38"/>
      <c r="AK15" s="33" t="str">
        <f t="shared" si="7"/>
        <v>N</v>
      </c>
    </row>
    <row r="16" spans="1:42" ht="13.5" customHeight="1" x14ac:dyDescent="0.15">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512</v>
      </c>
      <c r="W16" s="24" t="s">
        <v>145</v>
      </c>
      <c r="Y16" s="24" t="s">
        <v>267</v>
      </c>
      <c r="Z16" s="24" t="s">
        <v>396</v>
      </c>
      <c r="AA16" s="47" t="s">
        <v>361</v>
      </c>
      <c r="AB16" s="47" t="s">
        <v>490</v>
      </c>
      <c r="AC16" s="23"/>
      <c r="AD16" s="23"/>
      <c r="AE16" s="23"/>
      <c r="AF16" s="22"/>
      <c r="AG16" s="38"/>
      <c r="AK16" s="33" t="str">
        <f t="shared" si="7"/>
        <v>O</v>
      </c>
    </row>
    <row r="17" spans="1:37" ht="13.5" customHeight="1" x14ac:dyDescent="0.15">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513</v>
      </c>
      <c r="W17" s="24" t="s">
        <v>146</v>
      </c>
      <c r="Y17" s="24" t="s">
        <v>268</v>
      </c>
      <c r="Z17" s="24" t="s">
        <v>397</v>
      </c>
      <c r="AA17" s="47" t="s">
        <v>362</v>
      </c>
      <c r="AB17" s="47" t="s">
        <v>491</v>
      </c>
      <c r="AC17" s="23"/>
      <c r="AD17" s="23"/>
      <c r="AE17" s="23"/>
      <c r="AF17" s="22"/>
      <c r="AG17" s="38"/>
      <c r="AK17" s="33" t="str">
        <f t="shared" si="7"/>
        <v>P</v>
      </c>
    </row>
    <row r="18" spans="1:37" ht="13.5" customHeight="1" x14ac:dyDescent="0.15">
      <c r="A18" s="8" t="s">
        <v>88</v>
      </c>
      <c r="B18" s="9"/>
      <c r="C18" s="7" t="str">
        <f t="shared" si="9"/>
        <v/>
      </c>
      <c r="D18" s="7" t="str">
        <f t="shared" si="8"/>
        <v/>
      </c>
      <c r="F18" s="12" t="s">
        <v>113</v>
      </c>
      <c r="G18" s="11"/>
      <c r="H18" s="7" t="str">
        <f t="shared" si="1"/>
        <v/>
      </c>
      <c r="I18" s="7" t="str">
        <f t="shared" si="5"/>
        <v>一般会計</v>
      </c>
      <c r="K18" s="7"/>
      <c r="L18" s="7"/>
      <c r="O18" s="7"/>
      <c r="P18" s="7"/>
      <c r="Q18" s="13"/>
      <c r="T18" s="7"/>
      <c r="U18" s="24" t="s">
        <v>514</v>
      </c>
      <c r="W18" s="24" t="s">
        <v>147</v>
      </c>
      <c r="Y18" s="24" t="s">
        <v>269</v>
      </c>
      <c r="Z18" s="24" t="s">
        <v>398</v>
      </c>
      <c r="AA18" s="47" t="s">
        <v>363</v>
      </c>
      <c r="AB18" s="47" t="s">
        <v>492</v>
      </c>
      <c r="AC18" s="23"/>
      <c r="AD18" s="23"/>
      <c r="AE18" s="23"/>
      <c r="AF18" s="22"/>
      <c r="AK18" s="33" t="str">
        <f t="shared" si="7"/>
        <v>Q</v>
      </c>
    </row>
    <row r="19" spans="1:37" ht="13.5" customHeight="1" x14ac:dyDescent="0.15">
      <c r="A19" s="8" t="s">
        <v>89</v>
      </c>
      <c r="B19" s="9"/>
      <c r="C19" s="7" t="str">
        <f t="shared" si="9"/>
        <v/>
      </c>
      <c r="D19" s="7" t="str">
        <f t="shared" si="8"/>
        <v/>
      </c>
      <c r="F19" s="12" t="s">
        <v>114</v>
      </c>
      <c r="G19" s="11"/>
      <c r="H19" s="7" t="str">
        <f t="shared" si="1"/>
        <v/>
      </c>
      <c r="I19" s="7" t="str">
        <f t="shared" si="5"/>
        <v>一般会計</v>
      </c>
      <c r="K19" s="7"/>
      <c r="L19" s="7"/>
      <c r="O19" s="7"/>
      <c r="P19" s="7"/>
      <c r="Q19" s="13"/>
      <c r="T19" s="7"/>
      <c r="U19" s="24" t="s">
        <v>515</v>
      </c>
      <c r="W19" s="24" t="s">
        <v>148</v>
      </c>
      <c r="Y19" s="24" t="s">
        <v>270</v>
      </c>
      <c r="Z19" s="24" t="s">
        <v>399</v>
      </c>
      <c r="AA19" s="47" t="s">
        <v>364</v>
      </c>
      <c r="AB19" s="47" t="s">
        <v>493</v>
      </c>
      <c r="AC19" s="23"/>
      <c r="AD19" s="23"/>
      <c r="AE19" s="23"/>
      <c r="AF19" s="22"/>
      <c r="AK19" s="33" t="str">
        <f t="shared" si="7"/>
        <v>R</v>
      </c>
    </row>
    <row r="20" spans="1:37" ht="13.5" customHeight="1" x14ac:dyDescent="0.15">
      <c r="A20" s="8" t="s">
        <v>191</v>
      </c>
      <c r="B20" s="9"/>
      <c r="C20" s="7" t="str">
        <f t="shared" si="9"/>
        <v/>
      </c>
      <c r="D20" s="7" t="str">
        <f t="shared" si="8"/>
        <v/>
      </c>
      <c r="F20" s="12" t="s">
        <v>190</v>
      </c>
      <c r="G20" s="11"/>
      <c r="H20" s="7" t="str">
        <f t="shared" si="1"/>
        <v/>
      </c>
      <c r="I20" s="7" t="str">
        <f t="shared" si="5"/>
        <v>一般会計</v>
      </c>
      <c r="K20" s="7"/>
      <c r="L20" s="7"/>
      <c r="O20" s="7"/>
      <c r="P20" s="7"/>
      <c r="Q20" s="13"/>
      <c r="T20" s="7"/>
      <c r="U20" s="24" t="s">
        <v>516</v>
      </c>
      <c r="W20" s="24" t="s">
        <v>149</v>
      </c>
      <c r="Y20" s="24" t="s">
        <v>271</v>
      </c>
      <c r="Z20" s="24" t="s">
        <v>400</v>
      </c>
      <c r="AA20" s="47" t="s">
        <v>365</v>
      </c>
      <c r="AB20" s="47" t="s">
        <v>494</v>
      </c>
      <c r="AC20" s="23"/>
      <c r="AD20" s="23"/>
      <c r="AE20" s="23"/>
      <c r="AF20" s="22"/>
      <c r="AK20" s="33" t="str">
        <f t="shared" si="7"/>
        <v>S</v>
      </c>
    </row>
    <row r="21" spans="1:37" ht="13.5" customHeight="1" x14ac:dyDescent="0.15">
      <c r="A21" s="8" t="s">
        <v>192</v>
      </c>
      <c r="B21" s="9" t="s">
        <v>567</v>
      </c>
      <c r="C21" s="7" t="str">
        <f t="shared" si="9"/>
        <v>地方創生</v>
      </c>
      <c r="D21" s="7" t="str">
        <f t="shared" si="8"/>
        <v>地方創生</v>
      </c>
      <c r="F21" s="12" t="s">
        <v>115</v>
      </c>
      <c r="G21" s="11"/>
      <c r="H21" s="7" t="str">
        <f t="shared" si="1"/>
        <v/>
      </c>
      <c r="I21" s="7" t="str">
        <f t="shared" si="5"/>
        <v>一般会計</v>
      </c>
      <c r="K21" s="7"/>
      <c r="L21" s="7"/>
      <c r="O21" s="7"/>
      <c r="P21" s="7"/>
      <c r="Q21" s="13"/>
      <c r="T21" s="7"/>
      <c r="U21" s="24" t="s">
        <v>517</v>
      </c>
      <c r="W21" s="24" t="s">
        <v>150</v>
      </c>
      <c r="Y21" s="24" t="s">
        <v>272</v>
      </c>
      <c r="Z21" s="24" t="s">
        <v>401</v>
      </c>
      <c r="AA21" s="47" t="s">
        <v>366</v>
      </c>
      <c r="AB21" s="47" t="s">
        <v>495</v>
      </c>
      <c r="AC21" s="23"/>
      <c r="AD21" s="23"/>
      <c r="AE21" s="23"/>
      <c r="AF21" s="22"/>
      <c r="AK21" s="33" t="str">
        <f t="shared" si="7"/>
        <v>T</v>
      </c>
    </row>
    <row r="22" spans="1:37" ht="13.5" customHeight="1" x14ac:dyDescent="0.15">
      <c r="A22" s="8" t="s">
        <v>193</v>
      </c>
      <c r="B22" s="9"/>
      <c r="C22" s="7" t="str">
        <f t="shared" si="9"/>
        <v/>
      </c>
      <c r="D22" s="7" t="str">
        <f>IF(C22="",D21,IF(D21&lt;&gt;"",CONCATENATE(D21,"、",C22),C22))</f>
        <v>地方創生</v>
      </c>
      <c r="F22" s="12" t="s">
        <v>116</v>
      </c>
      <c r="G22" s="11"/>
      <c r="H22" s="7" t="str">
        <f t="shared" si="1"/>
        <v/>
      </c>
      <c r="I22" s="7" t="str">
        <f t="shared" si="5"/>
        <v>一般会計</v>
      </c>
      <c r="K22" s="7"/>
      <c r="L22" s="7"/>
      <c r="O22" s="7"/>
      <c r="P22" s="7"/>
      <c r="Q22" s="13"/>
      <c r="T22" s="7"/>
      <c r="U22" s="24" t="s">
        <v>518</v>
      </c>
      <c r="W22" s="24" t="s">
        <v>151</v>
      </c>
      <c r="Y22" s="24" t="s">
        <v>273</v>
      </c>
      <c r="Z22" s="24" t="s">
        <v>402</v>
      </c>
      <c r="AA22" s="47" t="s">
        <v>367</v>
      </c>
      <c r="AB22" s="47" t="s">
        <v>496</v>
      </c>
      <c r="AC22" s="23"/>
      <c r="AD22" s="23"/>
      <c r="AE22" s="23"/>
      <c r="AF22" s="22"/>
      <c r="AK22" s="33" t="str">
        <f t="shared" si="7"/>
        <v>U</v>
      </c>
    </row>
    <row r="23" spans="1:37" ht="13.5" customHeight="1" x14ac:dyDescent="0.15">
      <c r="A23" s="8" t="s">
        <v>194</v>
      </c>
      <c r="B23" s="9"/>
      <c r="C23" s="7" t="str">
        <f t="shared" si="9"/>
        <v/>
      </c>
      <c r="D23" s="7" t="str">
        <f>IF(C23="",D22,IF(D22&lt;&gt;"",CONCATENATE(D22,"、",C23),C23))</f>
        <v>地方創生</v>
      </c>
      <c r="F23" s="12" t="s">
        <v>117</v>
      </c>
      <c r="G23" s="11"/>
      <c r="H23" s="7" t="str">
        <f t="shared" si="1"/>
        <v/>
      </c>
      <c r="I23" s="7" t="str">
        <f t="shared" si="5"/>
        <v>一般会計</v>
      </c>
      <c r="K23" s="7"/>
      <c r="L23" s="7"/>
      <c r="O23" s="7"/>
      <c r="P23" s="7"/>
      <c r="Q23" s="13"/>
      <c r="T23" s="7"/>
      <c r="U23" s="24" t="s">
        <v>519</v>
      </c>
      <c r="W23" s="24" t="s">
        <v>534</v>
      </c>
      <c r="Y23" s="24" t="s">
        <v>274</v>
      </c>
      <c r="Z23" s="24" t="s">
        <v>403</v>
      </c>
      <c r="AA23" s="47" t="s">
        <v>368</v>
      </c>
      <c r="AB23" s="47" t="s">
        <v>497</v>
      </c>
      <c r="AC23" s="23"/>
      <c r="AD23" s="23"/>
      <c r="AE23" s="23"/>
      <c r="AF23" s="22"/>
      <c r="AK23" s="33" t="str">
        <f t="shared" si="7"/>
        <v>V</v>
      </c>
    </row>
    <row r="24" spans="1:37" ht="13.5" customHeight="1" x14ac:dyDescent="0.15">
      <c r="A24" s="44" t="s">
        <v>242</v>
      </c>
      <c r="B24" s="9"/>
      <c r="C24" s="7" t="str">
        <f t="shared" si="9"/>
        <v/>
      </c>
      <c r="D24" s="7" t="str">
        <f>IF(C24="",D23,IF(D23&lt;&gt;"",CONCATENATE(D23,"、",C24),C24))</f>
        <v>地方創生</v>
      </c>
      <c r="F24" s="12" t="s">
        <v>246</v>
      </c>
      <c r="G24" s="11"/>
      <c r="H24" s="7" t="str">
        <f t="shared" si="1"/>
        <v/>
      </c>
      <c r="I24" s="7" t="str">
        <f t="shared" si="5"/>
        <v>一般会計</v>
      </c>
      <c r="K24" s="7"/>
      <c r="L24" s="7"/>
      <c r="O24" s="7"/>
      <c r="P24" s="7"/>
      <c r="Q24" s="13"/>
      <c r="T24" s="7"/>
      <c r="U24" s="24" t="s">
        <v>520</v>
      </c>
      <c r="Y24" s="24" t="s">
        <v>275</v>
      </c>
      <c r="Z24" s="24" t="s">
        <v>404</v>
      </c>
      <c r="AA24" s="47" t="s">
        <v>369</v>
      </c>
      <c r="AB24" s="47" t="s">
        <v>498</v>
      </c>
      <c r="AC24" s="23"/>
      <c r="AD24" s="23"/>
      <c r="AE24" s="23"/>
      <c r="AF24" s="22"/>
      <c r="AK24" s="33" t="str">
        <f>CHAR(CODE(AK23)+1)</f>
        <v>W</v>
      </c>
    </row>
    <row r="25" spans="1:37" ht="13.5" customHeight="1" x14ac:dyDescent="0.15">
      <c r="A25" s="46"/>
      <c r="B25" s="45"/>
      <c r="F25" s="12" t="s">
        <v>118</v>
      </c>
      <c r="G25" s="11"/>
      <c r="H25" s="7" t="str">
        <f t="shared" si="1"/>
        <v/>
      </c>
      <c r="I25" s="7" t="str">
        <f t="shared" si="5"/>
        <v>一般会計</v>
      </c>
      <c r="K25" s="7"/>
      <c r="L25" s="7"/>
      <c r="O25" s="7"/>
      <c r="P25" s="7"/>
      <c r="Q25" s="13"/>
      <c r="T25" s="7"/>
      <c r="U25" s="24" t="s">
        <v>521</v>
      </c>
      <c r="Y25" s="24" t="s">
        <v>276</v>
      </c>
      <c r="Z25" s="24" t="s">
        <v>405</v>
      </c>
      <c r="AA25" s="47" t="s">
        <v>370</v>
      </c>
      <c r="AB25" s="47" t="s">
        <v>499</v>
      </c>
      <c r="AC25" s="23"/>
      <c r="AD25" s="23"/>
      <c r="AE25" s="23"/>
      <c r="AF25" s="22"/>
      <c r="AK25" s="33" t="str">
        <f t="shared" si="7"/>
        <v>X</v>
      </c>
    </row>
    <row r="26" spans="1:37" ht="13.5" customHeight="1" x14ac:dyDescent="0.15">
      <c r="A26" s="43"/>
      <c r="B26" s="42"/>
      <c r="F26" s="12" t="s">
        <v>119</v>
      </c>
      <c r="G26" s="11"/>
      <c r="H26" s="7" t="str">
        <f t="shared" si="1"/>
        <v/>
      </c>
      <c r="I26" s="7" t="str">
        <f t="shared" si="5"/>
        <v>一般会計</v>
      </c>
      <c r="K26" s="7"/>
      <c r="L26" s="7"/>
      <c r="O26" s="7"/>
      <c r="P26" s="7"/>
      <c r="Q26" s="13"/>
      <c r="T26" s="7"/>
      <c r="U26" s="24" t="s">
        <v>522</v>
      </c>
      <c r="Y26" s="24" t="s">
        <v>277</v>
      </c>
      <c r="Z26" s="24" t="s">
        <v>406</v>
      </c>
      <c r="AA26" s="47" t="s">
        <v>371</v>
      </c>
      <c r="AB26" s="47" t="s">
        <v>500</v>
      </c>
      <c r="AC26" s="23"/>
      <c r="AD26" s="23"/>
      <c r="AE26" s="23"/>
      <c r="AF26" s="22"/>
      <c r="AK26" s="33" t="str">
        <f t="shared" si="7"/>
        <v>Y</v>
      </c>
    </row>
    <row r="27" spans="1:37" ht="13.5" customHeight="1" x14ac:dyDescent="0.15">
      <c r="A27" s="7" t="str">
        <f>IF(D24="", "-", D24)</f>
        <v>地方創生</v>
      </c>
      <c r="B27" s="7"/>
      <c r="F27" s="12" t="s">
        <v>120</v>
      </c>
      <c r="G27" s="11"/>
      <c r="H27" s="7" t="str">
        <f t="shared" si="1"/>
        <v/>
      </c>
      <c r="I27" s="7" t="str">
        <f t="shared" si="5"/>
        <v>一般会計</v>
      </c>
      <c r="K27" s="7"/>
      <c r="L27" s="7"/>
      <c r="O27" s="7"/>
      <c r="P27" s="7"/>
      <c r="Q27" s="13"/>
      <c r="T27" s="7"/>
      <c r="U27" s="24" t="s">
        <v>523</v>
      </c>
      <c r="Y27" s="24" t="s">
        <v>278</v>
      </c>
      <c r="Z27" s="24" t="s">
        <v>407</v>
      </c>
      <c r="AA27" s="47" t="s">
        <v>372</v>
      </c>
      <c r="AB27" s="47" t="s">
        <v>501</v>
      </c>
      <c r="AC27" s="23"/>
      <c r="AD27" s="23"/>
      <c r="AE27" s="23"/>
      <c r="AF27" s="22"/>
      <c r="AK27" s="33" t="str">
        <f>CHAR(CODE(AK26)+1)</f>
        <v>Z</v>
      </c>
    </row>
    <row r="28" spans="1:37" ht="13.5" customHeight="1" x14ac:dyDescent="0.15">
      <c r="B28" s="7"/>
      <c r="F28" s="12" t="s">
        <v>121</v>
      </c>
      <c r="G28" s="11"/>
      <c r="H28" s="7" t="str">
        <f t="shared" si="1"/>
        <v/>
      </c>
      <c r="I28" s="7" t="str">
        <f t="shared" si="5"/>
        <v>一般会計</v>
      </c>
      <c r="K28" s="7"/>
      <c r="L28" s="7"/>
      <c r="O28" s="7"/>
      <c r="P28" s="7"/>
      <c r="Q28" s="13"/>
      <c r="T28" s="7"/>
      <c r="U28" s="24" t="s">
        <v>524</v>
      </c>
      <c r="Y28" s="24" t="s">
        <v>279</v>
      </c>
      <c r="Z28" s="24" t="s">
        <v>408</v>
      </c>
      <c r="AA28" s="47" t="s">
        <v>373</v>
      </c>
      <c r="AB28" s="47" t="s">
        <v>502</v>
      </c>
      <c r="AC28" s="23"/>
      <c r="AD28" s="23"/>
      <c r="AE28" s="23"/>
      <c r="AF28" s="22"/>
      <c r="AK28" s="33" t="s">
        <v>177</v>
      </c>
    </row>
    <row r="29" spans="1:37" ht="13.5" customHeight="1" x14ac:dyDescent="0.15">
      <c r="A29" s="7"/>
      <c r="B29" s="7"/>
      <c r="F29" s="12" t="s">
        <v>182</v>
      </c>
      <c r="G29" s="11"/>
      <c r="H29" s="7" t="str">
        <f t="shared" si="1"/>
        <v/>
      </c>
      <c r="I29" s="7" t="str">
        <f t="shared" si="5"/>
        <v>一般会計</v>
      </c>
      <c r="K29" s="7"/>
      <c r="L29" s="7"/>
      <c r="O29" s="7"/>
      <c r="P29" s="7"/>
      <c r="Q29" s="13"/>
      <c r="T29" s="7"/>
      <c r="U29" s="24" t="s">
        <v>525</v>
      </c>
      <c r="Y29" s="24" t="s">
        <v>280</v>
      </c>
      <c r="Z29" s="24" t="s">
        <v>409</v>
      </c>
      <c r="AA29" s="47" t="s">
        <v>374</v>
      </c>
      <c r="AB29" s="47" t="s">
        <v>503</v>
      </c>
      <c r="AC29" s="23"/>
      <c r="AD29" s="23"/>
      <c r="AE29" s="23"/>
      <c r="AF29" s="22"/>
      <c r="AK29" s="33" t="str">
        <f t="shared" si="7"/>
        <v>b</v>
      </c>
    </row>
    <row r="30" spans="1:37" ht="13.5" customHeight="1" x14ac:dyDescent="0.15">
      <c r="A30" s="7"/>
      <c r="B30" s="7"/>
      <c r="F30" s="12" t="s">
        <v>183</v>
      </c>
      <c r="G30" s="11"/>
      <c r="H30" s="7" t="str">
        <f t="shared" si="1"/>
        <v/>
      </c>
      <c r="I30" s="7" t="str">
        <f t="shared" si="5"/>
        <v>一般会計</v>
      </c>
      <c r="K30" s="7"/>
      <c r="L30" s="7"/>
      <c r="O30" s="7"/>
      <c r="P30" s="7"/>
      <c r="Q30" s="13"/>
      <c r="T30" s="7"/>
      <c r="U30" s="24" t="s">
        <v>526</v>
      </c>
      <c r="Y30" s="24" t="s">
        <v>281</v>
      </c>
      <c r="Z30" s="24" t="s">
        <v>410</v>
      </c>
      <c r="AA30" s="47" t="s">
        <v>375</v>
      </c>
      <c r="AB30" s="47" t="s">
        <v>504</v>
      </c>
      <c r="AC30" s="23"/>
      <c r="AD30" s="23"/>
      <c r="AE30" s="23"/>
      <c r="AF30" s="22"/>
      <c r="AK30" s="33" t="str">
        <f t="shared" si="7"/>
        <v>c</v>
      </c>
    </row>
    <row r="31" spans="1:37" ht="13.5" customHeight="1" x14ac:dyDescent="0.15">
      <c r="A31" s="7"/>
      <c r="B31" s="7"/>
      <c r="F31" s="12" t="s">
        <v>184</v>
      </c>
      <c r="G31" s="11"/>
      <c r="H31" s="7" t="str">
        <f t="shared" si="1"/>
        <v/>
      </c>
      <c r="I31" s="7" t="str">
        <f t="shared" si="5"/>
        <v>一般会計</v>
      </c>
      <c r="K31" s="7"/>
      <c r="L31" s="7"/>
      <c r="O31" s="7"/>
      <c r="P31" s="7"/>
      <c r="Q31" s="13"/>
      <c r="T31" s="7"/>
      <c r="U31" s="24" t="s">
        <v>527</v>
      </c>
      <c r="Y31" s="24" t="s">
        <v>282</v>
      </c>
      <c r="Z31" s="24" t="s">
        <v>411</v>
      </c>
      <c r="AA31" s="47" t="s">
        <v>376</v>
      </c>
      <c r="AB31" s="47" t="s">
        <v>505</v>
      </c>
      <c r="AC31" s="23"/>
      <c r="AD31" s="23"/>
      <c r="AE31" s="23"/>
      <c r="AF31" s="22"/>
      <c r="AK31" s="33" t="str">
        <f t="shared" si="7"/>
        <v>d</v>
      </c>
    </row>
    <row r="32" spans="1:37" ht="13.5" customHeight="1" x14ac:dyDescent="0.15">
      <c r="A32" s="7"/>
      <c r="B32" s="7"/>
      <c r="F32" s="12" t="s">
        <v>185</v>
      </c>
      <c r="G32" s="11"/>
      <c r="H32" s="7" t="str">
        <f t="shared" si="1"/>
        <v/>
      </c>
      <c r="I32" s="7" t="str">
        <f t="shared" si="5"/>
        <v>一般会計</v>
      </c>
      <c r="K32" s="7"/>
      <c r="L32" s="7"/>
      <c r="O32" s="7"/>
      <c r="P32" s="7"/>
      <c r="Q32" s="13"/>
      <c r="T32" s="7"/>
      <c r="U32" s="24" t="s">
        <v>528</v>
      </c>
      <c r="Y32" s="24" t="s">
        <v>283</v>
      </c>
      <c r="Z32" s="24" t="s">
        <v>412</v>
      </c>
      <c r="AA32" s="47" t="s">
        <v>58</v>
      </c>
      <c r="AB32" s="47" t="s">
        <v>58</v>
      </c>
      <c r="AC32" s="23"/>
      <c r="AD32" s="23"/>
      <c r="AE32" s="23"/>
      <c r="AF32" s="22"/>
      <c r="AK32" s="33" t="str">
        <f t="shared" si="7"/>
        <v>e</v>
      </c>
    </row>
    <row r="33" spans="1:37" ht="13.5" customHeight="1" x14ac:dyDescent="0.15">
      <c r="A33" s="7"/>
      <c r="B33" s="7"/>
      <c r="F33" s="12" t="s">
        <v>186</v>
      </c>
      <c r="G33" s="11"/>
      <c r="H33" s="7" t="str">
        <f t="shared" si="1"/>
        <v/>
      </c>
      <c r="I33" s="7" t="str">
        <f t="shared" si="5"/>
        <v>一般会計</v>
      </c>
      <c r="K33" s="7"/>
      <c r="L33" s="7"/>
      <c r="O33" s="7"/>
      <c r="P33" s="7"/>
      <c r="Q33" s="13"/>
      <c r="T33" s="7"/>
      <c r="U33" s="24" t="s">
        <v>529</v>
      </c>
      <c r="Y33" s="24" t="s">
        <v>284</v>
      </c>
      <c r="Z33" s="24" t="s">
        <v>413</v>
      </c>
      <c r="AA33" s="36"/>
      <c r="AB33" s="23"/>
      <c r="AC33" s="23"/>
      <c r="AD33" s="23"/>
      <c r="AE33" s="23"/>
      <c r="AF33" s="22"/>
      <c r="AK33" s="33" t="str">
        <f t="shared" si="7"/>
        <v>f</v>
      </c>
    </row>
    <row r="34" spans="1:37" ht="13.5" customHeight="1" x14ac:dyDescent="0.15">
      <c r="A34" s="7"/>
      <c r="B34" s="7"/>
      <c r="F34" s="12" t="s">
        <v>187</v>
      </c>
      <c r="G34" s="11"/>
      <c r="H34" s="7" t="str">
        <f t="shared" si="1"/>
        <v/>
      </c>
      <c r="I34" s="7" t="str">
        <f t="shared" si="5"/>
        <v>一般会計</v>
      </c>
      <c r="K34" s="7"/>
      <c r="L34" s="7"/>
      <c r="O34" s="7"/>
      <c r="P34" s="7"/>
      <c r="Q34" s="13"/>
      <c r="T34" s="7"/>
      <c r="U34" s="24" t="s">
        <v>530</v>
      </c>
      <c r="Y34" s="24" t="s">
        <v>285</v>
      </c>
      <c r="Z34" s="24" t="s">
        <v>414</v>
      </c>
      <c r="AB34" s="23"/>
      <c r="AC34" s="23"/>
      <c r="AD34" s="23"/>
      <c r="AE34" s="23"/>
      <c r="AF34" s="22"/>
      <c r="AK34" s="33" t="str">
        <f t="shared" si="7"/>
        <v>g</v>
      </c>
    </row>
    <row r="35" spans="1:37" ht="13.5" customHeight="1" x14ac:dyDescent="0.15">
      <c r="A35" s="7"/>
      <c r="B35" s="7"/>
      <c r="F35" s="12" t="s">
        <v>188</v>
      </c>
      <c r="G35" s="11"/>
      <c r="H35" s="7" t="str">
        <f t="shared" si="1"/>
        <v/>
      </c>
      <c r="I35" s="7" t="str">
        <f t="shared" si="5"/>
        <v>一般会計</v>
      </c>
      <c r="K35" s="7"/>
      <c r="L35" s="7"/>
      <c r="O35" s="7"/>
      <c r="P35" s="7"/>
      <c r="Q35" s="13"/>
      <c r="T35" s="7"/>
      <c r="Y35" s="24" t="s">
        <v>286</v>
      </c>
      <c r="Z35" s="24" t="s">
        <v>415</v>
      </c>
      <c r="AC35" s="23"/>
      <c r="AF35" s="22"/>
      <c r="AK35" s="33" t="str">
        <f t="shared" si="7"/>
        <v>h</v>
      </c>
    </row>
    <row r="36" spans="1:37" ht="13.5" customHeight="1" x14ac:dyDescent="0.15">
      <c r="A36" s="7"/>
      <c r="B36" s="7"/>
      <c r="F36" s="12" t="s">
        <v>189</v>
      </c>
      <c r="G36" s="11"/>
      <c r="H36" s="7" t="str">
        <f t="shared" si="1"/>
        <v/>
      </c>
      <c r="I36" s="7" t="str">
        <f t="shared" si="5"/>
        <v>一般会計</v>
      </c>
      <c r="K36" s="7"/>
      <c r="L36" s="7"/>
      <c r="O36" s="7"/>
      <c r="P36" s="7"/>
      <c r="Q36" s="13"/>
      <c r="T36" s="7"/>
      <c r="U36" s="24" t="s">
        <v>531</v>
      </c>
      <c r="Y36" s="24" t="s">
        <v>287</v>
      </c>
      <c r="Z36" s="24" t="s">
        <v>416</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288</v>
      </c>
      <c r="Z37" s="24" t="s">
        <v>417</v>
      </c>
      <c r="AF37" s="22"/>
      <c r="AK37" s="33" t="str">
        <f t="shared" si="7"/>
        <v>j</v>
      </c>
    </row>
    <row r="38" spans="1:37" x14ac:dyDescent="0.15">
      <c r="A38" s="7"/>
      <c r="B38" s="7"/>
      <c r="F38" s="7"/>
      <c r="G38" s="13"/>
      <c r="K38" s="7"/>
      <c r="L38" s="7"/>
      <c r="O38" s="7"/>
      <c r="P38" s="7"/>
      <c r="Q38" s="13"/>
      <c r="T38" s="7"/>
      <c r="U38" s="24" t="s">
        <v>229</v>
      </c>
      <c r="Y38" s="24" t="s">
        <v>289</v>
      </c>
      <c r="Z38" s="24" t="s">
        <v>418</v>
      </c>
      <c r="AF38" s="22"/>
      <c r="AK38" s="33" t="str">
        <f t="shared" si="7"/>
        <v>k</v>
      </c>
    </row>
    <row r="39" spans="1:37" x14ac:dyDescent="0.15">
      <c r="A39" s="7"/>
      <c r="B39" s="7"/>
      <c r="F39" s="7" t="str">
        <f>I37</f>
        <v>一般会計</v>
      </c>
      <c r="G39" s="13"/>
      <c r="K39" s="7"/>
      <c r="L39" s="7"/>
      <c r="O39" s="7"/>
      <c r="P39" s="7"/>
      <c r="Q39" s="13"/>
      <c r="T39" s="7"/>
      <c r="U39" s="24" t="s">
        <v>239</v>
      </c>
      <c r="Y39" s="24" t="s">
        <v>290</v>
      </c>
      <c r="Z39" s="24" t="s">
        <v>419</v>
      </c>
      <c r="AF39" s="22"/>
      <c r="AK39" s="33" t="str">
        <f t="shared" si="7"/>
        <v>l</v>
      </c>
    </row>
    <row r="40" spans="1:37" x14ac:dyDescent="0.15">
      <c r="A40" s="7"/>
      <c r="B40" s="7"/>
      <c r="F40" s="7"/>
      <c r="G40" s="13"/>
      <c r="K40" s="7"/>
      <c r="L40" s="7"/>
      <c r="O40" s="7"/>
      <c r="P40" s="7"/>
      <c r="Q40" s="13"/>
      <c r="T40" s="7"/>
      <c r="Y40" s="24" t="s">
        <v>291</v>
      </c>
      <c r="Z40" s="24" t="s">
        <v>420</v>
      </c>
      <c r="AF40" s="22"/>
      <c r="AK40" s="33" t="str">
        <f t="shared" si="7"/>
        <v>m</v>
      </c>
    </row>
    <row r="41" spans="1:37" x14ac:dyDescent="0.15">
      <c r="A41" s="7"/>
      <c r="B41" s="7"/>
      <c r="F41" s="7"/>
      <c r="G41" s="13"/>
      <c r="K41" s="7"/>
      <c r="L41" s="7"/>
      <c r="O41" s="7"/>
      <c r="P41" s="7"/>
      <c r="Q41" s="13"/>
      <c r="T41" s="7"/>
      <c r="Y41" s="24" t="s">
        <v>292</v>
      </c>
      <c r="Z41" s="24" t="s">
        <v>421</v>
      </c>
      <c r="AF41" s="22"/>
      <c r="AK41" s="33" t="str">
        <f t="shared" si="7"/>
        <v>n</v>
      </c>
    </row>
    <row r="42" spans="1:37" x14ac:dyDescent="0.15">
      <c r="A42" s="7"/>
      <c r="B42" s="7"/>
      <c r="F42" s="7"/>
      <c r="G42" s="13"/>
      <c r="K42" s="7"/>
      <c r="L42" s="7"/>
      <c r="O42" s="7"/>
      <c r="P42" s="7"/>
      <c r="Q42" s="13"/>
      <c r="T42" s="7"/>
      <c r="Y42" s="24" t="s">
        <v>293</v>
      </c>
      <c r="Z42" s="24" t="s">
        <v>422</v>
      </c>
      <c r="AF42" s="22"/>
      <c r="AK42" s="33" t="str">
        <f t="shared" si="7"/>
        <v>o</v>
      </c>
    </row>
    <row r="43" spans="1:37" x14ac:dyDescent="0.15">
      <c r="A43" s="7"/>
      <c r="B43" s="7"/>
      <c r="F43" s="7"/>
      <c r="G43" s="13"/>
      <c r="K43" s="7"/>
      <c r="L43" s="7"/>
      <c r="O43" s="7"/>
      <c r="P43" s="7"/>
      <c r="Q43" s="13"/>
      <c r="T43" s="7"/>
      <c r="Y43" s="24" t="s">
        <v>294</v>
      </c>
      <c r="Z43" s="24" t="s">
        <v>423</v>
      </c>
      <c r="AF43" s="22"/>
      <c r="AK43" s="33" t="str">
        <f t="shared" si="7"/>
        <v>p</v>
      </c>
    </row>
    <row r="44" spans="1:37" x14ac:dyDescent="0.15">
      <c r="A44" s="7"/>
      <c r="B44" s="7"/>
      <c r="F44" s="7"/>
      <c r="G44" s="13"/>
      <c r="K44" s="7"/>
      <c r="L44" s="7"/>
      <c r="O44" s="7"/>
      <c r="P44" s="7"/>
      <c r="Q44" s="13"/>
      <c r="T44" s="7"/>
      <c r="Y44" s="24" t="s">
        <v>295</v>
      </c>
      <c r="Z44" s="24" t="s">
        <v>424</v>
      </c>
      <c r="AF44" s="22"/>
      <c r="AK44" s="33" t="str">
        <f t="shared" si="7"/>
        <v>q</v>
      </c>
    </row>
    <row r="45" spans="1:37" x14ac:dyDescent="0.15">
      <c r="A45" s="7"/>
      <c r="B45" s="7"/>
      <c r="F45" s="7"/>
      <c r="G45" s="13"/>
      <c r="K45" s="7"/>
      <c r="L45" s="7"/>
      <c r="O45" s="7"/>
      <c r="P45" s="7"/>
      <c r="Q45" s="13"/>
      <c r="T45" s="7"/>
      <c r="Y45" s="24" t="s">
        <v>296</v>
      </c>
      <c r="Z45" s="24" t="s">
        <v>425</v>
      </c>
      <c r="AF45" s="22"/>
      <c r="AK45" s="33" t="str">
        <f t="shared" si="7"/>
        <v>r</v>
      </c>
    </row>
    <row r="46" spans="1:37" x14ac:dyDescent="0.15">
      <c r="A46" s="7"/>
      <c r="B46" s="7"/>
      <c r="F46" s="7"/>
      <c r="G46" s="13"/>
      <c r="K46" s="7"/>
      <c r="L46" s="7"/>
      <c r="O46" s="7"/>
      <c r="P46" s="7"/>
      <c r="Q46" s="13"/>
      <c r="T46" s="7"/>
      <c r="Y46" s="24" t="s">
        <v>297</v>
      </c>
      <c r="Z46" s="24" t="s">
        <v>426</v>
      </c>
      <c r="AF46" s="22"/>
      <c r="AK46" s="33" t="str">
        <f t="shared" si="7"/>
        <v>s</v>
      </c>
    </row>
    <row r="47" spans="1:37" x14ac:dyDescent="0.15">
      <c r="A47" s="7"/>
      <c r="B47" s="7"/>
      <c r="F47" s="7"/>
      <c r="G47" s="13"/>
      <c r="K47" s="7"/>
      <c r="L47" s="7"/>
      <c r="O47" s="7"/>
      <c r="P47" s="7"/>
      <c r="Q47" s="13"/>
      <c r="T47" s="7"/>
      <c r="Y47" s="24" t="s">
        <v>298</v>
      </c>
      <c r="Z47" s="24" t="s">
        <v>427</v>
      </c>
      <c r="AF47" s="22"/>
      <c r="AK47" s="33" t="str">
        <f t="shared" si="7"/>
        <v>t</v>
      </c>
    </row>
    <row r="48" spans="1:37" x14ac:dyDescent="0.15">
      <c r="A48" s="7"/>
      <c r="B48" s="7"/>
      <c r="F48" s="7"/>
      <c r="G48" s="13"/>
      <c r="K48" s="7"/>
      <c r="L48" s="7"/>
      <c r="O48" s="7"/>
      <c r="P48" s="7"/>
      <c r="Q48" s="13"/>
      <c r="T48" s="7"/>
      <c r="Y48" s="24" t="s">
        <v>299</v>
      </c>
      <c r="Z48" s="24" t="s">
        <v>428</v>
      </c>
      <c r="AF48" s="22"/>
      <c r="AK48" s="33" t="str">
        <f t="shared" si="7"/>
        <v>u</v>
      </c>
    </row>
    <row r="49" spans="1:37" x14ac:dyDescent="0.15">
      <c r="A49" s="7"/>
      <c r="B49" s="7"/>
      <c r="F49" s="7"/>
      <c r="G49" s="13"/>
      <c r="K49" s="7"/>
      <c r="L49" s="7"/>
      <c r="O49" s="7"/>
      <c r="P49" s="7"/>
      <c r="Q49" s="13"/>
      <c r="T49" s="7"/>
      <c r="Y49" s="24" t="s">
        <v>300</v>
      </c>
      <c r="Z49" s="24" t="s">
        <v>429</v>
      </c>
      <c r="AF49" s="22"/>
      <c r="AK49" s="33" t="str">
        <f t="shared" si="7"/>
        <v>v</v>
      </c>
    </row>
    <row r="50" spans="1:37" x14ac:dyDescent="0.15">
      <c r="A50" s="7"/>
      <c r="B50" s="7"/>
      <c r="F50" s="7"/>
      <c r="G50" s="13"/>
      <c r="K50" s="7"/>
      <c r="L50" s="7"/>
      <c r="O50" s="7"/>
      <c r="P50" s="7"/>
      <c r="Q50" s="13"/>
      <c r="T50" s="7"/>
      <c r="Y50" s="24" t="s">
        <v>301</v>
      </c>
      <c r="Z50" s="24" t="s">
        <v>430</v>
      </c>
      <c r="AF50" s="22"/>
    </row>
    <row r="51" spans="1:37" x14ac:dyDescent="0.15">
      <c r="A51" s="7"/>
      <c r="B51" s="7"/>
      <c r="F51" s="7"/>
      <c r="G51" s="13"/>
      <c r="K51" s="7"/>
      <c r="L51" s="7"/>
      <c r="O51" s="7"/>
      <c r="P51" s="7"/>
      <c r="Q51" s="13"/>
      <c r="T51" s="7"/>
      <c r="Y51" s="24" t="s">
        <v>302</v>
      </c>
      <c r="Z51" s="24" t="s">
        <v>431</v>
      </c>
      <c r="AF51" s="22"/>
    </row>
    <row r="52" spans="1:37" x14ac:dyDescent="0.15">
      <c r="A52" s="7"/>
      <c r="B52" s="7"/>
      <c r="F52" s="7"/>
      <c r="G52" s="13"/>
      <c r="K52" s="7"/>
      <c r="L52" s="7"/>
      <c r="O52" s="7"/>
      <c r="P52" s="7"/>
      <c r="Q52" s="13"/>
      <c r="T52" s="7"/>
      <c r="Y52" s="24" t="s">
        <v>303</v>
      </c>
      <c r="Z52" s="24" t="s">
        <v>432</v>
      </c>
      <c r="AF52" s="22"/>
    </row>
    <row r="53" spans="1:37" x14ac:dyDescent="0.15">
      <c r="A53" s="7"/>
      <c r="B53" s="7"/>
      <c r="F53" s="7"/>
      <c r="G53" s="13"/>
      <c r="K53" s="7"/>
      <c r="L53" s="7"/>
      <c r="O53" s="7"/>
      <c r="P53" s="7"/>
      <c r="Q53" s="13"/>
      <c r="T53" s="7"/>
      <c r="Y53" s="24" t="s">
        <v>304</v>
      </c>
      <c r="Z53" s="24" t="s">
        <v>433</v>
      </c>
      <c r="AF53" s="22"/>
    </row>
    <row r="54" spans="1:37" x14ac:dyDescent="0.15">
      <c r="A54" s="7"/>
      <c r="B54" s="7"/>
      <c r="F54" s="7"/>
      <c r="G54" s="13"/>
      <c r="K54" s="7"/>
      <c r="L54" s="7"/>
      <c r="O54" s="7"/>
      <c r="P54" s="14"/>
      <c r="Q54" s="13"/>
      <c r="T54" s="7"/>
      <c r="Y54" s="24" t="s">
        <v>305</v>
      </c>
      <c r="Z54" s="24" t="s">
        <v>434</v>
      </c>
      <c r="AF54" s="22"/>
    </row>
    <row r="55" spans="1:37" x14ac:dyDescent="0.15">
      <c r="A55" s="7"/>
      <c r="B55" s="7"/>
      <c r="F55" s="7"/>
      <c r="G55" s="13"/>
      <c r="K55" s="7"/>
      <c r="L55" s="7"/>
      <c r="O55" s="7"/>
      <c r="P55" s="7"/>
      <c r="Q55" s="13"/>
      <c r="T55" s="7"/>
      <c r="Y55" s="24" t="s">
        <v>306</v>
      </c>
      <c r="Z55" s="24" t="s">
        <v>435</v>
      </c>
      <c r="AF55" s="22"/>
    </row>
    <row r="56" spans="1:37" x14ac:dyDescent="0.15">
      <c r="A56" s="7"/>
      <c r="B56" s="7"/>
      <c r="F56" s="7"/>
      <c r="G56" s="13"/>
      <c r="K56" s="7"/>
      <c r="L56" s="7"/>
      <c r="O56" s="7"/>
      <c r="P56" s="7"/>
      <c r="Q56" s="13"/>
      <c r="T56" s="7"/>
      <c r="Y56" s="24" t="s">
        <v>307</v>
      </c>
      <c r="Z56" s="24" t="s">
        <v>436</v>
      </c>
      <c r="AF56" s="22"/>
    </row>
    <row r="57" spans="1:37" x14ac:dyDescent="0.15">
      <c r="A57" s="7"/>
      <c r="B57" s="7"/>
      <c r="F57" s="7"/>
      <c r="G57" s="13"/>
      <c r="K57" s="7"/>
      <c r="L57" s="7"/>
      <c r="O57" s="7"/>
      <c r="P57" s="7"/>
      <c r="Q57" s="13"/>
      <c r="T57" s="7"/>
      <c r="Y57" s="24" t="s">
        <v>308</v>
      </c>
      <c r="Z57" s="24" t="s">
        <v>437</v>
      </c>
      <c r="AF57" s="22"/>
    </row>
    <row r="58" spans="1:37" x14ac:dyDescent="0.15">
      <c r="A58" s="7"/>
      <c r="B58" s="7"/>
      <c r="F58" s="7"/>
      <c r="G58" s="13"/>
      <c r="K58" s="7"/>
      <c r="L58" s="7"/>
      <c r="O58" s="7"/>
      <c r="P58" s="7"/>
      <c r="Q58" s="13"/>
      <c r="T58" s="7"/>
      <c r="Y58" s="24" t="s">
        <v>309</v>
      </c>
      <c r="Z58" s="24" t="s">
        <v>438</v>
      </c>
      <c r="AF58" s="22"/>
    </row>
    <row r="59" spans="1:37" x14ac:dyDescent="0.15">
      <c r="A59" s="7"/>
      <c r="B59" s="7"/>
      <c r="F59" s="7"/>
      <c r="G59" s="13"/>
      <c r="K59" s="7"/>
      <c r="L59" s="7"/>
      <c r="O59" s="7"/>
      <c r="P59" s="7"/>
      <c r="Q59" s="13"/>
      <c r="T59" s="7"/>
      <c r="Y59" s="24" t="s">
        <v>310</v>
      </c>
      <c r="Z59" s="24" t="s">
        <v>439</v>
      </c>
      <c r="AF59" s="22"/>
    </row>
    <row r="60" spans="1:37" x14ac:dyDescent="0.15">
      <c r="A60" s="7"/>
      <c r="B60" s="7"/>
      <c r="F60" s="7"/>
      <c r="G60" s="13"/>
      <c r="K60" s="7"/>
      <c r="L60" s="7"/>
      <c r="O60" s="7"/>
      <c r="P60" s="7"/>
      <c r="Q60" s="13"/>
      <c r="T60" s="7"/>
      <c r="Y60" s="24" t="s">
        <v>311</v>
      </c>
      <c r="Z60" s="24" t="s">
        <v>440</v>
      </c>
      <c r="AF60" s="22"/>
    </row>
    <row r="61" spans="1:37" x14ac:dyDescent="0.15">
      <c r="A61" s="7"/>
      <c r="B61" s="7"/>
      <c r="F61" s="7"/>
      <c r="G61" s="13"/>
      <c r="K61" s="7"/>
      <c r="L61" s="7"/>
      <c r="O61" s="7"/>
      <c r="P61" s="7"/>
      <c r="Q61" s="13"/>
      <c r="T61" s="7"/>
      <c r="Y61" s="24" t="s">
        <v>312</v>
      </c>
      <c r="Z61" s="24" t="s">
        <v>441</v>
      </c>
      <c r="AF61" s="22"/>
    </row>
    <row r="62" spans="1:37" x14ac:dyDescent="0.15">
      <c r="A62" s="7"/>
      <c r="B62" s="7"/>
      <c r="F62" s="7"/>
      <c r="G62" s="13"/>
      <c r="K62" s="7"/>
      <c r="L62" s="7"/>
      <c r="O62" s="7"/>
      <c r="P62" s="7"/>
      <c r="Q62" s="13"/>
      <c r="T62" s="7"/>
      <c r="Y62" s="24" t="s">
        <v>313</v>
      </c>
      <c r="Z62" s="24" t="s">
        <v>442</v>
      </c>
      <c r="AF62" s="22"/>
    </row>
    <row r="63" spans="1:37" x14ac:dyDescent="0.15">
      <c r="A63" s="7"/>
      <c r="B63" s="7"/>
      <c r="F63" s="7"/>
      <c r="G63" s="13"/>
      <c r="K63" s="7"/>
      <c r="L63" s="7"/>
      <c r="O63" s="7"/>
      <c r="P63" s="7"/>
      <c r="Q63" s="13"/>
      <c r="T63" s="7"/>
      <c r="Y63" s="24" t="s">
        <v>314</v>
      </c>
      <c r="Z63" s="24" t="s">
        <v>443</v>
      </c>
      <c r="AF63" s="22"/>
    </row>
    <row r="64" spans="1:37" x14ac:dyDescent="0.15">
      <c r="A64" s="7"/>
      <c r="B64" s="7"/>
      <c r="F64" s="7"/>
      <c r="G64" s="13"/>
      <c r="K64" s="7"/>
      <c r="L64" s="7"/>
      <c r="O64" s="7"/>
      <c r="P64" s="7"/>
      <c r="Q64" s="13"/>
      <c r="T64" s="7"/>
      <c r="Y64" s="24" t="s">
        <v>315</v>
      </c>
      <c r="Z64" s="24" t="s">
        <v>444</v>
      </c>
      <c r="AF64" s="22"/>
    </row>
    <row r="65" spans="1:32" x14ac:dyDescent="0.15">
      <c r="A65" s="7"/>
      <c r="B65" s="7"/>
      <c r="F65" s="7"/>
      <c r="G65" s="13"/>
      <c r="K65" s="7"/>
      <c r="L65" s="7"/>
      <c r="O65" s="7"/>
      <c r="P65" s="7"/>
      <c r="Q65" s="13"/>
      <c r="T65" s="7"/>
      <c r="Y65" s="24" t="s">
        <v>316</v>
      </c>
      <c r="Z65" s="24" t="s">
        <v>445</v>
      </c>
      <c r="AF65" s="22"/>
    </row>
    <row r="66" spans="1:32" x14ac:dyDescent="0.15">
      <c r="A66" s="7"/>
      <c r="B66" s="7"/>
      <c r="F66" s="7"/>
      <c r="G66" s="13"/>
      <c r="K66" s="7"/>
      <c r="L66" s="7"/>
      <c r="O66" s="7"/>
      <c r="P66" s="7"/>
      <c r="Q66" s="13"/>
      <c r="T66" s="7"/>
      <c r="Y66" s="24" t="s">
        <v>59</v>
      </c>
      <c r="Z66" s="24" t="s">
        <v>446</v>
      </c>
      <c r="AF66" s="22"/>
    </row>
    <row r="67" spans="1:32" x14ac:dyDescent="0.15">
      <c r="A67" s="7"/>
      <c r="B67" s="7"/>
      <c r="F67" s="7"/>
      <c r="G67" s="13"/>
      <c r="K67" s="7"/>
      <c r="L67" s="7"/>
      <c r="O67" s="7"/>
      <c r="P67" s="7"/>
      <c r="Q67" s="13"/>
      <c r="T67" s="7"/>
      <c r="Y67" s="24" t="s">
        <v>317</v>
      </c>
      <c r="Z67" s="24" t="s">
        <v>447</v>
      </c>
      <c r="AF67" s="22"/>
    </row>
    <row r="68" spans="1:32" x14ac:dyDescent="0.15">
      <c r="A68" s="7"/>
      <c r="B68" s="7"/>
      <c r="F68" s="7"/>
      <c r="G68" s="13"/>
      <c r="K68" s="7"/>
      <c r="L68" s="7"/>
      <c r="O68" s="7"/>
      <c r="P68" s="7"/>
      <c r="Q68" s="13"/>
      <c r="T68" s="7"/>
      <c r="Y68" s="24" t="s">
        <v>318</v>
      </c>
      <c r="Z68" s="24" t="s">
        <v>448</v>
      </c>
      <c r="AF68" s="22"/>
    </row>
    <row r="69" spans="1:32" x14ac:dyDescent="0.15">
      <c r="A69" s="7"/>
      <c r="B69" s="7"/>
      <c r="F69" s="7"/>
      <c r="G69" s="13"/>
      <c r="K69" s="7"/>
      <c r="L69" s="7"/>
      <c r="O69" s="7"/>
      <c r="P69" s="7"/>
      <c r="Q69" s="13"/>
      <c r="T69" s="7"/>
      <c r="Y69" s="24" t="s">
        <v>319</v>
      </c>
      <c r="Z69" s="24" t="s">
        <v>449</v>
      </c>
      <c r="AF69" s="22"/>
    </row>
    <row r="70" spans="1:32" x14ac:dyDescent="0.15">
      <c r="A70" s="7"/>
      <c r="B70" s="7"/>
      <c r="Y70" s="24" t="s">
        <v>320</v>
      </c>
      <c r="Z70" s="24" t="s">
        <v>450</v>
      </c>
    </row>
    <row r="71" spans="1:32" x14ac:dyDescent="0.15">
      <c r="Y71" s="24" t="s">
        <v>321</v>
      </c>
      <c r="Z71" s="24" t="s">
        <v>451</v>
      </c>
    </row>
    <row r="72" spans="1:32" x14ac:dyDescent="0.15">
      <c r="Y72" s="24" t="s">
        <v>322</v>
      </c>
      <c r="Z72" s="24" t="s">
        <v>452</v>
      </c>
    </row>
    <row r="73" spans="1:32" x14ac:dyDescent="0.15">
      <c r="Y73" s="24" t="s">
        <v>323</v>
      </c>
      <c r="Z73" s="24" t="s">
        <v>453</v>
      </c>
    </row>
    <row r="74" spans="1:32" x14ac:dyDescent="0.15">
      <c r="Y74" s="24" t="s">
        <v>324</v>
      </c>
      <c r="Z74" s="24" t="s">
        <v>454</v>
      </c>
    </row>
    <row r="75" spans="1:32" x14ac:dyDescent="0.15">
      <c r="Y75" s="24" t="s">
        <v>325</v>
      </c>
      <c r="Z75" s="24" t="s">
        <v>455</v>
      </c>
    </row>
    <row r="76" spans="1:32" x14ac:dyDescent="0.15">
      <c r="Y76" s="24" t="s">
        <v>326</v>
      </c>
      <c r="Z76" s="24" t="s">
        <v>456</v>
      </c>
    </row>
    <row r="77" spans="1:32" x14ac:dyDescent="0.15">
      <c r="Y77" s="24" t="s">
        <v>327</v>
      </c>
      <c r="Z77" s="24" t="s">
        <v>457</v>
      </c>
    </row>
    <row r="78" spans="1:32" x14ac:dyDescent="0.15">
      <c r="Y78" s="24" t="s">
        <v>328</v>
      </c>
      <c r="Z78" s="24" t="s">
        <v>458</v>
      </c>
    </row>
    <row r="79" spans="1:32" x14ac:dyDescent="0.15">
      <c r="Y79" s="24" t="s">
        <v>329</v>
      </c>
      <c r="Z79" s="24" t="s">
        <v>459</v>
      </c>
    </row>
    <row r="80" spans="1:32" x14ac:dyDescent="0.15">
      <c r="Y80" s="24" t="s">
        <v>330</v>
      </c>
      <c r="Z80" s="24" t="s">
        <v>460</v>
      </c>
    </row>
    <row r="81" spans="25:26" x14ac:dyDescent="0.15">
      <c r="Y81" s="24" t="s">
        <v>331</v>
      </c>
      <c r="Z81" s="24" t="s">
        <v>461</v>
      </c>
    </row>
    <row r="82" spans="25:26" x14ac:dyDescent="0.15">
      <c r="Y82" s="24" t="s">
        <v>332</v>
      </c>
      <c r="Z82" s="24" t="s">
        <v>462</v>
      </c>
    </row>
    <row r="83" spans="25:26" x14ac:dyDescent="0.15">
      <c r="Y83" s="24" t="s">
        <v>333</v>
      </c>
      <c r="Z83" s="24" t="s">
        <v>463</v>
      </c>
    </row>
    <row r="84" spans="25:26" x14ac:dyDescent="0.15">
      <c r="Y84" s="24" t="s">
        <v>334</v>
      </c>
      <c r="Z84" s="24" t="s">
        <v>464</v>
      </c>
    </row>
    <row r="85" spans="25:26" x14ac:dyDescent="0.15">
      <c r="Y85" s="24" t="s">
        <v>335</v>
      </c>
      <c r="Z85" s="24" t="s">
        <v>465</v>
      </c>
    </row>
    <row r="86" spans="25:26" x14ac:dyDescent="0.15">
      <c r="Y86" s="24" t="s">
        <v>336</v>
      </c>
      <c r="Z86" s="24" t="s">
        <v>466</v>
      </c>
    </row>
    <row r="87" spans="25:26" x14ac:dyDescent="0.15">
      <c r="Y87" s="24" t="s">
        <v>337</v>
      </c>
      <c r="Z87" s="24" t="s">
        <v>467</v>
      </c>
    </row>
    <row r="88" spans="25:26" x14ac:dyDescent="0.15">
      <c r="Y88" s="24" t="s">
        <v>338</v>
      </c>
      <c r="Z88" s="24" t="s">
        <v>468</v>
      </c>
    </row>
    <row r="89" spans="25:26" x14ac:dyDescent="0.15">
      <c r="Y89" s="24" t="s">
        <v>339</v>
      </c>
      <c r="Z89" s="24" t="s">
        <v>469</v>
      </c>
    </row>
    <row r="90" spans="25:26" x14ac:dyDescent="0.15">
      <c r="Y90" s="24" t="s">
        <v>340</v>
      </c>
      <c r="Z90" s="24" t="s">
        <v>470</v>
      </c>
    </row>
    <row r="91" spans="25:26" x14ac:dyDescent="0.15">
      <c r="Y91" s="24" t="s">
        <v>341</v>
      </c>
      <c r="Z91" s="24" t="s">
        <v>471</v>
      </c>
    </row>
    <row r="92" spans="25:26" x14ac:dyDescent="0.15">
      <c r="Y92" s="24" t="s">
        <v>342</v>
      </c>
      <c r="Z92" s="24" t="s">
        <v>472</v>
      </c>
    </row>
    <row r="93" spans="25:26" x14ac:dyDescent="0.15">
      <c r="Y93" s="24" t="s">
        <v>343</v>
      </c>
      <c r="Z93" s="24" t="s">
        <v>473</v>
      </c>
    </row>
    <row r="94" spans="25:26" x14ac:dyDescent="0.15">
      <c r="Y94" s="24" t="s">
        <v>344</v>
      </c>
      <c r="Z94" s="24" t="s">
        <v>474</v>
      </c>
    </row>
    <row r="95" spans="25:26" x14ac:dyDescent="0.15">
      <c r="Y95" s="24" t="s">
        <v>345</v>
      </c>
      <c r="Z95" s="24" t="s">
        <v>475</v>
      </c>
    </row>
    <row r="96" spans="25:26" x14ac:dyDescent="0.15">
      <c r="Y96" s="24" t="s">
        <v>247</v>
      </c>
      <c r="Z96" s="24" t="s">
        <v>476</v>
      </c>
    </row>
    <row r="97" spans="25:26" x14ac:dyDescent="0.15">
      <c r="Y97" s="24" t="s">
        <v>346</v>
      </c>
      <c r="Z97" s="24" t="s">
        <v>477</v>
      </c>
    </row>
    <row r="98" spans="25:26" x14ac:dyDescent="0.15">
      <c r="Y98" s="24" t="s">
        <v>347</v>
      </c>
      <c r="Z98" s="24" t="s">
        <v>478</v>
      </c>
    </row>
    <row r="99" spans="25:26" x14ac:dyDescent="0.15">
      <c r="Y99" s="24" t="s">
        <v>377</v>
      </c>
      <c r="Z99" s="24" t="s">
        <v>479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2021-08-31T17:55:32Z</dcterms:created>
  <dcterms:modified xsi:type="dcterms:W3CDTF">2021-09-06T10:18:45Z</dcterms:modified>
</cp:coreProperties>
</file>