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行政事業レビューシート!$A$1:$AX$915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<sst xmlns="http://schemas.openxmlformats.org/spreadsheetml/2006/main" count="2016" uniqueCount="502">
  <si>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</si>
  <si>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</si>
  <si>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</si>
  <si>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</si>
  <si>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</si>
  <si>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</si>
  <si>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</si>
  <si>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</si>
  <si>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</si>
  <si>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</si>
  <si>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</si>
  <si>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</si>
  <si>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</si>
  <si>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</si>
  <si>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</si>
  <si>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</si>
  <si>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</si>
  <si>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</si>
  <si>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</si>
  <si>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</si>
  <si>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</si>
  <si>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</si>
  <si>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</si>
  <si>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</si>
  <si>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</si>
  <si>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</si>
  <si>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</si>
  <si>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</si>
  <si>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</si>
  <si>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</si>
  <si>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</si>
  <si>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</si>
  <si>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</si>
  <si>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</si>
  <si>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</si>
  <si>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</si>
  <si>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</si>
  <si>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</si>
  <si>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</si>
  <si>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</si>
  <si>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</si>
  <si>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</si>
  <si>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</si>
  <si>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</si>
  <si>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</si>
  <si>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</si>
  <si>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</si>
  <si>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</si>
  <si>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</si>
  <si>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</si>
  <si>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</si>
  <si>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</si>
  <si>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</si>
  <si>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</si>
  <si>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</si>
  <si>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</si>
  <si>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</si>
  <si>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</si>
  <si>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</si>
  <si>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</si>
  <si>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</si>
  <si>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</si>
  <si>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</si>
  <si>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</si>
  <si>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</si>
  <si>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</si>
  <si>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</si>
  <si>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</si>
  <si>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</si>
  <si>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</si>
  <si>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</si>
  <si>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</si>
  <si>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</si>
  <si>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</si>
  <si>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</si>
  <si>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</si>
  <si>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</si>
  <si>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</si>
  <si>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</si>
  <si>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</si>
  <si>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</si>
  <si>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</si>
  <si>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</si>
  <si>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</si>
  <si>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</si>
  <si>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</si>
  <si>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</si>
  <si>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</si>
  <si>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</si>
  <si>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</si>
  <si>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</si>
  <si>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</si>
  <si>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</si>
  <si>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</si>
  <si>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</si>
  <si>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</si>
  <si>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</si>
  <si>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</si>
  <si>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</si>
  <si>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</si>
  <si>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</si>
  <si>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</si>
  <si>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</si>
  <si>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</si>
  <si>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</si>
  <si>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</si>
  <si>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</si>
  <si>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</si>
  <si>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</si>
  <si>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</si>
  <si>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</si>
  <si>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</si>
  <si>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</si>
  <si>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</si>
  <si>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</si>
  <si>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</si>
  <si>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</si>
  <si>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</si>
  <si>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</si>
  <si>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</si>
  <si>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</si>
  <si>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</si>
  <si>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</si>
  <si>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</si>
  <si>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</si>
  <si>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</si>
  <si>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</si>
  <si>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</si>
  <si>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</si>
  <si>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</si>
  <si>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</si>
  <si>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</si>
  <si>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</si>
  <si>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</si>
  <si>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</si>
  <si>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</si>
  <si>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</si>
  <si>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</si>
  <si>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</si>
  <si>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</si>
  <si>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</si>
  <si>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</si>
  <si>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</si>
  <si>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</si>
  <si>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</si>
  <si>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</si>
  <si>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</si>
  <si>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</si>
  <si>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</si>
  <si>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</si>
  <si>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</si>
  <si>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</si>
  <si>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</si>
  <si>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</si>
  <si>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</si>
  <si>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</si>
  <si>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</si>
  <si>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</si>
  <si>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</si>
  <si>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</si>
  <si>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</si>
  <si>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</si>
  <si>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</si>
  <si>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</si>
  <si>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</si>
  <si>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</si>
  <si>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</si>
  <si>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</si>
  <si>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</si>
  <si>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</si>
  <si>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</si>
  <si>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</si>
  <si>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</si>
  <si>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</si>
  <si>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</si>
  <si>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</si>
  <si>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</si>
  <si>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</si>
  <si>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</si>
  <si>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</si>
  <si>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</si>
  <si>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</si>
  <si>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</si>
  <si>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</si>
  <si>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</si>
  <si>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</si>
  <si>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</si>
  <si>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</si>
  <si>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</si>
  <si>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</si>
  <si>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</si>
  <si>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</si>
  <si>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</si>
  <si>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</si>
  <si>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</si>
  <si>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</si>
  <si>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</si>
  <si>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</si>
  <si>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</si>
  <si>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</si>
  <si>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</si>
  <si>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</si>
  <si>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</si>
  <si>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</si>
  <si>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</si>
  <si>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</si>
  <si>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</si>
  <si>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</si>
  <si>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</si>
  <si>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</si>
  <si>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</si>
  <si>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</si>
  <si>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</si>
  <si>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</si>
  <si>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</si>
  <si>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</si>
  <si>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</si>
  <si>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</si>
  <si>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</si>
  <si>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</si>
  <si>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</si>
  <si>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</si>
  <si>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</si>
  <si>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</si>
  <si>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</si>
  <si>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</si>
  <si>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</si>
  <si>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</si>
  <si>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</si>
  <si>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</si>
  <si>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</si>
  <si>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</si>
  <si>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</si>
  <si>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</si>
  <si>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</si>
  <si>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</si>
  <si>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</si>
  <si>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</si>
  <si>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</si>
  <si>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</si>
  <si>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</si>
  <si>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</si>
  <si>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</si>
  <si>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</si>
  <si>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</si>
  <si>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</si>
  <si>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</si>
  <si>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</si>
  <si>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</si>
  <si>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</si>
  <si>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</si>
  <si>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</si>
  <si>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</si>
  <si>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</si>
  <si>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</si>
  <si>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</si>
  <si>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</si>
  <si>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</si>
  <si>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</si>
  <si>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</si>
  <si>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</si>
  <si>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</si>
  <si>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</si>
  <si>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</si>
  <si>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</si>
  <si>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</si>
  <si>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</si>
  <si>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</si>
  <si>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</si>
  <si>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</si>
  <si>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</si>
  <si>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</si>
  <si>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</si>
  <si>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</si>
  <si>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</si>
  <si>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</si>
  <si>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</si>
  <si>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</si>
  <si>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</si>
  <si>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</si>
  <si>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</si>
  <si>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</si>
  <si>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</si>
  <si>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</si>
  <si>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</si>
  <si>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</si>
  <si>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</si>
  <si>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</si>
  <si>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</si>
  <si>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</si>
  <si>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</si>
  <si>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</si>
  <si>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</si>
  <si>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</si>
  <si>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</si>
  <si>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</si>
  <si>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</si>
  <si>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</si>
  <si>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</si>
  <si>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</si>
  <si>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</si>
  <si>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</si>
  <si>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</si>
  <si>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</si>
  <si>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</si>
  <si>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</si>
  <si>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</si>
  <si>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</si>
  <si>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</si>
  <si>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</si>
  <si>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</si>
  <si>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</si>
  <si>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</si>
  <si>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</si>
  <si>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</si>
  <si>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</si>
  <si>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</si>
  <si>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</si>
  <si>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</si>
  <si>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</si>
  <si>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</si>
  <si>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</si>
  <si>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</si>
  <si>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</si>
  <si>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</si>
  <si>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</si>
  <si>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</si>
  <si>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</si>
  <si>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</si>
  <si>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</si>
  <si>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</si>
  <si>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</si>
  <si>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</si>
  <si>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</si>
  <si>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</si>
  <si>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</si>
  <si>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</si>
  <si>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</si>
  <si>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</si>
  <si>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</si>
  <si>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</si>
  <si>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</si>
  <si>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</si>
  <si>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</si>
  <si>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</si>
  <si>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</si>
  <si>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</si>
  <si>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</si>
  <si>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</si>
  <si>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</si>
  <si>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</si>
  <si>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</si>
  <si>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</si>
  <si>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</si>
  <si>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</si>
  <si>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</si>
  <si>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</si>
  <si>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</si>
  <si>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</si>
  <si>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</si>
  <si>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</si>
  <si>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</si>
  <si>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</si>
  <si>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</si>
  <si>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</si>
  <si>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</si>
  <si>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</si>
  <si>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</si>
  <si>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</si>
  <si>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</si>
  <si>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</si>
  <si>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</si>
  <si>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</si>
  <si>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</si>
  <si>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</si>
  <si>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</si>
  <si>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</si>
  <si>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</si>
  <si>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</si>
  <si>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</si>
  <si>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</si>
  <si>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</si>
  <si>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</si>
  <si>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</si>
  <si>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</si>
  <si>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</si>
  <si>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</si>
  <si>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</si>
  <si>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</si>
  <si>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</si>
  <si>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</si>
  <si>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</si>
  <si>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</si>
  <si>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</si>
  <si>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</si>
  <si>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</si>
  <si>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</si>
  <si>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</si>
  <si>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</si>
  <si>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</si>
  <si>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</si>
  <si>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</si>
  <si>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</si>
  <si>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</si>
  <si>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</si>
  <si>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</si>
  <si>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</si>
  <si>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</si>
  <si>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</si>
  <si>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</si>
  <si>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</si>
  <si>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</si>
  <si>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</si>
  <si>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</si>
  <si>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</si>
  <si>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</si>
  <si>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</si>
  <si>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</si>
  <si>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</si>
  <si>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</si>
  <si>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</si>
  <si>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</si>
  <si>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</si>
  <si>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</si>
  <si>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</si>
  <si>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</si>
  <si>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</si>
  <si>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</si>
  <si>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</si>
  <si>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</si>
  <si>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</si>
  <si>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</si>
  <si>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</si>
  <si>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</si>
  <si>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</si>
  <si>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</si>
  <si>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</si>
  <si>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</si>
  <si>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</si>
  <si>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</si>
  <si>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</si>
  <si>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</si>
  <si>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</si>
  <si>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</si>
  <si>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</si>
  <si>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</si>
  <si>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</si>
  <si>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</si>
  <si>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</si>
  <si>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</si>
  <si>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</si>
  <si>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</si>
  <si>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</si>
  <si>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</si>
  <si>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</si>
  <si>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</si>
  <si>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</si>
  <si>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</si>
  <si>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</si>
  <si>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</si>
  <si>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</si>
  <si>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</si>
  <si>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</si>
  <si>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</si>
  <si>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</si>
  <si>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</si>
  <si>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</si>
  <si>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</si>
  <si>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</si>
  <si>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</si>
  <si>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</si>
  <si>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</si>
  <si>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</si>
  <si>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</si>
  <si>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</si>
  <si>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</si>
  <si>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</si>
  <si>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</si>
  <si>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</si>
  <si>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</si>
  <si>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</si>
  <si>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宇宙開発利用促進調整費</t>
    <rPh sb="0" eb="2">
      <t>ウチュウ</t>
    </rPh>
    <rPh sb="2" eb="4">
      <t>カイハツ</t>
    </rPh>
    <rPh sb="4" eb="6">
      <t>リヨウ</t>
    </rPh>
    <rPh sb="6" eb="8">
      <t>ソクシン</t>
    </rPh>
    <rPh sb="8" eb="11">
      <t>チョウセイヒ</t>
    </rPh>
    <phoneticPr fontId="5"/>
  </si>
  <si>
    <t>内閣府</t>
  </si>
  <si>
    <t>宇宙開発戦略推進事務局</t>
    <rPh sb="0" eb="2">
      <t>ウチュウ</t>
    </rPh>
    <rPh sb="2" eb="4">
      <t>カイハツ</t>
    </rPh>
    <rPh sb="4" eb="6">
      <t>センリャク</t>
    </rPh>
    <rPh sb="6" eb="8">
      <t>スイシン</t>
    </rPh>
    <rPh sb="8" eb="11">
      <t>ジムキョク</t>
    </rPh>
    <phoneticPr fontId="5"/>
  </si>
  <si>
    <t>参事官　吉田　健一郎</t>
    <rPh sb="0" eb="3">
      <t>サンジカン</t>
    </rPh>
    <rPh sb="4" eb="6">
      <t>ヨシダ</t>
    </rPh>
    <rPh sb="7" eb="10">
      <t>ケンイチロウ</t>
    </rPh>
    <phoneticPr fontId="5"/>
  </si>
  <si>
    <t>宇宙基本法(平成20年5月28日法律第43号)</t>
    <phoneticPr fontId="5"/>
  </si>
  <si>
    <t>宇宙基本計画　(令和2年6月30日　閣議決定)</t>
    <phoneticPr fontId="5"/>
  </si>
  <si>
    <t>件</t>
    <rPh sb="0" eb="1">
      <t>ケン</t>
    </rPh>
    <phoneticPr fontId="5"/>
  </si>
  <si>
    <t>定性的な成果目標：
○人類や国際社会への貢献に留まらない我が国のプレゼンスの向上
○多様な事業者の参入、国際競争力の強化
○革新的、先端的な技術の獲得</t>
    <phoneticPr fontId="5"/>
  </si>
  <si>
    <t>○</t>
  </si>
  <si>
    <t>宇宙開発戦略推進事務局</t>
    <phoneticPr fontId="5"/>
  </si>
  <si>
    <t>技術開発・実証プロジェクトの実施件数などを検討中。</t>
    <rPh sb="0" eb="2">
      <t>ギジュツ</t>
    </rPh>
    <rPh sb="2" eb="4">
      <t>カイハツ</t>
    </rPh>
    <rPh sb="5" eb="7">
      <t>ジッショウ</t>
    </rPh>
    <rPh sb="14" eb="16">
      <t>ジッシ</t>
    </rPh>
    <rPh sb="16" eb="18">
      <t>ケンスウ</t>
    </rPh>
    <rPh sb="21" eb="24">
      <t>ケントウチュウ</t>
    </rPh>
    <phoneticPr fontId="5"/>
  </si>
  <si>
    <t>月面での将来の活動を見据えて必須となる技術など、宇宙活動・利用が拡大、高度化する中で、我が国が強みを持つべき技術分野を特定し、必要な要素技術を持つ関係府省所管の研究開発法人や民間、大学等が連携し、研究開発・実証、システム化を進める。
対象技術分野は、内閣府・宇宙政策委員会が中心となり、関係府省や関係機関、専門家と連携しつつ特定する。効率的な事業実施に向け、先端地上技術を最大限活用し、実利用に向けた課題を克服するための技術開発・実証を行う。</t>
    <rPh sb="148" eb="150">
      <t>カンケイ</t>
    </rPh>
    <rPh sb="150" eb="152">
      <t>キカン</t>
    </rPh>
    <phoneticPr fontId="5"/>
  </si>
  <si>
    <t>近年、安全保障における宇宙空間の重要性や経済社会の宇宙システムへの依存度が高まっており、諸外国や民間の宇宙活動も活発化している。その中で、宇宙活動・利用の規模や幅が飛躍的に広がっており、多様な分野の高度な技術を結集することが不可欠になっている。月面探査の実現を目指すアルテミス計画等、拡大・高度化する国際的な宇宙開発の情勢を踏まえ、我が国が強みを持つべき技術分野を特定し、省庁横断により、多様な分野の産学が連携して取り組む研究開発・実証を推進する。</t>
    <rPh sb="122" eb="124">
      <t>ゲツメン</t>
    </rPh>
    <rPh sb="124" eb="126">
      <t>タンサ</t>
    </rPh>
    <rPh sb="127" eb="129">
      <t>ジツゲン</t>
    </rPh>
    <rPh sb="130" eb="132">
      <t>メザ</t>
    </rPh>
    <rPh sb="138" eb="140">
      <t>ケイカク</t>
    </rPh>
    <rPh sb="140" eb="141">
      <t>ナド</t>
    </rPh>
    <phoneticPr fontId="5"/>
  </si>
  <si>
    <t>／　　　　　　　　　　　　　</t>
    <phoneticPr fontId="5"/>
  </si>
  <si>
    <t>本事業は、宇宙政策委員会において我が国が強みを持つべき技術分野を特定した上で、多様な分野の産学が連携して行うプロジェクトを公募等により実施することを想定した調査費であり、現時点で個別のプロジェクトが確定しているものではなく、定量的な指標の設定は困難である。</t>
    <phoneticPr fontId="5"/>
  </si>
  <si>
    <t>技術開発・実証の着実な実施。</t>
    <rPh sb="8" eb="10">
      <t>チャクジツ</t>
    </rPh>
    <rPh sb="11" eb="13">
      <t>ジッシ</t>
    </rPh>
    <phoneticPr fontId="5"/>
  </si>
  <si>
    <t>今後、本事業の運用開始に向けて検討していく。</t>
    <rPh sb="0" eb="2">
      <t>コンゴ</t>
    </rPh>
    <rPh sb="3" eb="4">
      <t>ホン</t>
    </rPh>
    <rPh sb="4" eb="6">
      <t>ジギョウ</t>
    </rPh>
    <rPh sb="7" eb="9">
      <t>ウンヨウ</t>
    </rPh>
    <rPh sb="9" eb="11">
      <t>カイシ</t>
    </rPh>
    <rPh sb="12" eb="13">
      <t>ム</t>
    </rPh>
    <rPh sb="15" eb="17">
      <t>ケントウ</t>
    </rPh>
    <phoneticPr fontId="5"/>
  </si>
  <si>
    <t>本事業は、月面探査を実現するアルテミス計画への参画や、多様化する安全保障や民生利用のニーズを総合的に捉えた戦略的な衛星開発の推進等、我が国を取り巻く国際的な宇宙開発の情勢を踏まえ、これらの状況に遅滞なく対応していくための事業である。令和2年6月に、宇宙政策委員会での検討を経て閣議決定された「宇宙基本計画」に基づくものであり、国民や社会のニーズを的確に反映している。</t>
    <rPh sb="74" eb="77">
      <t>コクサイテキ</t>
    </rPh>
    <rPh sb="78" eb="80">
      <t>ウチュウ</t>
    </rPh>
    <rPh sb="80" eb="82">
      <t>カイハツ</t>
    </rPh>
    <rPh sb="83" eb="85">
      <t>ジョウセイ</t>
    </rPh>
    <rPh sb="86" eb="87">
      <t>フ</t>
    </rPh>
    <rPh sb="94" eb="96">
      <t>ジョウキョウ</t>
    </rPh>
    <rPh sb="97" eb="99">
      <t>チタイ</t>
    </rPh>
    <rPh sb="110" eb="112">
      <t>ジギョウ</t>
    </rPh>
    <rPh sb="121" eb="122">
      <t>ガツ</t>
    </rPh>
    <rPh sb="124" eb="126">
      <t>ウチュウ</t>
    </rPh>
    <rPh sb="126" eb="128">
      <t>セイサク</t>
    </rPh>
    <rPh sb="128" eb="131">
      <t>イインカイ</t>
    </rPh>
    <rPh sb="133" eb="135">
      <t>ケントウ</t>
    </rPh>
    <rPh sb="136" eb="137">
      <t>ヘ</t>
    </rPh>
    <rPh sb="138" eb="140">
      <t>カクギ</t>
    </rPh>
    <rPh sb="140" eb="142">
      <t>ケッテイ</t>
    </rPh>
    <rPh sb="146" eb="148">
      <t>ウチュウ</t>
    </rPh>
    <rPh sb="148" eb="150">
      <t>キホン</t>
    </rPh>
    <rPh sb="150" eb="152">
      <t>ケイカク</t>
    </rPh>
    <rPh sb="154" eb="155">
      <t>モト</t>
    </rPh>
    <rPh sb="163" eb="165">
      <t>コクミン</t>
    </rPh>
    <rPh sb="166" eb="168">
      <t>シャカイ</t>
    </rPh>
    <rPh sb="173" eb="175">
      <t>テキカク</t>
    </rPh>
    <rPh sb="176" eb="178">
      <t>ハンエイ</t>
    </rPh>
    <phoneticPr fontId="5"/>
  </si>
  <si>
    <t>宇宙基本計画（令和2年6月）や経済財政運営と改革の基本方針2020（令和2年6月）に基づく事業であり、適切かつ優先順位の高い事業である。</t>
    <rPh sb="0" eb="2">
      <t>ウチュウ</t>
    </rPh>
    <rPh sb="2" eb="4">
      <t>キホン</t>
    </rPh>
    <rPh sb="4" eb="6">
      <t>ケイカク</t>
    </rPh>
    <rPh sb="7" eb="9">
      <t>レイワ</t>
    </rPh>
    <rPh sb="10" eb="11">
      <t>ネン</t>
    </rPh>
    <rPh sb="12" eb="13">
      <t>ガツ</t>
    </rPh>
    <rPh sb="15" eb="17">
      <t>ケイザイ</t>
    </rPh>
    <rPh sb="17" eb="19">
      <t>ザイセイ</t>
    </rPh>
    <rPh sb="19" eb="21">
      <t>ウンエイ</t>
    </rPh>
    <rPh sb="22" eb="24">
      <t>カイカク</t>
    </rPh>
    <rPh sb="25" eb="27">
      <t>キホン</t>
    </rPh>
    <rPh sb="27" eb="29">
      <t>ホウシン</t>
    </rPh>
    <rPh sb="34" eb="36">
      <t>レイワ</t>
    </rPh>
    <rPh sb="37" eb="38">
      <t>ネン</t>
    </rPh>
    <rPh sb="39" eb="40">
      <t>ガツ</t>
    </rPh>
    <rPh sb="42" eb="43">
      <t>モト</t>
    </rPh>
    <rPh sb="45" eb="47">
      <t>ジギョウ</t>
    </rPh>
    <rPh sb="51" eb="53">
      <t>テキセツ</t>
    </rPh>
    <rPh sb="55" eb="57">
      <t>ユウセン</t>
    </rPh>
    <rPh sb="57" eb="59">
      <t>ジュンイ</t>
    </rPh>
    <rPh sb="60" eb="61">
      <t>タカ</t>
    </rPh>
    <rPh sb="62" eb="64">
      <t>ジギョウ</t>
    </rPh>
    <phoneticPr fontId="5"/>
  </si>
  <si>
    <t>本事業は、アルテミス計画に代表されるように、大規模化、高度化する宇宙開発・利用のための技術開発・実証を行うものであり、その規模や中長期的なリスクを考慮すれば、地方自治体や民間等に委ねることは困難である。ただし、提案公募等により、民間の創意と活力を最大限活用することとし、国の支援の下、民間参入を促進する官民一体の事業として実施していく。</t>
    <rPh sb="0" eb="1">
      <t>ホン</t>
    </rPh>
    <rPh sb="1" eb="3">
      <t>ジギョウ</t>
    </rPh>
    <rPh sb="10" eb="12">
      <t>ケイカク</t>
    </rPh>
    <rPh sb="13" eb="15">
      <t>ダイヒョウ</t>
    </rPh>
    <rPh sb="22" eb="26">
      <t>ダイキボカ</t>
    </rPh>
    <rPh sb="27" eb="30">
      <t>コウドカ</t>
    </rPh>
    <rPh sb="32" eb="34">
      <t>ウチュウ</t>
    </rPh>
    <rPh sb="34" eb="36">
      <t>カイハツ</t>
    </rPh>
    <rPh sb="37" eb="39">
      <t>リヨウ</t>
    </rPh>
    <rPh sb="43" eb="45">
      <t>ギジュツ</t>
    </rPh>
    <rPh sb="45" eb="47">
      <t>カイハツ</t>
    </rPh>
    <rPh sb="48" eb="50">
      <t>ジッショウ</t>
    </rPh>
    <rPh sb="51" eb="52">
      <t>オコナ</t>
    </rPh>
    <rPh sb="61" eb="63">
      <t>キボ</t>
    </rPh>
    <rPh sb="64" eb="68">
      <t>チュウチョウキテキ</t>
    </rPh>
    <rPh sb="73" eb="75">
      <t>コウリョ</t>
    </rPh>
    <rPh sb="79" eb="81">
      <t>チホウ</t>
    </rPh>
    <rPh sb="81" eb="84">
      <t>ジチタイ</t>
    </rPh>
    <rPh sb="85" eb="87">
      <t>ミンカン</t>
    </rPh>
    <rPh sb="87" eb="88">
      <t>トウ</t>
    </rPh>
    <rPh sb="89" eb="90">
      <t>ユダ</t>
    </rPh>
    <rPh sb="95" eb="97">
      <t>コンナン</t>
    </rPh>
    <rPh sb="105" eb="107">
      <t>テイアン</t>
    </rPh>
    <rPh sb="107" eb="109">
      <t>コウボ</t>
    </rPh>
    <rPh sb="109" eb="110">
      <t>トウ</t>
    </rPh>
    <rPh sb="114" eb="116">
      <t>ミンカン</t>
    </rPh>
    <rPh sb="117" eb="119">
      <t>ソウイ</t>
    </rPh>
    <rPh sb="120" eb="122">
      <t>カツリョク</t>
    </rPh>
    <rPh sb="123" eb="126">
      <t>サイダイゲン</t>
    </rPh>
    <rPh sb="126" eb="128">
      <t>カツヨウ</t>
    </rPh>
    <rPh sb="135" eb="136">
      <t>クニ</t>
    </rPh>
    <rPh sb="137" eb="139">
      <t>シエン</t>
    </rPh>
    <rPh sb="140" eb="141">
      <t>モト</t>
    </rPh>
    <rPh sb="142" eb="144">
      <t>ミンカン</t>
    </rPh>
    <rPh sb="144" eb="146">
      <t>サンニュウ</t>
    </rPh>
    <rPh sb="147" eb="149">
      <t>ソクシン</t>
    </rPh>
    <rPh sb="151" eb="153">
      <t>カンミン</t>
    </rPh>
    <rPh sb="153" eb="155">
      <t>イッタイ</t>
    </rPh>
    <rPh sb="156" eb="158">
      <t>ジギョウ</t>
    </rPh>
    <rPh sb="161" eb="163">
      <t>ジッシ</t>
    </rPh>
    <phoneticPr fontId="5"/>
  </si>
  <si>
    <t>「アルテミス計画」等の研究開発・実証（宇宙開発利用促進調整費）（仮称）</t>
    <rPh sb="6" eb="8">
      <t>ケイカク</t>
    </rPh>
    <rPh sb="9" eb="10">
      <t>トウ</t>
    </rPh>
    <rPh sb="11" eb="13">
      <t>ケンキュウ</t>
    </rPh>
    <rPh sb="13" eb="15">
      <t>カイハツ</t>
    </rPh>
    <rPh sb="16" eb="18">
      <t>ジッショウ</t>
    </rPh>
    <rPh sb="19" eb="21">
      <t>ウチュウ</t>
    </rPh>
    <rPh sb="21" eb="23">
      <t>カイハツ</t>
    </rPh>
    <rPh sb="23" eb="25">
      <t>リヨウ</t>
    </rPh>
    <rPh sb="25" eb="27">
      <t>ソクシン</t>
    </rPh>
    <rPh sb="27" eb="30">
      <t>チョウセイヒ</t>
    </rPh>
    <rPh sb="32" eb="34">
      <t>カショウ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</si>
</sst>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12870</xdr:colOff>
      <xdr:row>742</xdr:row>
      <xdr:rowOff>29574</xdr:rowOff>
    </xdr:from>
    <xdr:ext cx="3861487" cy="392415"/>
    <xdr:sp macro="" textlink="">
      <xdr:nvSpPr>
        <xdr:cNvPr id="2" name="テキスト ボックス 1"/>
        <xdr:cNvSpPr txBox="1"/>
      </xdr:nvSpPr>
      <xdr:spPr>
        <a:xfrm>
          <a:off x="2896113" y="44565385"/>
          <a:ext cx="3861487" cy="39241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800"/>
            <a:t>内閣府宇宙開発戦略推進事務局</a:t>
          </a:r>
          <a:endParaRPr kumimoji="1" lang="en-US" altLang="ja-JP" sz="1800"/>
        </a:p>
      </xdr:txBody>
    </xdr:sp>
    <xdr:clientData/>
  </xdr:oneCellAnchor>
  <xdr:twoCellAnchor>
    <xdr:from>
      <xdr:col>22</xdr:col>
      <xdr:colOff>57150</xdr:colOff>
      <xdr:row>746</xdr:row>
      <xdr:rowOff>93345</xdr:rowOff>
    </xdr:from>
    <xdr:to>
      <xdr:col>22</xdr:col>
      <xdr:colOff>57150</xdr:colOff>
      <xdr:row>748</xdr:row>
      <xdr:rowOff>38100</xdr:rowOff>
    </xdr:to>
    <xdr:cxnSp macro="">
      <xdr:nvCxnSpPr>
        <xdr:cNvPr id="3" name="直線矢印コネクタ 2"/>
        <xdr:cNvCxnSpPr/>
      </xdr:nvCxnSpPr>
      <xdr:spPr>
        <a:xfrm>
          <a:off x="4080510" y="47139225"/>
          <a:ext cx="0" cy="6534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109</xdr:colOff>
      <xdr:row>748</xdr:row>
      <xdr:rowOff>83429</xdr:rowOff>
    </xdr:from>
    <xdr:ext cx="3143141" cy="359073"/>
    <xdr:sp macro="" textlink="">
      <xdr:nvSpPr>
        <xdr:cNvPr id="4" name="テキスト ボックス 3"/>
        <xdr:cNvSpPr txBox="1"/>
      </xdr:nvSpPr>
      <xdr:spPr>
        <a:xfrm>
          <a:off x="2800459" y="46708304"/>
          <a:ext cx="3143141" cy="35907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a:t>関係省庁（分野に応じて決定）</a:t>
          </a:r>
          <a:endParaRPr kumimoji="1" lang="en-US" altLang="ja-JP" sz="1600"/>
        </a:p>
      </xdr:txBody>
    </xdr:sp>
    <xdr:clientData/>
  </xdr:oneCellAnchor>
  <xdr:oneCellAnchor>
    <xdr:from>
      <xdr:col>14</xdr:col>
      <xdr:colOff>12585</xdr:colOff>
      <xdr:row>752</xdr:row>
      <xdr:rowOff>305795</xdr:rowOff>
    </xdr:from>
    <xdr:ext cx="3850676" cy="392415"/>
    <xdr:sp macro="" textlink="">
      <xdr:nvSpPr>
        <xdr:cNvPr id="5" name="テキスト ボックス 4"/>
        <xdr:cNvSpPr txBox="1"/>
      </xdr:nvSpPr>
      <xdr:spPr>
        <a:xfrm>
          <a:off x="2812935" y="48340370"/>
          <a:ext cx="3850676" cy="39241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800"/>
            <a:t>実施主体（民間企業、大学・国研等）</a:t>
          </a:r>
          <a:endParaRPr kumimoji="1" lang="en-US" altLang="ja-JP" sz="1800"/>
        </a:p>
      </xdr:txBody>
    </xdr:sp>
    <xdr:clientData/>
  </xdr:oneCellAnchor>
  <xdr:oneCellAnchor>
    <xdr:from>
      <xdr:col>18</xdr:col>
      <xdr:colOff>7312</xdr:colOff>
      <xdr:row>746</xdr:row>
      <xdr:rowOff>203835</xdr:rowOff>
    </xdr:from>
    <xdr:ext cx="780214" cy="359073"/>
    <xdr:sp macro="" textlink="">
      <xdr:nvSpPr>
        <xdr:cNvPr id="8" name="テキスト ボックス 7"/>
        <xdr:cNvSpPr txBox="1"/>
      </xdr:nvSpPr>
      <xdr:spPr>
        <a:xfrm>
          <a:off x="3299152" y="47249715"/>
          <a:ext cx="78021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移替え</a:t>
          </a:r>
        </a:p>
      </xdr:txBody>
    </xdr:sp>
    <xdr:clientData/>
  </xdr:oneCellAnchor>
  <xdr:oneCellAnchor>
    <xdr:from>
      <xdr:col>19</xdr:col>
      <xdr:colOff>36261</xdr:colOff>
      <xdr:row>750</xdr:row>
      <xdr:rowOff>230418</xdr:rowOff>
    </xdr:from>
    <xdr:ext cx="595035" cy="359073"/>
    <xdr:sp macro="" textlink="">
      <xdr:nvSpPr>
        <xdr:cNvPr id="9" name="テキスト ボックス 8"/>
        <xdr:cNvSpPr txBox="1"/>
      </xdr:nvSpPr>
      <xdr:spPr>
        <a:xfrm>
          <a:off x="3836736" y="47560143"/>
          <a:ext cx="59503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委託</a:t>
          </a:r>
        </a:p>
      </xdr:txBody>
    </xdr:sp>
    <xdr:clientData/>
  </xdr:oneCellAnchor>
  <xdr:twoCellAnchor>
    <xdr:from>
      <xdr:col>22</xdr:col>
      <xdr:colOff>58862</xdr:colOff>
      <xdr:row>749</xdr:row>
      <xdr:rowOff>174924</xdr:rowOff>
    </xdr:from>
    <xdr:to>
      <xdr:col>22</xdr:col>
      <xdr:colOff>60247</xdr:colOff>
      <xdr:row>752</xdr:row>
      <xdr:rowOff>203343</xdr:rowOff>
    </xdr:to>
    <xdr:cxnSp macro="">
      <xdr:nvCxnSpPr>
        <xdr:cNvPr id="12" name="直線矢印コネクタ 11"/>
        <xdr:cNvCxnSpPr/>
      </xdr:nvCxnSpPr>
      <xdr:spPr>
        <a:xfrm flipH="1">
          <a:off x="4459412" y="47152224"/>
          <a:ext cx="1385" cy="10856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15241</xdr:colOff>
      <xdr:row>743</xdr:row>
      <xdr:rowOff>131445</xdr:rowOff>
    </xdr:from>
    <xdr:to>
      <xdr:col>35</xdr:col>
      <xdr:colOff>22861</xdr:colOff>
      <xdr:row>746</xdr:row>
      <xdr:rowOff>129540</xdr:rowOff>
    </xdr:to>
    <xdr:sp macro="" textlink="">
      <xdr:nvSpPr>
        <xdr:cNvPr id="13" name="大かっこ 12"/>
        <xdr:cNvSpPr/>
      </xdr:nvSpPr>
      <xdr:spPr>
        <a:xfrm>
          <a:off x="2575561" y="46110525"/>
          <a:ext cx="3848100" cy="1064895"/>
        </a:xfrm>
        <a:prstGeom prst="bracketPair">
          <a:avLst>
            <a:gd name="adj" fmla="val 1007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14</xdr:col>
      <xdr:colOff>45721</xdr:colOff>
      <xdr:row>743</xdr:row>
      <xdr:rowOff>120014</xdr:rowOff>
    </xdr:from>
    <xdr:ext cx="3829050" cy="1045845"/>
    <xdr:sp macro="" textlink="">
      <xdr:nvSpPr>
        <xdr:cNvPr id="15" name="テキスト ボックス 14"/>
        <xdr:cNvSpPr txBox="1"/>
      </xdr:nvSpPr>
      <xdr:spPr>
        <a:xfrm>
          <a:off x="2606041" y="46099094"/>
          <a:ext cx="3829050" cy="1045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我が国が強みを持つべき技術分野を、</a:t>
          </a:r>
          <a:r>
            <a:rPr kumimoji="1" lang="ja-JP" altLang="ja-JP" sz="1100">
              <a:solidFill>
                <a:schemeClr val="tx1"/>
              </a:solidFill>
              <a:effectLst/>
              <a:latin typeface="+mn-lt"/>
              <a:ea typeface="+mn-ea"/>
              <a:cs typeface="+mn-cs"/>
            </a:rPr>
            <a:t>内閣府・宇宙政策委員会が中心とな</a:t>
          </a:r>
          <a:r>
            <a:rPr kumimoji="1" lang="ja-JP" altLang="en-US" sz="1100">
              <a:solidFill>
                <a:schemeClr val="tx1"/>
              </a:solidFill>
              <a:effectLst/>
              <a:latin typeface="+mn-lt"/>
              <a:ea typeface="+mn-ea"/>
              <a:cs typeface="+mn-cs"/>
            </a:rPr>
            <a:t>って</a:t>
          </a:r>
          <a:r>
            <a:rPr kumimoji="1" lang="ja-JP" altLang="en-US" sz="1050"/>
            <a:t>特定し、必要な要素技術を持つ関係府省所管の研究開発法人や民間、大学等が連携し、効率的な事業実施に向け、先端地上技術を最大限活用しつつ、実利用に向けた課題を克服するための研究開発・実証、システム化を進める。</a:t>
          </a:r>
        </a:p>
      </xdr:txBody>
    </xdr:sp>
    <xdr:clientData/>
  </xdr:oneCellAnchor>
  <xdr:twoCellAnchor>
    <xdr:from>
      <xdr:col>31</xdr:col>
      <xdr:colOff>174548</xdr:colOff>
      <xdr:row>746</xdr:row>
      <xdr:rowOff>32049</xdr:rowOff>
    </xdr:from>
    <xdr:to>
      <xdr:col>31</xdr:col>
      <xdr:colOff>180975</xdr:colOff>
      <xdr:row>752</xdr:row>
      <xdr:rowOff>200025</xdr:rowOff>
    </xdr:to>
    <xdr:cxnSp macro="">
      <xdr:nvCxnSpPr>
        <xdr:cNvPr id="17" name="直線矢印コネクタ 16"/>
        <xdr:cNvCxnSpPr/>
      </xdr:nvCxnSpPr>
      <xdr:spPr>
        <a:xfrm>
          <a:off x="6375323" y="45952074"/>
          <a:ext cx="6427" cy="22825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32</xdr:col>
      <xdr:colOff>7686</xdr:colOff>
      <xdr:row>750</xdr:row>
      <xdr:rowOff>287568</xdr:rowOff>
    </xdr:from>
    <xdr:ext cx="595035" cy="359073"/>
    <xdr:sp macro="" textlink="">
      <xdr:nvSpPr>
        <xdr:cNvPr id="19" name="テキスト ボックス 18"/>
        <xdr:cNvSpPr txBox="1"/>
      </xdr:nvSpPr>
      <xdr:spPr>
        <a:xfrm>
          <a:off x="6408486" y="47617293"/>
          <a:ext cx="59503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委託</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345</v>
      </c>
      <c r="AP2" s="203"/>
      <c r="AQ2" s="203"/>
      <c r="AR2" s="64" t="str">
        <f>IF(OR(AO2="　", AO2=""), "", "-")</f>
        <v>-</v>
      </c>
      <c r="AS2" s="204">
        <v>6</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482</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501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451</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490</v>
      </c>
      <c r="AF5" s="707"/>
      <c r="AG5" s="707"/>
      <c r="AH5" s="707"/>
      <c r="AI5" s="707"/>
      <c r="AJ5" s="707"/>
      <c r="AK5" s="707"/>
      <c r="AL5" s="707"/>
      <c r="AM5" s="707"/>
      <c r="AN5" s="707"/>
      <c r="AO5" s="707"/>
      <c r="AP5" s="708"/>
      <c r="AQ5" s="709" t="s">
        <v>484</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485</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486</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宇宙開発利用</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73.900000000000006" customHeight="1" x14ac:dyDescent="0.15">
      <c r="A9" s="135" t="s">
        <v>23</v>
      </c>
      <c r="B9" s="136"/>
      <c r="C9" s="136"/>
      <c r="D9" s="136"/>
      <c r="E9" s="136"/>
      <c r="F9" s="136"/>
      <c r="G9" s="559" t="s">
        <v>493</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4" customHeight="1" x14ac:dyDescent="0.15">
      <c r="A10" s="729" t="s">
        <v>29</v>
      </c>
      <c r="B10" s="730"/>
      <c r="C10" s="730"/>
      <c r="D10" s="730"/>
      <c r="E10" s="730"/>
      <c r="F10" s="730"/>
      <c r="G10" s="662" t="s">
        <v>492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c r="Q13" s="103"/>
      <c r="R13" s="103"/>
      <c r="S13" s="103"/>
      <c r="T13" s="103"/>
      <c r="U13" s="103"/>
      <c r="V13" s="104"/>
      <c r="W13" s="102"/>
      <c r="X13" s="103"/>
      <c r="Y13" s="103"/>
      <c r="Z13" s="103"/>
      <c r="AA13" s="103"/>
      <c r="AB13" s="103"/>
      <c r="AC13" s="104"/>
      <c r="AD13" s="102"/>
      <c r="AE13" s="103"/>
      <c r="AF13" s="103"/>
      <c r="AG13" s="103"/>
      <c r="AH13" s="103"/>
      <c r="AI13" s="103"/>
      <c r="AJ13" s="104"/>
      <c r="AK13" s="102"/>
      <c r="AL13" s="103"/>
      <c r="AM13" s="103"/>
      <c r="AN13" s="103"/>
      <c r="AO13" s="103"/>
      <c r="AP13" s="103"/>
      <c r="AQ13" s="104"/>
      <c r="AR13" s="99">
        <v>19293</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c r="Q14" s="103"/>
      <c r="R14" s="103"/>
      <c r="S14" s="103"/>
      <c r="T14" s="103"/>
      <c r="U14" s="103"/>
      <c r="V14" s="104"/>
      <c r="W14" s="102"/>
      <c r="X14" s="103"/>
      <c r="Y14" s="103"/>
      <c r="Z14" s="103"/>
      <c r="AA14" s="103"/>
      <c r="AB14" s="103"/>
      <c r="AC14" s="104"/>
      <c r="AD14" s="102"/>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c r="Q15" s="103"/>
      <c r="R15" s="103"/>
      <c r="S15" s="103"/>
      <c r="T15" s="103"/>
      <c r="U15" s="103"/>
      <c r="V15" s="104"/>
      <c r="W15" s="102"/>
      <c r="X15" s="103"/>
      <c r="Y15" s="103"/>
      <c r="Z15" s="103"/>
      <c r="AA15" s="103"/>
      <c r="AB15" s="103"/>
      <c r="AC15" s="104"/>
      <c r="AD15" s="102"/>
      <c r="AE15" s="103"/>
      <c r="AF15" s="103"/>
      <c r="AG15" s="103"/>
      <c r="AH15" s="103"/>
      <c r="AI15" s="103"/>
      <c r="AJ15" s="104"/>
      <c r="AK15" s="102"/>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c r="Q16" s="103"/>
      <c r="R16" s="103"/>
      <c r="S16" s="103"/>
      <c r="T16" s="103"/>
      <c r="U16" s="103"/>
      <c r="V16" s="104"/>
      <c r="W16" s="102"/>
      <c r="X16" s="103"/>
      <c r="Y16" s="103"/>
      <c r="Z16" s="103"/>
      <c r="AA16" s="103"/>
      <c r="AB16" s="103"/>
      <c r="AC16" s="104"/>
      <c r="AD16" s="102"/>
      <c r="AE16" s="103"/>
      <c r="AF16" s="103"/>
      <c r="AG16" s="103"/>
      <c r="AH16" s="103"/>
      <c r="AI16" s="103"/>
      <c r="AJ16" s="104"/>
      <c r="AK16" s="102"/>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c r="Q17" s="103"/>
      <c r="R17" s="103"/>
      <c r="S17" s="103"/>
      <c r="T17" s="103"/>
      <c r="U17" s="103"/>
      <c r="V17" s="104"/>
      <c r="W17" s="102"/>
      <c r="X17" s="103"/>
      <c r="Y17" s="103"/>
      <c r="Z17" s="103"/>
      <c r="AA17" s="103"/>
      <c r="AB17" s="103"/>
      <c r="AC17" s="104"/>
      <c r="AD17" s="102"/>
      <c r="AE17" s="103"/>
      <c r="AF17" s="103"/>
      <c r="AG17" s="103"/>
      <c r="AH17" s="103"/>
      <c r="AI17" s="103"/>
      <c r="AJ17" s="104"/>
      <c r="AK17" s="102"/>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0</v>
      </c>
      <c r="AL18" s="109"/>
      <c r="AM18" s="109"/>
      <c r="AN18" s="109"/>
      <c r="AO18" s="109"/>
      <c r="AP18" s="109"/>
      <c r="AQ18" s="110"/>
      <c r="AR18" s="108">
        <f>SUM(AR13:AX17)</f>
        <v>19293</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c r="Q19" s="103"/>
      <c r="R19" s="103"/>
      <c r="S19" s="103"/>
      <c r="T19" s="103"/>
      <c r="U19" s="103"/>
      <c r="V19" s="104"/>
      <c r="W19" s="102"/>
      <c r="X19" s="103"/>
      <c r="Y19" s="103"/>
      <c r="Z19" s="103"/>
      <c r="AA19" s="103"/>
      <c r="AB19" s="103"/>
      <c r="AC19" s="104"/>
      <c r="AD19" s="102"/>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t="str">
        <f t="shared" ref="W21" si="2">IF(W19=0, "-", SUM(W19)/SUM(W13,W14))</f>
        <v>-</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481</v>
      </c>
      <c r="H23" s="177"/>
      <c r="I23" s="177"/>
      <c r="J23" s="177"/>
      <c r="K23" s="177"/>
      <c r="L23" s="177"/>
      <c r="M23" s="177"/>
      <c r="N23" s="177"/>
      <c r="O23" s="178"/>
      <c r="P23" s="99"/>
      <c r="Q23" s="100"/>
      <c r="R23" s="100"/>
      <c r="S23" s="100"/>
      <c r="T23" s="100"/>
      <c r="U23" s="100"/>
      <c r="V23" s="101"/>
      <c r="W23" s="99">
        <v>19293</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0</v>
      </c>
      <c r="Q29" s="103"/>
      <c r="R29" s="103"/>
      <c r="S29" s="103"/>
      <c r="T29" s="103"/>
      <c r="U29" s="103"/>
      <c r="V29" s="104"/>
      <c r="W29" s="208">
        <f>AR13</f>
        <v>19293</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c r="AR31" s="126"/>
      <c r="AS31" s="127" t="s">
        <v>188</v>
      </c>
      <c r="AT31" s="162"/>
      <c r="AU31" s="261"/>
      <c r="AV31" s="261"/>
      <c r="AW31" s="369" t="s">
        <v>177</v>
      </c>
      <c r="AX31" s="370"/>
    </row>
    <row r="32" spans="1:50" ht="23.25" customHeight="1" x14ac:dyDescent="0.15">
      <c r="A32" s="502"/>
      <c r="B32" s="500"/>
      <c r="C32" s="500"/>
      <c r="D32" s="500"/>
      <c r="E32" s="500"/>
      <c r="F32" s="501"/>
      <c r="G32" s="527"/>
      <c r="H32" s="528"/>
      <c r="I32" s="528"/>
      <c r="J32" s="528"/>
      <c r="K32" s="528"/>
      <c r="L32" s="528"/>
      <c r="M32" s="528"/>
      <c r="N32" s="528"/>
      <c r="O32" s="529"/>
      <c r="P32" s="151"/>
      <c r="Q32" s="151"/>
      <c r="R32" s="151"/>
      <c r="S32" s="151"/>
      <c r="T32" s="151"/>
      <c r="U32" s="151"/>
      <c r="V32" s="151"/>
      <c r="W32" s="151"/>
      <c r="X32" s="222"/>
      <c r="Y32" s="328" t="s">
        <v>12</v>
      </c>
      <c r="Z32" s="536"/>
      <c r="AA32" s="537"/>
      <c r="AB32" s="538"/>
      <c r="AC32" s="538"/>
      <c r="AD32" s="538"/>
      <c r="AE32" s="354"/>
      <c r="AF32" s="355"/>
      <c r="AG32" s="355"/>
      <c r="AH32" s="355"/>
      <c r="AI32" s="354"/>
      <c r="AJ32" s="355"/>
      <c r="AK32" s="355"/>
      <c r="AL32" s="355"/>
      <c r="AM32" s="354"/>
      <c r="AN32" s="355"/>
      <c r="AO32" s="355"/>
      <c r="AP32" s="355"/>
      <c r="AQ32" s="105"/>
      <c r="AR32" s="106"/>
      <c r="AS32" s="106"/>
      <c r="AT32" s="107"/>
      <c r="AU32" s="355"/>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c r="AC33" s="509"/>
      <c r="AD33" s="509"/>
      <c r="AE33" s="354"/>
      <c r="AF33" s="355"/>
      <c r="AG33" s="355"/>
      <c r="AH33" s="355"/>
      <c r="AI33" s="354"/>
      <c r="AJ33" s="355"/>
      <c r="AK33" s="355"/>
      <c r="AL33" s="355"/>
      <c r="AM33" s="354"/>
      <c r="AN33" s="355"/>
      <c r="AO33" s="355"/>
      <c r="AP33" s="355"/>
      <c r="AQ33" s="105"/>
      <c r="AR33" s="106"/>
      <c r="AS33" s="106"/>
      <c r="AT33" s="107"/>
      <c r="AU33" s="355"/>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c r="AF34" s="355"/>
      <c r="AG34" s="355"/>
      <c r="AH34" s="355"/>
      <c r="AI34" s="354"/>
      <c r="AJ34" s="355"/>
      <c r="AK34" s="355"/>
      <c r="AL34" s="355"/>
      <c r="AM34" s="354"/>
      <c r="AN34" s="355"/>
      <c r="AO34" s="355"/>
      <c r="AP34" s="355"/>
      <c r="AQ34" s="105"/>
      <c r="AR34" s="106"/>
      <c r="AS34" s="106"/>
      <c r="AT34" s="107"/>
      <c r="AU34" s="355"/>
      <c r="AV34" s="355"/>
      <c r="AW34" s="355"/>
      <c r="AX34" s="357"/>
    </row>
    <row r="35" spans="1:50" ht="23.25" customHeight="1" x14ac:dyDescent="0.15">
      <c r="A35" s="887" t="s">
        <v>304</v>
      </c>
      <c r="B35" s="888"/>
      <c r="C35" s="888"/>
      <c r="D35" s="888"/>
      <c r="E35" s="888"/>
      <c r="F35" s="889"/>
      <c r="G35" s="893"/>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customHeight="1" x14ac:dyDescent="0.15">
      <c r="A82" s="507"/>
      <c r="B82" s="839"/>
      <c r="C82" s="539"/>
      <c r="D82" s="539"/>
      <c r="E82" s="539"/>
      <c r="F82" s="540"/>
      <c r="G82" s="488" t="s">
        <v>495</v>
      </c>
      <c r="H82" s="488"/>
      <c r="I82" s="488"/>
      <c r="J82" s="488"/>
      <c r="K82" s="488"/>
      <c r="L82" s="488"/>
      <c r="M82" s="488"/>
      <c r="N82" s="488"/>
      <c r="O82" s="488"/>
      <c r="P82" s="488"/>
      <c r="Q82" s="488"/>
      <c r="R82" s="488"/>
      <c r="S82" s="488"/>
      <c r="T82" s="488"/>
      <c r="U82" s="488"/>
      <c r="V82" s="488"/>
      <c r="W82" s="488"/>
      <c r="X82" s="488"/>
      <c r="Y82" s="488"/>
      <c r="Z82" s="488"/>
      <c r="AA82" s="742"/>
      <c r="AB82" s="487" t="s">
        <v>488</v>
      </c>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30"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customHeight="1" x14ac:dyDescent="0.15">
      <c r="A87" s="507"/>
      <c r="B87" s="539"/>
      <c r="C87" s="539"/>
      <c r="D87" s="539"/>
      <c r="E87" s="539"/>
      <c r="F87" s="540"/>
      <c r="G87" s="221" t="s">
        <v>496</v>
      </c>
      <c r="H87" s="151"/>
      <c r="I87" s="151"/>
      <c r="J87" s="151"/>
      <c r="K87" s="151"/>
      <c r="L87" s="151"/>
      <c r="M87" s="151"/>
      <c r="N87" s="151"/>
      <c r="O87" s="222"/>
      <c r="P87" s="151" t="s">
        <v>491</v>
      </c>
      <c r="Q87" s="789"/>
      <c r="R87" s="789"/>
      <c r="S87" s="789"/>
      <c r="T87" s="789"/>
      <c r="U87" s="789"/>
      <c r="V87" s="789"/>
      <c r="W87" s="789"/>
      <c r="X87" s="790"/>
      <c r="Y87" s="745" t="s">
        <v>61</v>
      </c>
      <c r="Z87" s="746"/>
      <c r="AA87" s="747"/>
      <c r="AB87" s="538" t="s">
        <v>487</v>
      </c>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t="s">
        <v>487</v>
      </c>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customHeight="1" thickBo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15">
      <c r="A101" s="478"/>
      <c r="B101" s="479"/>
      <c r="C101" s="479"/>
      <c r="D101" s="479"/>
      <c r="E101" s="479"/>
      <c r="F101" s="480"/>
      <c r="G101" s="151" t="s">
        <v>497</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487</v>
      </c>
      <c r="AC101" s="538"/>
      <c r="AD101" s="538"/>
      <c r="AE101" s="354"/>
      <c r="AF101" s="355"/>
      <c r="AG101" s="355"/>
      <c r="AH101" s="356"/>
      <c r="AI101" s="354"/>
      <c r="AJ101" s="355"/>
      <c r="AK101" s="355"/>
      <c r="AL101" s="356"/>
      <c r="AM101" s="354"/>
      <c r="AN101" s="355"/>
      <c r="AO101" s="355"/>
      <c r="AP101" s="356"/>
      <c r="AQ101" s="354"/>
      <c r="AR101" s="355"/>
      <c r="AS101" s="355"/>
      <c r="AT101" s="356"/>
      <c r="AU101" s="354"/>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487</v>
      </c>
      <c r="AC102" s="538"/>
      <c r="AD102" s="538"/>
      <c r="AE102" s="348"/>
      <c r="AF102" s="348"/>
      <c r="AG102" s="348"/>
      <c r="AH102" s="348"/>
      <c r="AI102" s="348"/>
      <c r="AJ102" s="348"/>
      <c r="AK102" s="348"/>
      <c r="AL102" s="348"/>
      <c r="AM102" s="348"/>
      <c r="AN102" s="348"/>
      <c r="AO102" s="348"/>
      <c r="AP102" s="348"/>
      <c r="AQ102" s="804"/>
      <c r="AR102" s="805"/>
      <c r="AS102" s="805"/>
      <c r="AT102" s="806"/>
      <c r="AU102" s="804"/>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494</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c r="AC116" s="291"/>
      <c r="AD116" s="292"/>
      <c r="AE116" s="348"/>
      <c r="AF116" s="348"/>
      <c r="AG116" s="348"/>
      <c r="AH116" s="348"/>
      <c r="AI116" s="348"/>
      <c r="AJ116" s="348"/>
      <c r="AK116" s="348"/>
      <c r="AL116" s="348"/>
      <c r="AM116" s="348"/>
      <c r="AN116" s="348"/>
      <c r="AO116" s="348"/>
      <c r="AP116" s="348"/>
      <c r="AQ116" s="354"/>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282</v>
      </c>
      <c r="AC117" s="332"/>
      <c r="AD117" s="333"/>
      <c r="AE117" s="296"/>
      <c r="AF117" s="296"/>
      <c r="AG117" s="296"/>
      <c r="AH117" s="296"/>
      <c r="AI117" s="296"/>
      <c r="AJ117" s="296"/>
      <c r="AK117" s="296"/>
      <c r="AL117" s="296"/>
      <c r="AM117" s="296"/>
      <c r="AN117" s="296"/>
      <c r="AO117" s="296"/>
      <c r="AP117" s="296"/>
      <c r="AQ117" s="296"/>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331</v>
      </c>
      <c r="B130" s="982"/>
      <c r="C130" s="981" t="s">
        <v>191</v>
      </c>
      <c r="D130" s="982"/>
      <c r="E130" s="298" t="s">
        <v>220</v>
      </c>
      <c r="F130" s="299"/>
      <c r="G130" s="300"/>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customHeight="1" x14ac:dyDescent="0.15">
      <c r="A134" s="985"/>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19.899999999999999" customHeight="1" x14ac:dyDescent="0.1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19.899999999999999"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19.899999999999999"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0.45"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0.4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0.45" customHeight="1" thickBot="1" x14ac:dyDescent="0.2">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109.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489</v>
      </c>
      <c r="AE702" s="886"/>
      <c r="AF702" s="886"/>
      <c r="AG702" s="875" t="s">
        <v>498</v>
      </c>
      <c r="AH702" s="876"/>
      <c r="AI702" s="876"/>
      <c r="AJ702" s="876"/>
      <c r="AK702" s="876"/>
      <c r="AL702" s="876"/>
      <c r="AM702" s="876"/>
      <c r="AN702" s="876"/>
      <c r="AO702" s="876"/>
      <c r="AP702" s="876"/>
      <c r="AQ702" s="876"/>
      <c r="AR702" s="876"/>
      <c r="AS702" s="876"/>
      <c r="AT702" s="876"/>
      <c r="AU702" s="876"/>
      <c r="AV702" s="876"/>
      <c r="AW702" s="876"/>
      <c r="AX702" s="877"/>
    </row>
    <row r="703" spans="1:50" ht="10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489</v>
      </c>
      <c r="AE703" s="145"/>
      <c r="AF703" s="145"/>
      <c r="AG703" s="654" t="s">
        <v>500</v>
      </c>
      <c r="AH703" s="655"/>
      <c r="AI703" s="655"/>
      <c r="AJ703" s="655"/>
      <c r="AK703" s="655"/>
      <c r="AL703" s="655"/>
      <c r="AM703" s="655"/>
      <c r="AN703" s="655"/>
      <c r="AO703" s="655"/>
      <c r="AP703" s="655"/>
      <c r="AQ703" s="655"/>
      <c r="AR703" s="655"/>
      <c r="AS703" s="655"/>
      <c r="AT703" s="655"/>
      <c r="AU703" s="655"/>
      <c r="AV703" s="655"/>
      <c r="AW703" s="655"/>
      <c r="AX703" s="656"/>
    </row>
    <row r="704" spans="1:50" ht="77.2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489</v>
      </c>
      <c r="AE704" s="573"/>
      <c r="AF704" s="573"/>
      <c r="AG704" s="418" t="s">
        <v>499</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c r="AE705" s="723"/>
      <c r="AF705" s="723"/>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c r="AE709" s="145"/>
      <c r="AF709" s="145"/>
      <c r="AG709" s="654"/>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c r="AE711" s="145"/>
      <c r="AF711" s="145"/>
      <c r="AG711" s="654"/>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c r="AE717" s="145"/>
      <c r="AF717" s="145"/>
      <c r="AG717" s="654"/>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59.45" customHeight="1" x14ac:dyDescent="0.15">
      <c r="A726" s="608" t="s">
        <v>47</v>
      </c>
      <c r="B726" s="609"/>
      <c r="C726" s="433" t="s">
        <v>52</v>
      </c>
      <c r="D726" s="568"/>
      <c r="E726" s="568"/>
      <c r="F726" s="569"/>
      <c r="G726" s="787"/>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59.45" customHeight="1" thickBot="1" x14ac:dyDescent="0.2">
      <c r="A727" s="610"/>
      <c r="B727" s="611"/>
      <c r="C727" s="685" t="s">
        <v>56</v>
      </c>
      <c r="D727" s="686"/>
      <c r="E727" s="686"/>
      <c r="F727" s="687"/>
      <c r="G727" s="785"/>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c r="F737" s="89"/>
      <c r="G737" s="89"/>
      <c r="H737" s="89"/>
      <c r="I737" s="89"/>
      <c r="J737" s="89"/>
      <c r="K737" s="89"/>
      <c r="L737" s="89"/>
      <c r="M737" s="89"/>
      <c r="N737" s="95" t="s">
        <v>322</v>
      </c>
      <c r="O737" s="95"/>
      <c r="P737" s="95"/>
      <c r="Q737" s="95"/>
      <c r="R737" s="89"/>
      <c r="S737" s="89"/>
      <c r="T737" s="89"/>
      <c r="U737" s="89"/>
      <c r="V737" s="89"/>
      <c r="W737" s="89"/>
      <c r="X737" s="89"/>
      <c r="Y737" s="89"/>
      <c r="Z737" s="89"/>
      <c r="AA737" s="95" t="s">
        <v>321</v>
      </c>
      <c r="AB737" s="95"/>
      <c r="AC737" s="95"/>
      <c r="AD737" s="95"/>
      <c r="AE737" s="89"/>
      <c r="AF737" s="89"/>
      <c r="AG737" s="89"/>
      <c r="AH737" s="89"/>
      <c r="AI737" s="89"/>
      <c r="AJ737" s="89"/>
      <c r="AK737" s="89"/>
      <c r="AL737" s="89"/>
      <c r="AM737" s="89"/>
      <c r="AN737" s="95" t="s">
        <v>320</v>
      </c>
      <c r="AO737" s="95"/>
      <c r="AP737" s="95"/>
      <c r="AQ737" s="95"/>
      <c r="AR737" s="96"/>
      <c r="AS737" s="97"/>
      <c r="AT737" s="97"/>
      <c r="AU737" s="97"/>
      <c r="AV737" s="97"/>
      <c r="AW737" s="97"/>
      <c r="AX737" s="98"/>
      <c r="AY737" s="74"/>
      <c r="AZ737" s="74"/>
    </row>
    <row r="738" spans="1:52" ht="24.75" customHeight="1" x14ac:dyDescent="0.15">
      <c r="A738" s="86" t="s">
        <v>319</v>
      </c>
      <c r="B738" s="87"/>
      <c r="C738" s="87"/>
      <c r="D738" s="88"/>
      <c r="E738" s="89"/>
      <c r="F738" s="89"/>
      <c r="G738" s="89"/>
      <c r="H738" s="89"/>
      <c r="I738" s="89"/>
      <c r="J738" s="89"/>
      <c r="K738" s="89"/>
      <c r="L738" s="89"/>
      <c r="M738" s="89"/>
      <c r="N738" s="95" t="s">
        <v>318</v>
      </c>
      <c r="O738" s="95"/>
      <c r="P738" s="95"/>
      <c r="Q738" s="95"/>
      <c r="R738" s="89"/>
      <c r="S738" s="89"/>
      <c r="T738" s="89"/>
      <c r="U738" s="89"/>
      <c r="V738" s="89"/>
      <c r="W738" s="89"/>
      <c r="X738" s="89"/>
      <c r="Y738" s="89"/>
      <c r="Z738" s="89"/>
      <c r="AA738" s="95" t="s">
        <v>317</v>
      </c>
      <c r="AB738" s="95"/>
      <c r="AC738" s="95"/>
      <c r="AD738" s="95"/>
      <c r="AE738" s="89"/>
      <c r="AF738" s="89"/>
      <c r="AG738" s="89"/>
      <c r="AH738" s="89"/>
      <c r="AI738" s="89"/>
      <c r="AJ738" s="89"/>
      <c r="AK738" s="89"/>
      <c r="AL738" s="89"/>
      <c r="AM738" s="89"/>
      <c r="AN738" s="95" t="s">
        <v>316</v>
      </c>
      <c r="AO738" s="95"/>
      <c r="AP738" s="95"/>
      <c r="AQ738" s="95"/>
      <c r="AR738" s="96"/>
      <c r="AS738" s="97"/>
      <c r="AT738" s="97"/>
      <c r="AU738" s="97"/>
      <c r="AV738" s="97"/>
      <c r="AW738" s="97"/>
      <c r="AX738" s="98"/>
    </row>
    <row r="739" spans="1:52" ht="24.75" customHeight="1" x14ac:dyDescent="0.15">
      <c r="A739" s="86" t="s">
        <v>315</v>
      </c>
      <c r="B739" s="87"/>
      <c r="C739" s="87"/>
      <c r="D739" s="88"/>
      <c r="E739" s="89"/>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c r="F740" s="111"/>
      <c r="G740" s="111"/>
      <c r="H740" s="78" t="str">
        <f>IF(E740="", "", "(")</f>
        <v/>
      </c>
      <c r="I740" s="111"/>
      <c r="J740" s="111"/>
      <c r="K740" s="78" t="str">
        <f>IF(OR(I740="　", I740=""), "", "-")</f>
        <v/>
      </c>
      <c r="L740" s="112"/>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43.9"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4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50" t="s">
        <v>310</v>
      </c>
      <c r="B780" s="751"/>
      <c r="C780" s="751"/>
      <c r="D780" s="751"/>
      <c r="E780" s="751"/>
      <c r="F780" s="752"/>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hidden="1"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hidden="1" customHeight="1" x14ac:dyDescent="0.15">
      <c r="A782" s="543"/>
      <c r="B782" s="753"/>
      <c r="C782" s="753"/>
      <c r="D782" s="753"/>
      <c r="E782" s="753"/>
      <c r="F782" s="754"/>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hidden="1"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hidden="1" customHeight="1" thickBo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hidden="1" customHeight="1" x14ac:dyDescent="0.15">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460" max="49" man="1"/>
    <brk id="727" max="49" man="1"/>
  </rowBreaks>
  <colBreaks count="1" manualBreakCount="1">
    <brk id="6" max="91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t="s">
        <v>489</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489</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489</v>
      </c>
      <c r="R4" s="13" t="str">
        <f t="shared" si="3"/>
        <v>補助</v>
      </c>
      <c r="S4" s="13" t="str">
        <f t="shared" si="4"/>
        <v>委託・請負、補助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宇宙開発利用</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宇宙開発利用</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宇宙開発利用</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宇宙開発利用</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宇宙開発利用</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宇宙開発利用</v>
      </c>
      <c r="F10" s="18" t="s">
        <v>116</v>
      </c>
      <c r="G10" s="17"/>
      <c r="H10" s="13" t="str">
        <f t="shared" si="1"/>
        <v/>
      </c>
      <c r="I10" s="13" t="str">
        <f t="shared" si="5"/>
        <v>一般会計</v>
      </c>
      <c r="K10" s="14" t="s">
        <v>256</v>
      </c>
      <c r="L10" s="15"/>
      <c r="M10" s="13" t="str">
        <f t="shared" si="2"/>
        <v/>
      </c>
      <c r="N10" s="13" t="str">
        <f t="shared" si="6"/>
        <v/>
      </c>
      <c r="O10" s="13"/>
      <c r="P10" s="13" t="str">
        <f>S8</f>
        <v>委託・請負、補助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宇宙開発利用</v>
      </c>
      <c r="F11" s="18" t="s">
        <v>117</v>
      </c>
      <c r="G11" s="17"/>
      <c r="H11" s="13" t="str">
        <f t="shared" si="1"/>
        <v/>
      </c>
      <c r="I11" s="13" t="str">
        <f t="shared" si="5"/>
        <v>一般会計</v>
      </c>
      <c r="K11" s="14" t="s">
        <v>110</v>
      </c>
      <c r="L11" s="15" t="s">
        <v>489</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宇宙開発利用</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宇宙開発利用</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宇宙開発利用</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宇宙開発利用</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宇宙開発利用</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宇宙開発利用</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宇宙開発利用</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宇宙開発利用</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宇宙開発利用</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宇宙開発利用</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宇宙開発利用</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宇宙開発利用</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宇宙開発利用</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宇宙開発利用</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2020-10-12T08:14:12Z</dcterms:created>
  <dcterms:modified xsi:type="dcterms:W3CDTF">2020-10-22T04:19:34Z</dcterms:modified>
</cp:coreProperties>
</file>