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<sst xmlns="http://schemas.openxmlformats.org/spreadsheetml/2006/main" count="2068" uniqueCount="509">
  <si>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</si>
  <si>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</si>
  <si>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</si>
  <si>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</si>
  <si>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</si>
  <si>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</si>
  <si>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</si>
  <si>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</si>
  <si>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</si>
  <si>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</si>
  <si>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</si>
  <si>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</si>
  <si>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</si>
  <si>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</si>
  <si>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</si>
  <si>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</si>
  <si>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</si>
  <si>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</si>
  <si>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</si>
  <si>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</si>
  <si>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</si>
  <si>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</si>
  <si>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</si>
  <si>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</si>
  <si>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</si>
  <si>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</si>
  <si>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</si>
  <si>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</si>
  <si>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</si>
  <si>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</si>
  <si>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</si>
  <si>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</si>
  <si>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</si>
  <si>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</si>
  <si>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</si>
  <si>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</si>
  <si>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</si>
  <si>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</si>
  <si>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</si>
  <si>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</si>
  <si>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</si>
  <si>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</si>
  <si>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</si>
  <si>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</si>
  <si>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</si>
  <si>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</si>
  <si>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</si>
  <si>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</si>
  <si>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</si>
  <si>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</si>
  <si>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</si>
  <si>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</si>
  <si>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</si>
  <si>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</si>
  <si>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</si>
  <si>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</si>
  <si>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</si>
  <si>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</si>
  <si>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</si>
  <si>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</si>
  <si>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</si>
  <si>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</si>
  <si>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</si>
  <si>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</si>
  <si>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</si>
  <si>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</si>
  <si>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</si>
  <si>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</si>
  <si>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</si>
  <si>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</si>
  <si>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</si>
  <si>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</si>
  <si>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</si>
  <si>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</si>
  <si>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</si>
  <si>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</si>
  <si>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</si>
  <si>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</si>
  <si>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</si>
  <si>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</si>
  <si>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</si>
  <si>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</si>
  <si>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</si>
  <si>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</si>
  <si>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</si>
  <si>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</si>
  <si>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</si>
  <si>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</si>
  <si>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</si>
  <si>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</si>
  <si>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</si>
  <si>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</si>
  <si>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</si>
  <si>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</si>
  <si>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</si>
  <si>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</si>
  <si>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</si>
  <si>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</si>
  <si>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</si>
  <si>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</si>
  <si>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</si>
  <si>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</si>
  <si>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</si>
  <si>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</si>
  <si>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</si>
  <si>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</si>
  <si>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</si>
  <si>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</si>
  <si>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</si>
  <si>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</si>
  <si>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</si>
  <si>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</si>
  <si>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</si>
  <si>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</si>
  <si>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</si>
  <si>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</si>
  <si>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</si>
  <si>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</si>
  <si>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</si>
  <si>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</si>
  <si>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</si>
  <si>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</si>
  <si>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</si>
  <si>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</si>
  <si>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</si>
  <si>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</si>
  <si>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</si>
  <si>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</si>
  <si>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</si>
  <si>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</si>
  <si>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</si>
  <si>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</si>
  <si>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</si>
  <si>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</si>
  <si>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</si>
  <si>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</si>
  <si>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</si>
  <si>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</si>
  <si>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</si>
  <si>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</si>
  <si>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</si>
  <si>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</si>
  <si>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</si>
  <si>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</si>
  <si>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</si>
  <si>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</si>
  <si>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</si>
  <si>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</si>
  <si>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</si>
  <si>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</si>
  <si>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</si>
  <si>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</si>
  <si>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</si>
  <si>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</si>
  <si>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</si>
  <si>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</si>
  <si>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</si>
  <si>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</si>
  <si>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</si>
  <si>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</si>
  <si>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</si>
  <si>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</si>
  <si>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</si>
  <si>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</si>
  <si>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</si>
  <si>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</si>
  <si>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</si>
  <si>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</si>
  <si>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</si>
  <si>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</si>
  <si>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</si>
  <si>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</si>
  <si>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</si>
  <si>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</si>
  <si>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</si>
  <si>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</si>
  <si>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</si>
  <si>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</si>
  <si>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</si>
  <si>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</si>
  <si>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</si>
  <si>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</si>
  <si>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</si>
  <si>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</si>
  <si>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</si>
  <si>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</si>
  <si>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</si>
  <si>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</si>
  <si>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</si>
  <si>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</si>
  <si>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</si>
  <si>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</si>
  <si>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</si>
  <si>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</si>
  <si>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</si>
  <si>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</si>
  <si>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</si>
  <si>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</si>
  <si>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</si>
  <si>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</si>
  <si>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</si>
  <si>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</si>
  <si>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</si>
  <si>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</si>
  <si>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</si>
  <si>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</si>
  <si>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</si>
  <si>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</si>
  <si>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</si>
  <si>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</si>
  <si>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</si>
  <si>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</si>
  <si>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</si>
  <si>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</si>
  <si>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</si>
  <si>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</si>
  <si>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</si>
  <si>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</si>
  <si>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</si>
  <si>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</si>
  <si>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</si>
  <si>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</si>
  <si>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</si>
  <si>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</si>
  <si>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</si>
  <si>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</si>
  <si>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</si>
  <si>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</si>
  <si>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</si>
  <si>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</si>
  <si>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</si>
  <si>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</si>
  <si>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</si>
  <si>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</si>
  <si>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</si>
  <si>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</si>
  <si>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</si>
  <si>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</si>
  <si>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</si>
  <si>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</si>
  <si>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</si>
  <si>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</si>
  <si>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</si>
  <si>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</si>
  <si>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</si>
  <si>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</si>
  <si>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</si>
  <si>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</si>
  <si>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</si>
  <si>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</si>
  <si>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</si>
  <si>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</si>
  <si>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</si>
  <si>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</si>
  <si>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</si>
  <si>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</si>
  <si>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</si>
  <si>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</si>
  <si>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</si>
  <si>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</si>
  <si>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</si>
  <si>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</si>
  <si>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</si>
  <si>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</si>
  <si>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</si>
  <si>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</si>
  <si>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</si>
  <si>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</si>
  <si>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</si>
  <si>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</si>
  <si>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</si>
  <si>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</si>
  <si>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</si>
  <si>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</si>
  <si>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</si>
  <si>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</si>
  <si>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</si>
  <si>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</si>
  <si>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</si>
  <si>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</si>
  <si>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</si>
  <si>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</si>
  <si>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</si>
  <si>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</si>
  <si>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</si>
  <si>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</si>
  <si>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</si>
  <si>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</si>
  <si>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</si>
  <si>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</si>
  <si>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</si>
  <si>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</si>
  <si>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</si>
  <si>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</si>
  <si>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</si>
  <si>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</si>
  <si>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</si>
  <si>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</si>
  <si>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</si>
  <si>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</si>
  <si>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</si>
  <si>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</si>
  <si>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</si>
  <si>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</si>
  <si>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</si>
  <si>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</si>
  <si>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</si>
  <si>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</si>
  <si>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</si>
  <si>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</si>
  <si>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</si>
  <si>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</si>
  <si>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</si>
  <si>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</si>
  <si>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</si>
  <si>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</si>
  <si>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</si>
  <si>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</si>
  <si>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</si>
  <si>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</si>
  <si>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</si>
  <si>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</si>
  <si>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</si>
  <si>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</si>
  <si>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</si>
  <si>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</si>
  <si>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</si>
  <si>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</si>
  <si>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</si>
  <si>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</si>
  <si>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</si>
  <si>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</si>
  <si>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</si>
  <si>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</si>
  <si>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</si>
  <si>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</si>
  <si>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</si>
  <si>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</si>
  <si>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</si>
  <si>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</si>
  <si>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</si>
  <si>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</si>
  <si>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</si>
  <si>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</si>
  <si>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</si>
  <si>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</si>
  <si>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</si>
  <si>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</si>
  <si>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</si>
  <si>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</si>
  <si>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</si>
  <si>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</si>
  <si>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</si>
  <si>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</si>
  <si>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</si>
  <si>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</si>
  <si>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</si>
  <si>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</si>
  <si>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</si>
  <si>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</si>
  <si>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</si>
  <si>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</si>
  <si>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</si>
  <si>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</si>
  <si>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</si>
  <si>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</si>
  <si>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</si>
  <si>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</si>
  <si>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</si>
  <si>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</si>
  <si>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</si>
  <si>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</si>
  <si>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</si>
  <si>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</si>
  <si>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</si>
  <si>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</si>
  <si>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</si>
  <si>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</si>
  <si>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</si>
  <si>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</si>
  <si>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</si>
  <si>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</si>
  <si>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</si>
  <si>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</si>
  <si>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</si>
  <si>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</si>
  <si>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</si>
  <si>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</si>
  <si>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</si>
  <si>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</si>
  <si>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</si>
  <si>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</si>
  <si>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</si>
  <si>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</si>
  <si>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</si>
  <si>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</si>
  <si>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</si>
  <si>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</si>
  <si>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</si>
  <si>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</si>
  <si>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</si>
  <si>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</si>
  <si>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</si>
  <si>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</si>
  <si>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</si>
  <si>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</si>
  <si>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</si>
  <si>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</si>
  <si>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</si>
  <si>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</si>
  <si>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</si>
  <si>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</si>
  <si>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</si>
  <si>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</si>
  <si>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</si>
  <si>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</si>
  <si>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</si>
  <si>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</si>
  <si>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</si>
  <si>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</si>
  <si>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</si>
  <si>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</si>
  <si>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</si>
  <si>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</si>
  <si>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</si>
  <si>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</si>
  <si>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</si>
  <si>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</si>
  <si>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</si>
  <si>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</si>
  <si>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</si>
  <si>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</si>
  <si>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</si>
  <si>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</si>
  <si>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</si>
  <si>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</si>
  <si>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</si>
  <si>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</si>
  <si>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</si>
  <si>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</si>
  <si>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</si>
  <si>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</si>
  <si>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</si>
  <si>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</si>
  <si>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</si>
  <si>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</si>
  <si>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</si>
  <si>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</si>
  <si>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</si>
  <si>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</si>
  <si>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</si>
  <si>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</si>
  <si>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</si>
  <si>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</si>
  <si>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</si>
  <si>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</si>
  <si>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</si>
  <si>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</si>
  <si>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</si>
  <si>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</si>
  <si>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</si>
  <si>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</si>
  <si>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</si>
  <si>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</si>
  <si>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</si>
  <si>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</si>
  <si>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</si>
  <si>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</si>
  <si>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</si>
  <si>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</si>
  <si>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</si>
  <si>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</si>
  <si>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</si>
  <si>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</si>
  <si>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</si>
  <si>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</si>
  <si>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</si>
  <si>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</si>
  <si>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</si>
  <si>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</si>
  <si>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</si>
  <si>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地方創生テレワーク交付金（仮称）</t>
    <rPh sb="0" eb="2">
      <t>チホウ</t>
    </rPh>
    <rPh sb="2" eb="4">
      <t>ソウセイ</t>
    </rPh>
    <rPh sb="9" eb="12">
      <t>コウフキン</t>
    </rPh>
    <rPh sb="13" eb="15">
      <t>カショウ</t>
    </rPh>
    <phoneticPr fontId="6"/>
  </si>
  <si>
    <t>地方創生推進室</t>
    <rPh sb="0" eb="2">
      <t>チホウ</t>
    </rPh>
    <rPh sb="2" eb="4">
      <t>ソウセイ</t>
    </rPh>
    <rPh sb="4" eb="6">
      <t>スイシン</t>
    </rPh>
    <rPh sb="6" eb="7">
      <t>シツ</t>
    </rPh>
    <phoneticPr fontId="6"/>
  </si>
  <si>
    <t>○</t>
  </si>
  <si>
    <t>まち・ひと・しごと創生基本方針2020</t>
    <rPh sb="9" eb="11">
      <t>ソウセイ</t>
    </rPh>
    <rPh sb="11" eb="13">
      <t>キホン</t>
    </rPh>
    <rPh sb="13" eb="15">
      <t>ホウシン</t>
    </rPh>
    <phoneticPr fontId="6"/>
  </si>
  <si>
    <t>政策統括官（経済財政分析担当）</t>
    <phoneticPr fontId="6"/>
  </si>
  <si>
    <t>内閣府</t>
  </si>
  <si>
    <t xml:space="preserve">　地方創生に資するテレワーク（地方創生テレワーク）を実施する企業及び個人に対する地方公共団体による事業を対象として支援する。
【具体例】
①企業主導型地方創生テレワークへの支援
　地方公共団体の区域内に拠点を開設して地方創生テレワークを実施する企業を支援する事業（施設整備・改修、施設賃借、システム導入、管理運営、移住、移動、採用等に対する助成や、サテライトオフィスの整備等）
②個人主導型地方創生テレワークへの支援
　第二の故郷として、または、子育てや介護を理由として、地方公共団体の区域内に移住・滞在して地方創生テレワークを実施する個人を支援する事業（コワーキングスペースの開設、移動等に対する助成　等）
③地方創生テレワークの効果を増進する関連事業
　①、②と併せて実施する居住、教育、健康医療、交通等の環境整備や企業誘致・地域プロモーション事業　等
</t>
    <rPh sb="57" eb="59">
      <t>シエン</t>
    </rPh>
    <phoneticPr fontId="6"/>
  </si>
  <si>
    <t>-</t>
    <phoneticPr fontId="6"/>
  </si>
  <si>
    <t>地方創生情報通信技術
利用推進事業交付金</t>
    <phoneticPr fontId="6"/>
  </si>
  <si>
    <t>地方公共団体が誘致又は関与したサテライトオフィスの開設数</t>
  </si>
  <si>
    <t>2024年度までに800</t>
    <rPh sb="4" eb="6">
      <t>ネンド</t>
    </rPh>
    <phoneticPr fontId="6"/>
  </si>
  <si>
    <t>地方公共団体が誘致又は関与したサテライトオフィスの開設状況調査結果（総務省）</t>
    <phoneticPr fontId="6"/>
  </si>
  <si>
    <t>地方公共団体が誘致又は関与したサテライトオフィスの開設数</t>
    <phoneticPr fontId="6"/>
  </si>
  <si>
    <t>5.地方創生</t>
  </si>
  <si>
    <t>5.地方創生に関する施策の推進</t>
  </si>
  <si>
    <t>新型コロナウイルス感染症をきっかけに全国で３割以上の人がテレワークを経験し、地方移住等への関心の高まりが見られるなど、国民の意識・行動も変容してきており、地方でのサテライトオフィスの開設、テレワーク・リモートサービスの取組等を支援することにより、地方への新しいひとの流れを大きくし、東京圏への一極集中の是正を目指すことは、地方創生を実現していくために必要な施策であり、国民や社会のニーズを的確に反映している。</t>
    <rPh sb="141" eb="143">
      <t>トウキョウ</t>
    </rPh>
    <rPh sb="143" eb="144">
      <t>ケン</t>
    </rPh>
    <rPh sb="146" eb="148">
      <t>イッキョク</t>
    </rPh>
    <rPh sb="148" eb="150">
      <t>シュウチュウ</t>
    </rPh>
    <rPh sb="151" eb="153">
      <t>ゼセイ</t>
    </rPh>
    <rPh sb="154" eb="156">
      <t>メザ</t>
    </rPh>
    <rPh sb="161" eb="163">
      <t>チホウ</t>
    </rPh>
    <rPh sb="163" eb="165">
      <t>ソウセイ</t>
    </rPh>
    <rPh sb="166" eb="168">
      <t>ジツゲン</t>
    </rPh>
    <rPh sb="175" eb="177">
      <t>ヒツヨウ</t>
    </rPh>
    <rPh sb="178" eb="180">
      <t>シサク</t>
    </rPh>
    <rPh sb="184" eb="186">
      <t>コクミン</t>
    </rPh>
    <rPh sb="187" eb="189">
      <t>シャカイ</t>
    </rPh>
    <rPh sb="194" eb="196">
      <t>テキカク</t>
    </rPh>
    <rPh sb="197" eb="199">
      <t>ハンエイ</t>
    </rPh>
    <phoneticPr fontId="6"/>
  </si>
  <si>
    <t>テレワークの推進は政府全体で取り組んでいることであり、国として地方へのひとの流れを加速させる地方創生に資するようなテレワークを推進する必要があるため。</t>
    <rPh sb="6" eb="8">
      <t>スイシン</t>
    </rPh>
    <rPh sb="9" eb="11">
      <t>セイフ</t>
    </rPh>
    <rPh sb="11" eb="13">
      <t>ゼンタイ</t>
    </rPh>
    <rPh sb="14" eb="15">
      <t>ト</t>
    </rPh>
    <rPh sb="16" eb="17">
      <t>ク</t>
    </rPh>
    <rPh sb="27" eb="28">
      <t>クニ</t>
    </rPh>
    <rPh sb="31" eb="33">
      <t>チホウ</t>
    </rPh>
    <rPh sb="38" eb="39">
      <t>ナガ</t>
    </rPh>
    <rPh sb="41" eb="43">
      <t>カソク</t>
    </rPh>
    <rPh sb="46" eb="48">
      <t>チホウ</t>
    </rPh>
    <rPh sb="48" eb="50">
      <t>ソウセイ</t>
    </rPh>
    <rPh sb="51" eb="52">
      <t>シ</t>
    </rPh>
    <rPh sb="63" eb="65">
      <t>スイシン</t>
    </rPh>
    <rPh sb="67" eb="69">
      <t>ヒツヨウ</t>
    </rPh>
    <phoneticPr fontId="6"/>
  </si>
  <si>
    <t>当該事業は、国の重要施策である地方創生の更なる推進に資するものであり、かつまち・ひと・しごと創生基本方針2020でも重点的にとりあげられている、優先度が高いものである。</t>
    <rPh sb="58" eb="60">
      <t>ジュウテン</t>
    </rPh>
    <rPh sb="60" eb="61">
      <t>テキ</t>
    </rPh>
    <phoneticPr fontId="6"/>
  </si>
  <si>
    <t>参事官　松田　昇剛</t>
    <rPh sb="0" eb="3">
      <t>サンジカン</t>
    </rPh>
    <rPh sb="4" eb="6">
      <t>マツダ</t>
    </rPh>
    <rPh sb="7" eb="8">
      <t>ショウ</t>
    </rPh>
    <rPh sb="8" eb="9">
      <t>ゴウ</t>
    </rPh>
    <phoneticPr fontId="6"/>
  </si>
  <si>
    <t>「新型コロナウイルス対策関連要望額」15,000</t>
    <phoneticPr fontId="6"/>
  </si>
  <si>
    <t>-</t>
    <phoneticPr fontId="6"/>
  </si>
  <si>
    <t>百万円/社</t>
    <rPh sb="0" eb="3">
      <t>ヒャクマンエン</t>
    </rPh>
    <rPh sb="4" eb="5">
      <t>シャ</t>
    </rPh>
    <phoneticPr fontId="6"/>
  </si>
  <si>
    <t>百万円</t>
    <rPh sb="0" eb="3">
      <t>ヒャクマンエン</t>
    </rPh>
    <phoneticPr fontId="6"/>
  </si>
  <si>
    <t>社</t>
    <rPh sb="0" eb="1">
      <t>シャ</t>
    </rPh>
    <phoneticPr fontId="6"/>
  </si>
  <si>
    <t>執行額／開設数　　　　　　</t>
    <rPh sb="4" eb="6">
      <t>カイセツ</t>
    </rPh>
    <phoneticPr fontId="6"/>
  </si>
  <si>
    <t>-</t>
    <phoneticPr fontId="6"/>
  </si>
  <si>
    <t>-</t>
    <phoneticPr fontId="6"/>
  </si>
  <si>
    <t xml:space="preserve">新型コロナウイルス感染症をきっかけに全国で約３割以上の方々がテレワークを経験し、地方移住等への関心の高まりが見られるなど、国民の意識・行動も変容してきている。　「まち・ひと・しごと創生基本方針2020」（令和２年７月17日閣議決定）では、このような変化も活かし、地方でのサテライトオフィスの開設、テレワーク・リモートサービスの取組等を支援することにより、地方への新しいひとの流れを大きくし、東京圏への一極集中を是正するとされている。このため、新たに交付金を創設し、地方創生テレワークの推進により地方への新たなひとの流れを創出する地方公共団体の取組を支援する。
</t>
    <rPh sb="221" eb="222">
      <t>アラ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</si>
</sst>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25743</xdr:colOff>
      <xdr:row>1102</xdr:row>
      <xdr:rowOff>296048</xdr:rowOff>
    </xdr:from>
    <xdr:to>
      <xdr:col>20</xdr:col>
      <xdr:colOff>180203</xdr:colOff>
      <xdr:row>1103</xdr:row>
      <xdr:rowOff>347534</xdr:rowOff>
    </xdr:to>
    <xdr:sp macro="" textlink="">
      <xdr:nvSpPr>
        <xdr:cNvPr id="4" name="角丸四角形 3"/>
        <xdr:cNvSpPr/>
      </xdr:nvSpPr>
      <xdr:spPr>
        <a:xfrm>
          <a:off x="1261419" y="158925913"/>
          <a:ext cx="3037703" cy="43763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a:t>入力不要</a:t>
          </a:r>
          <a:r>
            <a:rPr kumimoji="1" lang="en-US" altLang="ja-JP" sz="1100"/>
            <a:t>(</a:t>
          </a:r>
          <a:r>
            <a:rPr kumimoji="1" lang="ja-JP" altLang="en-US" sz="1100"/>
            <a:t>上位１０者リスト</a:t>
          </a:r>
          <a:r>
            <a:rPr kumimoji="1" lang="en-US" altLang="ja-JP" sz="1100"/>
            <a:t>)</a:t>
          </a:r>
          <a:endParaRPr kumimoji="1" lang="ja-JP" altLang="en-US" sz="1100"/>
        </a:p>
      </xdr:txBody>
    </xdr:sp>
    <xdr:clientData/>
  </xdr:twoCellAnchor>
  <xdr:twoCellAnchor>
    <xdr:from>
      <xdr:col>20</xdr:col>
      <xdr:colOff>123568</xdr:colOff>
      <xdr:row>742</xdr:row>
      <xdr:rowOff>350108</xdr:rowOff>
    </xdr:from>
    <xdr:to>
      <xdr:col>35</xdr:col>
      <xdr:colOff>143968</xdr:colOff>
      <xdr:row>745</xdr:row>
      <xdr:rowOff>243056</xdr:rowOff>
    </xdr:to>
    <xdr:sp macro="" textlink="">
      <xdr:nvSpPr>
        <xdr:cNvPr id="11" name="正方形/長方形 10"/>
        <xdr:cNvSpPr/>
      </xdr:nvSpPr>
      <xdr:spPr>
        <a:xfrm>
          <a:off x="3830595" y="65758540"/>
          <a:ext cx="2800670" cy="96386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en-US" altLang="ja-JP" sz="1400">
              <a:latin typeface="+mj-ea"/>
              <a:ea typeface="+mj-ea"/>
            </a:rPr>
            <a:t>15,000</a:t>
          </a:r>
          <a:r>
            <a:rPr kumimoji="1" lang="ja-JP" altLang="en-US" sz="1400"/>
            <a:t>百万円</a:t>
          </a:r>
        </a:p>
      </xdr:txBody>
    </xdr:sp>
    <xdr:clientData/>
  </xdr:twoCellAnchor>
  <xdr:twoCellAnchor>
    <xdr:from>
      <xdr:col>20</xdr:col>
      <xdr:colOff>152006</xdr:colOff>
      <xdr:row>751</xdr:row>
      <xdr:rowOff>193907</xdr:rowOff>
    </xdr:from>
    <xdr:to>
      <xdr:col>35</xdr:col>
      <xdr:colOff>128543</xdr:colOff>
      <xdr:row>754</xdr:row>
      <xdr:rowOff>295122</xdr:rowOff>
    </xdr:to>
    <xdr:sp macro="" textlink="">
      <xdr:nvSpPr>
        <xdr:cNvPr id="12" name="正方形/長方形 11"/>
        <xdr:cNvSpPr/>
      </xdr:nvSpPr>
      <xdr:spPr>
        <a:xfrm>
          <a:off x="3859033" y="68825393"/>
          <a:ext cx="2756807" cy="117213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a:t>
          </a:r>
          <a:r>
            <a:rPr kumimoji="1" lang="ja-JP" altLang="en-US" sz="1400"/>
            <a:t>Ａ．地方公共団体</a:t>
          </a:r>
          <a:endParaRPr kumimoji="1" lang="en-US" altLang="ja-JP" sz="1400"/>
        </a:p>
        <a:p>
          <a:pPr algn="ctr"/>
          <a:r>
            <a:rPr kumimoji="1" lang="en-US" altLang="ja-JP" sz="1400">
              <a:latin typeface="+mj-ea"/>
              <a:ea typeface="+mj-ea"/>
            </a:rPr>
            <a:t>15,000</a:t>
          </a:r>
          <a:r>
            <a:rPr kumimoji="1" lang="ja-JP" altLang="en-US" sz="1400">
              <a:latin typeface="+mj-ea"/>
              <a:ea typeface="+mj-ea"/>
            </a:rPr>
            <a:t>百万円</a:t>
          </a:r>
        </a:p>
      </xdr:txBody>
    </xdr:sp>
    <xdr:clientData/>
  </xdr:twoCellAnchor>
  <xdr:twoCellAnchor>
    <xdr:from>
      <xdr:col>28</xdr:col>
      <xdr:colOff>20594</xdr:colOff>
      <xdr:row>746</xdr:row>
      <xdr:rowOff>41189</xdr:rowOff>
    </xdr:from>
    <xdr:to>
      <xdr:col>28</xdr:col>
      <xdr:colOff>20594</xdr:colOff>
      <xdr:row>751</xdr:row>
      <xdr:rowOff>102973</xdr:rowOff>
    </xdr:to>
    <xdr:cxnSp macro="">
      <xdr:nvCxnSpPr>
        <xdr:cNvPr id="13" name="直線矢印コネクタ 12"/>
        <xdr:cNvCxnSpPr/>
      </xdr:nvCxnSpPr>
      <xdr:spPr>
        <a:xfrm>
          <a:off x="5210432" y="36926108"/>
          <a:ext cx="0" cy="1853514"/>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184513</xdr:colOff>
      <xdr:row>755</xdr:row>
      <xdr:rowOff>39572</xdr:rowOff>
    </xdr:from>
    <xdr:to>
      <xdr:col>34</xdr:col>
      <xdr:colOff>151260</xdr:colOff>
      <xdr:row>756</xdr:row>
      <xdr:rowOff>273559</xdr:rowOff>
    </xdr:to>
    <xdr:sp macro="" textlink="">
      <xdr:nvSpPr>
        <xdr:cNvPr id="15" name="大かっこ 14"/>
        <xdr:cNvSpPr/>
      </xdr:nvSpPr>
      <xdr:spPr>
        <a:xfrm>
          <a:off x="3891540" y="70102383"/>
          <a:ext cx="2561666" cy="594392"/>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実施計画作成、実施計画に基づき事業実施</a:t>
          </a:r>
        </a:p>
      </xdr:txBody>
    </xdr:sp>
    <xdr:clientData/>
  </xdr:twoCellAnchor>
  <xdr:oneCellAnchor>
    <xdr:from>
      <xdr:col>30</xdr:col>
      <xdr:colOff>20594</xdr:colOff>
      <xdr:row>748</xdr:row>
      <xdr:rowOff>133864</xdr:rowOff>
    </xdr:from>
    <xdr:ext cx="538609" cy="233397"/>
    <xdr:sp macro="" textlink="">
      <xdr:nvSpPr>
        <xdr:cNvPr id="16" name="テキスト ボックス 15"/>
        <xdr:cNvSpPr txBox="1"/>
      </xdr:nvSpPr>
      <xdr:spPr>
        <a:xfrm>
          <a:off x="5581135" y="37729296"/>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zoomScale="90" zoomScaleNormal="75" zoomScaleSheetLayoutView="90" zoomScalePageLayoutView="85" workbookViewId="0"/>
  </sheetViews>
  <sheetFormatPr defaultRowHeight="13.5" x14ac:dyDescent="0.15"/>
  <cols>
    <col min="1" max="7" width="2.625" customWidth="1"/>
    <col min="8" max="8" width="2.375" customWidth="1"/>
    <col min="9" max="49" width="2.625" customWidth="1"/>
    <col min="50" max="50" width="5.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t="s">
        <v>345</v>
      </c>
      <c r="AP2" s="949"/>
      <c r="AQ2" s="949"/>
      <c r="AR2" s="64" t="str">
        <f>IF(OR(AO2="　", AO2=""), "", "-")</f>
        <v>-</v>
      </c>
      <c r="AS2" s="950">
        <v>2</v>
      </c>
      <c r="AT2" s="950"/>
      <c r="AU2" s="950"/>
      <c r="AV2" s="42" t="str">
        <f>IF(AW2="", "", "-")</f>
        <v/>
      </c>
      <c r="AW2" s="895"/>
      <c r="AX2" s="895"/>
    </row>
    <row r="3" spans="1:50" ht="21" customHeight="1" thickBot="1" x14ac:dyDescent="0.2">
      <c r="A3" s="851" t="s">
        <v>349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486</v>
      </c>
      <c r="AK3" s="853"/>
      <c r="AL3" s="853"/>
      <c r="AM3" s="853"/>
      <c r="AN3" s="853"/>
      <c r="AO3" s="853"/>
      <c r="AP3" s="853"/>
      <c r="AQ3" s="853"/>
      <c r="AR3" s="853"/>
      <c r="AS3" s="853"/>
      <c r="AT3" s="853"/>
      <c r="AU3" s="853"/>
      <c r="AV3" s="853"/>
      <c r="AW3" s="853"/>
      <c r="AX3" s="24" t="s">
        <v>64</v>
      </c>
    </row>
    <row r="4" spans="1:50" ht="24.75" customHeight="1" x14ac:dyDescent="0.15">
      <c r="A4" s="688" t="s">
        <v>25</v>
      </c>
      <c r="B4" s="689"/>
      <c r="C4" s="689"/>
      <c r="D4" s="689"/>
      <c r="E4" s="689"/>
      <c r="F4" s="689"/>
      <c r="G4" s="666" t="s">
        <v>481</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485</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3" t="s">
        <v>451</v>
      </c>
      <c r="H5" s="824"/>
      <c r="I5" s="824"/>
      <c r="J5" s="824"/>
      <c r="K5" s="824"/>
      <c r="L5" s="824"/>
      <c r="M5" s="825" t="s">
        <v>65</v>
      </c>
      <c r="N5" s="826"/>
      <c r="O5" s="826"/>
      <c r="P5" s="826"/>
      <c r="Q5" s="826"/>
      <c r="R5" s="827"/>
      <c r="S5" s="828" t="s">
        <v>456</v>
      </c>
      <c r="T5" s="824"/>
      <c r="U5" s="824"/>
      <c r="V5" s="824"/>
      <c r="W5" s="824"/>
      <c r="X5" s="829"/>
      <c r="Y5" s="682" t="s">
        <v>3</v>
      </c>
      <c r="Z5" s="533"/>
      <c r="AA5" s="533"/>
      <c r="AB5" s="533"/>
      <c r="AC5" s="533"/>
      <c r="AD5" s="534"/>
      <c r="AE5" s="683" t="s">
        <v>482</v>
      </c>
      <c r="AF5" s="683"/>
      <c r="AG5" s="683"/>
      <c r="AH5" s="683"/>
      <c r="AI5" s="683"/>
      <c r="AJ5" s="683"/>
      <c r="AK5" s="683"/>
      <c r="AL5" s="683"/>
      <c r="AM5" s="683"/>
      <c r="AN5" s="683"/>
      <c r="AO5" s="683"/>
      <c r="AP5" s="684"/>
      <c r="AQ5" s="685" t="s">
        <v>499</v>
      </c>
      <c r="AR5" s="686"/>
      <c r="AS5" s="686"/>
      <c r="AT5" s="686"/>
      <c r="AU5" s="686"/>
      <c r="AV5" s="686"/>
      <c r="AW5" s="686"/>
      <c r="AX5" s="687"/>
    </row>
    <row r="6" spans="1:50" ht="39" customHeight="1" x14ac:dyDescent="0.15">
      <c r="A6" s="690" t="s">
        <v>4</v>
      </c>
      <c r="B6" s="691"/>
      <c r="C6" s="691"/>
      <c r="D6" s="691"/>
      <c r="E6" s="691"/>
      <c r="F6" s="691"/>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488</v>
      </c>
      <c r="H7" s="489"/>
      <c r="I7" s="489"/>
      <c r="J7" s="489"/>
      <c r="K7" s="489"/>
      <c r="L7" s="489"/>
      <c r="M7" s="489"/>
      <c r="N7" s="489"/>
      <c r="O7" s="489"/>
      <c r="P7" s="489"/>
      <c r="Q7" s="489"/>
      <c r="R7" s="489"/>
      <c r="S7" s="489"/>
      <c r="T7" s="489"/>
      <c r="U7" s="489"/>
      <c r="V7" s="489"/>
      <c r="W7" s="489"/>
      <c r="X7" s="490"/>
      <c r="Y7" s="906" t="s">
        <v>313</v>
      </c>
      <c r="Z7" s="433"/>
      <c r="AA7" s="433"/>
      <c r="AB7" s="433"/>
      <c r="AC7" s="433"/>
      <c r="AD7" s="907"/>
      <c r="AE7" s="896" t="s">
        <v>484</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85" t="s">
        <v>211</v>
      </c>
      <c r="B8" s="486"/>
      <c r="C8" s="486"/>
      <c r="D8" s="486"/>
      <c r="E8" s="486"/>
      <c r="F8" s="487"/>
      <c r="G8" s="917" t="str">
        <f>入力規則等!A27</f>
        <v>地方創生</v>
      </c>
      <c r="H8" s="704"/>
      <c r="I8" s="704"/>
      <c r="J8" s="704"/>
      <c r="K8" s="704"/>
      <c r="L8" s="704"/>
      <c r="M8" s="704"/>
      <c r="N8" s="704"/>
      <c r="O8" s="704"/>
      <c r="P8" s="704"/>
      <c r="Q8" s="704"/>
      <c r="R8" s="704"/>
      <c r="S8" s="704"/>
      <c r="T8" s="704"/>
      <c r="U8" s="704"/>
      <c r="V8" s="704"/>
      <c r="W8" s="704"/>
      <c r="X8" s="918"/>
      <c r="Y8" s="830" t="s">
        <v>212</v>
      </c>
      <c r="Z8" s="831"/>
      <c r="AA8" s="831"/>
      <c r="AB8" s="831"/>
      <c r="AC8" s="831"/>
      <c r="AD8" s="832"/>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86.45" customHeight="1" x14ac:dyDescent="0.15">
      <c r="A9" s="833" t="s">
        <v>23</v>
      </c>
      <c r="B9" s="834"/>
      <c r="C9" s="834"/>
      <c r="D9" s="834"/>
      <c r="E9" s="834"/>
      <c r="F9" s="834"/>
      <c r="G9" s="835" t="s">
        <v>508</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131.44999999999999" customHeight="1" x14ac:dyDescent="0.15">
      <c r="A10" s="645" t="s">
        <v>29</v>
      </c>
      <c r="B10" s="646"/>
      <c r="C10" s="646"/>
      <c r="D10" s="646"/>
      <c r="E10" s="646"/>
      <c r="F10" s="646"/>
      <c r="G10" s="738" t="s">
        <v>487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5" t="s">
        <v>5</v>
      </c>
      <c r="B11" s="646"/>
      <c r="C11" s="646"/>
      <c r="D11" s="646"/>
      <c r="E11" s="646"/>
      <c r="F11" s="647"/>
      <c r="G11" s="679" t="str">
        <f>入力規則等!P10</f>
        <v>交付</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60" t="s">
        <v>24</v>
      </c>
      <c r="B12" s="961"/>
      <c r="C12" s="961"/>
      <c r="D12" s="961"/>
      <c r="E12" s="961"/>
      <c r="F12" s="962"/>
      <c r="G12" s="744"/>
      <c r="H12" s="745"/>
      <c r="I12" s="745"/>
      <c r="J12" s="745"/>
      <c r="K12" s="745"/>
      <c r="L12" s="745"/>
      <c r="M12" s="745"/>
      <c r="N12" s="745"/>
      <c r="O12" s="745"/>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06"/>
    </row>
    <row r="13" spans="1:50" ht="21" customHeight="1" x14ac:dyDescent="0.15">
      <c r="A13" s="601"/>
      <c r="B13" s="602"/>
      <c r="C13" s="602"/>
      <c r="D13" s="602"/>
      <c r="E13" s="602"/>
      <c r="F13" s="603"/>
      <c r="G13" s="707" t="s">
        <v>6</v>
      </c>
      <c r="H13" s="708"/>
      <c r="I13" s="748" t="s">
        <v>7</v>
      </c>
      <c r="J13" s="749"/>
      <c r="K13" s="749"/>
      <c r="L13" s="749"/>
      <c r="M13" s="749"/>
      <c r="N13" s="749"/>
      <c r="O13" s="750"/>
      <c r="P13" s="642" t="s">
        <v>488</v>
      </c>
      <c r="Q13" s="643"/>
      <c r="R13" s="643"/>
      <c r="S13" s="643"/>
      <c r="T13" s="643"/>
      <c r="U13" s="643"/>
      <c r="V13" s="644"/>
      <c r="W13" s="642" t="s">
        <v>488</v>
      </c>
      <c r="X13" s="643"/>
      <c r="Y13" s="643"/>
      <c r="Z13" s="643"/>
      <c r="AA13" s="643"/>
      <c r="AB13" s="643"/>
      <c r="AC13" s="644"/>
      <c r="AD13" s="642" t="s">
        <v>488</v>
      </c>
      <c r="AE13" s="643"/>
      <c r="AF13" s="643"/>
      <c r="AG13" s="643"/>
      <c r="AH13" s="643"/>
      <c r="AI13" s="643"/>
      <c r="AJ13" s="644"/>
      <c r="AK13" s="642" t="s">
        <v>488</v>
      </c>
      <c r="AL13" s="643"/>
      <c r="AM13" s="643"/>
      <c r="AN13" s="643"/>
      <c r="AO13" s="643"/>
      <c r="AP13" s="643"/>
      <c r="AQ13" s="644"/>
      <c r="AR13" s="903">
        <v>15000</v>
      </c>
      <c r="AS13" s="904"/>
      <c r="AT13" s="904"/>
      <c r="AU13" s="904"/>
      <c r="AV13" s="904"/>
      <c r="AW13" s="904"/>
      <c r="AX13" s="905"/>
    </row>
    <row r="14" spans="1:50" ht="21" customHeight="1" x14ac:dyDescent="0.15">
      <c r="A14" s="601"/>
      <c r="B14" s="602"/>
      <c r="C14" s="602"/>
      <c r="D14" s="602"/>
      <c r="E14" s="602"/>
      <c r="F14" s="603"/>
      <c r="G14" s="709"/>
      <c r="H14" s="710"/>
      <c r="I14" s="695" t="s">
        <v>8</v>
      </c>
      <c r="J14" s="746"/>
      <c r="K14" s="746"/>
      <c r="L14" s="746"/>
      <c r="M14" s="746"/>
      <c r="N14" s="746"/>
      <c r="O14" s="747"/>
      <c r="P14" s="642" t="s">
        <v>488</v>
      </c>
      <c r="Q14" s="643"/>
      <c r="R14" s="643"/>
      <c r="S14" s="643"/>
      <c r="T14" s="643"/>
      <c r="U14" s="643"/>
      <c r="V14" s="644"/>
      <c r="W14" s="642" t="s">
        <v>488</v>
      </c>
      <c r="X14" s="643"/>
      <c r="Y14" s="643"/>
      <c r="Z14" s="643"/>
      <c r="AA14" s="643"/>
      <c r="AB14" s="643"/>
      <c r="AC14" s="644"/>
      <c r="AD14" s="642" t="s">
        <v>488</v>
      </c>
      <c r="AE14" s="643"/>
      <c r="AF14" s="643"/>
      <c r="AG14" s="643"/>
      <c r="AH14" s="643"/>
      <c r="AI14" s="643"/>
      <c r="AJ14" s="644"/>
      <c r="AK14" s="642" t="s">
        <v>488</v>
      </c>
      <c r="AL14" s="643"/>
      <c r="AM14" s="643"/>
      <c r="AN14" s="643"/>
      <c r="AO14" s="643"/>
      <c r="AP14" s="643"/>
      <c r="AQ14" s="644"/>
      <c r="AR14" s="770"/>
      <c r="AS14" s="770"/>
      <c r="AT14" s="770"/>
      <c r="AU14" s="770"/>
      <c r="AV14" s="770"/>
      <c r="AW14" s="770"/>
      <c r="AX14" s="771"/>
    </row>
    <row r="15" spans="1:50" ht="21" customHeight="1" x14ac:dyDescent="0.15">
      <c r="A15" s="601"/>
      <c r="B15" s="602"/>
      <c r="C15" s="602"/>
      <c r="D15" s="602"/>
      <c r="E15" s="602"/>
      <c r="F15" s="603"/>
      <c r="G15" s="709"/>
      <c r="H15" s="710"/>
      <c r="I15" s="695" t="s">
        <v>50</v>
      </c>
      <c r="J15" s="696"/>
      <c r="K15" s="696"/>
      <c r="L15" s="696"/>
      <c r="M15" s="696"/>
      <c r="N15" s="696"/>
      <c r="O15" s="697"/>
      <c r="P15" s="642" t="s">
        <v>488</v>
      </c>
      <c r="Q15" s="643"/>
      <c r="R15" s="643"/>
      <c r="S15" s="643"/>
      <c r="T15" s="643"/>
      <c r="U15" s="643"/>
      <c r="V15" s="644"/>
      <c r="W15" s="642" t="s">
        <v>488</v>
      </c>
      <c r="X15" s="643"/>
      <c r="Y15" s="643"/>
      <c r="Z15" s="643"/>
      <c r="AA15" s="643"/>
      <c r="AB15" s="643"/>
      <c r="AC15" s="644"/>
      <c r="AD15" s="642" t="s">
        <v>488</v>
      </c>
      <c r="AE15" s="643"/>
      <c r="AF15" s="643"/>
      <c r="AG15" s="643"/>
      <c r="AH15" s="643"/>
      <c r="AI15" s="643"/>
      <c r="AJ15" s="644"/>
      <c r="AK15" s="642" t="s">
        <v>488</v>
      </c>
      <c r="AL15" s="643"/>
      <c r="AM15" s="643"/>
      <c r="AN15" s="643"/>
      <c r="AO15" s="643"/>
      <c r="AP15" s="643"/>
      <c r="AQ15" s="644"/>
      <c r="AR15" s="642"/>
      <c r="AS15" s="643"/>
      <c r="AT15" s="643"/>
      <c r="AU15" s="643"/>
      <c r="AV15" s="643"/>
      <c r="AW15" s="643"/>
      <c r="AX15" s="788"/>
    </row>
    <row r="16" spans="1:50" ht="21" customHeight="1" x14ac:dyDescent="0.15">
      <c r="A16" s="601"/>
      <c r="B16" s="602"/>
      <c r="C16" s="602"/>
      <c r="D16" s="602"/>
      <c r="E16" s="602"/>
      <c r="F16" s="603"/>
      <c r="G16" s="709"/>
      <c r="H16" s="710"/>
      <c r="I16" s="695" t="s">
        <v>51</v>
      </c>
      <c r="J16" s="696"/>
      <c r="K16" s="696"/>
      <c r="L16" s="696"/>
      <c r="M16" s="696"/>
      <c r="N16" s="696"/>
      <c r="O16" s="697"/>
      <c r="P16" s="642" t="s">
        <v>488</v>
      </c>
      <c r="Q16" s="643"/>
      <c r="R16" s="643"/>
      <c r="S16" s="643"/>
      <c r="T16" s="643"/>
      <c r="U16" s="643"/>
      <c r="V16" s="644"/>
      <c r="W16" s="642" t="s">
        <v>488</v>
      </c>
      <c r="X16" s="643"/>
      <c r="Y16" s="643"/>
      <c r="Z16" s="643"/>
      <c r="AA16" s="643"/>
      <c r="AB16" s="643"/>
      <c r="AC16" s="644"/>
      <c r="AD16" s="642" t="s">
        <v>488</v>
      </c>
      <c r="AE16" s="643"/>
      <c r="AF16" s="643"/>
      <c r="AG16" s="643"/>
      <c r="AH16" s="643"/>
      <c r="AI16" s="643"/>
      <c r="AJ16" s="644"/>
      <c r="AK16" s="642" t="s">
        <v>488</v>
      </c>
      <c r="AL16" s="643"/>
      <c r="AM16" s="643"/>
      <c r="AN16" s="643"/>
      <c r="AO16" s="643"/>
      <c r="AP16" s="643"/>
      <c r="AQ16" s="644"/>
      <c r="AR16" s="741"/>
      <c r="AS16" s="742"/>
      <c r="AT16" s="742"/>
      <c r="AU16" s="742"/>
      <c r="AV16" s="742"/>
      <c r="AW16" s="742"/>
      <c r="AX16" s="743"/>
    </row>
    <row r="17" spans="1:50" ht="24.75" customHeight="1" x14ac:dyDescent="0.15">
      <c r="A17" s="601"/>
      <c r="B17" s="602"/>
      <c r="C17" s="602"/>
      <c r="D17" s="602"/>
      <c r="E17" s="602"/>
      <c r="F17" s="603"/>
      <c r="G17" s="709"/>
      <c r="H17" s="710"/>
      <c r="I17" s="695" t="s">
        <v>49</v>
      </c>
      <c r="J17" s="746"/>
      <c r="K17" s="746"/>
      <c r="L17" s="746"/>
      <c r="M17" s="746"/>
      <c r="N17" s="746"/>
      <c r="O17" s="747"/>
      <c r="P17" s="642" t="s">
        <v>488</v>
      </c>
      <c r="Q17" s="643"/>
      <c r="R17" s="643"/>
      <c r="S17" s="643"/>
      <c r="T17" s="643"/>
      <c r="U17" s="643"/>
      <c r="V17" s="644"/>
      <c r="W17" s="642" t="s">
        <v>488</v>
      </c>
      <c r="X17" s="643"/>
      <c r="Y17" s="643"/>
      <c r="Z17" s="643"/>
      <c r="AA17" s="643"/>
      <c r="AB17" s="643"/>
      <c r="AC17" s="644"/>
      <c r="AD17" s="642" t="s">
        <v>488</v>
      </c>
      <c r="AE17" s="643"/>
      <c r="AF17" s="643"/>
      <c r="AG17" s="643"/>
      <c r="AH17" s="643"/>
      <c r="AI17" s="643"/>
      <c r="AJ17" s="644"/>
      <c r="AK17" s="642" t="s">
        <v>488</v>
      </c>
      <c r="AL17" s="643"/>
      <c r="AM17" s="643"/>
      <c r="AN17" s="643"/>
      <c r="AO17" s="643"/>
      <c r="AP17" s="643"/>
      <c r="AQ17" s="644"/>
      <c r="AR17" s="901"/>
      <c r="AS17" s="901"/>
      <c r="AT17" s="901"/>
      <c r="AU17" s="901"/>
      <c r="AV17" s="901"/>
      <c r="AW17" s="901"/>
      <c r="AX17" s="902"/>
    </row>
    <row r="18" spans="1:50" ht="24.75" customHeight="1" x14ac:dyDescent="0.15">
      <c r="A18" s="601"/>
      <c r="B18" s="602"/>
      <c r="C18" s="602"/>
      <c r="D18" s="602"/>
      <c r="E18" s="602"/>
      <c r="F18" s="603"/>
      <c r="G18" s="711"/>
      <c r="H18" s="712"/>
      <c r="I18" s="700" t="s">
        <v>20</v>
      </c>
      <c r="J18" s="701"/>
      <c r="K18" s="701"/>
      <c r="L18" s="701"/>
      <c r="M18" s="701"/>
      <c r="N18" s="701"/>
      <c r="O18" s="702"/>
      <c r="P18" s="862">
        <f>SUM(P13:V17)</f>
        <v>0</v>
      </c>
      <c r="Q18" s="863"/>
      <c r="R18" s="863"/>
      <c r="S18" s="863"/>
      <c r="T18" s="863"/>
      <c r="U18" s="863"/>
      <c r="V18" s="864"/>
      <c r="W18" s="862">
        <f>SUM(W13:AC17)</f>
        <v>0</v>
      </c>
      <c r="X18" s="863"/>
      <c r="Y18" s="863"/>
      <c r="Z18" s="863"/>
      <c r="AA18" s="863"/>
      <c r="AB18" s="863"/>
      <c r="AC18" s="864"/>
      <c r="AD18" s="862">
        <f>SUM(AD13:AJ17)</f>
        <v>0</v>
      </c>
      <c r="AE18" s="863"/>
      <c r="AF18" s="863"/>
      <c r="AG18" s="863"/>
      <c r="AH18" s="863"/>
      <c r="AI18" s="863"/>
      <c r="AJ18" s="864"/>
      <c r="AK18" s="862">
        <f>SUM(AK13:AQ17)</f>
        <v>0</v>
      </c>
      <c r="AL18" s="863"/>
      <c r="AM18" s="863"/>
      <c r="AN18" s="863"/>
      <c r="AO18" s="863"/>
      <c r="AP18" s="863"/>
      <c r="AQ18" s="864"/>
      <c r="AR18" s="862">
        <f>SUM(AR13:AX17)</f>
        <v>15000</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601"/>
      <c r="B20" s="602"/>
      <c r="C20" s="602"/>
      <c r="D20" s="602"/>
      <c r="E20" s="602"/>
      <c r="F20" s="603"/>
      <c r="G20" s="860" t="s">
        <v>10</v>
      </c>
      <c r="H20" s="861"/>
      <c r="I20" s="861"/>
      <c r="J20" s="861"/>
      <c r="K20" s="861"/>
      <c r="L20" s="861"/>
      <c r="M20" s="861"/>
      <c r="N20" s="861"/>
      <c r="O20" s="861"/>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33"/>
      <c r="B21" s="834"/>
      <c r="C21" s="834"/>
      <c r="D21" s="834"/>
      <c r="E21" s="834"/>
      <c r="F21" s="963"/>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30" t="s">
        <v>352</v>
      </c>
      <c r="B22" s="931"/>
      <c r="C22" s="931"/>
      <c r="D22" s="931"/>
      <c r="E22" s="931"/>
      <c r="F22" s="932"/>
      <c r="G22" s="968" t="s">
        <v>258</v>
      </c>
      <c r="H22" s="206"/>
      <c r="I22" s="206"/>
      <c r="J22" s="206"/>
      <c r="K22" s="206"/>
      <c r="L22" s="206"/>
      <c r="M22" s="206"/>
      <c r="N22" s="206"/>
      <c r="O22" s="207"/>
      <c r="P22" s="919" t="s">
        <v>353</v>
      </c>
      <c r="Q22" s="206"/>
      <c r="R22" s="206"/>
      <c r="S22" s="206"/>
      <c r="T22" s="206"/>
      <c r="U22" s="206"/>
      <c r="V22" s="207"/>
      <c r="W22" s="919" t="s">
        <v>354</v>
      </c>
      <c r="X22" s="206"/>
      <c r="Y22" s="206"/>
      <c r="Z22" s="206"/>
      <c r="AA22" s="206"/>
      <c r="AB22" s="206"/>
      <c r="AC22" s="207"/>
      <c r="AD22" s="919" t="s">
        <v>257</v>
      </c>
      <c r="AE22" s="206"/>
      <c r="AF22" s="206"/>
      <c r="AG22" s="206"/>
      <c r="AH22" s="206"/>
      <c r="AI22" s="206"/>
      <c r="AJ22" s="206"/>
      <c r="AK22" s="206"/>
      <c r="AL22" s="206"/>
      <c r="AM22" s="206"/>
      <c r="AN22" s="206"/>
      <c r="AO22" s="206"/>
      <c r="AP22" s="206"/>
      <c r="AQ22" s="206"/>
      <c r="AR22" s="206"/>
      <c r="AS22" s="206"/>
      <c r="AT22" s="206"/>
      <c r="AU22" s="206"/>
      <c r="AV22" s="206"/>
      <c r="AW22" s="206"/>
      <c r="AX22" s="939"/>
    </row>
    <row r="23" spans="1:50" ht="30" customHeight="1" x14ac:dyDescent="0.15">
      <c r="A23" s="933"/>
      <c r="B23" s="934"/>
      <c r="C23" s="934"/>
      <c r="D23" s="934"/>
      <c r="E23" s="934"/>
      <c r="F23" s="935"/>
      <c r="G23" s="969" t="s">
        <v>489</v>
      </c>
      <c r="H23" s="970"/>
      <c r="I23" s="970"/>
      <c r="J23" s="970"/>
      <c r="K23" s="970"/>
      <c r="L23" s="970"/>
      <c r="M23" s="970"/>
      <c r="N23" s="970"/>
      <c r="O23" s="971"/>
      <c r="P23" s="903" t="s">
        <v>506</v>
      </c>
      <c r="Q23" s="904"/>
      <c r="R23" s="904"/>
      <c r="S23" s="904"/>
      <c r="T23" s="904"/>
      <c r="U23" s="904"/>
      <c r="V23" s="920"/>
      <c r="W23" s="903">
        <v>15000</v>
      </c>
      <c r="X23" s="904"/>
      <c r="Y23" s="904"/>
      <c r="Z23" s="904"/>
      <c r="AA23" s="904"/>
      <c r="AB23" s="904"/>
      <c r="AC23" s="920"/>
      <c r="AD23" s="940" t="s">
        <v>500</v>
      </c>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hidden="1" customHeight="1" x14ac:dyDescent="0.15">
      <c r="A24" s="933"/>
      <c r="B24" s="934"/>
      <c r="C24" s="934"/>
      <c r="D24" s="934"/>
      <c r="E24" s="934"/>
      <c r="F24" s="935"/>
      <c r="G24" s="921"/>
      <c r="H24" s="922"/>
      <c r="I24" s="922"/>
      <c r="J24" s="922"/>
      <c r="K24" s="922"/>
      <c r="L24" s="922"/>
      <c r="M24" s="922"/>
      <c r="N24" s="922"/>
      <c r="O24" s="923"/>
      <c r="P24" s="642"/>
      <c r="Q24" s="643"/>
      <c r="R24" s="643"/>
      <c r="S24" s="643"/>
      <c r="T24" s="643"/>
      <c r="U24" s="643"/>
      <c r="V24" s="644"/>
      <c r="W24" s="642"/>
      <c r="X24" s="643"/>
      <c r="Y24" s="643"/>
      <c r="Z24" s="643"/>
      <c r="AA24" s="643"/>
      <c r="AB24" s="643"/>
      <c r="AC24" s="644"/>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hidden="1" customHeight="1" x14ac:dyDescent="0.15">
      <c r="A25" s="933"/>
      <c r="B25" s="934"/>
      <c r="C25" s="934"/>
      <c r="D25" s="934"/>
      <c r="E25" s="934"/>
      <c r="F25" s="935"/>
      <c r="G25" s="921"/>
      <c r="H25" s="922"/>
      <c r="I25" s="922"/>
      <c r="J25" s="922"/>
      <c r="K25" s="922"/>
      <c r="L25" s="922"/>
      <c r="M25" s="922"/>
      <c r="N25" s="922"/>
      <c r="O25" s="923"/>
      <c r="P25" s="642"/>
      <c r="Q25" s="643"/>
      <c r="R25" s="643"/>
      <c r="S25" s="643"/>
      <c r="T25" s="643"/>
      <c r="U25" s="643"/>
      <c r="V25" s="644"/>
      <c r="W25" s="642"/>
      <c r="X25" s="643"/>
      <c r="Y25" s="643"/>
      <c r="Z25" s="643"/>
      <c r="AA25" s="643"/>
      <c r="AB25" s="643"/>
      <c r="AC25" s="644"/>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hidden="1" customHeight="1" x14ac:dyDescent="0.15">
      <c r="A26" s="933"/>
      <c r="B26" s="934"/>
      <c r="C26" s="934"/>
      <c r="D26" s="934"/>
      <c r="E26" s="934"/>
      <c r="F26" s="935"/>
      <c r="G26" s="921"/>
      <c r="H26" s="922"/>
      <c r="I26" s="922"/>
      <c r="J26" s="922"/>
      <c r="K26" s="922"/>
      <c r="L26" s="922"/>
      <c r="M26" s="922"/>
      <c r="N26" s="922"/>
      <c r="O26" s="923"/>
      <c r="P26" s="642"/>
      <c r="Q26" s="643"/>
      <c r="R26" s="643"/>
      <c r="S26" s="643"/>
      <c r="T26" s="643"/>
      <c r="U26" s="643"/>
      <c r="V26" s="644"/>
      <c r="W26" s="642"/>
      <c r="X26" s="643"/>
      <c r="Y26" s="643"/>
      <c r="Z26" s="643"/>
      <c r="AA26" s="643"/>
      <c r="AB26" s="643"/>
      <c r="AC26" s="644"/>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hidden="1" customHeight="1" x14ac:dyDescent="0.15">
      <c r="A27" s="933"/>
      <c r="B27" s="934"/>
      <c r="C27" s="934"/>
      <c r="D27" s="934"/>
      <c r="E27" s="934"/>
      <c r="F27" s="935"/>
      <c r="G27" s="921"/>
      <c r="H27" s="922"/>
      <c r="I27" s="922"/>
      <c r="J27" s="922"/>
      <c r="K27" s="922"/>
      <c r="L27" s="922"/>
      <c r="M27" s="922"/>
      <c r="N27" s="922"/>
      <c r="O27" s="923"/>
      <c r="P27" s="642"/>
      <c r="Q27" s="643"/>
      <c r="R27" s="643"/>
      <c r="S27" s="643"/>
      <c r="T27" s="643"/>
      <c r="U27" s="643"/>
      <c r="V27" s="644"/>
      <c r="W27" s="642"/>
      <c r="X27" s="643"/>
      <c r="Y27" s="643"/>
      <c r="Z27" s="643"/>
      <c r="AA27" s="643"/>
      <c r="AB27" s="643"/>
      <c r="AC27" s="644"/>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hidden="1" customHeight="1" x14ac:dyDescent="0.15">
      <c r="A28" s="933"/>
      <c r="B28" s="934"/>
      <c r="C28" s="934"/>
      <c r="D28" s="934"/>
      <c r="E28" s="934"/>
      <c r="F28" s="935"/>
      <c r="G28" s="924" t="s">
        <v>262</v>
      </c>
      <c r="H28" s="925"/>
      <c r="I28" s="925"/>
      <c r="J28" s="925"/>
      <c r="K28" s="925"/>
      <c r="L28" s="925"/>
      <c r="M28" s="925"/>
      <c r="N28" s="925"/>
      <c r="O28" s="926"/>
      <c r="P28" s="862" t="e">
        <f>P29-SUM(P23:P27)</f>
        <v>#VALUE!</v>
      </c>
      <c r="Q28" s="863"/>
      <c r="R28" s="863"/>
      <c r="S28" s="863"/>
      <c r="T28" s="863"/>
      <c r="U28" s="863"/>
      <c r="V28" s="864"/>
      <c r="W28" s="862">
        <f>W29-SUM(W23:W27)</f>
        <v>0</v>
      </c>
      <c r="X28" s="863"/>
      <c r="Y28" s="863"/>
      <c r="Z28" s="863"/>
      <c r="AA28" s="863"/>
      <c r="AB28" s="863"/>
      <c r="AC28" s="864"/>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
      <c r="A29" s="936"/>
      <c r="B29" s="937"/>
      <c r="C29" s="937"/>
      <c r="D29" s="937"/>
      <c r="E29" s="937"/>
      <c r="F29" s="938"/>
      <c r="G29" s="927" t="s">
        <v>259</v>
      </c>
      <c r="H29" s="928"/>
      <c r="I29" s="928"/>
      <c r="J29" s="928"/>
      <c r="K29" s="928"/>
      <c r="L29" s="928"/>
      <c r="M29" s="928"/>
      <c r="N29" s="928"/>
      <c r="O29" s="929"/>
      <c r="P29" s="951" t="str">
        <f>AK13</f>
        <v>-</v>
      </c>
      <c r="Q29" s="952"/>
      <c r="R29" s="952"/>
      <c r="S29" s="952"/>
      <c r="T29" s="952"/>
      <c r="U29" s="952"/>
      <c r="V29" s="953"/>
      <c r="W29" s="951">
        <f>AR13</f>
        <v>15000</v>
      </c>
      <c r="X29" s="952"/>
      <c r="Y29" s="952"/>
      <c r="Z29" s="952"/>
      <c r="AA29" s="952"/>
      <c r="AB29" s="952"/>
      <c r="AC29" s="953"/>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845" t="s">
        <v>274</v>
      </c>
      <c r="B30" s="846"/>
      <c r="C30" s="846"/>
      <c r="D30" s="846"/>
      <c r="E30" s="846"/>
      <c r="F30" s="847"/>
      <c r="G30" s="757" t="s">
        <v>145</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316</v>
      </c>
      <c r="AF30" s="843"/>
      <c r="AG30" s="843"/>
      <c r="AH30" s="844"/>
      <c r="AI30" s="842" t="s">
        <v>338</v>
      </c>
      <c r="AJ30" s="843"/>
      <c r="AK30" s="843"/>
      <c r="AL30" s="844"/>
      <c r="AM30" s="899" t="s">
        <v>343</v>
      </c>
      <c r="AN30" s="899"/>
      <c r="AO30" s="899"/>
      <c r="AP30" s="842"/>
      <c r="AQ30" s="751" t="s">
        <v>187</v>
      </c>
      <c r="AR30" s="752"/>
      <c r="AS30" s="752"/>
      <c r="AT30" s="753"/>
      <c r="AU30" s="758" t="s">
        <v>133</v>
      </c>
      <c r="AV30" s="758"/>
      <c r="AW30" s="758"/>
      <c r="AX30" s="900"/>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7"/>
      <c r="AR31" s="185"/>
      <c r="AS31" s="118" t="s">
        <v>188</v>
      </c>
      <c r="AT31" s="119"/>
      <c r="AU31" s="184">
        <v>6</v>
      </c>
      <c r="AV31" s="184"/>
      <c r="AW31" s="385" t="s">
        <v>177</v>
      </c>
      <c r="AX31" s="386"/>
    </row>
    <row r="32" spans="1:50" ht="23.25" customHeight="1" x14ac:dyDescent="0.15">
      <c r="A32" s="390"/>
      <c r="B32" s="388"/>
      <c r="C32" s="388"/>
      <c r="D32" s="388"/>
      <c r="E32" s="388"/>
      <c r="F32" s="389"/>
      <c r="G32" s="551" t="s">
        <v>490</v>
      </c>
      <c r="H32" s="552"/>
      <c r="I32" s="552"/>
      <c r="J32" s="552"/>
      <c r="K32" s="552"/>
      <c r="L32" s="552"/>
      <c r="M32" s="552"/>
      <c r="N32" s="552"/>
      <c r="O32" s="553"/>
      <c r="P32" s="90" t="s">
        <v>491</v>
      </c>
      <c r="Q32" s="90"/>
      <c r="R32" s="90"/>
      <c r="S32" s="90"/>
      <c r="T32" s="90"/>
      <c r="U32" s="90"/>
      <c r="V32" s="90"/>
      <c r="W32" s="90"/>
      <c r="X32" s="91"/>
      <c r="Y32" s="461" t="s">
        <v>12</v>
      </c>
      <c r="Z32" s="521"/>
      <c r="AA32" s="522"/>
      <c r="AB32" s="451" t="s">
        <v>504</v>
      </c>
      <c r="AC32" s="451"/>
      <c r="AD32" s="451"/>
      <c r="AE32" s="202">
        <v>332</v>
      </c>
      <c r="AF32" s="203"/>
      <c r="AG32" s="203"/>
      <c r="AH32" s="203"/>
      <c r="AI32" s="202">
        <v>444</v>
      </c>
      <c r="AJ32" s="203"/>
      <c r="AK32" s="203"/>
      <c r="AL32" s="203"/>
      <c r="AM32" s="202" t="s">
        <v>501</v>
      </c>
      <c r="AN32" s="203"/>
      <c r="AO32" s="203"/>
      <c r="AP32" s="203"/>
      <c r="AQ32" s="327" t="s">
        <v>501</v>
      </c>
      <c r="AR32" s="192"/>
      <c r="AS32" s="192"/>
      <c r="AT32" s="328"/>
      <c r="AU32" s="203" t="s">
        <v>501</v>
      </c>
      <c r="AV32" s="203"/>
      <c r="AW32" s="203"/>
      <c r="AX32" s="205"/>
    </row>
    <row r="33" spans="1:50" ht="23.25" customHeight="1" x14ac:dyDescent="0.15">
      <c r="A33" s="391"/>
      <c r="B33" s="392"/>
      <c r="C33" s="392"/>
      <c r="D33" s="392"/>
      <c r="E33" s="392"/>
      <c r="F33" s="393"/>
      <c r="G33" s="554"/>
      <c r="H33" s="555"/>
      <c r="I33" s="555"/>
      <c r="J33" s="555"/>
      <c r="K33" s="555"/>
      <c r="L33" s="555"/>
      <c r="M33" s="555"/>
      <c r="N33" s="555"/>
      <c r="O33" s="556"/>
      <c r="P33" s="93"/>
      <c r="Q33" s="93"/>
      <c r="R33" s="93"/>
      <c r="S33" s="93"/>
      <c r="T33" s="93"/>
      <c r="U33" s="93"/>
      <c r="V33" s="93"/>
      <c r="W33" s="93"/>
      <c r="X33" s="94"/>
      <c r="Y33" s="405" t="s">
        <v>53</v>
      </c>
      <c r="Z33" s="406"/>
      <c r="AA33" s="407"/>
      <c r="AB33" s="513" t="s">
        <v>504</v>
      </c>
      <c r="AC33" s="513"/>
      <c r="AD33" s="513"/>
      <c r="AE33" s="202" t="s">
        <v>507</v>
      </c>
      <c r="AF33" s="203"/>
      <c r="AG33" s="203"/>
      <c r="AH33" s="203"/>
      <c r="AI33" s="202" t="s">
        <v>507</v>
      </c>
      <c r="AJ33" s="203"/>
      <c r="AK33" s="203"/>
      <c r="AL33" s="203"/>
      <c r="AM33" s="202" t="s">
        <v>507</v>
      </c>
      <c r="AN33" s="203"/>
      <c r="AO33" s="203"/>
      <c r="AP33" s="203"/>
      <c r="AQ33" s="327" t="s">
        <v>507</v>
      </c>
      <c r="AR33" s="192"/>
      <c r="AS33" s="192"/>
      <c r="AT33" s="328"/>
      <c r="AU33" s="203">
        <v>800</v>
      </c>
      <c r="AV33" s="203"/>
      <c r="AW33" s="203"/>
      <c r="AX33" s="205"/>
    </row>
    <row r="34" spans="1:50" ht="23.25" customHeight="1" x14ac:dyDescent="0.15">
      <c r="A34" s="390"/>
      <c r="B34" s="388"/>
      <c r="C34" s="388"/>
      <c r="D34" s="388"/>
      <c r="E34" s="388"/>
      <c r="F34" s="389"/>
      <c r="G34" s="557"/>
      <c r="H34" s="558"/>
      <c r="I34" s="558"/>
      <c r="J34" s="558"/>
      <c r="K34" s="558"/>
      <c r="L34" s="558"/>
      <c r="M34" s="558"/>
      <c r="N34" s="558"/>
      <c r="O34" s="559"/>
      <c r="P34" s="96"/>
      <c r="Q34" s="96"/>
      <c r="R34" s="96"/>
      <c r="S34" s="96"/>
      <c r="T34" s="96"/>
      <c r="U34" s="96"/>
      <c r="V34" s="96"/>
      <c r="W34" s="96"/>
      <c r="X34" s="97"/>
      <c r="Y34" s="405" t="s">
        <v>13</v>
      </c>
      <c r="Z34" s="406"/>
      <c r="AA34" s="407"/>
      <c r="AB34" s="546" t="s">
        <v>178</v>
      </c>
      <c r="AC34" s="546"/>
      <c r="AD34" s="546"/>
      <c r="AE34" s="202" t="s">
        <v>507</v>
      </c>
      <c r="AF34" s="203"/>
      <c r="AG34" s="203"/>
      <c r="AH34" s="203"/>
      <c r="AI34" s="202" t="s">
        <v>507</v>
      </c>
      <c r="AJ34" s="203"/>
      <c r="AK34" s="203"/>
      <c r="AL34" s="203"/>
      <c r="AM34" s="202" t="s">
        <v>507</v>
      </c>
      <c r="AN34" s="203"/>
      <c r="AO34" s="203"/>
      <c r="AP34" s="203"/>
      <c r="AQ34" s="327" t="s">
        <v>507</v>
      </c>
      <c r="AR34" s="192"/>
      <c r="AS34" s="192"/>
      <c r="AT34" s="328"/>
      <c r="AU34" s="203" t="s">
        <v>507</v>
      </c>
      <c r="AV34" s="203"/>
      <c r="AW34" s="203"/>
      <c r="AX34" s="205"/>
    </row>
    <row r="35" spans="1:50" ht="23.25" customHeight="1" x14ac:dyDescent="0.15">
      <c r="A35" s="210" t="s">
        <v>304</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hidden="1" customHeight="1" x14ac:dyDescent="0.15">
      <c r="A37" s="754" t="s">
        <v>274</v>
      </c>
      <c r="B37" s="755"/>
      <c r="C37" s="755"/>
      <c r="D37" s="755"/>
      <c r="E37" s="755"/>
      <c r="F37" s="756"/>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316</v>
      </c>
      <c r="AF37" s="229"/>
      <c r="AG37" s="229"/>
      <c r="AH37" s="230"/>
      <c r="AI37" s="228" t="s">
        <v>314</v>
      </c>
      <c r="AJ37" s="229"/>
      <c r="AK37" s="229"/>
      <c r="AL37" s="230"/>
      <c r="AM37" s="234" t="s">
        <v>343</v>
      </c>
      <c r="AN37" s="234"/>
      <c r="AO37" s="234"/>
      <c r="AP37" s="234"/>
      <c r="AQ37" s="136" t="s">
        <v>187</v>
      </c>
      <c r="AR37" s="137"/>
      <c r="AS37" s="137"/>
      <c r="AT37" s="138"/>
      <c r="AU37" s="401" t="s">
        <v>133</v>
      </c>
      <c r="AV37" s="401"/>
      <c r="AW37" s="401"/>
      <c r="AX37" s="894"/>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hidden="1" customHeight="1" x14ac:dyDescent="0.15">
      <c r="A40" s="391"/>
      <c r="B40" s="392"/>
      <c r="C40" s="392"/>
      <c r="D40" s="392"/>
      <c r="E40" s="392"/>
      <c r="F40" s="393"/>
      <c r="G40" s="554"/>
      <c r="H40" s="555"/>
      <c r="I40" s="555"/>
      <c r="J40" s="555"/>
      <c r="K40" s="555"/>
      <c r="L40" s="555"/>
      <c r="M40" s="555"/>
      <c r="N40" s="555"/>
      <c r="O40" s="556"/>
      <c r="P40" s="93"/>
      <c r="Q40" s="93"/>
      <c r="R40" s="93"/>
      <c r="S40" s="93"/>
      <c r="T40" s="93"/>
      <c r="U40" s="93"/>
      <c r="V40" s="93"/>
      <c r="W40" s="93"/>
      <c r="X40" s="94"/>
      <c r="Y40" s="405" t="s">
        <v>53</v>
      </c>
      <c r="Z40" s="406"/>
      <c r="AA40" s="407"/>
      <c r="AB40" s="513"/>
      <c r="AC40" s="513"/>
      <c r="AD40" s="513"/>
      <c r="AE40" s="202"/>
      <c r="AF40" s="203"/>
      <c r="AG40" s="203"/>
      <c r="AH40" s="203"/>
      <c r="AI40" s="202"/>
      <c r="AJ40" s="203"/>
      <c r="AK40" s="203"/>
      <c r="AL40" s="203"/>
      <c r="AM40" s="202"/>
      <c r="AN40" s="203"/>
      <c r="AO40" s="203"/>
      <c r="AP40" s="203"/>
      <c r="AQ40" s="327"/>
      <c r="AR40" s="192"/>
      <c r="AS40" s="192"/>
      <c r="AT40" s="328"/>
      <c r="AU40" s="203"/>
      <c r="AV40" s="203"/>
      <c r="AW40" s="203"/>
      <c r="AX40" s="205"/>
    </row>
    <row r="41" spans="1:50" ht="23.25" hidden="1" customHeight="1" x14ac:dyDescent="0.15">
      <c r="A41" s="394"/>
      <c r="B41" s="395"/>
      <c r="C41" s="395"/>
      <c r="D41" s="395"/>
      <c r="E41" s="395"/>
      <c r="F41" s="396"/>
      <c r="G41" s="557"/>
      <c r="H41" s="558"/>
      <c r="I41" s="558"/>
      <c r="J41" s="558"/>
      <c r="K41" s="558"/>
      <c r="L41" s="558"/>
      <c r="M41" s="558"/>
      <c r="N41" s="558"/>
      <c r="O41" s="559"/>
      <c r="P41" s="96"/>
      <c r="Q41" s="96"/>
      <c r="R41" s="96"/>
      <c r="S41" s="96"/>
      <c r="T41" s="96"/>
      <c r="U41" s="96"/>
      <c r="V41" s="96"/>
      <c r="W41" s="96"/>
      <c r="X41" s="97"/>
      <c r="Y41" s="405" t="s">
        <v>13</v>
      </c>
      <c r="Z41" s="406"/>
      <c r="AA41" s="407"/>
      <c r="AB41" s="546" t="s">
        <v>178</v>
      </c>
      <c r="AC41" s="546"/>
      <c r="AD41" s="546"/>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4" t="s">
        <v>274</v>
      </c>
      <c r="B44" s="755"/>
      <c r="C44" s="755"/>
      <c r="D44" s="755"/>
      <c r="E44" s="755"/>
      <c r="F44" s="756"/>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316</v>
      </c>
      <c r="AF44" s="229"/>
      <c r="AG44" s="229"/>
      <c r="AH44" s="230"/>
      <c r="AI44" s="228" t="s">
        <v>314</v>
      </c>
      <c r="AJ44" s="229"/>
      <c r="AK44" s="229"/>
      <c r="AL44" s="230"/>
      <c r="AM44" s="234" t="s">
        <v>343</v>
      </c>
      <c r="AN44" s="234"/>
      <c r="AO44" s="234"/>
      <c r="AP44" s="234"/>
      <c r="AQ44" s="136" t="s">
        <v>187</v>
      </c>
      <c r="AR44" s="137"/>
      <c r="AS44" s="137"/>
      <c r="AT44" s="138"/>
      <c r="AU44" s="401" t="s">
        <v>133</v>
      </c>
      <c r="AV44" s="401"/>
      <c r="AW44" s="401"/>
      <c r="AX44" s="894"/>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1"/>
      <c r="B47" s="392"/>
      <c r="C47" s="392"/>
      <c r="D47" s="392"/>
      <c r="E47" s="392"/>
      <c r="F47" s="393"/>
      <c r="G47" s="554"/>
      <c r="H47" s="555"/>
      <c r="I47" s="555"/>
      <c r="J47" s="555"/>
      <c r="K47" s="555"/>
      <c r="L47" s="555"/>
      <c r="M47" s="555"/>
      <c r="N47" s="555"/>
      <c r="O47" s="556"/>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394"/>
      <c r="B48" s="395"/>
      <c r="C48" s="395"/>
      <c r="D48" s="395"/>
      <c r="E48" s="395"/>
      <c r="F48" s="396"/>
      <c r="G48" s="557"/>
      <c r="H48" s="558"/>
      <c r="I48" s="558"/>
      <c r="J48" s="558"/>
      <c r="K48" s="558"/>
      <c r="L48" s="558"/>
      <c r="M48" s="558"/>
      <c r="N48" s="558"/>
      <c r="O48" s="559"/>
      <c r="P48" s="96"/>
      <c r="Q48" s="96"/>
      <c r="R48" s="96"/>
      <c r="S48" s="96"/>
      <c r="T48" s="96"/>
      <c r="U48" s="96"/>
      <c r="V48" s="96"/>
      <c r="W48" s="96"/>
      <c r="X48" s="97"/>
      <c r="Y48" s="405" t="s">
        <v>13</v>
      </c>
      <c r="Z48" s="406"/>
      <c r="AA48" s="407"/>
      <c r="AB48" s="546" t="s">
        <v>178</v>
      </c>
      <c r="AC48" s="546"/>
      <c r="AD48" s="546"/>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316</v>
      </c>
      <c r="AF51" s="229"/>
      <c r="AG51" s="229"/>
      <c r="AH51" s="230"/>
      <c r="AI51" s="228" t="s">
        <v>314</v>
      </c>
      <c r="AJ51" s="229"/>
      <c r="AK51" s="229"/>
      <c r="AL51" s="230"/>
      <c r="AM51" s="234" t="s">
        <v>343</v>
      </c>
      <c r="AN51" s="234"/>
      <c r="AO51" s="234"/>
      <c r="AP51" s="234"/>
      <c r="AQ51" s="136" t="s">
        <v>187</v>
      </c>
      <c r="AR51" s="137"/>
      <c r="AS51" s="137"/>
      <c r="AT51" s="138"/>
      <c r="AU51" s="908" t="s">
        <v>133</v>
      </c>
      <c r="AV51" s="908"/>
      <c r="AW51" s="908"/>
      <c r="AX51" s="909"/>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1"/>
      <c r="B54" s="392"/>
      <c r="C54" s="392"/>
      <c r="D54" s="392"/>
      <c r="E54" s="392"/>
      <c r="F54" s="393"/>
      <c r="G54" s="554"/>
      <c r="H54" s="555"/>
      <c r="I54" s="555"/>
      <c r="J54" s="555"/>
      <c r="K54" s="555"/>
      <c r="L54" s="555"/>
      <c r="M54" s="555"/>
      <c r="N54" s="555"/>
      <c r="O54" s="556"/>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394"/>
      <c r="B55" s="395"/>
      <c r="C55" s="395"/>
      <c r="D55" s="395"/>
      <c r="E55" s="395"/>
      <c r="F55" s="396"/>
      <c r="G55" s="557"/>
      <c r="H55" s="558"/>
      <c r="I55" s="558"/>
      <c r="J55" s="558"/>
      <c r="K55" s="558"/>
      <c r="L55" s="558"/>
      <c r="M55" s="558"/>
      <c r="N55" s="558"/>
      <c r="O55" s="559"/>
      <c r="P55" s="96"/>
      <c r="Q55" s="96"/>
      <c r="R55" s="96"/>
      <c r="S55" s="96"/>
      <c r="T55" s="96"/>
      <c r="U55" s="96"/>
      <c r="V55" s="96"/>
      <c r="W55" s="96"/>
      <c r="X55" s="97"/>
      <c r="Y55" s="405" t="s">
        <v>13</v>
      </c>
      <c r="Z55" s="406"/>
      <c r="AA55" s="407"/>
      <c r="AB55" s="581" t="s">
        <v>14</v>
      </c>
      <c r="AC55" s="581"/>
      <c r="AD55" s="581"/>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316</v>
      </c>
      <c r="AF58" s="229"/>
      <c r="AG58" s="229"/>
      <c r="AH58" s="230"/>
      <c r="AI58" s="228" t="s">
        <v>314</v>
      </c>
      <c r="AJ58" s="229"/>
      <c r="AK58" s="229"/>
      <c r="AL58" s="230"/>
      <c r="AM58" s="234" t="s">
        <v>343</v>
      </c>
      <c r="AN58" s="234"/>
      <c r="AO58" s="234"/>
      <c r="AP58" s="234"/>
      <c r="AQ58" s="136" t="s">
        <v>187</v>
      </c>
      <c r="AR58" s="137"/>
      <c r="AS58" s="137"/>
      <c r="AT58" s="138"/>
      <c r="AU58" s="908" t="s">
        <v>133</v>
      </c>
      <c r="AV58" s="908"/>
      <c r="AW58" s="908"/>
      <c r="AX58" s="909"/>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1"/>
      <c r="B61" s="392"/>
      <c r="C61" s="392"/>
      <c r="D61" s="392"/>
      <c r="E61" s="392"/>
      <c r="F61" s="393"/>
      <c r="G61" s="554"/>
      <c r="H61" s="555"/>
      <c r="I61" s="555"/>
      <c r="J61" s="555"/>
      <c r="K61" s="555"/>
      <c r="L61" s="555"/>
      <c r="M61" s="555"/>
      <c r="N61" s="555"/>
      <c r="O61" s="556"/>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1"/>
      <c r="B62" s="392"/>
      <c r="C62" s="392"/>
      <c r="D62" s="392"/>
      <c r="E62" s="392"/>
      <c r="F62" s="393"/>
      <c r="G62" s="557"/>
      <c r="H62" s="558"/>
      <c r="I62" s="558"/>
      <c r="J62" s="558"/>
      <c r="K62" s="558"/>
      <c r="L62" s="558"/>
      <c r="M62" s="558"/>
      <c r="N62" s="558"/>
      <c r="O62" s="559"/>
      <c r="P62" s="96"/>
      <c r="Q62" s="96"/>
      <c r="R62" s="96"/>
      <c r="S62" s="96"/>
      <c r="T62" s="96"/>
      <c r="U62" s="96"/>
      <c r="V62" s="96"/>
      <c r="W62" s="96"/>
      <c r="X62" s="97"/>
      <c r="Y62" s="405" t="s">
        <v>13</v>
      </c>
      <c r="Z62" s="406"/>
      <c r="AA62" s="407"/>
      <c r="AB62" s="546" t="s">
        <v>14</v>
      </c>
      <c r="AC62" s="546"/>
      <c r="AD62" s="546"/>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4"/>
      <c r="AF77" s="875"/>
      <c r="AG77" s="875"/>
      <c r="AH77" s="875"/>
      <c r="AI77" s="874"/>
      <c r="AJ77" s="875"/>
      <c r="AK77" s="875"/>
      <c r="AL77" s="875"/>
      <c r="AM77" s="874"/>
      <c r="AN77" s="875"/>
      <c r="AO77" s="875"/>
      <c r="AP77" s="875"/>
      <c r="AQ77" s="327"/>
      <c r="AR77" s="192"/>
      <c r="AS77" s="192"/>
      <c r="AT77" s="328"/>
      <c r="AU77" s="203"/>
      <c r="AV77" s="203"/>
      <c r="AW77" s="203"/>
      <c r="AX77" s="205"/>
    </row>
    <row r="78" spans="1:50" ht="69.75" hidden="1" customHeight="1" thickBot="1" x14ac:dyDescent="0.2">
      <c r="A78" s="321" t="s">
        <v>307</v>
      </c>
      <c r="B78" s="322"/>
      <c r="C78" s="322"/>
      <c r="D78" s="322"/>
      <c r="E78" s="319" t="s">
        <v>253</v>
      </c>
      <c r="F78" s="320"/>
      <c r="G78" s="47" t="s">
        <v>190</v>
      </c>
      <c r="H78" s="574"/>
      <c r="I78" s="575"/>
      <c r="J78" s="575"/>
      <c r="K78" s="575"/>
      <c r="L78" s="575"/>
      <c r="M78" s="575"/>
      <c r="N78" s="575"/>
      <c r="O78" s="576"/>
      <c r="P78" s="132"/>
      <c r="Q78" s="132"/>
      <c r="R78" s="132"/>
      <c r="S78" s="132"/>
      <c r="T78" s="132"/>
      <c r="U78" s="132"/>
      <c r="V78" s="132"/>
      <c r="W78" s="132"/>
      <c r="X78" s="132"/>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64"/>
    </row>
    <row r="80" spans="1:50" ht="18.75" hidden="1" customHeight="1" x14ac:dyDescent="0.15">
      <c r="A80" s="848"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49"/>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49"/>
      <c r="B82" s="517"/>
      <c r="C82" s="418"/>
      <c r="D82" s="418"/>
      <c r="E82" s="418"/>
      <c r="F82" s="419"/>
      <c r="G82" s="660"/>
      <c r="H82" s="660"/>
      <c r="I82" s="660"/>
      <c r="J82" s="660"/>
      <c r="K82" s="660"/>
      <c r="L82" s="660"/>
      <c r="M82" s="660"/>
      <c r="N82" s="660"/>
      <c r="O82" s="660"/>
      <c r="P82" s="660"/>
      <c r="Q82" s="660"/>
      <c r="R82" s="660"/>
      <c r="S82" s="660"/>
      <c r="T82" s="660"/>
      <c r="U82" s="660"/>
      <c r="V82" s="660"/>
      <c r="W82" s="660"/>
      <c r="X82" s="660"/>
      <c r="Y82" s="660"/>
      <c r="Z82" s="660"/>
      <c r="AA82" s="661"/>
      <c r="AB82" s="868"/>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9"/>
    </row>
    <row r="83" spans="1:60" ht="22.5" hidden="1" customHeight="1" x14ac:dyDescent="0.15">
      <c r="A83" s="849"/>
      <c r="B83" s="517"/>
      <c r="C83" s="418"/>
      <c r="D83" s="418"/>
      <c r="E83" s="418"/>
      <c r="F83" s="419"/>
      <c r="G83" s="662"/>
      <c r="H83" s="662"/>
      <c r="I83" s="662"/>
      <c r="J83" s="662"/>
      <c r="K83" s="662"/>
      <c r="L83" s="662"/>
      <c r="M83" s="662"/>
      <c r="N83" s="662"/>
      <c r="O83" s="662"/>
      <c r="P83" s="662"/>
      <c r="Q83" s="662"/>
      <c r="R83" s="662"/>
      <c r="S83" s="662"/>
      <c r="T83" s="662"/>
      <c r="U83" s="662"/>
      <c r="V83" s="662"/>
      <c r="W83" s="662"/>
      <c r="X83" s="662"/>
      <c r="Y83" s="662"/>
      <c r="Z83" s="662"/>
      <c r="AA83" s="663"/>
      <c r="AB83" s="870"/>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1"/>
    </row>
    <row r="84" spans="1:60" ht="19.5" hidden="1" customHeight="1" x14ac:dyDescent="0.15">
      <c r="A84" s="849"/>
      <c r="B84" s="518"/>
      <c r="C84" s="519"/>
      <c r="D84" s="519"/>
      <c r="E84" s="519"/>
      <c r="F84" s="520"/>
      <c r="G84" s="664"/>
      <c r="H84" s="664"/>
      <c r="I84" s="664"/>
      <c r="J84" s="664"/>
      <c r="K84" s="664"/>
      <c r="L84" s="664"/>
      <c r="M84" s="664"/>
      <c r="N84" s="664"/>
      <c r="O84" s="664"/>
      <c r="P84" s="664"/>
      <c r="Q84" s="664"/>
      <c r="R84" s="664"/>
      <c r="S84" s="664"/>
      <c r="T84" s="664"/>
      <c r="U84" s="664"/>
      <c r="V84" s="664"/>
      <c r="W84" s="664"/>
      <c r="X84" s="664"/>
      <c r="Y84" s="664"/>
      <c r="Z84" s="664"/>
      <c r="AA84" s="665"/>
      <c r="AB84" s="872"/>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3"/>
    </row>
    <row r="85" spans="1:60" ht="18.75" hidden="1" customHeight="1" x14ac:dyDescent="0.15">
      <c r="A85" s="849"/>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49"/>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49"/>
      <c r="B87" s="418"/>
      <c r="C87" s="418"/>
      <c r="D87" s="418"/>
      <c r="E87" s="418"/>
      <c r="F87" s="419"/>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15">
      <c r="A88" s="849"/>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15">
      <c r="A89" s="849"/>
      <c r="B89" s="519"/>
      <c r="C89" s="519"/>
      <c r="D89" s="519"/>
      <c r="E89" s="519"/>
      <c r="F89" s="520"/>
      <c r="G89" s="95"/>
      <c r="H89" s="96"/>
      <c r="I89" s="96"/>
      <c r="J89" s="96"/>
      <c r="K89" s="96"/>
      <c r="L89" s="96"/>
      <c r="M89" s="96"/>
      <c r="N89" s="96"/>
      <c r="O89" s="97"/>
      <c r="P89" s="161"/>
      <c r="Q89" s="161"/>
      <c r="R89" s="161"/>
      <c r="S89" s="161"/>
      <c r="T89" s="161"/>
      <c r="U89" s="161"/>
      <c r="V89" s="161"/>
      <c r="W89" s="161"/>
      <c r="X89" s="547"/>
      <c r="Y89" s="448" t="s">
        <v>13</v>
      </c>
      <c r="Z89" s="449"/>
      <c r="AA89" s="450"/>
      <c r="AB89" s="581" t="s">
        <v>14</v>
      </c>
      <c r="AC89" s="581"/>
      <c r="AD89" s="581"/>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15">
      <c r="A90" s="849"/>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3" t="s">
        <v>133</v>
      </c>
      <c r="AV90" s="523"/>
      <c r="AW90" s="523"/>
      <c r="AX90" s="524"/>
    </row>
    <row r="91" spans="1:60" ht="18.75" hidden="1" customHeight="1" x14ac:dyDescent="0.15">
      <c r="A91" s="849"/>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15">
      <c r="A92" s="849"/>
      <c r="B92" s="418"/>
      <c r="C92" s="418"/>
      <c r="D92" s="418"/>
      <c r="E92" s="418"/>
      <c r="F92" s="419"/>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49"/>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49"/>
      <c r="B94" s="519"/>
      <c r="C94" s="519"/>
      <c r="D94" s="519"/>
      <c r="E94" s="519"/>
      <c r="F94" s="520"/>
      <c r="G94" s="95"/>
      <c r="H94" s="96"/>
      <c r="I94" s="96"/>
      <c r="J94" s="96"/>
      <c r="K94" s="96"/>
      <c r="L94" s="96"/>
      <c r="M94" s="96"/>
      <c r="N94" s="96"/>
      <c r="O94" s="97"/>
      <c r="P94" s="161"/>
      <c r="Q94" s="161"/>
      <c r="R94" s="161"/>
      <c r="S94" s="161"/>
      <c r="T94" s="161"/>
      <c r="U94" s="161"/>
      <c r="V94" s="161"/>
      <c r="W94" s="161"/>
      <c r="X94" s="547"/>
      <c r="Y94" s="448" t="s">
        <v>13</v>
      </c>
      <c r="Z94" s="449"/>
      <c r="AA94" s="450"/>
      <c r="AB94" s="581" t="s">
        <v>14</v>
      </c>
      <c r="AC94" s="581"/>
      <c r="AD94" s="581"/>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49"/>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49"/>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15">
      <c r="A97" s="849"/>
      <c r="B97" s="418"/>
      <c r="C97" s="418"/>
      <c r="D97" s="418"/>
      <c r="E97" s="418"/>
      <c r="F97" s="419"/>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49"/>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50"/>
      <c r="B99" s="420"/>
      <c r="C99" s="420"/>
      <c r="D99" s="420"/>
      <c r="E99" s="420"/>
      <c r="F99" s="421"/>
      <c r="G99" s="567"/>
      <c r="H99" s="200"/>
      <c r="I99" s="200"/>
      <c r="J99" s="200"/>
      <c r="K99" s="200"/>
      <c r="L99" s="200"/>
      <c r="M99" s="200"/>
      <c r="N99" s="200"/>
      <c r="O99" s="568"/>
      <c r="P99" s="508"/>
      <c r="Q99" s="508"/>
      <c r="R99" s="508"/>
      <c r="S99" s="508"/>
      <c r="T99" s="508"/>
      <c r="U99" s="508"/>
      <c r="V99" s="508"/>
      <c r="W99" s="508"/>
      <c r="X99" s="509"/>
      <c r="Y99" s="879" t="s">
        <v>13</v>
      </c>
      <c r="Z99" s="880"/>
      <c r="AA99" s="881"/>
      <c r="AB99" s="876" t="s">
        <v>14</v>
      </c>
      <c r="AC99" s="877"/>
      <c r="AD99" s="878"/>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38"/>
      <c r="Z100" s="839"/>
      <c r="AA100" s="840"/>
      <c r="AB100" s="471" t="s">
        <v>11</v>
      </c>
      <c r="AC100" s="471"/>
      <c r="AD100" s="471"/>
      <c r="AE100" s="529" t="s">
        <v>316</v>
      </c>
      <c r="AF100" s="530"/>
      <c r="AG100" s="530"/>
      <c r="AH100" s="531"/>
      <c r="AI100" s="529" t="s">
        <v>336</v>
      </c>
      <c r="AJ100" s="530"/>
      <c r="AK100" s="530"/>
      <c r="AL100" s="531"/>
      <c r="AM100" s="529" t="s">
        <v>343</v>
      </c>
      <c r="AN100" s="530"/>
      <c r="AO100" s="530"/>
      <c r="AP100" s="531"/>
      <c r="AQ100" s="304" t="s">
        <v>356</v>
      </c>
      <c r="AR100" s="305"/>
      <c r="AS100" s="305"/>
      <c r="AT100" s="306"/>
      <c r="AU100" s="304" t="s">
        <v>357</v>
      </c>
      <c r="AV100" s="305"/>
      <c r="AW100" s="305"/>
      <c r="AX100" s="307"/>
    </row>
    <row r="101" spans="1:60" ht="23.25" customHeight="1" x14ac:dyDescent="0.15">
      <c r="A101" s="412"/>
      <c r="B101" s="413"/>
      <c r="C101" s="413"/>
      <c r="D101" s="413"/>
      <c r="E101" s="413"/>
      <c r="F101" s="414"/>
      <c r="G101" s="90" t="s">
        <v>493</v>
      </c>
      <c r="H101" s="90"/>
      <c r="I101" s="90"/>
      <c r="J101" s="90"/>
      <c r="K101" s="90"/>
      <c r="L101" s="90"/>
      <c r="M101" s="90"/>
      <c r="N101" s="90"/>
      <c r="O101" s="90"/>
      <c r="P101" s="90"/>
      <c r="Q101" s="90"/>
      <c r="R101" s="90"/>
      <c r="S101" s="90"/>
      <c r="T101" s="90"/>
      <c r="U101" s="90"/>
      <c r="V101" s="90"/>
      <c r="W101" s="90"/>
      <c r="X101" s="91"/>
      <c r="Y101" s="532" t="s">
        <v>54</v>
      </c>
      <c r="Z101" s="533"/>
      <c r="AA101" s="534"/>
      <c r="AB101" s="451" t="s">
        <v>504</v>
      </c>
      <c r="AC101" s="451"/>
      <c r="AD101" s="451"/>
      <c r="AE101" s="202" t="s">
        <v>501</v>
      </c>
      <c r="AF101" s="203"/>
      <c r="AG101" s="203"/>
      <c r="AH101" s="204"/>
      <c r="AI101" s="202" t="s">
        <v>501</v>
      </c>
      <c r="AJ101" s="203"/>
      <c r="AK101" s="203"/>
      <c r="AL101" s="204"/>
      <c r="AM101" s="202" t="s">
        <v>501</v>
      </c>
      <c r="AN101" s="203"/>
      <c r="AO101" s="203"/>
      <c r="AP101" s="204"/>
      <c r="AQ101" s="202" t="s">
        <v>501</v>
      </c>
      <c r="AR101" s="203"/>
      <c r="AS101" s="203"/>
      <c r="AT101" s="204"/>
      <c r="AU101" s="202" t="s">
        <v>501</v>
      </c>
      <c r="AV101" s="203"/>
      <c r="AW101" s="203"/>
      <c r="AX101" s="204"/>
    </row>
    <row r="102" spans="1:60" ht="23.25" customHeight="1" x14ac:dyDescent="0.15">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504</v>
      </c>
      <c r="AC102" s="451"/>
      <c r="AD102" s="451"/>
      <c r="AE102" s="408" t="s">
        <v>501</v>
      </c>
      <c r="AF102" s="408"/>
      <c r="AG102" s="408"/>
      <c r="AH102" s="408"/>
      <c r="AI102" s="408" t="s">
        <v>501</v>
      </c>
      <c r="AJ102" s="408"/>
      <c r="AK102" s="408"/>
      <c r="AL102" s="408"/>
      <c r="AM102" s="408" t="s">
        <v>501</v>
      </c>
      <c r="AN102" s="408"/>
      <c r="AO102" s="408"/>
      <c r="AP102" s="408"/>
      <c r="AQ102" s="257" t="s">
        <v>501</v>
      </c>
      <c r="AR102" s="258"/>
      <c r="AS102" s="258"/>
      <c r="AT102" s="303"/>
      <c r="AU102" s="257">
        <v>200</v>
      </c>
      <c r="AV102" s="258"/>
      <c r="AW102" s="258"/>
      <c r="AX102" s="303"/>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8" t="s">
        <v>356</v>
      </c>
      <c r="AR103" s="269"/>
      <c r="AS103" s="269"/>
      <c r="AT103" s="308"/>
      <c r="AU103" s="268" t="s">
        <v>357</v>
      </c>
      <c r="AV103" s="269"/>
      <c r="AW103" s="269"/>
      <c r="AX103" s="270"/>
    </row>
    <row r="104" spans="1:60" ht="23.25" hidden="1" customHeight="1" x14ac:dyDescent="0.15">
      <c r="A104" s="412"/>
      <c r="B104" s="413"/>
      <c r="C104" s="413"/>
      <c r="D104" s="413"/>
      <c r="E104" s="413"/>
      <c r="F104" s="414"/>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8"/>
      <c r="AA105" s="539"/>
      <c r="AB105" s="458"/>
      <c r="AC105" s="459"/>
      <c r="AD105" s="460"/>
      <c r="AE105" s="408"/>
      <c r="AF105" s="408"/>
      <c r="AG105" s="408"/>
      <c r="AH105" s="408"/>
      <c r="AI105" s="408"/>
      <c r="AJ105" s="408"/>
      <c r="AK105" s="408"/>
      <c r="AL105" s="408"/>
      <c r="AM105" s="408"/>
      <c r="AN105" s="408"/>
      <c r="AO105" s="408"/>
      <c r="AP105" s="408"/>
      <c r="AQ105" s="202"/>
      <c r="AR105" s="203"/>
      <c r="AS105" s="203"/>
      <c r="AT105" s="204"/>
      <c r="AU105" s="257"/>
      <c r="AV105" s="258"/>
      <c r="AW105" s="258"/>
      <c r="AX105" s="303"/>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8" t="s">
        <v>356</v>
      </c>
      <c r="AR106" s="269"/>
      <c r="AS106" s="269"/>
      <c r="AT106" s="308"/>
      <c r="AU106" s="268" t="s">
        <v>357</v>
      </c>
      <c r="AV106" s="269"/>
      <c r="AW106" s="269"/>
      <c r="AX106" s="270"/>
    </row>
    <row r="107" spans="1:60" ht="23.25" hidden="1" customHeight="1" x14ac:dyDescent="0.15">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15">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8"/>
      <c r="AA108" s="539"/>
      <c r="AB108" s="458"/>
      <c r="AC108" s="459"/>
      <c r="AD108" s="460"/>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8" t="s">
        <v>356</v>
      </c>
      <c r="AR109" s="269"/>
      <c r="AS109" s="269"/>
      <c r="AT109" s="308"/>
      <c r="AU109" s="268" t="s">
        <v>357</v>
      </c>
      <c r="AV109" s="269"/>
      <c r="AW109" s="269"/>
      <c r="AX109" s="270"/>
    </row>
    <row r="110" spans="1:60" ht="23.25" hidden="1" customHeight="1" x14ac:dyDescent="0.15">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15">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8"/>
      <c r="AA111" s="539"/>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8" t="s">
        <v>356</v>
      </c>
      <c r="AR112" s="269"/>
      <c r="AS112" s="269"/>
      <c r="AT112" s="308"/>
      <c r="AU112" s="268" t="s">
        <v>357</v>
      </c>
      <c r="AV112" s="269"/>
      <c r="AW112" s="269"/>
      <c r="AX112" s="270"/>
    </row>
    <row r="113" spans="1:50" ht="23.25" hidden="1" customHeight="1" x14ac:dyDescent="0.15">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15">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8"/>
      <c r="AA114" s="539"/>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316</v>
      </c>
      <c r="AF115" s="406"/>
      <c r="AG115" s="406"/>
      <c r="AH115" s="407"/>
      <c r="AI115" s="405" t="s">
        <v>314</v>
      </c>
      <c r="AJ115" s="406"/>
      <c r="AK115" s="406"/>
      <c r="AL115" s="407"/>
      <c r="AM115" s="405" t="s">
        <v>343</v>
      </c>
      <c r="AN115" s="406"/>
      <c r="AO115" s="406"/>
      <c r="AP115" s="407"/>
      <c r="AQ115" s="578" t="s">
        <v>358</v>
      </c>
      <c r="AR115" s="579"/>
      <c r="AS115" s="579"/>
      <c r="AT115" s="579"/>
      <c r="AU115" s="579"/>
      <c r="AV115" s="579"/>
      <c r="AW115" s="579"/>
      <c r="AX115" s="580"/>
    </row>
    <row r="116" spans="1:50" ht="23.25" customHeight="1" x14ac:dyDescent="0.15">
      <c r="A116" s="429"/>
      <c r="B116" s="430"/>
      <c r="C116" s="430"/>
      <c r="D116" s="430"/>
      <c r="E116" s="430"/>
      <c r="F116" s="431"/>
      <c r="G116" s="380" t="s">
        <v>505</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503</v>
      </c>
      <c r="AC116" s="453"/>
      <c r="AD116" s="454"/>
      <c r="AE116" s="408" t="s">
        <v>501</v>
      </c>
      <c r="AF116" s="408"/>
      <c r="AG116" s="408"/>
      <c r="AH116" s="408"/>
      <c r="AI116" s="408" t="s">
        <v>501</v>
      </c>
      <c r="AJ116" s="408"/>
      <c r="AK116" s="408"/>
      <c r="AL116" s="408"/>
      <c r="AM116" s="408" t="s">
        <v>501</v>
      </c>
      <c r="AN116" s="408"/>
      <c r="AO116" s="408"/>
      <c r="AP116" s="408"/>
      <c r="AQ116" s="202" t="s">
        <v>501</v>
      </c>
      <c r="AR116" s="203"/>
      <c r="AS116" s="203"/>
      <c r="AT116" s="203"/>
      <c r="AU116" s="203"/>
      <c r="AV116" s="203"/>
      <c r="AW116" s="203"/>
      <c r="AX116" s="205"/>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502</v>
      </c>
      <c r="AC117" s="463"/>
      <c r="AD117" s="464"/>
      <c r="AE117" s="541" t="s">
        <v>501</v>
      </c>
      <c r="AF117" s="541"/>
      <c r="AG117" s="541"/>
      <c r="AH117" s="541"/>
      <c r="AI117" s="541" t="s">
        <v>501</v>
      </c>
      <c r="AJ117" s="541"/>
      <c r="AK117" s="541"/>
      <c r="AL117" s="541"/>
      <c r="AM117" s="541" t="s">
        <v>501</v>
      </c>
      <c r="AN117" s="541"/>
      <c r="AO117" s="541"/>
      <c r="AP117" s="541"/>
      <c r="AQ117" s="541" t="s">
        <v>501</v>
      </c>
      <c r="AR117" s="541"/>
      <c r="AS117" s="541"/>
      <c r="AT117" s="541"/>
      <c r="AU117" s="541"/>
      <c r="AV117" s="541"/>
      <c r="AW117" s="541"/>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316</v>
      </c>
      <c r="AF118" s="406"/>
      <c r="AG118" s="406"/>
      <c r="AH118" s="407"/>
      <c r="AI118" s="405" t="s">
        <v>314</v>
      </c>
      <c r="AJ118" s="406"/>
      <c r="AK118" s="406"/>
      <c r="AL118" s="407"/>
      <c r="AM118" s="405" t="s">
        <v>343</v>
      </c>
      <c r="AN118" s="406"/>
      <c r="AO118" s="406"/>
      <c r="AP118" s="407"/>
      <c r="AQ118" s="578" t="s">
        <v>358</v>
      </c>
      <c r="AR118" s="579"/>
      <c r="AS118" s="579"/>
      <c r="AT118" s="579"/>
      <c r="AU118" s="579"/>
      <c r="AV118" s="579"/>
      <c r="AW118" s="579"/>
      <c r="AX118" s="580"/>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316</v>
      </c>
      <c r="AF121" s="406"/>
      <c r="AG121" s="406"/>
      <c r="AH121" s="407"/>
      <c r="AI121" s="405" t="s">
        <v>314</v>
      </c>
      <c r="AJ121" s="406"/>
      <c r="AK121" s="406"/>
      <c r="AL121" s="407"/>
      <c r="AM121" s="405" t="s">
        <v>343</v>
      </c>
      <c r="AN121" s="406"/>
      <c r="AO121" s="406"/>
      <c r="AP121" s="407"/>
      <c r="AQ121" s="578" t="s">
        <v>358</v>
      </c>
      <c r="AR121" s="579"/>
      <c r="AS121" s="579"/>
      <c r="AT121" s="579"/>
      <c r="AU121" s="579"/>
      <c r="AV121" s="579"/>
      <c r="AW121" s="579"/>
      <c r="AX121" s="580"/>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316</v>
      </c>
      <c r="AF124" s="406"/>
      <c r="AG124" s="406"/>
      <c r="AH124" s="407"/>
      <c r="AI124" s="405" t="s">
        <v>314</v>
      </c>
      <c r="AJ124" s="406"/>
      <c r="AK124" s="406"/>
      <c r="AL124" s="407"/>
      <c r="AM124" s="405" t="s">
        <v>343</v>
      </c>
      <c r="AN124" s="406"/>
      <c r="AO124" s="406"/>
      <c r="AP124" s="407"/>
      <c r="AQ124" s="578" t="s">
        <v>358</v>
      </c>
      <c r="AR124" s="579"/>
      <c r="AS124" s="579"/>
      <c r="AT124" s="579"/>
      <c r="AU124" s="579"/>
      <c r="AV124" s="579"/>
      <c r="AW124" s="579"/>
      <c r="AX124" s="580"/>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3"/>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4"/>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6"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10"/>
      <c r="Z127" s="911"/>
      <c r="AA127" s="912"/>
      <c r="AB127" s="231" t="s">
        <v>11</v>
      </c>
      <c r="AC127" s="232"/>
      <c r="AD127" s="233"/>
      <c r="AE127" s="405" t="s">
        <v>316</v>
      </c>
      <c r="AF127" s="406"/>
      <c r="AG127" s="406"/>
      <c r="AH127" s="407"/>
      <c r="AI127" s="405" t="s">
        <v>314</v>
      </c>
      <c r="AJ127" s="406"/>
      <c r="AK127" s="406"/>
      <c r="AL127" s="407"/>
      <c r="AM127" s="405" t="s">
        <v>343</v>
      </c>
      <c r="AN127" s="406"/>
      <c r="AO127" s="406"/>
      <c r="AP127" s="407"/>
      <c r="AQ127" s="578" t="s">
        <v>358</v>
      </c>
      <c r="AR127" s="579"/>
      <c r="AS127" s="579"/>
      <c r="AT127" s="579"/>
      <c r="AU127" s="579"/>
      <c r="AV127" s="579"/>
      <c r="AW127" s="579"/>
      <c r="AX127" s="580"/>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331</v>
      </c>
      <c r="B130" s="170"/>
      <c r="C130" s="169" t="s">
        <v>191</v>
      </c>
      <c r="D130" s="170"/>
      <c r="E130" s="154" t="s">
        <v>220</v>
      </c>
      <c r="F130" s="155"/>
      <c r="G130" s="156" t="s">
        <v>494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
      <c r="A131" s="174"/>
      <c r="B131" s="171"/>
      <c r="C131" s="165"/>
      <c r="D131" s="171"/>
      <c r="E131" s="159" t="s">
        <v>219</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5"/>
      <c r="E430" s="159" t="s">
        <v>324</v>
      </c>
      <c r="F430" s="882"/>
      <c r="G430" s="883" t="s">
        <v>207</v>
      </c>
      <c r="H430" s="108"/>
      <c r="I430" s="108"/>
      <c r="J430" s="884"/>
      <c r="K430" s="885"/>
      <c r="L430" s="885"/>
      <c r="M430" s="885"/>
      <c r="N430" s="885"/>
      <c r="O430" s="885"/>
      <c r="P430" s="885"/>
      <c r="Q430" s="885"/>
      <c r="R430" s="885"/>
      <c r="S430" s="885"/>
      <c r="T430" s="886"/>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7"/>
    </row>
    <row r="431" spans="1:50" ht="18.75" hidden="1"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337</v>
      </c>
      <c r="AJ431" s="326"/>
      <c r="AK431" s="326"/>
      <c r="AL431" s="144"/>
      <c r="AM431" s="326" t="s">
        <v>350</v>
      </c>
      <c r="AN431" s="326"/>
      <c r="AO431" s="326"/>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7"/>
      <c r="AR432" s="185"/>
      <c r="AS432" s="118" t="s">
        <v>188</v>
      </c>
      <c r="AT432" s="119"/>
      <c r="AU432" s="185"/>
      <c r="AV432" s="185"/>
      <c r="AW432" s="118" t="s">
        <v>177</v>
      </c>
      <c r="AX432" s="180"/>
    </row>
    <row r="433" spans="1:50" ht="23.25" hidden="1" customHeight="1" x14ac:dyDescent="0.15">
      <c r="A433" s="174"/>
      <c r="B433" s="171"/>
      <c r="C433" s="165"/>
      <c r="D433" s="171"/>
      <c r="E433" s="329"/>
      <c r="F433" s="330"/>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7"/>
      <c r="AF433" s="192"/>
      <c r="AG433" s="192"/>
      <c r="AH433" s="192"/>
      <c r="AI433" s="327"/>
      <c r="AJ433" s="192"/>
      <c r="AK433" s="192"/>
      <c r="AL433" s="192"/>
      <c r="AM433" s="327"/>
      <c r="AN433" s="192"/>
      <c r="AO433" s="192"/>
      <c r="AP433" s="328"/>
      <c r="AQ433" s="327"/>
      <c r="AR433" s="192"/>
      <c r="AS433" s="192"/>
      <c r="AT433" s="328"/>
      <c r="AU433" s="192"/>
      <c r="AV433" s="192"/>
      <c r="AW433" s="192"/>
      <c r="AX433" s="193"/>
    </row>
    <row r="434" spans="1:50" ht="23.25" hidden="1"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7"/>
      <c r="AF434" s="192"/>
      <c r="AG434" s="192"/>
      <c r="AH434" s="328"/>
      <c r="AI434" s="327"/>
      <c r="AJ434" s="192"/>
      <c r="AK434" s="192"/>
      <c r="AL434" s="192"/>
      <c r="AM434" s="327"/>
      <c r="AN434" s="192"/>
      <c r="AO434" s="192"/>
      <c r="AP434" s="328"/>
      <c r="AQ434" s="327"/>
      <c r="AR434" s="192"/>
      <c r="AS434" s="192"/>
      <c r="AT434" s="328"/>
      <c r="AU434" s="192"/>
      <c r="AV434" s="192"/>
      <c r="AW434" s="192"/>
      <c r="AX434" s="193"/>
    </row>
    <row r="435" spans="1:50" ht="23.25" hidden="1"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7"/>
      <c r="AF435" s="192"/>
      <c r="AG435" s="192"/>
      <c r="AH435" s="328"/>
      <c r="AI435" s="327"/>
      <c r="AJ435" s="192"/>
      <c r="AK435" s="192"/>
      <c r="AL435" s="192"/>
      <c r="AM435" s="327"/>
      <c r="AN435" s="192"/>
      <c r="AO435" s="192"/>
      <c r="AP435" s="328"/>
      <c r="AQ435" s="327"/>
      <c r="AR435" s="192"/>
      <c r="AS435" s="192"/>
      <c r="AT435" s="328"/>
      <c r="AU435" s="192"/>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337</v>
      </c>
      <c r="AJ436" s="326"/>
      <c r="AK436" s="326"/>
      <c r="AL436" s="144"/>
      <c r="AM436" s="326" t="s">
        <v>350</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337</v>
      </c>
      <c r="AJ441" s="326"/>
      <c r="AK441" s="326"/>
      <c r="AL441" s="144"/>
      <c r="AM441" s="326" t="s">
        <v>350</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337</v>
      </c>
      <c r="AJ446" s="326"/>
      <c r="AK446" s="326"/>
      <c r="AL446" s="144"/>
      <c r="AM446" s="326" t="s">
        <v>350</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337</v>
      </c>
      <c r="AJ451" s="326"/>
      <c r="AK451" s="326"/>
      <c r="AL451" s="144"/>
      <c r="AM451" s="326" t="s">
        <v>350</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hidden="1"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337</v>
      </c>
      <c r="AJ456" s="326"/>
      <c r="AK456" s="326"/>
      <c r="AL456" s="144"/>
      <c r="AM456" s="326" t="s">
        <v>350</v>
      </c>
      <c r="AN456" s="326"/>
      <c r="AO456" s="326"/>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15">
      <c r="A458" s="174"/>
      <c r="B458" s="171"/>
      <c r="C458" s="165"/>
      <c r="D458" s="171"/>
      <c r="E458" s="329"/>
      <c r="F458" s="330"/>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7"/>
      <c r="AF458" s="192"/>
      <c r="AG458" s="192"/>
      <c r="AH458" s="192"/>
      <c r="AI458" s="327"/>
      <c r="AJ458" s="192"/>
      <c r="AK458" s="192"/>
      <c r="AL458" s="192"/>
      <c r="AM458" s="327"/>
      <c r="AN458" s="192"/>
      <c r="AO458" s="192"/>
      <c r="AP458" s="328"/>
      <c r="AQ458" s="327"/>
      <c r="AR458" s="192"/>
      <c r="AS458" s="192"/>
      <c r="AT458" s="328"/>
      <c r="AU458" s="192"/>
      <c r="AV458" s="192"/>
      <c r="AW458" s="192"/>
      <c r="AX458" s="193"/>
    </row>
    <row r="459" spans="1:50" ht="23.25" hidden="1"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7"/>
      <c r="AF459" s="192"/>
      <c r="AG459" s="192"/>
      <c r="AH459" s="328"/>
      <c r="AI459" s="327"/>
      <c r="AJ459" s="192"/>
      <c r="AK459" s="192"/>
      <c r="AL459" s="192"/>
      <c r="AM459" s="327"/>
      <c r="AN459" s="192"/>
      <c r="AO459" s="192"/>
      <c r="AP459" s="328"/>
      <c r="AQ459" s="327"/>
      <c r="AR459" s="192"/>
      <c r="AS459" s="192"/>
      <c r="AT459" s="328"/>
      <c r="AU459" s="192"/>
      <c r="AV459" s="192"/>
      <c r="AW459" s="192"/>
      <c r="AX459" s="193"/>
    </row>
    <row r="460" spans="1:50" ht="23.25" hidden="1"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7"/>
      <c r="AF460" s="192"/>
      <c r="AG460" s="192"/>
      <c r="AH460" s="328"/>
      <c r="AI460" s="327"/>
      <c r="AJ460" s="192"/>
      <c r="AK460" s="192"/>
      <c r="AL460" s="192"/>
      <c r="AM460" s="327"/>
      <c r="AN460" s="192"/>
      <c r="AO460" s="192"/>
      <c r="AP460" s="328"/>
      <c r="AQ460" s="327"/>
      <c r="AR460" s="192"/>
      <c r="AS460" s="192"/>
      <c r="AT460" s="328"/>
      <c r="AU460" s="192"/>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337</v>
      </c>
      <c r="AJ461" s="326"/>
      <c r="AK461" s="326"/>
      <c r="AL461" s="144"/>
      <c r="AM461" s="326" t="s">
        <v>350</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337</v>
      </c>
      <c r="AJ466" s="326"/>
      <c r="AK466" s="326"/>
      <c r="AL466" s="144"/>
      <c r="AM466" s="326" t="s">
        <v>350</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337</v>
      </c>
      <c r="AJ471" s="326"/>
      <c r="AK471" s="326"/>
      <c r="AL471" s="144"/>
      <c r="AM471" s="326" t="s">
        <v>350</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337</v>
      </c>
      <c r="AJ476" s="326"/>
      <c r="AK476" s="326"/>
      <c r="AL476" s="144"/>
      <c r="AM476" s="326" t="s">
        <v>350</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3" t="s">
        <v>207</v>
      </c>
      <c r="H484" s="108"/>
      <c r="I484" s="108"/>
      <c r="J484" s="884"/>
      <c r="K484" s="885"/>
      <c r="L484" s="885"/>
      <c r="M484" s="885"/>
      <c r="N484" s="885"/>
      <c r="O484" s="885"/>
      <c r="P484" s="885"/>
      <c r="Q484" s="885"/>
      <c r="R484" s="885"/>
      <c r="S484" s="885"/>
      <c r="T484" s="886"/>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7"/>
    </row>
    <row r="485" spans="1:50" ht="18.75" hidden="1"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337</v>
      </c>
      <c r="AJ485" s="326"/>
      <c r="AK485" s="326"/>
      <c r="AL485" s="144"/>
      <c r="AM485" s="326" t="s">
        <v>350</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337</v>
      </c>
      <c r="AJ490" s="326"/>
      <c r="AK490" s="326"/>
      <c r="AL490" s="144"/>
      <c r="AM490" s="326" t="s">
        <v>350</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337</v>
      </c>
      <c r="AJ495" s="326"/>
      <c r="AK495" s="326"/>
      <c r="AL495" s="144"/>
      <c r="AM495" s="326" t="s">
        <v>350</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337</v>
      </c>
      <c r="AJ500" s="326"/>
      <c r="AK500" s="326"/>
      <c r="AL500" s="144"/>
      <c r="AM500" s="326" t="s">
        <v>350</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337</v>
      </c>
      <c r="AJ505" s="326"/>
      <c r="AK505" s="326"/>
      <c r="AL505" s="144"/>
      <c r="AM505" s="326" t="s">
        <v>350</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337</v>
      </c>
      <c r="AJ510" s="326"/>
      <c r="AK510" s="326"/>
      <c r="AL510" s="144"/>
      <c r="AM510" s="326" t="s">
        <v>350</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337</v>
      </c>
      <c r="AJ515" s="326"/>
      <c r="AK515" s="326"/>
      <c r="AL515" s="144"/>
      <c r="AM515" s="326" t="s">
        <v>350</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337</v>
      </c>
      <c r="AJ520" s="326"/>
      <c r="AK520" s="326"/>
      <c r="AL520" s="144"/>
      <c r="AM520" s="326" t="s">
        <v>350</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337</v>
      </c>
      <c r="AJ525" s="326"/>
      <c r="AK525" s="326"/>
      <c r="AL525" s="144"/>
      <c r="AM525" s="326" t="s">
        <v>350</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337</v>
      </c>
      <c r="AJ530" s="326"/>
      <c r="AK530" s="326"/>
      <c r="AL530" s="144"/>
      <c r="AM530" s="326" t="s">
        <v>350</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3" t="s">
        <v>207</v>
      </c>
      <c r="H538" s="108"/>
      <c r="I538" s="108"/>
      <c r="J538" s="884"/>
      <c r="K538" s="885"/>
      <c r="L538" s="885"/>
      <c r="M538" s="885"/>
      <c r="N538" s="885"/>
      <c r="O538" s="885"/>
      <c r="P538" s="885"/>
      <c r="Q538" s="885"/>
      <c r="R538" s="885"/>
      <c r="S538" s="885"/>
      <c r="T538" s="886"/>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7"/>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337</v>
      </c>
      <c r="AJ539" s="326"/>
      <c r="AK539" s="326"/>
      <c r="AL539" s="144"/>
      <c r="AM539" s="326" t="s">
        <v>350</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337</v>
      </c>
      <c r="AJ544" s="326"/>
      <c r="AK544" s="326"/>
      <c r="AL544" s="144"/>
      <c r="AM544" s="326" t="s">
        <v>350</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337</v>
      </c>
      <c r="AJ549" s="326"/>
      <c r="AK549" s="326"/>
      <c r="AL549" s="144"/>
      <c r="AM549" s="326" t="s">
        <v>350</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337</v>
      </c>
      <c r="AJ554" s="326"/>
      <c r="AK554" s="326"/>
      <c r="AL554" s="144"/>
      <c r="AM554" s="326" t="s">
        <v>350</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337</v>
      </c>
      <c r="AJ559" s="326"/>
      <c r="AK559" s="326"/>
      <c r="AL559" s="144"/>
      <c r="AM559" s="326" t="s">
        <v>350</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337</v>
      </c>
      <c r="AJ564" s="326"/>
      <c r="AK564" s="326"/>
      <c r="AL564" s="144"/>
      <c r="AM564" s="326" t="s">
        <v>350</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337</v>
      </c>
      <c r="AJ569" s="326"/>
      <c r="AK569" s="326"/>
      <c r="AL569" s="144"/>
      <c r="AM569" s="326" t="s">
        <v>350</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337</v>
      </c>
      <c r="AJ574" s="326"/>
      <c r="AK574" s="326"/>
      <c r="AL574" s="144"/>
      <c r="AM574" s="326" t="s">
        <v>350</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337</v>
      </c>
      <c r="AJ579" s="326"/>
      <c r="AK579" s="326"/>
      <c r="AL579" s="144"/>
      <c r="AM579" s="326" t="s">
        <v>350</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337</v>
      </c>
      <c r="AJ584" s="326"/>
      <c r="AK584" s="326"/>
      <c r="AL584" s="144"/>
      <c r="AM584" s="326" t="s">
        <v>350</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3" t="s">
        <v>207</v>
      </c>
      <c r="H592" s="108"/>
      <c r="I592" s="108"/>
      <c r="J592" s="884"/>
      <c r="K592" s="885"/>
      <c r="L592" s="885"/>
      <c r="M592" s="885"/>
      <c r="N592" s="885"/>
      <c r="O592" s="885"/>
      <c r="P592" s="885"/>
      <c r="Q592" s="885"/>
      <c r="R592" s="885"/>
      <c r="S592" s="885"/>
      <c r="T592" s="886"/>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7"/>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337</v>
      </c>
      <c r="AJ593" s="326"/>
      <c r="AK593" s="326"/>
      <c r="AL593" s="144"/>
      <c r="AM593" s="326" t="s">
        <v>350</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337</v>
      </c>
      <c r="AJ598" s="326"/>
      <c r="AK598" s="326"/>
      <c r="AL598" s="144"/>
      <c r="AM598" s="326" t="s">
        <v>350</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337</v>
      </c>
      <c r="AJ603" s="326"/>
      <c r="AK603" s="326"/>
      <c r="AL603" s="144"/>
      <c r="AM603" s="326" t="s">
        <v>350</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337</v>
      </c>
      <c r="AJ608" s="326"/>
      <c r="AK608" s="326"/>
      <c r="AL608" s="144"/>
      <c r="AM608" s="326" t="s">
        <v>350</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337</v>
      </c>
      <c r="AJ613" s="326"/>
      <c r="AK613" s="326"/>
      <c r="AL613" s="144"/>
      <c r="AM613" s="326" t="s">
        <v>350</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337</v>
      </c>
      <c r="AJ618" s="326"/>
      <c r="AK618" s="326"/>
      <c r="AL618" s="144"/>
      <c r="AM618" s="326" t="s">
        <v>350</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337</v>
      </c>
      <c r="AJ623" s="326"/>
      <c r="AK623" s="326"/>
      <c r="AL623" s="144"/>
      <c r="AM623" s="326" t="s">
        <v>350</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337</v>
      </c>
      <c r="AJ628" s="326"/>
      <c r="AK628" s="326"/>
      <c r="AL628" s="144"/>
      <c r="AM628" s="326" t="s">
        <v>350</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337</v>
      </c>
      <c r="AJ633" s="326"/>
      <c r="AK633" s="326"/>
      <c r="AL633" s="144"/>
      <c r="AM633" s="326" t="s">
        <v>350</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337</v>
      </c>
      <c r="AJ638" s="326"/>
      <c r="AK638" s="326"/>
      <c r="AL638" s="144"/>
      <c r="AM638" s="326" t="s">
        <v>350</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3" t="s">
        <v>207</v>
      </c>
      <c r="H646" s="108"/>
      <c r="I646" s="108"/>
      <c r="J646" s="884"/>
      <c r="K646" s="885"/>
      <c r="L646" s="885"/>
      <c r="M646" s="885"/>
      <c r="N646" s="885"/>
      <c r="O646" s="885"/>
      <c r="P646" s="885"/>
      <c r="Q646" s="885"/>
      <c r="R646" s="885"/>
      <c r="S646" s="885"/>
      <c r="T646" s="886"/>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7"/>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337</v>
      </c>
      <c r="AJ647" s="326"/>
      <c r="AK647" s="326"/>
      <c r="AL647" s="144"/>
      <c r="AM647" s="326" t="s">
        <v>350</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337</v>
      </c>
      <c r="AJ652" s="326"/>
      <c r="AK652" s="326"/>
      <c r="AL652" s="144"/>
      <c r="AM652" s="326" t="s">
        <v>350</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337</v>
      </c>
      <c r="AJ657" s="326"/>
      <c r="AK657" s="326"/>
      <c r="AL657" s="144"/>
      <c r="AM657" s="326" t="s">
        <v>350</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337</v>
      </c>
      <c r="AJ662" s="326"/>
      <c r="AK662" s="326"/>
      <c r="AL662" s="144"/>
      <c r="AM662" s="326" t="s">
        <v>350</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337</v>
      </c>
      <c r="AJ667" s="326"/>
      <c r="AK667" s="326"/>
      <c r="AL667" s="144"/>
      <c r="AM667" s="326" t="s">
        <v>350</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337</v>
      </c>
      <c r="AJ672" s="326"/>
      <c r="AK672" s="326"/>
      <c r="AL672" s="144"/>
      <c r="AM672" s="326" t="s">
        <v>350</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337</v>
      </c>
      <c r="AJ677" s="326"/>
      <c r="AK677" s="326"/>
      <c r="AL677" s="144"/>
      <c r="AM677" s="326" t="s">
        <v>350</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337</v>
      </c>
      <c r="AJ682" s="326"/>
      <c r="AK682" s="326"/>
      <c r="AL682" s="144"/>
      <c r="AM682" s="326" t="s">
        <v>350</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337</v>
      </c>
      <c r="AJ687" s="326"/>
      <c r="AK687" s="326"/>
      <c r="AL687" s="144"/>
      <c r="AM687" s="326" t="s">
        <v>350</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337</v>
      </c>
      <c r="AJ692" s="326"/>
      <c r="AK692" s="326"/>
      <c r="AL692" s="144"/>
      <c r="AM692" s="326" t="s">
        <v>350</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6" t="s">
        <v>30</v>
      </c>
      <c r="AH701" s="369"/>
      <c r="AI701" s="369"/>
      <c r="AJ701" s="369"/>
      <c r="AK701" s="369"/>
      <c r="AL701" s="369"/>
      <c r="AM701" s="369"/>
      <c r="AN701" s="369"/>
      <c r="AO701" s="369"/>
      <c r="AP701" s="369"/>
      <c r="AQ701" s="369"/>
      <c r="AR701" s="369"/>
      <c r="AS701" s="369"/>
      <c r="AT701" s="369"/>
      <c r="AU701" s="369"/>
      <c r="AV701" s="369"/>
      <c r="AW701" s="369"/>
      <c r="AX701" s="807"/>
    </row>
    <row r="702" spans="1:50" ht="138" customHeight="1" x14ac:dyDescent="0.15">
      <c r="A702" s="854" t="s">
        <v>139</v>
      </c>
      <c r="B702" s="855"/>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32" t="s">
        <v>483</v>
      </c>
      <c r="AE702" s="333"/>
      <c r="AF702" s="333"/>
      <c r="AG702" s="372" t="s">
        <v>496</v>
      </c>
      <c r="AH702" s="373"/>
      <c r="AI702" s="373"/>
      <c r="AJ702" s="373"/>
      <c r="AK702" s="373"/>
      <c r="AL702" s="373"/>
      <c r="AM702" s="373"/>
      <c r="AN702" s="373"/>
      <c r="AO702" s="373"/>
      <c r="AP702" s="373"/>
      <c r="AQ702" s="373"/>
      <c r="AR702" s="373"/>
      <c r="AS702" s="373"/>
      <c r="AT702" s="373"/>
      <c r="AU702" s="373"/>
      <c r="AV702" s="373"/>
      <c r="AW702" s="373"/>
      <c r="AX702" s="374"/>
    </row>
    <row r="703" spans="1:50" ht="53.45" customHeight="1" x14ac:dyDescent="0.15">
      <c r="A703" s="856"/>
      <c r="B703" s="857"/>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9"/>
      <c r="AD703" s="312" t="s">
        <v>483</v>
      </c>
      <c r="AE703" s="313"/>
      <c r="AF703" s="313"/>
      <c r="AG703" s="86" t="s">
        <v>497</v>
      </c>
      <c r="AH703" s="87"/>
      <c r="AI703" s="87"/>
      <c r="AJ703" s="87"/>
      <c r="AK703" s="87"/>
      <c r="AL703" s="87"/>
      <c r="AM703" s="87"/>
      <c r="AN703" s="87"/>
      <c r="AO703" s="87"/>
      <c r="AP703" s="87"/>
      <c r="AQ703" s="87"/>
      <c r="AR703" s="87"/>
      <c r="AS703" s="87"/>
      <c r="AT703" s="87"/>
      <c r="AU703" s="87"/>
      <c r="AV703" s="87"/>
      <c r="AW703" s="87"/>
      <c r="AX703" s="88"/>
    </row>
    <row r="704" spans="1:50" ht="70.150000000000006" customHeight="1" x14ac:dyDescent="0.15">
      <c r="A704" s="858"/>
      <c r="B704" s="859"/>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819" t="s">
        <v>483</v>
      </c>
      <c r="AE704" s="820"/>
      <c r="AF704" s="820"/>
      <c r="AG704" s="152" t="s">
        <v>498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3" t="s">
        <v>40</v>
      </c>
      <c r="D705" s="804"/>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5"/>
      <c r="AD705" s="698"/>
      <c r="AE705" s="699"/>
      <c r="AF705" s="699"/>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6"/>
      <c r="D706" s="777"/>
      <c r="E706" s="714" t="s">
        <v>305</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12"/>
      <c r="AE706" s="313"/>
      <c r="AF706" s="31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78"/>
      <c r="D707" s="779"/>
      <c r="E707" s="717" t="s">
        <v>242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7"/>
      <c r="AE707" s="818"/>
      <c r="AF707" s="81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91"/>
      <c r="AE708" s="592"/>
      <c r="AF708" s="592"/>
      <c r="AG708" s="726"/>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7"/>
      <c r="B709" s="629"/>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c r="AE710" s="313"/>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2"/>
      <c r="AE711" s="313"/>
      <c r="AF711" s="314"/>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312"/>
      <c r="AE712" s="313"/>
      <c r="AF712" s="314"/>
      <c r="AG712" s="792"/>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65" t="s">
        <v>272</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12"/>
      <c r="AE713" s="313"/>
      <c r="AF713" s="314"/>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c r="AE714" s="790"/>
      <c r="AF714" s="791"/>
      <c r="AG714" s="720"/>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5" t="s">
        <v>39</v>
      </c>
      <c r="B715" s="766"/>
      <c r="C715" s="767" t="s">
        <v>250</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91"/>
      <c r="AE715" s="592"/>
      <c r="AF715" s="641"/>
      <c r="AG715" s="726"/>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7"/>
      <c r="B716" s="629"/>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312"/>
      <c r="AE716" s="313"/>
      <c r="AF716" s="314"/>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c r="AE717" s="313"/>
      <c r="AF717" s="314"/>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2"/>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0" t="s">
        <v>57</v>
      </c>
      <c r="B719" s="761"/>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2"/>
      <c r="B720" s="763"/>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2"/>
      <c r="B721" s="763"/>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2"/>
      <c r="B722" s="763"/>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2"/>
      <c r="B723" s="763"/>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2"/>
      <c r="B724" s="763"/>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4"/>
      <c r="B725" s="765"/>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4"/>
      <c r="C726" s="797" t="s">
        <v>52</v>
      </c>
      <c r="D726" s="821"/>
      <c r="E726" s="821"/>
      <c r="F726" s="822"/>
      <c r="G726" s="564"/>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85"/>
      <c r="B727" s="786"/>
      <c r="C727" s="732" t="s">
        <v>56</v>
      </c>
      <c r="D727" s="733"/>
      <c r="E727" s="733"/>
      <c r="F727" s="734"/>
      <c r="G727" s="562"/>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x14ac:dyDescent="0.2">
      <c r="A731" s="781"/>
      <c r="B731" s="782"/>
      <c r="C731" s="782"/>
      <c r="D731" s="782"/>
      <c r="E731" s="783"/>
      <c r="F731" s="713"/>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x14ac:dyDescent="0.2">
      <c r="A733" s="657"/>
      <c r="B733" s="658"/>
      <c r="C733" s="658"/>
      <c r="D733" s="658"/>
      <c r="E733" s="659"/>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2" t="s">
        <v>327</v>
      </c>
      <c r="B737" s="195"/>
      <c r="C737" s="195"/>
      <c r="D737" s="196"/>
      <c r="E737" s="973"/>
      <c r="F737" s="973"/>
      <c r="G737" s="973"/>
      <c r="H737" s="973"/>
      <c r="I737" s="973"/>
      <c r="J737" s="973"/>
      <c r="K737" s="973"/>
      <c r="L737" s="973"/>
      <c r="M737" s="973"/>
      <c r="N737" s="352" t="s">
        <v>322</v>
      </c>
      <c r="O737" s="352"/>
      <c r="P737" s="352"/>
      <c r="Q737" s="352"/>
      <c r="R737" s="973"/>
      <c r="S737" s="973"/>
      <c r="T737" s="973"/>
      <c r="U737" s="973"/>
      <c r="V737" s="973"/>
      <c r="W737" s="973"/>
      <c r="X737" s="973"/>
      <c r="Y737" s="973"/>
      <c r="Z737" s="973"/>
      <c r="AA737" s="352" t="s">
        <v>321</v>
      </c>
      <c r="AB737" s="352"/>
      <c r="AC737" s="352"/>
      <c r="AD737" s="352"/>
      <c r="AE737" s="973"/>
      <c r="AF737" s="973"/>
      <c r="AG737" s="973"/>
      <c r="AH737" s="973"/>
      <c r="AI737" s="973"/>
      <c r="AJ737" s="973"/>
      <c r="AK737" s="973"/>
      <c r="AL737" s="973"/>
      <c r="AM737" s="973"/>
      <c r="AN737" s="352" t="s">
        <v>320</v>
      </c>
      <c r="AO737" s="352"/>
      <c r="AP737" s="352"/>
      <c r="AQ737" s="352"/>
      <c r="AR737" s="979"/>
      <c r="AS737" s="980"/>
      <c r="AT737" s="980"/>
      <c r="AU737" s="980"/>
      <c r="AV737" s="980"/>
      <c r="AW737" s="980"/>
      <c r="AX737" s="981"/>
      <c r="AY737" s="74"/>
      <c r="AZ737" s="74"/>
    </row>
    <row r="738" spans="1:52" ht="24.75" customHeight="1" x14ac:dyDescent="0.15">
      <c r="A738" s="972" t="s">
        <v>319</v>
      </c>
      <c r="B738" s="195"/>
      <c r="C738" s="195"/>
      <c r="D738" s="196"/>
      <c r="E738" s="973"/>
      <c r="F738" s="973"/>
      <c r="G738" s="973"/>
      <c r="H738" s="973"/>
      <c r="I738" s="973"/>
      <c r="J738" s="973"/>
      <c r="K738" s="973"/>
      <c r="L738" s="973"/>
      <c r="M738" s="973"/>
      <c r="N738" s="352" t="s">
        <v>318</v>
      </c>
      <c r="O738" s="352"/>
      <c r="P738" s="352"/>
      <c r="Q738" s="352"/>
      <c r="R738" s="973"/>
      <c r="S738" s="973"/>
      <c r="T738" s="973"/>
      <c r="U738" s="973"/>
      <c r="V738" s="973"/>
      <c r="W738" s="973"/>
      <c r="X738" s="973"/>
      <c r="Y738" s="973"/>
      <c r="Z738" s="973"/>
      <c r="AA738" s="352" t="s">
        <v>317</v>
      </c>
      <c r="AB738" s="352"/>
      <c r="AC738" s="352"/>
      <c r="AD738" s="352"/>
      <c r="AE738" s="973"/>
      <c r="AF738" s="973"/>
      <c r="AG738" s="973"/>
      <c r="AH738" s="973"/>
      <c r="AI738" s="973"/>
      <c r="AJ738" s="973"/>
      <c r="AK738" s="973"/>
      <c r="AL738" s="973"/>
      <c r="AM738" s="973"/>
      <c r="AN738" s="352" t="s">
        <v>316</v>
      </c>
      <c r="AO738" s="352"/>
      <c r="AP738" s="352"/>
      <c r="AQ738" s="352"/>
      <c r="AR738" s="979"/>
      <c r="AS738" s="980"/>
      <c r="AT738" s="980"/>
      <c r="AU738" s="980"/>
      <c r="AV738" s="980"/>
      <c r="AW738" s="980"/>
      <c r="AX738" s="981"/>
    </row>
    <row r="739" spans="1:52" ht="24.75" customHeight="1" x14ac:dyDescent="0.15">
      <c r="A739" s="972" t="s">
        <v>315</v>
      </c>
      <c r="B739" s="195"/>
      <c r="C739" s="195"/>
      <c r="D739" s="196"/>
      <c r="E739" s="973"/>
      <c r="F739" s="973"/>
      <c r="G739" s="973"/>
      <c r="H739" s="973"/>
      <c r="I739" s="973"/>
      <c r="J739" s="973"/>
      <c r="K739" s="973"/>
      <c r="L739" s="973"/>
      <c r="M739" s="973"/>
      <c r="N739" s="974"/>
      <c r="O739" s="974"/>
      <c r="P739" s="974"/>
      <c r="Q739" s="974"/>
      <c r="R739" s="975"/>
      <c r="S739" s="975"/>
      <c r="T739" s="975"/>
      <c r="U739" s="975"/>
      <c r="V739" s="975"/>
      <c r="W739" s="975"/>
      <c r="X739" s="975"/>
      <c r="Y739" s="975"/>
      <c r="Z739" s="975"/>
      <c r="AA739" s="974"/>
      <c r="AB739" s="974"/>
      <c r="AC739" s="974"/>
      <c r="AD739" s="974"/>
      <c r="AE739" s="975"/>
      <c r="AF739" s="975"/>
      <c r="AG739" s="975"/>
      <c r="AH739" s="975"/>
      <c r="AI739" s="975"/>
      <c r="AJ739" s="975"/>
      <c r="AK739" s="975"/>
      <c r="AL739" s="975"/>
      <c r="AM739" s="975"/>
      <c r="AN739" s="974"/>
      <c r="AO739" s="974"/>
      <c r="AP739" s="974"/>
      <c r="AQ739" s="974"/>
      <c r="AR739" s="976"/>
      <c r="AS739" s="977"/>
      <c r="AT739" s="977"/>
      <c r="AU739" s="977"/>
      <c r="AV739" s="977"/>
      <c r="AW739" s="977"/>
      <c r="AX739" s="978"/>
    </row>
    <row r="740" spans="1:52" ht="24.75" customHeight="1" thickBot="1" x14ac:dyDescent="0.2">
      <c r="A740" s="954" t="s">
        <v>339</v>
      </c>
      <c r="B740" s="955"/>
      <c r="C740" s="955"/>
      <c r="D740" s="956"/>
      <c r="E740" s="957"/>
      <c r="F740" s="958"/>
      <c r="G740" s="958"/>
      <c r="H740" s="78" t="str">
        <f>IF(E740="", "", "(")</f>
        <v/>
      </c>
      <c r="I740" s="958"/>
      <c r="J740" s="958"/>
      <c r="K740" s="78" t="str">
        <f>IF(OR(I740="　", I740=""), "", "-")</f>
        <v/>
      </c>
      <c r="L740" s="959"/>
      <c r="M740" s="959"/>
      <c r="N740" s="79" t="str">
        <f>IF(O740="", "", "-")</f>
        <v/>
      </c>
      <c r="O740" s="80"/>
      <c r="P740" s="79" t="str">
        <f>IF(E740="", "", ")")</f>
        <v/>
      </c>
      <c r="Q740" s="957"/>
      <c r="R740" s="958"/>
      <c r="S740" s="958"/>
      <c r="T740" s="78" t="str">
        <f>IF(Q740="", "", "(")</f>
        <v/>
      </c>
      <c r="U740" s="958"/>
      <c r="V740" s="958"/>
      <c r="W740" s="78" t="str">
        <f>IF(OR(U740="　", U740=""), "", "-")</f>
        <v/>
      </c>
      <c r="X740" s="959"/>
      <c r="Y740" s="959"/>
      <c r="Z740" s="79" t="str">
        <f>IF(AA740="", "", "-")</f>
        <v/>
      </c>
      <c r="AA740" s="80"/>
      <c r="AB740" s="79" t="str">
        <f>IF(Q740="", "", ")")</f>
        <v/>
      </c>
      <c r="AC740" s="957"/>
      <c r="AD740" s="958"/>
      <c r="AE740" s="958"/>
      <c r="AF740" s="78" t="str">
        <f>IF(AC740="", "", "(")</f>
        <v/>
      </c>
      <c r="AG740" s="958"/>
      <c r="AH740" s="958"/>
      <c r="AI740" s="78" t="str">
        <f>IF(OR(AG740="　", AG740=""), "", "-")</f>
        <v/>
      </c>
      <c r="AJ740" s="959"/>
      <c r="AK740" s="959"/>
      <c r="AL740" s="79" t="str">
        <f>IF(AM740="", "", "-")</f>
        <v/>
      </c>
      <c r="AM740" s="80"/>
      <c r="AN740" s="79" t="str">
        <f>IF(AC740="", "", ")")</f>
        <v/>
      </c>
      <c r="AO740" s="982"/>
      <c r="AP740" s="983"/>
      <c r="AQ740" s="983"/>
      <c r="AR740" s="983"/>
      <c r="AS740" s="983"/>
      <c r="AT740" s="983"/>
      <c r="AU740" s="983"/>
      <c r="AV740" s="983"/>
      <c r="AW740" s="983"/>
      <c r="AX740" s="984"/>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3" t="s">
        <v>310</v>
      </c>
      <c r="B780" s="614"/>
      <c r="C780" s="614"/>
      <c r="D780" s="614"/>
      <c r="E780" s="614"/>
      <c r="F780" s="615"/>
      <c r="G780" s="582" t="s">
        <v>286</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75"/>
    </row>
    <row r="781" spans="1:50" ht="24.75" hidden="1" customHeight="1" x14ac:dyDescent="0.15">
      <c r="A781" s="616"/>
      <c r="B781" s="617"/>
      <c r="C781" s="617"/>
      <c r="D781" s="617"/>
      <c r="E781" s="617"/>
      <c r="F781" s="618"/>
      <c r="G781" s="797" t="s">
        <v>17</v>
      </c>
      <c r="H781" s="652"/>
      <c r="I781" s="652"/>
      <c r="J781" s="652"/>
      <c r="K781" s="652"/>
      <c r="L781" s="651" t="s">
        <v>18</v>
      </c>
      <c r="M781" s="652"/>
      <c r="N781" s="652"/>
      <c r="O781" s="652"/>
      <c r="P781" s="652"/>
      <c r="Q781" s="652"/>
      <c r="R781" s="652"/>
      <c r="S781" s="652"/>
      <c r="T781" s="652"/>
      <c r="U781" s="652"/>
      <c r="V781" s="652"/>
      <c r="W781" s="652"/>
      <c r="X781" s="653"/>
      <c r="Y781" s="638" t="s">
        <v>19</v>
      </c>
      <c r="Z781" s="639"/>
      <c r="AA781" s="639"/>
      <c r="AB781" s="780"/>
      <c r="AC781" s="797" t="s">
        <v>17</v>
      </c>
      <c r="AD781" s="652"/>
      <c r="AE781" s="652"/>
      <c r="AF781" s="652"/>
      <c r="AG781" s="652"/>
      <c r="AH781" s="651" t="s">
        <v>18</v>
      </c>
      <c r="AI781" s="652"/>
      <c r="AJ781" s="652"/>
      <c r="AK781" s="652"/>
      <c r="AL781" s="652"/>
      <c r="AM781" s="652"/>
      <c r="AN781" s="652"/>
      <c r="AO781" s="652"/>
      <c r="AP781" s="652"/>
      <c r="AQ781" s="652"/>
      <c r="AR781" s="652"/>
      <c r="AS781" s="652"/>
      <c r="AT781" s="653"/>
      <c r="AU781" s="638" t="s">
        <v>19</v>
      </c>
      <c r="AV781" s="639"/>
      <c r="AW781" s="639"/>
      <c r="AX781" s="640"/>
    </row>
    <row r="782" spans="1:50" ht="24.75" hidden="1" customHeight="1" x14ac:dyDescent="0.15">
      <c r="A782" s="616"/>
      <c r="B782" s="617"/>
      <c r="C782" s="617"/>
      <c r="D782" s="617"/>
      <c r="E782" s="617"/>
      <c r="F782" s="618"/>
      <c r="G782" s="654"/>
      <c r="H782" s="655"/>
      <c r="I782" s="655"/>
      <c r="J782" s="655"/>
      <c r="K782" s="656"/>
      <c r="L782" s="648"/>
      <c r="M782" s="649"/>
      <c r="N782" s="649"/>
      <c r="O782" s="649"/>
      <c r="P782" s="649"/>
      <c r="Q782" s="649"/>
      <c r="R782" s="649"/>
      <c r="S782" s="649"/>
      <c r="T782" s="649"/>
      <c r="U782" s="649"/>
      <c r="V782" s="649"/>
      <c r="W782" s="649"/>
      <c r="X782" s="650"/>
      <c r="Y782" s="375"/>
      <c r="Z782" s="376"/>
      <c r="AA782" s="376"/>
      <c r="AB782" s="787"/>
      <c r="AC782" s="654"/>
      <c r="AD782" s="655"/>
      <c r="AE782" s="655"/>
      <c r="AF782" s="655"/>
      <c r="AG782" s="656"/>
      <c r="AH782" s="648"/>
      <c r="AI782" s="649"/>
      <c r="AJ782" s="649"/>
      <c r="AK782" s="649"/>
      <c r="AL782" s="649"/>
      <c r="AM782" s="649"/>
      <c r="AN782" s="649"/>
      <c r="AO782" s="649"/>
      <c r="AP782" s="649"/>
      <c r="AQ782" s="649"/>
      <c r="AR782" s="649"/>
      <c r="AS782" s="649"/>
      <c r="AT782" s="650"/>
      <c r="AU782" s="375"/>
      <c r="AV782" s="376"/>
      <c r="AW782" s="376"/>
      <c r="AX782" s="377"/>
    </row>
    <row r="783" spans="1:50" ht="24.75" hidden="1" customHeight="1" x14ac:dyDescent="0.15">
      <c r="A783" s="616"/>
      <c r="B783" s="617"/>
      <c r="C783" s="617"/>
      <c r="D783" s="617"/>
      <c r="E783" s="617"/>
      <c r="F783" s="618"/>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6"/>
      <c r="B784" s="617"/>
      <c r="C784" s="617"/>
      <c r="D784" s="617"/>
      <c r="E784" s="617"/>
      <c r="F784" s="618"/>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6"/>
      <c r="B785" s="617"/>
      <c r="C785" s="617"/>
      <c r="D785" s="617"/>
      <c r="E785" s="617"/>
      <c r="F785" s="618"/>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6"/>
      <c r="B786" s="617"/>
      <c r="C786" s="617"/>
      <c r="D786" s="617"/>
      <c r="E786" s="617"/>
      <c r="F786" s="618"/>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6"/>
      <c r="B787" s="617"/>
      <c r="C787" s="617"/>
      <c r="D787" s="617"/>
      <c r="E787" s="617"/>
      <c r="F787" s="618"/>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6"/>
      <c r="B788" s="617"/>
      <c r="C788" s="617"/>
      <c r="D788" s="617"/>
      <c r="E788" s="617"/>
      <c r="F788" s="618"/>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6"/>
      <c r="B789" s="617"/>
      <c r="C789" s="617"/>
      <c r="D789" s="617"/>
      <c r="E789" s="617"/>
      <c r="F789" s="618"/>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6"/>
      <c r="B790" s="617"/>
      <c r="C790" s="617"/>
      <c r="D790" s="617"/>
      <c r="E790" s="617"/>
      <c r="F790" s="618"/>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6"/>
      <c r="B791" s="617"/>
      <c r="C791" s="617"/>
      <c r="D791" s="617"/>
      <c r="E791" s="617"/>
      <c r="F791" s="618"/>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hidden="1" customHeight="1" thickBot="1" x14ac:dyDescent="0.2">
      <c r="A792" s="616"/>
      <c r="B792" s="617"/>
      <c r="C792" s="617"/>
      <c r="D792" s="617"/>
      <c r="E792" s="617"/>
      <c r="F792" s="618"/>
      <c r="G792" s="808" t="s">
        <v>20</v>
      </c>
      <c r="H792" s="809"/>
      <c r="I792" s="809"/>
      <c r="J792" s="809"/>
      <c r="K792" s="809"/>
      <c r="L792" s="810"/>
      <c r="M792" s="811"/>
      <c r="N792" s="811"/>
      <c r="O792" s="811"/>
      <c r="P792" s="811"/>
      <c r="Q792" s="811"/>
      <c r="R792" s="811"/>
      <c r="S792" s="811"/>
      <c r="T792" s="811"/>
      <c r="U792" s="811"/>
      <c r="V792" s="811"/>
      <c r="W792" s="811"/>
      <c r="X792" s="812"/>
      <c r="Y792" s="813">
        <f>SUM(Y782:AB791)</f>
        <v>0</v>
      </c>
      <c r="Z792" s="814"/>
      <c r="AA792" s="814"/>
      <c r="AB792" s="815"/>
      <c r="AC792" s="808" t="s">
        <v>20</v>
      </c>
      <c r="AD792" s="809"/>
      <c r="AE792" s="809"/>
      <c r="AF792" s="809"/>
      <c r="AG792" s="809"/>
      <c r="AH792" s="810"/>
      <c r="AI792" s="811"/>
      <c r="AJ792" s="811"/>
      <c r="AK792" s="811"/>
      <c r="AL792" s="811"/>
      <c r="AM792" s="811"/>
      <c r="AN792" s="811"/>
      <c r="AO792" s="811"/>
      <c r="AP792" s="811"/>
      <c r="AQ792" s="811"/>
      <c r="AR792" s="811"/>
      <c r="AS792" s="811"/>
      <c r="AT792" s="812"/>
      <c r="AU792" s="813">
        <f>SUM(AU782:AX791)</f>
        <v>0</v>
      </c>
      <c r="AV792" s="814"/>
      <c r="AW792" s="814"/>
      <c r="AX792" s="816"/>
    </row>
    <row r="793" spans="1:50" ht="24.75" hidden="1" customHeight="1" x14ac:dyDescent="0.15">
      <c r="A793" s="616"/>
      <c r="B793" s="617"/>
      <c r="C793" s="617"/>
      <c r="D793" s="617"/>
      <c r="E793" s="617"/>
      <c r="F793" s="618"/>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75"/>
    </row>
    <row r="794" spans="1:50" ht="24.75" hidden="1" customHeight="1" x14ac:dyDescent="0.15">
      <c r="A794" s="616"/>
      <c r="B794" s="617"/>
      <c r="C794" s="617"/>
      <c r="D794" s="617"/>
      <c r="E794" s="617"/>
      <c r="F794" s="618"/>
      <c r="G794" s="797" t="s">
        <v>17</v>
      </c>
      <c r="H794" s="652"/>
      <c r="I794" s="652"/>
      <c r="J794" s="652"/>
      <c r="K794" s="652"/>
      <c r="L794" s="651" t="s">
        <v>18</v>
      </c>
      <c r="M794" s="652"/>
      <c r="N794" s="652"/>
      <c r="O794" s="652"/>
      <c r="P794" s="652"/>
      <c r="Q794" s="652"/>
      <c r="R794" s="652"/>
      <c r="S794" s="652"/>
      <c r="T794" s="652"/>
      <c r="U794" s="652"/>
      <c r="V794" s="652"/>
      <c r="W794" s="652"/>
      <c r="X794" s="653"/>
      <c r="Y794" s="638" t="s">
        <v>19</v>
      </c>
      <c r="Z794" s="639"/>
      <c r="AA794" s="639"/>
      <c r="AB794" s="780"/>
      <c r="AC794" s="797" t="s">
        <v>17</v>
      </c>
      <c r="AD794" s="652"/>
      <c r="AE794" s="652"/>
      <c r="AF794" s="652"/>
      <c r="AG794" s="652"/>
      <c r="AH794" s="651" t="s">
        <v>18</v>
      </c>
      <c r="AI794" s="652"/>
      <c r="AJ794" s="652"/>
      <c r="AK794" s="652"/>
      <c r="AL794" s="652"/>
      <c r="AM794" s="652"/>
      <c r="AN794" s="652"/>
      <c r="AO794" s="652"/>
      <c r="AP794" s="652"/>
      <c r="AQ794" s="652"/>
      <c r="AR794" s="652"/>
      <c r="AS794" s="652"/>
      <c r="AT794" s="653"/>
      <c r="AU794" s="638" t="s">
        <v>19</v>
      </c>
      <c r="AV794" s="639"/>
      <c r="AW794" s="639"/>
      <c r="AX794" s="640"/>
    </row>
    <row r="795" spans="1:50" ht="24.75" hidden="1" customHeight="1" x14ac:dyDescent="0.15">
      <c r="A795" s="616"/>
      <c r="B795" s="617"/>
      <c r="C795" s="617"/>
      <c r="D795" s="617"/>
      <c r="E795" s="617"/>
      <c r="F795" s="618"/>
      <c r="G795" s="654"/>
      <c r="H795" s="655"/>
      <c r="I795" s="655"/>
      <c r="J795" s="655"/>
      <c r="K795" s="656"/>
      <c r="L795" s="648"/>
      <c r="M795" s="649"/>
      <c r="N795" s="649"/>
      <c r="O795" s="649"/>
      <c r="P795" s="649"/>
      <c r="Q795" s="649"/>
      <c r="R795" s="649"/>
      <c r="S795" s="649"/>
      <c r="T795" s="649"/>
      <c r="U795" s="649"/>
      <c r="V795" s="649"/>
      <c r="W795" s="649"/>
      <c r="X795" s="650"/>
      <c r="Y795" s="375"/>
      <c r="Z795" s="376"/>
      <c r="AA795" s="376"/>
      <c r="AB795" s="787"/>
      <c r="AC795" s="654"/>
      <c r="AD795" s="655"/>
      <c r="AE795" s="655"/>
      <c r="AF795" s="655"/>
      <c r="AG795" s="656"/>
      <c r="AH795" s="648"/>
      <c r="AI795" s="649"/>
      <c r="AJ795" s="649"/>
      <c r="AK795" s="649"/>
      <c r="AL795" s="649"/>
      <c r="AM795" s="649"/>
      <c r="AN795" s="649"/>
      <c r="AO795" s="649"/>
      <c r="AP795" s="649"/>
      <c r="AQ795" s="649"/>
      <c r="AR795" s="649"/>
      <c r="AS795" s="649"/>
      <c r="AT795" s="650"/>
      <c r="AU795" s="375"/>
      <c r="AV795" s="376"/>
      <c r="AW795" s="376"/>
      <c r="AX795" s="377"/>
    </row>
    <row r="796" spans="1:50" ht="24.75" hidden="1" customHeight="1" x14ac:dyDescent="0.15">
      <c r="A796" s="616"/>
      <c r="B796" s="617"/>
      <c r="C796" s="617"/>
      <c r="D796" s="617"/>
      <c r="E796" s="617"/>
      <c r="F796" s="618"/>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6"/>
      <c r="B797" s="617"/>
      <c r="C797" s="617"/>
      <c r="D797" s="617"/>
      <c r="E797" s="617"/>
      <c r="F797" s="618"/>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6"/>
      <c r="B798" s="617"/>
      <c r="C798" s="617"/>
      <c r="D798" s="617"/>
      <c r="E798" s="617"/>
      <c r="F798" s="618"/>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6"/>
      <c r="B799" s="617"/>
      <c r="C799" s="617"/>
      <c r="D799" s="617"/>
      <c r="E799" s="617"/>
      <c r="F799" s="618"/>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6"/>
      <c r="B800" s="617"/>
      <c r="C800" s="617"/>
      <c r="D800" s="617"/>
      <c r="E800" s="617"/>
      <c r="F800" s="618"/>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6"/>
      <c r="B801" s="617"/>
      <c r="C801" s="617"/>
      <c r="D801" s="617"/>
      <c r="E801" s="617"/>
      <c r="F801" s="618"/>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6"/>
      <c r="B802" s="617"/>
      <c r="C802" s="617"/>
      <c r="D802" s="617"/>
      <c r="E802" s="617"/>
      <c r="F802" s="618"/>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6"/>
      <c r="B803" s="617"/>
      <c r="C803" s="617"/>
      <c r="D803" s="617"/>
      <c r="E803" s="617"/>
      <c r="F803" s="618"/>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6"/>
      <c r="B804" s="617"/>
      <c r="C804" s="617"/>
      <c r="D804" s="617"/>
      <c r="E804" s="617"/>
      <c r="F804" s="618"/>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6"/>
      <c r="B805" s="617"/>
      <c r="C805" s="617"/>
      <c r="D805" s="617"/>
      <c r="E805" s="617"/>
      <c r="F805" s="618"/>
      <c r="G805" s="808" t="s">
        <v>20</v>
      </c>
      <c r="H805" s="809"/>
      <c r="I805" s="809"/>
      <c r="J805" s="809"/>
      <c r="K805" s="809"/>
      <c r="L805" s="810"/>
      <c r="M805" s="811"/>
      <c r="N805" s="811"/>
      <c r="O805" s="811"/>
      <c r="P805" s="811"/>
      <c r="Q805" s="811"/>
      <c r="R805" s="811"/>
      <c r="S805" s="811"/>
      <c r="T805" s="811"/>
      <c r="U805" s="811"/>
      <c r="V805" s="811"/>
      <c r="W805" s="811"/>
      <c r="X805" s="812"/>
      <c r="Y805" s="813">
        <f>SUM(Y795:AB804)</f>
        <v>0</v>
      </c>
      <c r="Z805" s="814"/>
      <c r="AA805" s="814"/>
      <c r="AB805" s="815"/>
      <c r="AC805" s="808" t="s">
        <v>20</v>
      </c>
      <c r="AD805" s="809"/>
      <c r="AE805" s="809"/>
      <c r="AF805" s="809"/>
      <c r="AG805" s="809"/>
      <c r="AH805" s="810"/>
      <c r="AI805" s="811"/>
      <c r="AJ805" s="811"/>
      <c r="AK805" s="811"/>
      <c r="AL805" s="811"/>
      <c r="AM805" s="811"/>
      <c r="AN805" s="811"/>
      <c r="AO805" s="811"/>
      <c r="AP805" s="811"/>
      <c r="AQ805" s="811"/>
      <c r="AR805" s="811"/>
      <c r="AS805" s="811"/>
      <c r="AT805" s="812"/>
      <c r="AU805" s="813">
        <f>SUM(AU795:AX804)</f>
        <v>0</v>
      </c>
      <c r="AV805" s="814"/>
      <c r="AW805" s="814"/>
      <c r="AX805" s="816"/>
    </row>
    <row r="806" spans="1:50" ht="24.75" hidden="1" customHeight="1" x14ac:dyDescent="0.15">
      <c r="A806" s="616"/>
      <c r="B806" s="617"/>
      <c r="C806" s="617"/>
      <c r="D806" s="617"/>
      <c r="E806" s="617"/>
      <c r="F806" s="618"/>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75"/>
    </row>
    <row r="807" spans="1:50" ht="24.75" hidden="1" customHeight="1" x14ac:dyDescent="0.15">
      <c r="A807" s="616"/>
      <c r="B807" s="617"/>
      <c r="C807" s="617"/>
      <c r="D807" s="617"/>
      <c r="E807" s="617"/>
      <c r="F807" s="618"/>
      <c r="G807" s="797" t="s">
        <v>17</v>
      </c>
      <c r="H807" s="652"/>
      <c r="I807" s="652"/>
      <c r="J807" s="652"/>
      <c r="K807" s="652"/>
      <c r="L807" s="651" t="s">
        <v>18</v>
      </c>
      <c r="M807" s="652"/>
      <c r="N807" s="652"/>
      <c r="O807" s="652"/>
      <c r="P807" s="652"/>
      <c r="Q807" s="652"/>
      <c r="R807" s="652"/>
      <c r="S807" s="652"/>
      <c r="T807" s="652"/>
      <c r="U807" s="652"/>
      <c r="V807" s="652"/>
      <c r="W807" s="652"/>
      <c r="X807" s="653"/>
      <c r="Y807" s="638" t="s">
        <v>19</v>
      </c>
      <c r="Z807" s="639"/>
      <c r="AA807" s="639"/>
      <c r="AB807" s="780"/>
      <c r="AC807" s="797" t="s">
        <v>17</v>
      </c>
      <c r="AD807" s="652"/>
      <c r="AE807" s="652"/>
      <c r="AF807" s="652"/>
      <c r="AG807" s="652"/>
      <c r="AH807" s="651" t="s">
        <v>18</v>
      </c>
      <c r="AI807" s="652"/>
      <c r="AJ807" s="652"/>
      <c r="AK807" s="652"/>
      <c r="AL807" s="652"/>
      <c r="AM807" s="652"/>
      <c r="AN807" s="652"/>
      <c r="AO807" s="652"/>
      <c r="AP807" s="652"/>
      <c r="AQ807" s="652"/>
      <c r="AR807" s="652"/>
      <c r="AS807" s="652"/>
      <c r="AT807" s="653"/>
      <c r="AU807" s="638" t="s">
        <v>19</v>
      </c>
      <c r="AV807" s="639"/>
      <c r="AW807" s="639"/>
      <c r="AX807" s="640"/>
    </row>
    <row r="808" spans="1:50" ht="24.75" hidden="1" customHeight="1" x14ac:dyDescent="0.15">
      <c r="A808" s="616"/>
      <c r="B808" s="617"/>
      <c r="C808" s="617"/>
      <c r="D808" s="617"/>
      <c r="E808" s="617"/>
      <c r="F808" s="618"/>
      <c r="G808" s="654"/>
      <c r="H808" s="655"/>
      <c r="I808" s="655"/>
      <c r="J808" s="655"/>
      <c r="K808" s="656"/>
      <c r="L808" s="648"/>
      <c r="M808" s="649"/>
      <c r="N808" s="649"/>
      <c r="O808" s="649"/>
      <c r="P808" s="649"/>
      <c r="Q808" s="649"/>
      <c r="R808" s="649"/>
      <c r="S808" s="649"/>
      <c r="T808" s="649"/>
      <c r="U808" s="649"/>
      <c r="V808" s="649"/>
      <c r="W808" s="649"/>
      <c r="X808" s="650"/>
      <c r="Y808" s="375"/>
      <c r="Z808" s="376"/>
      <c r="AA808" s="376"/>
      <c r="AB808" s="787"/>
      <c r="AC808" s="654"/>
      <c r="AD808" s="655"/>
      <c r="AE808" s="655"/>
      <c r="AF808" s="655"/>
      <c r="AG808" s="656"/>
      <c r="AH808" s="648"/>
      <c r="AI808" s="649"/>
      <c r="AJ808" s="649"/>
      <c r="AK808" s="649"/>
      <c r="AL808" s="649"/>
      <c r="AM808" s="649"/>
      <c r="AN808" s="649"/>
      <c r="AO808" s="649"/>
      <c r="AP808" s="649"/>
      <c r="AQ808" s="649"/>
      <c r="AR808" s="649"/>
      <c r="AS808" s="649"/>
      <c r="AT808" s="650"/>
      <c r="AU808" s="375"/>
      <c r="AV808" s="376"/>
      <c r="AW808" s="376"/>
      <c r="AX808" s="377"/>
    </row>
    <row r="809" spans="1:50" ht="24.75" hidden="1" customHeight="1" x14ac:dyDescent="0.15">
      <c r="A809" s="616"/>
      <c r="B809" s="617"/>
      <c r="C809" s="617"/>
      <c r="D809" s="617"/>
      <c r="E809" s="617"/>
      <c r="F809" s="618"/>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6"/>
      <c r="B810" s="617"/>
      <c r="C810" s="617"/>
      <c r="D810" s="617"/>
      <c r="E810" s="617"/>
      <c r="F810" s="618"/>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6"/>
      <c r="B811" s="617"/>
      <c r="C811" s="617"/>
      <c r="D811" s="617"/>
      <c r="E811" s="617"/>
      <c r="F811" s="618"/>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6"/>
      <c r="B812" s="617"/>
      <c r="C812" s="617"/>
      <c r="D812" s="617"/>
      <c r="E812" s="617"/>
      <c r="F812" s="618"/>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6"/>
      <c r="B813" s="617"/>
      <c r="C813" s="617"/>
      <c r="D813" s="617"/>
      <c r="E813" s="617"/>
      <c r="F813" s="618"/>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6"/>
      <c r="B814" s="617"/>
      <c r="C814" s="617"/>
      <c r="D814" s="617"/>
      <c r="E814" s="617"/>
      <c r="F814" s="618"/>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6"/>
      <c r="B815" s="617"/>
      <c r="C815" s="617"/>
      <c r="D815" s="617"/>
      <c r="E815" s="617"/>
      <c r="F815" s="618"/>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6"/>
      <c r="B816" s="617"/>
      <c r="C816" s="617"/>
      <c r="D816" s="617"/>
      <c r="E816" s="617"/>
      <c r="F816" s="618"/>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6"/>
      <c r="B817" s="617"/>
      <c r="C817" s="617"/>
      <c r="D817" s="617"/>
      <c r="E817" s="617"/>
      <c r="F817" s="618"/>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6"/>
      <c r="B818" s="617"/>
      <c r="C818" s="617"/>
      <c r="D818" s="617"/>
      <c r="E818" s="617"/>
      <c r="F818" s="618"/>
      <c r="G818" s="808" t="s">
        <v>20</v>
      </c>
      <c r="H818" s="809"/>
      <c r="I818" s="809"/>
      <c r="J818" s="809"/>
      <c r="K818" s="809"/>
      <c r="L818" s="810"/>
      <c r="M818" s="811"/>
      <c r="N818" s="811"/>
      <c r="O818" s="811"/>
      <c r="P818" s="811"/>
      <c r="Q818" s="811"/>
      <c r="R818" s="811"/>
      <c r="S818" s="811"/>
      <c r="T818" s="811"/>
      <c r="U818" s="811"/>
      <c r="V818" s="811"/>
      <c r="W818" s="811"/>
      <c r="X818" s="812"/>
      <c r="Y818" s="813">
        <f>SUM(Y808:AB817)</f>
        <v>0</v>
      </c>
      <c r="Z818" s="814"/>
      <c r="AA818" s="814"/>
      <c r="AB818" s="815"/>
      <c r="AC818" s="808" t="s">
        <v>20</v>
      </c>
      <c r="AD818" s="809"/>
      <c r="AE818" s="809"/>
      <c r="AF818" s="809"/>
      <c r="AG818" s="809"/>
      <c r="AH818" s="810"/>
      <c r="AI818" s="811"/>
      <c r="AJ818" s="811"/>
      <c r="AK818" s="811"/>
      <c r="AL818" s="811"/>
      <c r="AM818" s="811"/>
      <c r="AN818" s="811"/>
      <c r="AO818" s="811"/>
      <c r="AP818" s="811"/>
      <c r="AQ818" s="811"/>
      <c r="AR818" s="811"/>
      <c r="AS818" s="811"/>
      <c r="AT818" s="812"/>
      <c r="AU818" s="813">
        <f>SUM(AU808:AX817)</f>
        <v>0</v>
      </c>
      <c r="AV818" s="814"/>
      <c r="AW818" s="814"/>
      <c r="AX818" s="816"/>
    </row>
    <row r="819" spans="1:50" ht="24.75" hidden="1" customHeight="1" x14ac:dyDescent="0.15">
      <c r="A819" s="616"/>
      <c r="B819" s="617"/>
      <c r="C819" s="617"/>
      <c r="D819" s="617"/>
      <c r="E819" s="617"/>
      <c r="F819" s="618"/>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75"/>
    </row>
    <row r="820" spans="1:50" ht="24.75" hidden="1" customHeight="1" x14ac:dyDescent="0.15">
      <c r="A820" s="616"/>
      <c r="B820" s="617"/>
      <c r="C820" s="617"/>
      <c r="D820" s="617"/>
      <c r="E820" s="617"/>
      <c r="F820" s="618"/>
      <c r="G820" s="797" t="s">
        <v>17</v>
      </c>
      <c r="H820" s="652"/>
      <c r="I820" s="652"/>
      <c r="J820" s="652"/>
      <c r="K820" s="652"/>
      <c r="L820" s="651" t="s">
        <v>18</v>
      </c>
      <c r="M820" s="652"/>
      <c r="N820" s="652"/>
      <c r="O820" s="652"/>
      <c r="P820" s="652"/>
      <c r="Q820" s="652"/>
      <c r="R820" s="652"/>
      <c r="S820" s="652"/>
      <c r="T820" s="652"/>
      <c r="U820" s="652"/>
      <c r="V820" s="652"/>
      <c r="W820" s="652"/>
      <c r="X820" s="653"/>
      <c r="Y820" s="638" t="s">
        <v>19</v>
      </c>
      <c r="Z820" s="639"/>
      <c r="AA820" s="639"/>
      <c r="AB820" s="780"/>
      <c r="AC820" s="797" t="s">
        <v>17</v>
      </c>
      <c r="AD820" s="652"/>
      <c r="AE820" s="652"/>
      <c r="AF820" s="652"/>
      <c r="AG820" s="652"/>
      <c r="AH820" s="651" t="s">
        <v>18</v>
      </c>
      <c r="AI820" s="652"/>
      <c r="AJ820" s="652"/>
      <c r="AK820" s="652"/>
      <c r="AL820" s="652"/>
      <c r="AM820" s="652"/>
      <c r="AN820" s="652"/>
      <c r="AO820" s="652"/>
      <c r="AP820" s="652"/>
      <c r="AQ820" s="652"/>
      <c r="AR820" s="652"/>
      <c r="AS820" s="652"/>
      <c r="AT820" s="653"/>
      <c r="AU820" s="638" t="s">
        <v>19</v>
      </c>
      <c r="AV820" s="639"/>
      <c r="AW820" s="639"/>
      <c r="AX820" s="640"/>
    </row>
    <row r="821" spans="1:50" s="16" customFormat="1" ht="24.75" hidden="1" customHeight="1" x14ac:dyDescent="0.15">
      <c r="A821" s="616"/>
      <c r="B821" s="617"/>
      <c r="C821" s="617"/>
      <c r="D821" s="617"/>
      <c r="E821" s="617"/>
      <c r="F821" s="618"/>
      <c r="G821" s="654"/>
      <c r="H821" s="655"/>
      <c r="I821" s="655"/>
      <c r="J821" s="655"/>
      <c r="K821" s="656"/>
      <c r="L821" s="648"/>
      <c r="M821" s="649"/>
      <c r="N821" s="649"/>
      <c r="O821" s="649"/>
      <c r="P821" s="649"/>
      <c r="Q821" s="649"/>
      <c r="R821" s="649"/>
      <c r="S821" s="649"/>
      <c r="T821" s="649"/>
      <c r="U821" s="649"/>
      <c r="V821" s="649"/>
      <c r="W821" s="649"/>
      <c r="X821" s="650"/>
      <c r="Y821" s="375"/>
      <c r="Z821" s="376"/>
      <c r="AA821" s="376"/>
      <c r="AB821" s="787"/>
      <c r="AC821" s="654"/>
      <c r="AD821" s="655"/>
      <c r="AE821" s="655"/>
      <c r="AF821" s="655"/>
      <c r="AG821" s="656"/>
      <c r="AH821" s="648"/>
      <c r="AI821" s="649"/>
      <c r="AJ821" s="649"/>
      <c r="AK821" s="649"/>
      <c r="AL821" s="649"/>
      <c r="AM821" s="649"/>
      <c r="AN821" s="649"/>
      <c r="AO821" s="649"/>
      <c r="AP821" s="649"/>
      <c r="AQ821" s="649"/>
      <c r="AR821" s="649"/>
      <c r="AS821" s="649"/>
      <c r="AT821" s="650"/>
      <c r="AU821" s="375"/>
      <c r="AV821" s="376"/>
      <c r="AW821" s="376"/>
      <c r="AX821" s="377"/>
    </row>
    <row r="822" spans="1:50" ht="24.75" hidden="1" customHeight="1" x14ac:dyDescent="0.15">
      <c r="A822" s="616"/>
      <c r="B822" s="617"/>
      <c r="C822" s="617"/>
      <c r="D822" s="617"/>
      <c r="E822" s="617"/>
      <c r="F822" s="618"/>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6"/>
      <c r="B823" s="617"/>
      <c r="C823" s="617"/>
      <c r="D823" s="617"/>
      <c r="E823" s="617"/>
      <c r="F823" s="618"/>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6"/>
      <c r="B824" s="617"/>
      <c r="C824" s="617"/>
      <c r="D824" s="617"/>
      <c r="E824" s="617"/>
      <c r="F824" s="618"/>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6"/>
      <c r="B825" s="617"/>
      <c r="C825" s="617"/>
      <c r="D825" s="617"/>
      <c r="E825" s="617"/>
      <c r="F825" s="618"/>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6"/>
      <c r="B826" s="617"/>
      <c r="C826" s="617"/>
      <c r="D826" s="617"/>
      <c r="E826" s="617"/>
      <c r="F826" s="618"/>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6"/>
      <c r="B827" s="617"/>
      <c r="C827" s="617"/>
      <c r="D827" s="617"/>
      <c r="E827" s="617"/>
      <c r="F827" s="618"/>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6"/>
      <c r="B828" s="617"/>
      <c r="C828" s="617"/>
      <c r="D828" s="617"/>
      <c r="E828" s="617"/>
      <c r="F828" s="618"/>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6"/>
      <c r="B829" s="617"/>
      <c r="C829" s="617"/>
      <c r="D829" s="617"/>
      <c r="E829" s="617"/>
      <c r="F829" s="618"/>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6"/>
      <c r="B830" s="617"/>
      <c r="C830" s="617"/>
      <c r="D830" s="617"/>
      <c r="E830" s="617"/>
      <c r="F830" s="618"/>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6"/>
      <c r="B831" s="617"/>
      <c r="C831" s="617"/>
      <c r="D831" s="617"/>
      <c r="E831" s="617"/>
      <c r="F831" s="618"/>
      <c r="G831" s="808" t="s">
        <v>20</v>
      </c>
      <c r="H831" s="809"/>
      <c r="I831" s="809"/>
      <c r="J831" s="809"/>
      <c r="K831" s="809"/>
      <c r="L831" s="810"/>
      <c r="M831" s="811"/>
      <c r="N831" s="811"/>
      <c r="O831" s="811"/>
      <c r="P831" s="811"/>
      <c r="Q831" s="811"/>
      <c r="R831" s="811"/>
      <c r="S831" s="811"/>
      <c r="T831" s="811"/>
      <c r="U831" s="811"/>
      <c r="V831" s="811"/>
      <c r="W831" s="811"/>
      <c r="X831" s="812"/>
      <c r="Y831" s="813">
        <f>SUM(Y821:AB830)</f>
        <v>0</v>
      </c>
      <c r="Z831" s="814"/>
      <c r="AA831" s="814"/>
      <c r="AB831" s="815"/>
      <c r="AC831" s="808" t="s">
        <v>20</v>
      </c>
      <c r="AD831" s="809"/>
      <c r="AE831" s="809"/>
      <c r="AF831" s="809"/>
      <c r="AG831" s="809"/>
      <c r="AH831" s="810"/>
      <c r="AI831" s="811"/>
      <c r="AJ831" s="811"/>
      <c r="AK831" s="811"/>
      <c r="AL831" s="811"/>
      <c r="AM831" s="811"/>
      <c r="AN831" s="811"/>
      <c r="AO831" s="811"/>
      <c r="AP831" s="811"/>
      <c r="AQ831" s="811"/>
      <c r="AR831" s="811"/>
      <c r="AS831" s="811"/>
      <c r="AT831" s="812"/>
      <c r="AU831" s="813">
        <f>SUM(AU821:AX830)</f>
        <v>0</v>
      </c>
      <c r="AV831" s="814"/>
      <c r="AW831" s="814"/>
      <c r="AX831" s="816"/>
    </row>
    <row r="832" spans="1:50" ht="24.75" hidden="1" customHeight="1" thickBot="1" x14ac:dyDescent="0.2">
      <c r="A832" s="888" t="s">
        <v>147</v>
      </c>
      <c r="B832" s="889"/>
      <c r="C832" s="889"/>
      <c r="D832" s="889"/>
      <c r="E832" s="889"/>
      <c r="F832" s="889"/>
      <c r="G832" s="889"/>
      <c r="H832" s="889"/>
      <c r="I832" s="889"/>
      <c r="J832" s="889"/>
      <c r="K832" s="889"/>
      <c r="L832" s="889"/>
      <c r="M832" s="889"/>
      <c r="N832" s="889"/>
      <c r="O832" s="889"/>
      <c r="P832" s="889"/>
      <c r="Q832" s="889"/>
      <c r="R832" s="889"/>
      <c r="S832" s="889"/>
      <c r="T832" s="889"/>
      <c r="U832" s="889"/>
      <c r="V832" s="889"/>
      <c r="W832" s="889"/>
      <c r="X832" s="889"/>
      <c r="Y832" s="889"/>
      <c r="Z832" s="889"/>
      <c r="AA832" s="889"/>
      <c r="AB832" s="889"/>
      <c r="AC832" s="889"/>
      <c r="AD832" s="889"/>
      <c r="AE832" s="889"/>
      <c r="AF832" s="889"/>
      <c r="AG832" s="889"/>
      <c r="AH832" s="889"/>
      <c r="AI832" s="889"/>
      <c r="AJ832" s="889"/>
      <c r="AK832" s="890"/>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hidden="1" customHeight="1" x14ac:dyDescent="0.15">
      <c r="A838" s="363">
        <v>1</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row r="1133" spans="1:50" hidden="1" x14ac:dyDescent="0.15"/>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483</v>
      </c>
      <c r="R6" s="13" t="str">
        <f t="shared" si="3"/>
        <v>交付</v>
      </c>
      <c r="S6" s="13" t="str">
        <f t="shared" si="4"/>
        <v>交付</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交付</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2020-10-12T09:18:08Z</dcterms:created>
  <dcterms:modified xsi:type="dcterms:W3CDTF">2020-11-24T16:52:07Z</dcterms:modified>
</cp:coreProperties>
</file>