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6" windowHeight="9168"/>
  </bookViews>
  <sheets>
    <sheet name="行政事業レビューシート" sheetId="3" r:id="rId1"/>
    <sheet name="入力規則等" sheetId="4" r:id="rId2"/>
  </sheets>
  <definedNames>
    <definedName name="_xlnm.Print_Area" localSheetId="0">行政事業レビューシート!$A$1:$AX$1015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<sst xmlns="http://schemas.openxmlformats.org/spreadsheetml/2006/main" count="2214" uniqueCount="517">
  <si>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</si>
  <si>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</si>
  <si>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</si>
  <si>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</si>
  <si>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</si>
  <si>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</si>
  <si>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</si>
  <si>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</si>
  <si>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</si>
  <si>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</si>
  <si>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</si>
  <si>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</si>
  <si>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</si>
  <si>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</si>
  <si>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</si>
  <si>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</si>
  <si>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</si>
  <si>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</si>
  <si>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</si>
  <si>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</si>
  <si>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</si>
  <si>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</si>
  <si>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</si>
  <si>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</si>
  <si>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</si>
  <si>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</si>
  <si>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</si>
  <si>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</si>
  <si>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</si>
  <si>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</si>
  <si>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</si>
  <si>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</si>
  <si>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</si>
  <si>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</si>
  <si>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</si>
  <si>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</si>
  <si>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</si>
  <si>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</si>
  <si>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</si>
  <si>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</si>
  <si>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</si>
  <si>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</si>
  <si>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</si>
  <si>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</si>
  <si>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</si>
  <si>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</si>
  <si>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</si>
  <si>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</si>
  <si>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</si>
  <si>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</si>
  <si>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</si>
  <si>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</si>
  <si>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</si>
  <si>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</si>
  <si>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</si>
  <si>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</si>
  <si>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</si>
  <si>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</si>
  <si>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</si>
  <si>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</si>
  <si>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</si>
  <si>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</si>
  <si>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</si>
  <si>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</si>
  <si>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</si>
  <si>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</si>
  <si>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</si>
  <si>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</si>
  <si>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</si>
  <si>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</si>
  <si>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</si>
  <si>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</si>
  <si>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</si>
  <si>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</si>
  <si>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</si>
  <si>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</si>
  <si>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</si>
  <si>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</si>
  <si>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</si>
  <si>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</si>
  <si>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</si>
  <si>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</si>
  <si>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</si>
  <si>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</si>
  <si>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</si>
  <si>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</si>
  <si>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</si>
  <si>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</si>
  <si>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</si>
  <si>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</si>
  <si>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</si>
  <si>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</si>
  <si>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</si>
  <si>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</si>
  <si>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</si>
  <si>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</si>
  <si>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</si>
  <si>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</si>
  <si>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</si>
  <si>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</si>
  <si>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</si>
  <si>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</si>
  <si>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</si>
  <si>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</si>
  <si>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</si>
  <si>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</si>
  <si>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</si>
  <si>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</si>
  <si>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</si>
  <si>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</si>
  <si>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</si>
  <si>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</si>
  <si>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</si>
  <si>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</si>
  <si>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</si>
  <si>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</si>
  <si>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</si>
  <si>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</si>
  <si>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</si>
  <si>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</si>
  <si>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</si>
  <si>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</si>
  <si>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</si>
  <si>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</si>
  <si>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</si>
  <si>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</si>
  <si>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</si>
  <si>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</si>
  <si>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</si>
  <si>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</si>
  <si>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</si>
  <si>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</si>
  <si>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</si>
  <si>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</si>
  <si>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</si>
  <si>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</si>
  <si>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</si>
  <si>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</si>
  <si>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</si>
  <si>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</si>
  <si>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</si>
  <si>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</si>
  <si>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</si>
  <si>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</si>
  <si>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</si>
  <si>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</si>
  <si>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</si>
  <si>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</si>
  <si>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</si>
  <si>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</si>
  <si>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</si>
  <si>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</si>
  <si>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</si>
  <si>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</si>
  <si>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</si>
  <si>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</si>
  <si>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</si>
  <si>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</si>
  <si>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</si>
  <si>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</si>
  <si>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</si>
  <si>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</si>
  <si>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</si>
  <si>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</si>
  <si>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</si>
  <si>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</si>
  <si>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</si>
  <si>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</si>
  <si>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</si>
  <si>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</si>
  <si>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</si>
  <si>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</si>
  <si>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</si>
  <si>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</si>
  <si>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</si>
  <si>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</si>
  <si>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</si>
  <si>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</si>
  <si>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</si>
  <si>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</si>
  <si>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</si>
  <si>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</si>
  <si>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</si>
  <si>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</si>
  <si>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</si>
  <si>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</si>
  <si>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</si>
  <si>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</si>
  <si>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</si>
  <si>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</si>
  <si>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</si>
  <si>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</si>
  <si>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</si>
  <si>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</si>
  <si>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</si>
  <si>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</si>
  <si>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</si>
  <si>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</si>
  <si>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</si>
  <si>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</si>
  <si>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</si>
  <si>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</si>
  <si>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</si>
  <si>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</si>
  <si>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</si>
  <si>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</si>
  <si>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</si>
  <si>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</si>
  <si>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</si>
  <si>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</si>
  <si>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</si>
  <si>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</si>
  <si>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</si>
  <si>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</si>
  <si>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</si>
  <si>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</si>
  <si>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</si>
  <si>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</si>
  <si>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</si>
  <si>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</si>
  <si>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</si>
  <si>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</si>
  <si>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</si>
  <si>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</si>
  <si>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</si>
  <si>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</si>
  <si>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</si>
  <si>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</si>
  <si>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</si>
  <si>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</si>
  <si>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</si>
  <si>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</si>
  <si>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</si>
  <si>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</si>
  <si>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</si>
  <si>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</si>
  <si>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</si>
  <si>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</si>
  <si>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</si>
  <si>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</si>
  <si>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</si>
  <si>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</si>
  <si>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</si>
  <si>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</si>
  <si>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</si>
  <si>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</si>
  <si>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</si>
  <si>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</si>
  <si>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</si>
  <si>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</si>
  <si>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</si>
  <si>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</si>
  <si>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</si>
  <si>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</si>
  <si>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</si>
  <si>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</si>
  <si>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</si>
  <si>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</si>
  <si>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</si>
  <si>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</si>
  <si>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</si>
  <si>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</si>
  <si>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</si>
  <si>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</si>
  <si>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</si>
  <si>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</si>
  <si>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</si>
  <si>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</si>
  <si>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</si>
  <si>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</si>
  <si>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</si>
  <si>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</si>
  <si>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</si>
  <si>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</si>
  <si>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</si>
  <si>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</si>
  <si>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</si>
  <si>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</si>
  <si>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</si>
  <si>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</si>
  <si>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</si>
  <si>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</si>
  <si>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</si>
  <si>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</si>
  <si>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</si>
  <si>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</si>
  <si>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</si>
  <si>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</si>
  <si>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</si>
  <si>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</si>
  <si>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</si>
  <si>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</si>
  <si>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</si>
  <si>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</si>
  <si>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</si>
  <si>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</si>
  <si>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</si>
  <si>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</si>
  <si>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</si>
  <si>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</si>
  <si>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</si>
  <si>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</si>
  <si>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</si>
  <si>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</si>
  <si>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</si>
  <si>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</si>
  <si>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</si>
  <si>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</si>
  <si>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</si>
  <si>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</si>
  <si>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</si>
  <si>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</si>
  <si>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</si>
  <si>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</si>
  <si>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</si>
  <si>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</si>
  <si>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</si>
  <si>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</si>
  <si>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</si>
  <si>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</si>
  <si>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</si>
  <si>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</si>
  <si>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</si>
  <si>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</si>
  <si>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</si>
  <si>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</si>
  <si>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</si>
  <si>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</si>
  <si>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</si>
  <si>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</si>
  <si>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</si>
  <si>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</si>
  <si>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</si>
  <si>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</si>
  <si>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</si>
  <si>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</si>
  <si>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</si>
  <si>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</si>
  <si>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</si>
  <si>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</si>
  <si>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</si>
  <si>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</si>
  <si>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</si>
  <si>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</si>
  <si>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</si>
  <si>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</si>
  <si>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</si>
  <si>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</si>
  <si>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</si>
  <si>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</si>
  <si>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</si>
  <si>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</si>
  <si>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</si>
  <si>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</si>
  <si>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</si>
  <si>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</si>
  <si>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</si>
  <si>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</si>
  <si>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</si>
  <si>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</si>
  <si>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</si>
  <si>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</si>
  <si>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</si>
  <si>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</si>
  <si>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</si>
  <si>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</si>
  <si>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</si>
  <si>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</si>
  <si>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</si>
  <si>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</si>
  <si>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</si>
  <si>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</si>
  <si>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</si>
  <si>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</si>
  <si>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</si>
  <si>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</si>
  <si>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</si>
  <si>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</si>
  <si>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</si>
  <si>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</si>
  <si>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</si>
  <si>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</si>
  <si>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</si>
  <si>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</si>
  <si>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</si>
  <si>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</si>
  <si>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</si>
  <si>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</si>
  <si>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</si>
  <si>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</si>
  <si>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</si>
  <si>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</si>
  <si>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</si>
  <si>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</si>
  <si>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</si>
  <si>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</si>
  <si>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</si>
  <si>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</si>
  <si>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</si>
  <si>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</si>
  <si>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</si>
  <si>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</si>
  <si>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</si>
  <si>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</si>
  <si>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</si>
  <si>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</si>
  <si>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</si>
  <si>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</si>
  <si>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</si>
  <si>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</si>
  <si>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</si>
  <si>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</si>
  <si>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</si>
  <si>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</si>
  <si>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</si>
  <si>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</si>
  <si>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</si>
  <si>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</si>
  <si>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</si>
  <si>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</si>
  <si>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</si>
  <si>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</si>
  <si>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</si>
  <si>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</si>
  <si>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</si>
  <si>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</si>
  <si>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</si>
  <si>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</si>
  <si>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</si>
  <si>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</si>
  <si>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</si>
  <si>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</si>
  <si>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</si>
  <si>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</si>
  <si>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</si>
  <si>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</si>
  <si>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</si>
  <si>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</si>
  <si>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</si>
  <si>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</si>
  <si>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</si>
  <si>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</si>
  <si>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</si>
  <si>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</si>
  <si>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</si>
  <si>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</si>
  <si>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</si>
  <si>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</si>
  <si>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</si>
  <si>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</si>
  <si>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</si>
  <si>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</si>
  <si>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</si>
  <si>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</si>
  <si>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</si>
  <si>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</si>
  <si>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</si>
  <si>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</si>
  <si>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</si>
  <si>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</si>
  <si>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</si>
  <si>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</si>
  <si>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</si>
  <si>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</si>
  <si>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</si>
  <si>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</si>
  <si>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</si>
  <si>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</si>
  <si>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</si>
  <si>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</si>
  <si>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</si>
  <si>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</si>
  <si>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</si>
  <si>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</si>
  <si>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</si>
  <si>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</si>
  <si>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</si>
  <si>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</si>
  <si>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</si>
  <si>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</si>
  <si>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</si>
  <si>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子育て世帯臨時特別給付金給付事業の助成に必要な経費</t>
    <phoneticPr fontId="6"/>
  </si>
  <si>
    <t>子ども・子育て本部</t>
    <rPh sb="0" eb="1">
      <t>コ</t>
    </rPh>
    <rPh sb="4" eb="6">
      <t>コソダ</t>
    </rPh>
    <rPh sb="7" eb="9">
      <t>ホンブ</t>
    </rPh>
    <phoneticPr fontId="6"/>
  </si>
  <si>
    <t>児童手当管理室</t>
    <rPh sb="0" eb="2">
      <t>ジドウ</t>
    </rPh>
    <rPh sb="2" eb="4">
      <t>テアテ</t>
    </rPh>
    <rPh sb="4" eb="7">
      <t>カンリシツ</t>
    </rPh>
    <phoneticPr fontId="6"/>
  </si>
  <si>
    <t>室長　水野　忠幸</t>
    <rPh sb="0" eb="2">
      <t>シツチョウ</t>
    </rPh>
    <rPh sb="3" eb="5">
      <t>ミズノ</t>
    </rPh>
    <rPh sb="6" eb="8">
      <t>タダユキ</t>
    </rPh>
    <phoneticPr fontId="6"/>
  </si>
  <si>
    <t>内閣府</t>
  </si>
  <si>
    <t>○</t>
  </si>
  <si>
    <t>-</t>
  </si>
  <si>
    <t>-</t>
    <phoneticPr fontId="6"/>
  </si>
  <si>
    <t>・令和２年度子育て世帯への臨時特別給付金給付事業費の国庫補助について（令和2年5月1日府子本第563号）
・令和２年度子育て世帯への臨時特別給付金給付事務費の国庫補助について（令和2年5月1日府子本第564号）</t>
    <rPh sb="1" eb="3">
      <t>レイワ</t>
    </rPh>
    <rPh sb="4" eb="6">
      <t>ネンド</t>
    </rPh>
    <rPh sb="6" eb="8">
      <t>コソダ</t>
    </rPh>
    <rPh sb="9" eb="11">
      <t>セタイ</t>
    </rPh>
    <rPh sb="13" eb="15">
      <t>リンジ</t>
    </rPh>
    <rPh sb="15" eb="17">
      <t>トクベツ</t>
    </rPh>
    <rPh sb="17" eb="20">
      <t>キュウフキン</t>
    </rPh>
    <rPh sb="20" eb="22">
      <t>キュウフ</t>
    </rPh>
    <rPh sb="22" eb="25">
      <t>ジギョウヒ</t>
    </rPh>
    <rPh sb="26" eb="28">
      <t>コッコ</t>
    </rPh>
    <rPh sb="28" eb="30">
      <t>ホジョ</t>
    </rPh>
    <rPh sb="35" eb="37">
      <t>レイワ</t>
    </rPh>
    <rPh sb="38" eb="39">
      <t>ネン</t>
    </rPh>
    <rPh sb="40" eb="41">
      <t>ガツ</t>
    </rPh>
    <rPh sb="41" eb="43">
      <t>ツイタチ</t>
    </rPh>
    <rPh sb="43" eb="45">
      <t>フコ</t>
    </rPh>
    <rPh sb="45" eb="46">
      <t>ホン</t>
    </rPh>
    <rPh sb="46" eb="47">
      <t>ダイ</t>
    </rPh>
    <rPh sb="50" eb="51">
      <t>ゴウ</t>
    </rPh>
    <rPh sb="75" eb="78">
      <t>ジムヒ</t>
    </rPh>
    <phoneticPr fontId="6"/>
  </si>
  <si>
    <t>-</t>
    <phoneticPr fontId="6"/>
  </si>
  <si>
    <t>-</t>
    <phoneticPr fontId="6"/>
  </si>
  <si>
    <t>-</t>
    <phoneticPr fontId="6"/>
  </si>
  <si>
    <t>-</t>
    <phoneticPr fontId="6"/>
  </si>
  <si>
    <t>-</t>
    <phoneticPr fontId="6"/>
  </si>
  <si>
    <t>支給対象児童数</t>
    <rPh sb="0" eb="2">
      <t>シキュウ</t>
    </rPh>
    <rPh sb="2" eb="4">
      <t>タイショウ</t>
    </rPh>
    <rPh sb="4" eb="7">
      <t>ジドウスウ</t>
    </rPh>
    <phoneticPr fontId="6"/>
  </si>
  <si>
    <t>人</t>
    <rPh sb="0" eb="1">
      <t>ニン</t>
    </rPh>
    <phoneticPr fontId="6"/>
  </si>
  <si>
    <t>本事業は、各自治体が子育て世帯臨時特別給付金の支給に要する事業費及び事務費を補助するものであり、単位当たりコストの算出にはなじまない。</t>
    <rPh sb="0" eb="1">
      <t>ホン</t>
    </rPh>
    <rPh sb="1" eb="3">
      <t>ジギョウ</t>
    </rPh>
    <rPh sb="5" eb="6">
      <t>カク</t>
    </rPh>
    <rPh sb="6" eb="9">
      <t>ジチタイ</t>
    </rPh>
    <rPh sb="10" eb="12">
      <t>コソダ</t>
    </rPh>
    <rPh sb="13" eb="15">
      <t>セタイ</t>
    </rPh>
    <rPh sb="15" eb="17">
      <t>リンジ</t>
    </rPh>
    <rPh sb="17" eb="19">
      <t>トクベツ</t>
    </rPh>
    <rPh sb="19" eb="22">
      <t>キュウフキン</t>
    </rPh>
    <rPh sb="23" eb="25">
      <t>シキュウ</t>
    </rPh>
    <rPh sb="26" eb="27">
      <t>ヨウ</t>
    </rPh>
    <rPh sb="29" eb="32">
      <t>ジギョウヒ</t>
    </rPh>
    <rPh sb="32" eb="33">
      <t>オヨ</t>
    </rPh>
    <rPh sb="34" eb="37">
      <t>ジムヒ</t>
    </rPh>
    <rPh sb="38" eb="40">
      <t>ホジョ</t>
    </rPh>
    <rPh sb="48" eb="50">
      <t>タンイ</t>
    </rPh>
    <rPh sb="50" eb="51">
      <t>ア</t>
    </rPh>
    <rPh sb="57" eb="59">
      <t>サンシュツ</t>
    </rPh>
    <phoneticPr fontId="6"/>
  </si>
  <si>
    <t>-</t>
    <phoneticPr fontId="6"/>
  </si>
  <si>
    <t>‐</t>
  </si>
  <si>
    <t>「新型コロナウイルス感染症緊急経済対策」（令和2年4月20日閣議決定）の一環として、国が実施すべき事業である。</t>
    <rPh sb="36" eb="38">
      <t>イッカン</t>
    </rPh>
    <rPh sb="42" eb="43">
      <t>クニ</t>
    </rPh>
    <rPh sb="44" eb="46">
      <t>ジッシ</t>
    </rPh>
    <rPh sb="49" eb="51">
      <t>ジギョウ</t>
    </rPh>
    <phoneticPr fontId="6"/>
  </si>
  <si>
    <t>「新型コロナウイルス感染症緊急経済対策」（令和2年4月20日閣議決定）の一環として実施される事業であり、優先度の高い事業である。</t>
    <rPh sb="36" eb="38">
      <t>イッカン</t>
    </rPh>
    <rPh sb="41" eb="43">
      <t>ジッシ</t>
    </rPh>
    <rPh sb="46" eb="48">
      <t>ジギョウ</t>
    </rPh>
    <rPh sb="52" eb="55">
      <t>ユウセンド</t>
    </rPh>
    <rPh sb="56" eb="57">
      <t>タカ</t>
    </rPh>
    <rPh sb="58" eb="60">
      <t>ジギョウ</t>
    </rPh>
    <phoneticPr fontId="6"/>
  </si>
  <si>
    <t>無</t>
  </si>
  <si>
    <t>本事業は、子育て世帯臨時特別給付金の支給に要する事業費及び事務費を補助するものであり、交付要綱上で対象費目を設定する等、費目・使途は事業目的に即し真に必要なものに限定されている。</t>
    <rPh sb="43" eb="45">
      <t>コウフ</t>
    </rPh>
    <rPh sb="45" eb="47">
      <t>ヨウコウ</t>
    </rPh>
    <rPh sb="47" eb="48">
      <t>ジョウ</t>
    </rPh>
    <rPh sb="49" eb="51">
      <t>タイショウ</t>
    </rPh>
    <rPh sb="51" eb="53">
      <t>ヒモク</t>
    </rPh>
    <rPh sb="54" eb="56">
      <t>セッテイ</t>
    </rPh>
    <rPh sb="58" eb="59">
      <t>トウ</t>
    </rPh>
    <rPh sb="60" eb="62">
      <t>ヒモク</t>
    </rPh>
    <rPh sb="63" eb="65">
      <t>シト</t>
    </rPh>
    <rPh sb="66" eb="68">
      <t>ジギョウ</t>
    </rPh>
    <rPh sb="68" eb="70">
      <t>モクテキ</t>
    </rPh>
    <rPh sb="71" eb="72">
      <t>ソク</t>
    </rPh>
    <rPh sb="73" eb="74">
      <t>シン</t>
    </rPh>
    <rPh sb="75" eb="77">
      <t>ヒツヨウ</t>
    </rPh>
    <rPh sb="81" eb="83">
      <t>ゲンテイ</t>
    </rPh>
    <phoneticPr fontId="6"/>
  </si>
  <si>
    <t>新型コロナウイルス感染症の影響を受けている子育て世帯の生活を支援する取組の一つとして、児童手当（本則給付）を受給する世帯（0歳～中学生のいる世帯）に対し、臨時特別の給付金（一時金）を支給するために必要な都道府県及び市区町村（指定都市、中核市を含む。）に対する事業費及び事務費の補助を行う。</t>
    <rPh sb="0" eb="2">
      <t>シンガタ</t>
    </rPh>
    <rPh sb="9" eb="12">
      <t>カンセンショウ</t>
    </rPh>
    <rPh sb="13" eb="15">
      <t>エイキョウ</t>
    </rPh>
    <rPh sb="16" eb="17">
      <t>ウ</t>
    </rPh>
    <rPh sb="21" eb="23">
      <t>コソダ</t>
    </rPh>
    <rPh sb="24" eb="26">
      <t>セタイ</t>
    </rPh>
    <rPh sb="27" eb="29">
      <t>セイカツ</t>
    </rPh>
    <rPh sb="30" eb="32">
      <t>シエン</t>
    </rPh>
    <rPh sb="34" eb="36">
      <t>トリクミ</t>
    </rPh>
    <rPh sb="37" eb="38">
      <t>ヒト</t>
    </rPh>
    <rPh sb="43" eb="45">
      <t>ジドウ</t>
    </rPh>
    <rPh sb="45" eb="47">
      <t>テアテ</t>
    </rPh>
    <rPh sb="48" eb="50">
      <t>ホンソク</t>
    </rPh>
    <rPh sb="50" eb="52">
      <t>キュウフ</t>
    </rPh>
    <rPh sb="54" eb="56">
      <t>ジュキュウ</t>
    </rPh>
    <rPh sb="58" eb="60">
      <t>セタイ</t>
    </rPh>
    <rPh sb="62" eb="63">
      <t>サイ</t>
    </rPh>
    <rPh sb="64" eb="67">
      <t>チュウガクセイ</t>
    </rPh>
    <rPh sb="70" eb="72">
      <t>セタイ</t>
    </rPh>
    <rPh sb="74" eb="75">
      <t>タイ</t>
    </rPh>
    <rPh sb="77" eb="79">
      <t>リンジ</t>
    </rPh>
    <rPh sb="79" eb="81">
      <t>トクベツ</t>
    </rPh>
    <rPh sb="82" eb="85">
      <t>キュウフキン</t>
    </rPh>
    <rPh sb="86" eb="89">
      <t>イチジキン</t>
    </rPh>
    <rPh sb="91" eb="93">
      <t>シキュウ</t>
    </rPh>
    <rPh sb="98" eb="100">
      <t>ヒツヨウ</t>
    </rPh>
    <rPh sb="101" eb="105">
      <t>トドウフケン</t>
    </rPh>
    <rPh sb="105" eb="106">
      <t>オヨ</t>
    </rPh>
    <rPh sb="107" eb="111">
      <t>シクチョウソン</t>
    </rPh>
    <rPh sb="112" eb="114">
      <t>シテイ</t>
    </rPh>
    <rPh sb="114" eb="116">
      <t>トシ</t>
    </rPh>
    <rPh sb="117" eb="120">
      <t>チュウカクシ</t>
    </rPh>
    <rPh sb="121" eb="122">
      <t>フク</t>
    </rPh>
    <rPh sb="126" eb="127">
      <t>タイ</t>
    </rPh>
    <rPh sb="129" eb="132">
      <t>ジギョウヒ</t>
    </rPh>
    <rPh sb="132" eb="133">
      <t>オヨ</t>
    </rPh>
    <rPh sb="134" eb="137">
      <t>ジムヒ</t>
    </rPh>
    <rPh sb="138" eb="140">
      <t>ホジョ</t>
    </rPh>
    <rPh sb="141" eb="142">
      <t>オコナ</t>
    </rPh>
    <phoneticPr fontId="6"/>
  </si>
  <si>
    <t>-</t>
    <phoneticPr fontId="6"/>
  </si>
  <si>
    <t>-</t>
    <phoneticPr fontId="6"/>
  </si>
  <si>
    <t>-</t>
    <phoneticPr fontId="6"/>
  </si>
  <si>
    <t>-</t>
    <phoneticPr fontId="6"/>
  </si>
  <si>
    <t>新型コロナウイルス感染症の影響を受けている子育て世帯の生活を支援する取組の一つとして、児童手当（本則給付）を受給する世帯（0歳～中学生のいる世帯）に対し、臨時特別の給付金（一時金）を支給する。
・給付額：対象児童一人につき１万円
・実施主体：国、都道府県、市区町村
・補助率：10/10</t>
    <rPh sb="0" eb="2">
      <t>シンガタ</t>
    </rPh>
    <rPh sb="9" eb="12">
      <t>カンセンショウ</t>
    </rPh>
    <rPh sb="13" eb="15">
      <t>エイキョウ</t>
    </rPh>
    <rPh sb="16" eb="17">
      <t>ウ</t>
    </rPh>
    <rPh sb="21" eb="23">
      <t>コソダ</t>
    </rPh>
    <rPh sb="24" eb="26">
      <t>セタイ</t>
    </rPh>
    <rPh sb="27" eb="29">
      <t>セイカツ</t>
    </rPh>
    <rPh sb="30" eb="32">
      <t>シエン</t>
    </rPh>
    <rPh sb="34" eb="36">
      <t>トリクミ</t>
    </rPh>
    <rPh sb="37" eb="38">
      <t>ヒト</t>
    </rPh>
    <rPh sb="43" eb="45">
      <t>ジドウ</t>
    </rPh>
    <rPh sb="45" eb="47">
      <t>テアテ</t>
    </rPh>
    <rPh sb="48" eb="50">
      <t>ホンソク</t>
    </rPh>
    <rPh sb="50" eb="52">
      <t>キュウフ</t>
    </rPh>
    <rPh sb="54" eb="56">
      <t>ジュキュウ</t>
    </rPh>
    <rPh sb="58" eb="60">
      <t>セタイ</t>
    </rPh>
    <rPh sb="62" eb="63">
      <t>サイ</t>
    </rPh>
    <rPh sb="64" eb="67">
      <t>チュウガクセイ</t>
    </rPh>
    <rPh sb="70" eb="72">
      <t>セタイ</t>
    </rPh>
    <rPh sb="74" eb="75">
      <t>タイ</t>
    </rPh>
    <rPh sb="77" eb="79">
      <t>リンジ</t>
    </rPh>
    <rPh sb="79" eb="81">
      <t>トクベツ</t>
    </rPh>
    <rPh sb="82" eb="85">
      <t>キュウフキン</t>
    </rPh>
    <rPh sb="86" eb="89">
      <t>イチジキン</t>
    </rPh>
    <rPh sb="91" eb="93">
      <t>シキュウ</t>
    </rPh>
    <rPh sb="99" eb="102">
      <t>キュウフガク</t>
    </rPh>
    <rPh sb="103" eb="105">
      <t>タイショウ</t>
    </rPh>
    <rPh sb="105" eb="107">
      <t>ジドウ</t>
    </rPh>
    <rPh sb="107" eb="109">
      <t>ヒトリ</t>
    </rPh>
    <rPh sb="113" eb="115">
      <t>マンエン</t>
    </rPh>
    <rPh sb="117" eb="119">
      <t>ジッシ</t>
    </rPh>
    <rPh sb="119" eb="121">
      <t>シュタイ</t>
    </rPh>
    <rPh sb="122" eb="123">
      <t>クニ</t>
    </rPh>
    <rPh sb="124" eb="128">
      <t>トドウフケン</t>
    </rPh>
    <rPh sb="129" eb="133">
      <t>シクチョウソン</t>
    </rPh>
    <rPh sb="135" eb="138">
      <t>ホジョリツ</t>
    </rPh>
    <phoneticPr fontId="6"/>
  </si>
  <si>
    <t>本事業は、「新型コロナウイルス感染症緊急経済対策」（令和2年4月20日閣議決定）により、子育て世帯に対して行う臨時特別の給付措置であるため、定量的な目標を設定することは困難である。</t>
    <rPh sb="0" eb="1">
      <t>ホン</t>
    </rPh>
    <rPh sb="1" eb="3">
      <t>ジギョウ</t>
    </rPh>
    <rPh sb="6" eb="8">
      <t>シンガタ</t>
    </rPh>
    <rPh sb="15" eb="18">
      <t>カンセンショウ</t>
    </rPh>
    <rPh sb="18" eb="20">
      <t>キンキュウ</t>
    </rPh>
    <rPh sb="20" eb="22">
      <t>ケイザイ</t>
    </rPh>
    <rPh sb="22" eb="24">
      <t>タイサク</t>
    </rPh>
    <rPh sb="26" eb="28">
      <t>レイワ</t>
    </rPh>
    <rPh sb="29" eb="30">
      <t>ネン</t>
    </rPh>
    <rPh sb="31" eb="32">
      <t>ガツ</t>
    </rPh>
    <rPh sb="34" eb="35">
      <t>ニチ</t>
    </rPh>
    <rPh sb="35" eb="37">
      <t>カクギ</t>
    </rPh>
    <rPh sb="37" eb="39">
      <t>ケッテイ</t>
    </rPh>
    <rPh sb="44" eb="46">
      <t>コソダ</t>
    </rPh>
    <rPh sb="47" eb="49">
      <t>セタイ</t>
    </rPh>
    <rPh sb="50" eb="51">
      <t>タイ</t>
    </rPh>
    <rPh sb="53" eb="54">
      <t>オコナ</t>
    </rPh>
    <rPh sb="55" eb="57">
      <t>リンジ</t>
    </rPh>
    <rPh sb="57" eb="59">
      <t>トクベツ</t>
    </rPh>
    <rPh sb="60" eb="62">
      <t>キュウフ</t>
    </rPh>
    <rPh sb="62" eb="64">
      <t>ソチ</t>
    </rPh>
    <rPh sb="70" eb="73">
      <t>テイリョウテキ</t>
    </rPh>
    <rPh sb="74" eb="76">
      <t>モクヒョウ</t>
    </rPh>
    <rPh sb="77" eb="79">
      <t>セッテイ</t>
    </rPh>
    <rPh sb="84" eb="86">
      <t>コンナン</t>
    </rPh>
    <phoneticPr fontId="6"/>
  </si>
  <si>
    <t>本事業は、「新型コロナウイルス感染症緊急経済対策」（令和2年4月20日閣議決定）により、新型コロナウイルス感染症の影響を受けている子育て世帯の生活を支援することを目的としているため、支給対象者に対し、速やかにかつ確実に支給することを成果目標とする。</t>
    <rPh sb="0" eb="1">
      <t>ホン</t>
    </rPh>
    <rPh sb="1" eb="3">
      <t>ジギョウ</t>
    </rPh>
    <rPh sb="44" eb="46">
      <t>シンガタ</t>
    </rPh>
    <rPh sb="53" eb="56">
      <t>カンセンショウ</t>
    </rPh>
    <rPh sb="57" eb="59">
      <t>エイキョウ</t>
    </rPh>
    <rPh sb="60" eb="61">
      <t>ウ</t>
    </rPh>
    <rPh sb="65" eb="67">
      <t>コソダ</t>
    </rPh>
    <rPh sb="68" eb="70">
      <t>セタイ</t>
    </rPh>
    <rPh sb="71" eb="73">
      <t>セイカツ</t>
    </rPh>
    <rPh sb="74" eb="76">
      <t>シエン</t>
    </rPh>
    <rPh sb="81" eb="83">
      <t>モクテキ</t>
    </rPh>
    <rPh sb="91" eb="93">
      <t>シキュウ</t>
    </rPh>
    <rPh sb="93" eb="96">
      <t>タイショウシャ</t>
    </rPh>
    <rPh sb="97" eb="98">
      <t>タイ</t>
    </rPh>
    <rPh sb="100" eb="101">
      <t>スミ</t>
    </rPh>
    <rPh sb="106" eb="108">
      <t>カクジツ</t>
    </rPh>
    <rPh sb="109" eb="111">
      <t>シキュウ</t>
    </rPh>
    <rPh sb="116" eb="118">
      <t>セイカ</t>
    </rPh>
    <rPh sb="118" eb="120">
      <t>モクヒョウ</t>
    </rPh>
    <phoneticPr fontId="6"/>
  </si>
  <si>
    <t>-</t>
    <phoneticPr fontId="6"/>
  </si>
  <si>
    <t>「新型コロナウイルス感染症緊急経済対策」（令和2年4月20日閣議決定）により、子育て世帯に対する臨時特別の給付措置として実施される事業である。子育て世帯を中心として、広く国民のニーズがあり、国費を投入しなければ事業目的が達成できない。</t>
    <rPh sb="1" eb="3">
      <t>シンガタ</t>
    </rPh>
    <rPh sb="10" eb="13">
      <t>カンセンショウ</t>
    </rPh>
    <rPh sb="13" eb="15">
      <t>キンキュウ</t>
    </rPh>
    <rPh sb="15" eb="17">
      <t>ケイザイ</t>
    </rPh>
    <rPh sb="17" eb="19">
      <t>タイサク</t>
    </rPh>
    <rPh sb="21" eb="23">
      <t>レイワ</t>
    </rPh>
    <rPh sb="24" eb="25">
      <t>ネン</t>
    </rPh>
    <rPh sb="26" eb="27">
      <t>ガツ</t>
    </rPh>
    <rPh sb="29" eb="30">
      <t>ニチ</t>
    </rPh>
    <rPh sb="30" eb="32">
      <t>カクギ</t>
    </rPh>
    <rPh sb="32" eb="34">
      <t>ケッテイ</t>
    </rPh>
    <rPh sb="39" eb="41">
      <t>コソダ</t>
    </rPh>
    <rPh sb="42" eb="44">
      <t>セタイ</t>
    </rPh>
    <rPh sb="45" eb="46">
      <t>タイ</t>
    </rPh>
    <rPh sb="48" eb="50">
      <t>リンジ</t>
    </rPh>
    <rPh sb="50" eb="52">
      <t>トクベツ</t>
    </rPh>
    <rPh sb="53" eb="55">
      <t>キュウフ</t>
    </rPh>
    <rPh sb="55" eb="57">
      <t>ソチ</t>
    </rPh>
    <rPh sb="60" eb="62">
      <t>ジッシ</t>
    </rPh>
    <rPh sb="65" eb="67">
      <t>ジギョウ</t>
    </rPh>
    <rPh sb="71" eb="73">
      <t>コソダ</t>
    </rPh>
    <rPh sb="74" eb="76">
      <t>セタイ</t>
    </rPh>
    <rPh sb="77" eb="79">
      <t>チュウシン</t>
    </rPh>
    <rPh sb="83" eb="84">
      <t>ヒロ</t>
    </rPh>
    <rPh sb="85" eb="87">
      <t>コクミン</t>
    </rPh>
    <rPh sb="95" eb="97">
      <t>コクヒ</t>
    </rPh>
    <rPh sb="98" eb="100">
      <t>トウニュウ</t>
    </rPh>
    <rPh sb="105" eb="107">
      <t>ジギョウ</t>
    </rPh>
    <rPh sb="107" eb="109">
      <t>モクテキ</t>
    </rPh>
    <rPh sb="110" eb="112">
      <t>タッセイ</t>
    </rPh>
    <phoneticPr fontId="6"/>
  </si>
  <si>
    <t>-</t>
    <phoneticPr fontId="6"/>
  </si>
  <si>
    <t>事業の有効性・効率性・成果について適切かつ適格に検証し、予算の効率的執行に努めるべき。</t>
    <phoneticPr fontId="6"/>
  </si>
  <si>
    <t>行政事業レビュー推進チームの所見を踏まえ、事業の適正な実施、予算の効果的・効率的な執行に努めてまいりたい。</t>
    <rPh sb="0" eb="2">
      <t>ギョウセイ</t>
    </rPh>
    <rPh sb="2" eb="4">
      <t>ジギョウ</t>
    </rPh>
    <rPh sb="8" eb="10">
      <t>スイシン</t>
    </rPh>
    <rPh sb="14" eb="16">
      <t>ショケン</t>
    </rPh>
    <rPh sb="17" eb="18">
      <t>フ</t>
    </rPh>
    <rPh sb="21" eb="23">
      <t>ジギョウ</t>
    </rPh>
    <rPh sb="24" eb="26">
      <t>テキセイ</t>
    </rPh>
    <rPh sb="27" eb="29">
      <t>ジッシ</t>
    </rPh>
    <rPh sb="30" eb="32">
      <t>ヨサン</t>
    </rPh>
    <rPh sb="33" eb="36">
      <t>コウカテキ</t>
    </rPh>
    <rPh sb="37" eb="40">
      <t>コウリツテキ</t>
    </rPh>
    <rPh sb="41" eb="43">
      <t>シッコウ</t>
    </rPh>
    <rPh sb="44" eb="45">
      <t>ツト</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</si>
</sst>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4" fillId="0" borderId="76" xfId="0" applyFont="1" applyFill="1" applyBorder="1" applyAlignment="1" applyProtection="1">
      <alignment horizontal="left" vertical="center" wrapText="1"/>
      <protection locked="0"/>
    </xf>
    <xf numFmtId="0" fontId="4" fillId="0" borderId="101"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Fill="1" applyBorder="1" applyAlignment="1" applyProtection="1">
      <alignment vertical="center" textRotation="255" wrapText="1"/>
      <protection locked="0"/>
    </xf>
    <xf numFmtId="0" fontId="0" fillId="0" borderId="77" xfId="0" applyFont="1" applyFill="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pplyProtection="1">
      <alignment vertical="center" wrapText="1"/>
      <protection locked="0"/>
    </xf>
    <xf numFmtId="0" fontId="0" fillId="0" borderId="17" xfId="0" applyFont="1" applyFill="1" applyBorder="1" applyAlignment="1" applyProtection="1">
      <alignment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Fill="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17</xdr:col>
      <xdr:colOff>106318</xdr:colOff>
      <xdr:row>742</xdr:row>
      <xdr:rowOff>137766</xdr:rowOff>
    </xdr:from>
    <xdr:ext cx="4170406" cy="1329600"/>
    <xdr:sp macro="" textlink="">
      <xdr:nvSpPr>
        <xdr:cNvPr id="2" name="テキスト ボックス 1"/>
        <xdr:cNvSpPr txBox="1"/>
      </xdr:nvSpPr>
      <xdr:spPr>
        <a:xfrm>
          <a:off x="3607399" y="32793070"/>
          <a:ext cx="4170406" cy="13296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lnSpc>
              <a:spcPts val="1500"/>
            </a:lnSpc>
          </a:pPr>
          <a:r>
            <a:rPr kumimoji="1" lang="ja-JP" altLang="en-US" sz="2400">
              <a:latin typeface="+mn-ea"/>
              <a:ea typeface="+mn-ea"/>
            </a:rPr>
            <a:t>内閣府</a:t>
          </a:r>
          <a:endParaRPr kumimoji="1" lang="en-US" altLang="ja-JP" sz="2400">
            <a:latin typeface="+mn-ea"/>
            <a:ea typeface="+mn-ea"/>
          </a:endParaRPr>
        </a:p>
        <a:p>
          <a:pPr algn="ctr">
            <a:lnSpc>
              <a:spcPts val="1500"/>
            </a:lnSpc>
          </a:pPr>
          <a:endParaRPr kumimoji="1" lang="en-US" altLang="ja-JP" sz="2400">
            <a:latin typeface="+mn-ea"/>
            <a:ea typeface="+mn-ea"/>
          </a:endParaRPr>
        </a:p>
        <a:p>
          <a:pPr algn="ctr">
            <a:lnSpc>
              <a:spcPts val="1500"/>
            </a:lnSpc>
          </a:pPr>
          <a:r>
            <a:rPr kumimoji="1" lang="en-US" altLang="ja-JP" sz="2400">
              <a:solidFill>
                <a:schemeClr val="tx1"/>
              </a:solidFill>
              <a:latin typeface="+mn-ea"/>
              <a:ea typeface="+mn-ea"/>
            </a:rPr>
            <a:t>165,374</a:t>
          </a:r>
          <a:r>
            <a:rPr kumimoji="1" lang="ja-JP" altLang="en-US" sz="2400">
              <a:solidFill>
                <a:schemeClr val="tx1"/>
              </a:solidFill>
              <a:latin typeface="+mn-ea"/>
              <a:ea typeface="+mn-ea"/>
            </a:rPr>
            <a:t>百万円</a:t>
          </a:r>
          <a:endParaRPr kumimoji="1" lang="en-US" altLang="ja-JP" sz="2400">
            <a:solidFill>
              <a:schemeClr val="tx1"/>
            </a:solidFill>
            <a:latin typeface="+mn-ea"/>
            <a:ea typeface="+mn-ea"/>
          </a:endParaRPr>
        </a:p>
      </xdr:txBody>
    </xdr:sp>
    <xdr:clientData/>
  </xdr:oneCellAnchor>
  <xdr:oneCellAnchor>
    <xdr:from>
      <xdr:col>17</xdr:col>
      <xdr:colOff>157803</xdr:colOff>
      <xdr:row>746</xdr:row>
      <xdr:rowOff>246495</xdr:rowOff>
    </xdr:from>
    <xdr:ext cx="4015945" cy="500060"/>
    <xdr:sp macro="" textlink="">
      <xdr:nvSpPr>
        <xdr:cNvPr id="3" name="大かっこ 2"/>
        <xdr:cNvSpPr/>
      </xdr:nvSpPr>
      <xdr:spPr>
        <a:xfrm>
          <a:off x="3658884" y="34291934"/>
          <a:ext cx="4015945" cy="500060"/>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400"/>
            <a:t>交付申請の内容審査、交付決定</a:t>
          </a:r>
        </a:p>
      </xdr:txBody>
    </xdr:sp>
    <xdr:clientData/>
  </xdr:oneCellAnchor>
  <xdr:oneCellAnchor>
    <xdr:from>
      <xdr:col>8</xdr:col>
      <xdr:colOff>115845</xdr:colOff>
      <xdr:row>751</xdr:row>
      <xdr:rowOff>193075</xdr:rowOff>
    </xdr:from>
    <xdr:ext cx="2250282" cy="425822"/>
    <xdr:sp macro="" textlink="">
      <xdr:nvSpPr>
        <xdr:cNvPr id="8" name="テキスト ボックス 7"/>
        <xdr:cNvSpPr txBox="1"/>
      </xdr:nvSpPr>
      <xdr:spPr>
        <a:xfrm>
          <a:off x="1763413" y="35976183"/>
          <a:ext cx="225028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2000"/>
            <a:t>【</a:t>
          </a:r>
          <a:r>
            <a:rPr kumimoji="1" lang="ja-JP" altLang="en-US" sz="2000"/>
            <a:t>補助金等交付</a:t>
          </a:r>
          <a:r>
            <a:rPr kumimoji="1" lang="en-US" altLang="ja-JP" sz="2000"/>
            <a:t>】</a:t>
          </a:r>
          <a:endParaRPr kumimoji="1" lang="ja-JP" altLang="en-US" sz="2000"/>
        </a:p>
      </xdr:txBody>
    </xdr:sp>
    <xdr:clientData/>
  </xdr:oneCellAnchor>
  <xdr:twoCellAnchor>
    <xdr:from>
      <xdr:col>13</xdr:col>
      <xdr:colOff>154460</xdr:colOff>
      <xdr:row>750</xdr:row>
      <xdr:rowOff>12873</xdr:rowOff>
    </xdr:from>
    <xdr:to>
      <xdr:col>13</xdr:col>
      <xdr:colOff>156049</xdr:colOff>
      <xdr:row>751</xdr:row>
      <xdr:rowOff>167331</xdr:rowOff>
    </xdr:to>
    <xdr:cxnSp macro="">
      <xdr:nvCxnSpPr>
        <xdr:cNvPr id="9" name="直線矢印コネクタ 8"/>
        <xdr:cNvCxnSpPr/>
      </xdr:nvCxnSpPr>
      <xdr:spPr>
        <a:xfrm flipH="1">
          <a:off x="2831757" y="35448447"/>
          <a:ext cx="1589" cy="5019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180202</xdr:colOff>
      <xdr:row>757</xdr:row>
      <xdr:rowOff>244563</xdr:rowOff>
    </xdr:from>
    <xdr:ext cx="2432737" cy="579223"/>
    <xdr:sp macro="" textlink="">
      <xdr:nvSpPr>
        <xdr:cNvPr id="10" name="大かっこ 9"/>
        <xdr:cNvSpPr/>
      </xdr:nvSpPr>
      <xdr:spPr>
        <a:xfrm>
          <a:off x="1621824" y="38112874"/>
          <a:ext cx="2432737" cy="579223"/>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200"/>
            <a:t>子育て世帯臨時特別給付金</a:t>
          </a:r>
          <a:endParaRPr kumimoji="1" lang="en-US" altLang="ja-JP" sz="1200"/>
        </a:p>
        <a:p>
          <a:pPr algn="ctr"/>
          <a:r>
            <a:rPr kumimoji="1" lang="ja-JP" altLang="en-US" sz="1200"/>
            <a:t>の支給</a:t>
          </a:r>
        </a:p>
      </xdr:txBody>
    </xdr:sp>
    <xdr:clientData/>
  </xdr:oneCellAnchor>
  <xdr:oneCellAnchor>
    <xdr:from>
      <xdr:col>7</xdr:col>
      <xdr:colOff>167329</xdr:colOff>
      <xdr:row>760</xdr:row>
      <xdr:rowOff>283175</xdr:rowOff>
    </xdr:from>
    <xdr:ext cx="2394122" cy="656453"/>
    <xdr:sp macro="" textlink="">
      <xdr:nvSpPr>
        <xdr:cNvPr id="11" name="テキスト ボックス 10"/>
        <xdr:cNvSpPr txBox="1"/>
      </xdr:nvSpPr>
      <xdr:spPr>
        <a:xfrm>
          <a:off x="1608951" y="40159459"/>
          <a:ext cx="2394122" cy="656453"/>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lnSpc>
              <a:spcPts val="1400"/>
            </a:lnSpc>
          </a:pPr>
          <a:r>
            <a:rPr kumimoji="1" lang="ja-JP" altLang="en-US" sz="2400"/>
            <a:t>支給対象者</a:t>
          </a:r>
        </a:p>
      </xdr:txBody>
    </xdr:sp>
    <xdr:clientData/>
  </xdr:oneCellAnchor>
  <xdr:twoCellAnchor>
    <xdr:from>
      <xdr:col>13</xdr:col>
      <xdr:colOff>141588</xdr:colOff>
      <xdr:row>759</xdr:row>
      <xdr:rowOff>12873</xdr:rowOff>
    </xdr:from>
    <xdr:to>
      <xdr:col>13</xdr:col>
      <xdr:colOff>143176</xdr:colOff>
      <xdr:row>760</xdr:row>
      <xdr:rowOff>55447</xdr:rowOff>
    </xdr:to>
    <xdr:cxnSp macro="">
      <xdr:nvCxnSpPr>
        <xdr:cNvPr id="12" name="直線矢印コネクタ 11"/>
        <xdr:cNvCxnSpPr/>
      </xdr:nvCxnSpPr>
      <xdr:spPr>
        <a:xfrm rot="5400000">
          <a:off x="2463729" y="39574988"/>
          <a:ext cx="71189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22</xdr:col>
      <xdr:colOff>128714</xdr:colOff>
      <xdr:row>753</xdr:row>
      <xdr:rowOff>0</xdr:rowOff>
    </xdr:from>
    <xdr:ext cx="2419866" cy="1454493"/>
    <xdr:sp macro="" textlink="">
      <xdr:nvSpPr>
        <xdr:cNvPr id="13" name="テキスト ボックス 12"/>
        <xdr:cNvSpPr txBox="1"/>
      </xdr:nvSpPr>
      <xdr:spPr>
        <a:xfrm>
          <a:off x="4659525" y="36478176"/>
          <a:ext cx="2419866" cy="1454493"/>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lnSpc>
              <a:spcPts val="1500"/>
            </a:lnSpc>
          </a:pPr>
          <a:r>
            <a:rPr kumimoji="1" lang="en-US" altLang="ja-JP" sz="1400">
              <a:latin typeface="+mn-ea"/>
              <a:ea typeface="+mn-ea"/>
            </a:rPr>
            <a:t>B</a:t>
          </a:r>
        </a:p>
        <a:p>
          <a:pPr algn="ctr">
            <a:lnSpc>
              <a:spcPts val="1500"/>
            </a:lnSpc>
          </a:pPr>
          <a:endParaRPr kumimoji="1" lang="en-US" altLang="ja-JP" sz="1400">
            <a:latin typeface="+mn-ea"/>
            <a:ea typeface="+mn-ea"/>
          </a:endParaRPr>
        </a:p>
        <a:p>
          <a:pPr algn="ctr">
            <a:lnSpc>
              <a:spcPts val="1500"/>
            </a:lnSpc>
          </a:pPr>
          <a:r>
            <a:rPr kumimoji="1" lang="ja-JP" altLang="en-US" sz="1400">
              <a:latin typeface="+mn-ea"/>
              <a:ea typeface="+mn-ea"/>
            </a:rPr>
            <a:t>都道府県、指定都市、</a:t>
          </a:r>
          <a:endParaRPr kumimoji="1" lang="en-US" altLang="ja-JP" sz="1400">
            <a:latin typeface="+mn-ea"/>
            <a:ea typeface="+mn-ea"/>
          </a:endParaRPr>
        </a:p>
        <a:p>
          <a:pPr algn="ctr">
            <a:lnSpc>
              <a:spcPts val="1500"/>
            </a:lnSpc>
          </a:pPr>
          <a:endParaRPr kumimoji="1" lang="en-US" altLang="ja-JP" sz="1400">
            <a:latin typeface="+mn-ea"/>
            <a:ea typeface="+mn-ea"/>
          </a:endParaRPr>
        </a:p>
        <a:p>
          <a:pPr algn="ctr">
            <a:lnSpc>
              <a:spcPts val="1500"/>
            </a:lnSpc>
          </a:pPr>
          <a:r>
            <a:rPr kumimoji="1" lang="ja-JP" altLang="en-US" sz="1400">
              <a:latin typeface="+mn-ea"/>
              <a:ea typeface="+mn-ea"/>
            </a:rPr>
            <a:t>中核市、市区町村</a:t>
          </a:r>
          <a:endParaRPr kumimoji="1" lang="en-US" altLang="ja-JP" sz="1400">
            <a:latin typeface="+mn-ea"/>
            <a:ea typeface="+mn-ea"/>
          </a:endParaRPr>
        </a:p>
        <a:p>
          <a:pPr algn="ctr">
            <a:lnSpc>
              <a:spcPts val="1500"/>
            </a:lnSpc>
          </a:pPr>
          <a:endParaRPr kumimoji="1" lang="en-US" altLang="ja-JP" sz="1400">
            <a:latin typeface="+mn-ea"/>
            <a:ea typeface="+mn-ea"/>
          </a:endParaRPr>
        </a:p>
        <a:p>
          <a:pPr algn="ctr">
            <a:lnSpc>
              <a:spcPts val="1300"/>
            </a:lnSpc>
          </a:pPr>
          <a:r>
            <a:rPr kumimoji="1" lang="ja-JP" altLang="en-US" sz="1400">
              <a:solidFill>
                <a:schemeClr val="tx1"/>
              </a:solidFill>
              <a:latin typeface="+mn-ea"/>
              <a:ea typeface="+mn-ea"/>
            </a:rPr>
            <a:t>（</a:t>
          </a:r>
          <a:r>
            <a:rPr kumimoji="1" lang="en-US" altLang="ja-JP" sz="1400">
              <a:solidFill>
                <a:schemeClr val="tx1"/>
              </a:solidFill>
              <a:latin typeface="+mn-ea"/>
              <a:ea typeface="+mn-ea"/>
            </a:rPr>
            <a:t>1,788</a:t>
          </a:r>
          <a:r>
            <a:rPr kumimoji="1" lang="ja-JP" altLang="en-US" sz="1400">
              <a:solidFill>
                <a:schemeClr val="tx1"/>
              </a:solidFill>
              <a:latin typeface="+mn-ea"/>
              <a:ea typeface="+mn-ea"/>
            </a:rPr>
            <a:t>か所）</a:t>
          </a:r>
          <a:r>
            <a:rPr kumimoji="1" lang="en-US" altLang="ja-JP" sz="1400">
              <a:solidFill>
                <a:schemeClr val="tx1"/>
              </a:solidFill>
              <a:latin typeface="+mn-ea"/>
              <a:ea typeface="+mn-ea"/>
            </a:rPr>
            <a:t>17,261</a:t>
          </a:r>
          <a:r>
            <a:rPr kumimoji="1" lang="ja-JP" altLang="en-US" sz="1400">
              <a:solidFill>
                <a:schemeClr val="tx1"/>
              </a:solidFill>
              <a:latin typeface="+mn-ea"/>
              <a:ea typeface="+mn-ea"/>
            </a:rPr>
            <a:t>百万円</a:t>
          </a:r>
          <a:endParaRPr kumimoji="1" lang="en-US" altLang="ja-JP" sz="1400">
            <a:solidFill>
              <a:schemeClr val="tx1"/>
            </a:solidFill>
            <a:latin typeface="+mn-ea"/>
            <a:ea typeface="+mn-ea"/>
          </a:endParaRPr>
        </a:p>
      </xdr:txBody>
    </xdr:sp>
    <xdr:clientData/>
  </xdr:oneCellAnchor>
  <xdr:oneCellAnchor>
    <xdr:from>
      <xdr:col>23</xdr:col>
      <xdr:colOff>38612</xdr:colOff>
      <xdr:row>751</xdr:row>
      <xdr:rowOff>193074</xdr:rowOff>
    </xdr:from>
    <xdr:ext cx="2250282" cy="425822"/>
    <xdr:sp macro="" textlink="">
      <xdr:nvSpPr>
        <xdr:cNvPr id="14" name="テキスト ボックス 13"/>
        <xdr:cNvSpPr txBox="1"/>
      </xdr:nvSpPr>
      <xdr:spPr>
        <a:xfrm>
          <a:off x="4775369" y="35976182"/>
          <a:ext cx="225028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2000"/>
            <a:t>【</a:t>
          </a:r>
          <a:r>
            <a:rPr kumimoji="1" lang="ja-JP" altLang="en-US" sz="2000"/>
            <a:t>補助金等交付</a:t>
          </a:r>
          <a:r>
            <a:rPr kumimoji="1" lang="en-US" altLang="ja-JP" sz="2000"/>
            <a:t>】</a:t>
          </a:r>
          <a:endParaRPr kumimoji="1" lang="ja-JP" altLang="en-US" sz="2000"/>
        </a:p>
      </xdr:txBody>
    </xdr:sp>
    <xdr:clientData/>
  </xdr:oneCellAnchor>
  <xdr:twoCellAnchor>
    <xdr:from>
      <xdr:col>43</xdr:col>
      <xdr:colOff>0</xdr:colOff>
      <xdr:row>749</xdr:row>
      <xdr:rowOff>334662</xdr:rowOff>
    </xdr:from>
    <xdr:to>
      <xdr:col>43</xdr:col>
      <xdr:colOff>1589</xdr:colOff>
      <xdr:row>751</xdr:row>
      <xdr:rowOff>141587</xdr:rowOff>
    </xdr:to>
    <xdr:cxnSp macro="">
      <xdr:nvCxnSpPr>
        <xdr:cNvPr id="17" name="直線矢印コネクタ 16"/>
        <xdr:cNvCxnSpPr/>
      </xdr:nvCxnSpPr>
      <xdr:spPr>
        <a:xfrm flipH="1">
          <a:off x="8855676" y="35422703"/>
          <a:ext cx="1589" cy="5019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154460</xdr:colOff>
      <xdr:row>750</xdr:row>
      <xdr:rowOff>0</xdr:rowOff>
    </xdr:from>
    <xdr:to>
      <xdr:col>43</xdr:col>
      <xdr:colOff>25743</xdr:colOff>
      <xdr:row>750</xdr:row>
      <xdr:rowOff>2</xdr:rowOff>
    </xdr:to>
    <xdr:cxnSp macro="">
      <xdr:nvCxnSpPr>
        <xdr:cNvPr id="19" name="直線コネクタ 18"/>
        <xdr:cNvCxnSpPr/>
      </xdr:nvCxnSpPr>
      <xdr:spPr>
        <a:xfrm flipV="1">
          <a:off x="2831757" y="35435574"/>
          <a:ext cx="6049662"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36</xdr:col>
      <xdr:colOff>183547</xdr:colOff>
      <xdr:row>751</xdr:row>
      <xdr:rowOff>257435</xdr:rowOff>
    </xdr:from>
    <xdr:ext cx="2522838" cy="292452"/>
    <xdr:sp macro="" textlink="">
      <xdr:nvSpPr>
        <xdr:cNvPr id="20" name="テキスト ボックス 19"/>
        <xdr:cNvSpPr txBox="1"/>
      </xdr:nvSpPr>
      <xdr:spPr>
        <a:xfrm>
          <a:off x="7597601" y="36040543"/>
          <a:ext cx="2522838"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200"/>
            <a:t>【</a:t>
          </a:r>
          <a:r>
            <a:rPr kumimoji="1" lang="ja-JP" altLang="en-US" sz="1200"/>
            <a:t>一般競争入札（最低価格）等</a:t>
          </a:r>
          <a:r>
            <a:rPr kumimoji="1" lang="en-US" altLang="ja-JP" sz="1200"/>
            <a:t>】</a:t>
          </a:r>
          <a:endParaRPr kumimoji="1" lang="ja-JP" altLang="en-US" sz="1200"/>
        </a:p>
      </xdr:txBody>
    </xdr:sp>
    <xdr:clientData/>
  </xdr:oneCellAnchor>
  <xdr:twoCellAnchor>
    <xdr:from>
      <xdr:col>28</xdr:col>
      <xdr:colOff>180206</xdr:colOff>
      <xdr:row>748</xdr:row>
      <xdr:rowOff>308919</xdr:rowOff>
    </xdr:from>
    <xdr:to>
      <xdr:col>28</xdr:col>
      <xdr:colOff>180207</xdr:colOff>
      <xdr:row>751</xdr:row>
      <xdr:rowOff>141587</xdr:rowOff>
    </xdr:to>
    <xdr:cxnSp macro="">
      <xdr:nvCxnSpPr>
        <xdr:cNvPr id="24" name="直線矢印コネクタ 23"/>
        <xdr:cNvCxnSpPr/>
      </xdr:nvCxnSpPr>
      <xdr:spPr>
        <a:xfrm>
          <a:off x="5946692" y="35049426"/>
          <a:ext cx="1" cy="87526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12872</xdr:colOff>
      <xdr:row>753</xdr:row>
      <xdr:rowOff>-1</xdr:rowOff>
    </xdr:from>
    <xdr:ext cx="2419866" cy="1454493"/>
    <xdr:sp macro="" textlink="">
      <xdr:nvSpPr>
        <xdr:cNvPr id="28" name="テキスト ボックス 27"/>
        <xdr:cNvSpPr txBox="1"/>
      </xdr:nvSpPr>
      <xdr:spPr>
        <a:xfrm>
          <a:off x="1660440" y="36478175"/>
          <a:ext cx="2419866" cy="1454493"/>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lnSpc>
              <a:spcPts val="1500"/>
            </a:lnSpc>
          </a:pPr>
          <a:r>
            <a:rPr kumimoji="1" lang="en-US" altLang="ja-JP" sz="1400">
              <a:latin typeface="+mn-ea"/>
              <a:ea typeface="+mn-ea"/>
            </a:rPr>
            <a:t>A</a:t>
          </a:r>
        </a:p>
        <a:p>
          <a:pPr algn="ctr">
            <a:lnSpc>
              <a:spcPts val="1500"/>
            </a:lnSpc>
          </a:pPr>
          <a:endParaRPr kumimoji="1" lang="en-US" altLang="ja-JP" sz="1400">
            <a:latin typeface="+mn-ea"/>
            <a:ea typeface="+mn-ea"/>
          </a:endParaRPr>
        </a:p>
        <a:p>
          <a:pPr algn="ctr">
            <a:lnSpc>
              <a:spcPts val="1500"/>
            </a:lnSpc>
          </a:pPr>
          <a:r>
            <a:rPr kumimoji="1" lang="ja-JP" altLang="en-US" sz="1400">
              <a:latin typeface="+mn-ea"/>
              <a:ea typeface="+mn-ea"/>
            </a:rPr>
            <a:t>指定都市、中核市、市区町村</a:t>
          </a:r>
        </a:p>
        <a:p>
          <a:pPr algn="ctr">
            <a:lnSpc>
              <a:spcPts val="1500"/>
            </a:lnSpc>
          </a:pPr>
          <a:endParaRPr kumimoji="1" lang="ja-JP" altLang="en-US" sz="1400">
            <a:latin typeface="+mn-ea"/>
            <a:ea typeface="+mn-ea"/>
          </a:endParaRPr>
        </a:p>
        <a:p>
          <a:pPr algn="ctr">
            <a:lnSpc>
              <a:spcPts val="1500"/>
            </a:lnSpc>
          </a:pPr>
          <a:r>
            <a:rPr kumimoji="1" lang="ja-JP" altLang="en-US" sz="1400">
              <a:latin typeface="+mn-ea"/>
              <a:ea typeface="+mn-ea"/>
            </a:rPr>
            <a:t>（</a:t>
          </a:r>
          <a:r>
            <a:rPr kumimoji="1" lang="en-US" altLang="ja-JP" sz="1400">
              <a:latin typeface="+mn-ea"/>
              <a:ea typeface="+mn-ea"/>
            </a:rPr>
            <a:t>1,741</a:t>
          </a:r>
          <a:r>
            <a:rPr kumimoji="1" lang="ja-JP" altLang="en-US" sz="1400">
              <a:latin typeface="+mn-ea"/>
              <a:ea typeface="+mn-ea"/>
            </a:rPr>
            <a:t>か所）</a:t>
          </a:r>
          <a:r>
            <a:rPr kumimoji="1" lang="en-US" altLang="ja-JP" sz="1400">
              <a:latin typeface="+mn-ea"/>
              <a:ea typeface="+mn-ea"/>
            </a:rPr>
            <a:t>147,925</a:t>
          </a:r>
          <a:r>
            <a:rPr kumimoji="1" lang="ja-JP" altLang="en-US" sz="1400">
              <a:latin typeface="+mn-ea"/>
              <a:ea typeface="+mn-ea"/>
            </a:rPr>
            <a:t>百万円</a:t>
          </a:r>
        </a:p>
      </xdr:txBody>
    </xdr:sp>
    <xdr:clientData/>
  </xdr:oneCellAnchor>
  <xdr:oneCellAnchor>
    <xdr:from>
      <xdr:col>36</xdr:col>
      <xdr:colOff>196420</xdr:colOff>
      <xdr:row>753</xdr:row>
      <xdr:rowOff>0</xdr:rowOff>
    </xdr:from>
    <xdr:ext cx="2419866" cy="1454493"/>
    <xdr:sp macro="" textlink="">
      <xdr:nvSpPr>
        <xdr:cNvPr id="29" name="テキスト ボックス 28"/>
        <xdr:cNvSpPr txBox="1"/>
      </xdr:nvSpPr>
      <xdr:spPr>
        <a:xfrm>
          <a:off x="7610474" y="36478176"/>
          <a:ext cx="2419866" cy="1454493"/>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lnSpc>
              <a:spcPts val="1500"/>
            </a:lnSpc>
          </a:pPr>
          <a:r>
            <a:rPr kumimoji="1" lang="en-US" altLang="ja-JP" sz="1400">
              <a:latin typeface="+mn-ea"/>
              <a:ea typeface="+mn-ea"/>
            </a:rPr>
            <a:t>C</a:t>
          </a:r>
        </a:p>
        <a:p>
          <a:pPr algn="ctr">
            <a:lnSpc>
              <a:spcPts val="1500"/>
            </a:lnSpc>
          </a:pPr>
          <a:endParaRPr kumimoji="1" lang="en-US" altLang="ja-JP" sz="1400">
            <a:latin typeface="+mn-ea"/>
            <a:ea typeface="+mn-ea"/>
          </a:endParaRPr>
        </a:p>
        <a:p>
          <a:pPr algn="ctr">
            <a:lnSpc>
              <a:spcPts val="1500"/>
            </a:lnSpc>
          </a:pPr>
          <a:r>
            <a:rPr kumimoji="1" lang="ja-JP" altLang="en-US" sz="1400">
              <a:latin typeface="+mn-ea"/>
              <a:ea typeface="+mn-ea"/>
            </a:rPr>
            <a:t>民間団体等</a:t>
          </a:r>
        </a:p>
        <a:p>
          <a:pPr algn="ctr">
            <a:lnSpc>
              <a:spcPts val="1500"/>
            </a:lnSpc>
          </a:pPr>
          <a:endParaRPr kumimoji="1" lang="ja-JP" altLang="en-US" sz="1400">
            <a:latin typeface="+mn-ea"/>
            <a:ea typeface="+mn-ea"/>
          </a:endParaRPr>
        </a:p>
        <a:p>
          <a:pPr algn="ctr">
            <a:lnSpc>
              <a:spcPts val="1500"/>
            </a:lnSpc>
          </a:pPr>
          <a:r>
            <a:rPr kumimoji="1" lang="ja-JP" altLang="en-US" sz="1400">
              <a:latin typeface="+mn-ea"/>
              <a:ea typeface="+mn-ea"/>
            </a:rPr>
            <a:t>（未定）</a:t>
          </a:r>
          <a:r>
            <a:rPr kumimoji="1" lang="en-US" altLang="ja-JP" sz="1400">
              <a:latin typeface="+mn-ea"/>
              <a:ea typeface="+mn-ea"/>
            </a:rPr>
            <a:t>188</a:t>
          </a:r>
          <a:r>
            <a:rPr kumimoji="1" lang="ja-JP" altLang="en-US" sz="1400">
              <a:latin typeface="+mn-ea"/>
              <a:ea typeface="+mn-ea"/>
            </a:rPr>
            <a:t>百万円</a:t>
          </a:r>
        </a:p>
      </xdr:txBody>
    </xdr:sp>
    <xdr:clientData/>
  </xdr:oneCellAnchor>
  <xdr:oneCellAnchor>
    <xdr:from>
      <xdr:col>22</xdr:col>
      <xdr:colOff>115845</xdr:colOff>
      <xdr:row>757</xdr:row>
      <xdr:rowOff>244562</xdr:rowOff>
    </xdr:from>
    <xdr:ext cx="2419865" cy="579223"/>
    <xdr:sp macro="" textlink="">
      <xdr:nvSpPr>
        <xdr:cNvPr id="30" name="大かっこ 29"/>
        <xdr:cNvSpPr/>
      </xdr:nvSpPr>
      <xdr:spPr>
        <a:xfrm>
          <a:off x="4646656" y="38112873"/>
          <a:ext cx="2419865" cy="579223"/>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200"/>
            <a:t>子育て世帯臨時特別給付金</a:t>
          </a:r>
        </a:p>
        <a:p>
          <a:pPr algn="ctr"/>
          <a:r>
            <a:rPr kumimoji="1" lang="ja-JP" altLang="en-US" sz="1200"/>
            <a:t>の支給に要する事務費</a:t>
          </a:r>
        </a:p>
      </xdr:txBody>
    </xdr:sp>
    <xdr:clientData/>
  </xdr:oneCellAnchor>
  <xdr:oneCellAnchor>
    <xdr:from>
      <xdr:col>37</xdr:col>
      <xdr:colOff>12871</xdr:colOff>
      <xdr:row>757</xdr:row>
      <xdr:rowOff>244564</xdr:rowOff>
    </xdr:from>
    <xdr:ext cx="2355507" cy="579223"/>
    <xdr:sp macro="" textlink="">
      <xdr:nvSpPr>
        <xdr:cNvPr id="31" name="大かっこ 30"/>
        <xdr:cNvSpPr/>
      </xdr:nvSpPr>
      <xdr:spPr>
        <a:xfrm>
          <a:off x="7632871" y="38112875"/>
          <a:ext cx="2355507" cy="579223"/>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200"/>
            <a:t>子育て世帯臨時特別給付金</a:t>
          </a:r>
        </a:p>
        <a:p>
          <a:pPr algn="ctr"/>
          <a:r>
            <a:rPr kumimoji="1" lang="ja-JP" altLang="en-US" sz="1200"/>
            <a:t>の広報等に要する事務費</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4" t="s">
        <v>0</v>
      </c>
      <c r="AK2" s="954"/>
      <c r="AL2" s="954"/>
      <c r="AM2" s="954"/>
      <c r="AN2" s="954"/>
      <c r="AO2" s="955" t="s">
        <v>344</v>
      </c>
      <c r="AP2" s="955"/>
      <c r="AQ2" s="955"/>
      <c r="AR2" s="64" t="str">
        <f>IF(OR(AO2="　", AO2=""), "", "-")</f>
        <v>-</v>
      </c>
      <c r="AS2" s="956">
        <v>15</v>
      </c>
      <c r="AT2" s="956"/>
      <c r="AU2" s="956"/>
      <c r="AV2" s="42" t="str">
        <f>IF(AW2="", "", "-")</f>
        <v/>
      </c>
      <c r="AW2" s="901"/>
      <c r="AX2" s="901"/>
    </row>
    <row r="3" spans="1:50" ht="21" customHeight="1" thickBot="1" x14ac:dyDescent="0.25">
      <c r="A3" s="857" t="s">
        <v>349</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63</v>
      </c>
      <c r="AJ3" s="859" t="s">
        <v>485</v>
      </c>
      <c r="AK3" s="859"/>
      <c r="AL3" s="859"/>
      <c r="AM3" s="859"/>
      <c r="AN3" s="859"/>
      <c r="AO3" s="859"/>
      <c r="AP3" s="859"/>
      <c r="AQ3" s="859"/>
      <c r="AR3" s="859"/>
      <c r="AS3" s="859"/>
      <c r="AT3" s="859"/>
      <c r="AU3" s="859"/>
      <c r="AV3" s="859"/>
      <c r="AW3" s="859"/>
      <c r="AX3" s="24" t="s">
        <v>64</v>
      </c>
    </row>
    <row r="4" spans="1:50" ht="24.75" customHeight="1" x14ac:dyDescent="0.2">
      <c r="A4" s="690" t="s">
        <v>25</v>
      </c>
      <c r="B4" s="691"/>
      <c r="C4" s="691"/>
      <c r="D4" s="691"/>
      <c r="E4" s="691"/>
      <c r="F4" s="691"/>
      <c r="G4" s="668" t="s">
        <v>481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482</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2">
      <c r="A5" s="678" t="s">
        <v>66</v>
      </c>
      <c r="B5" s="679"/>
      <c r="C5" s="679"/>
      <c r="D5" s="679"/>
      <c r="E5" s="679"/>
      <c r="F5" s="680"/>
      <c r="G5" s="829" t="s">
        <v>450</v>
      </c>
      <c r="H5" s="830"/>
      <c r="I5" s="830"/>
      <c r="J5" s="830"/>
      <c r="K5" s="830"/>
      <c r="L5" s="830"/>
      <c r="M5" s="831" t="s">
        <v>65</v>
      </c>
      <c r="N5" s="832"/>
      <c r="O5" s="832"/>
      <c r="P5" s="832"/>
      <c r="Q5" s="832"/>
      <c r="R5" s="833"/>
      <c r="S5" s="834" t="s">
        <v>452</v>
      </c>
      <c r="T5" s="830"/>
      <c r="U5" s="830"/>
      <c r="V5" s="830"/>
      <c r="W5" s="830"/>
      <c r="X5" s="835"/>
      <c r="Y5" s="684" t="s">
        <v>3</v>
      </c>
      <c r="Z5" s="532"/>
      <c r="AA5" s="532"/>
      <c r="AB5" s="532"/>
      <c r="AC5" s="532"/>
      <c r="AD5" s="533"/>
      <c r="AE5" s="685" t="s">
        <v>483</v>
      </c>
      <c r="AF5" s="685"/>
      <c r="AG5" s="685"/>
      <c r="AH5" s="685"/>
      <c r="AI5" s="685"/>
      <c r="AJ5" s="685"/>
      <c r="AK5" s="685"/>
      <c r="AL5" s="685"/>
      <c r="AM5" s="685"/>
      <c r="AN5" s="685"/>
      <c r="AO5" s="685"/>
      <c r="AP5" s="686"/>
      <c r="AQ5" s="687" t="s">
        <v>484</v>
      </c>
      <c r="AR5" s="688"/>
      <c r="AS5" s="688"/>
      <c r="AT5" s="688"/>
      <c r="AU5" s="688"/>
      <c r="AV5" s="688"/>
      <c r="AW5" s="688"/>
      <c r="AX5" s="689"/>
    </row>
    <row r="6" spans="1:50" ht="39" customHeight="1" x14ac:dyDescent="0.2">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60" customHeight="1" x14ac:dyDescent="0.2">
      <c r="A7" s="484" t="s">
        <v>22</v>
      </c>
      <c r="B7" s="485"/>
      <c r="C7" s="485"/>
      <c r="D7" s="485"/>
      <c r="E7" s="485"/>
      <c r="F7" s="486"/>
      <c r="G7" s="487" t="s">
        <v>488</v>
      </c>
      <c r="H7" s="488"/>
      <c r="I7" s="488"/>
      <c r="J7" s="488"/>
      <c r="K7" s="488"/>
      <c r="L7" s="488"/>
      <c r="M7" s="488"/>
      <c r="N7" s="488"/>
      <c r="O7" s="488"/>
      <c r="P7" s="488"/>
      <c r="Q7" s="488"/>
      <c r="R7" s="488"/>
      <c r="S7" s="488"/>
      <c r="T7" s="488"/>
      <c r="U7" s="488"/>
      <c r="V7" s="488"/>
      <c r="W7" s="488"/>
      <c r="X7" s="489"/>
      <c r="Y7" s="912" t="s">
        <v>313</v>
      </c>
      <c r="Z7" s="432"/>
      <c r="AA7" s="432"/>
      <c r="AB7" s="432"/>
      <c r="AC7" s="432"/>
      <c r="AD7" s="913"/>
      <c r="AE7" s="902" t="s">
        <v>489</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2">
      <c r="A8" s="484" t="s">
        <v>211</v>
      </c>
      <c r="B8" s="485"/>
      <c r="C8" s="485"/>
      <c r="D8" s="485"/>
      <c r="E8" s="485"/>
      <c r="F8" s="486"/>
      <c r="G8" s="923" t="str">
        <f>入力規則等!A27</f>
        <v>-</v>
      </c>
      <c r="H8" s="706"/>
      <c r="I8" s="706"/>
      <c r="J8" s="706"/>
      <c r="K8" s="706"/>
      <c r="L8" s="706"/>
      <c r="M8" s="706"/>
      <c r="N8" s="706"/>
      <c r="O8" s="706"/>
      <c r="P8" s="706"/>
      <c r="Q8" s="706"/>
      <c r="R8" s="706"/>
      <c r="S8" s="706"/>
      <c r="T8" s="706"/>
      <c r="U8" s="706"/>
      <c r="V8" s="706"/>
      <c r="W8" s="706"/>
      <c r="X8" s="924"/>
      <c r="Y8" s="836" t="s">
        <v>212</v>
      </c>
      <c r="Z8" s="837"/>
      <c r="AA8" s="837"/>
      <c r="AB8" s="837"/>
      <c r="AC8" s="837"/>
      <c r="AD8" s="838"/>
      <c r="AE8" s="705" t="str">
        <f>入力規則等!K13</f>
        <v>社会保障</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2">
      <c r="A9" s="839" t="s">
        <v>23</v>
      </c>
      <c r="B9" s="840"/>
      <c r="C9" s="840"/>
      <c r="D9" s="840"/>
      <c r="E9" s="840"/>
      <c r="F9" s="840"/>
      <c r="G9" s="841" t="s">
        <v>504</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80.25" customHeight="1" x14ac:dyDescent="0.2">
      <c r="A10" s="646" t="s">
        <v>29</v>
      </c>
      <c r="B10" s="647"/>
      <c r="C10" s="647"/>
      <c r="D10" s="647"/>
      <c r="E10" s="647"/>
      <c r="F10" s="647"/>
      <c r="G10" s="739" t="s">
        <v>509</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2">
      <c r="A11" s="646" t="s">
        <v>5</v>
      </c>
      <c r="B11" s="647"/>
      <c r="C11" s="647"/>
      <c r="D11" s="647"/>
      <c r="E11" s="647"/>
      <c r="F11" s="648"/>
      <c r="G11" s="681" t="str">
        <f>入力規則等!P10</f>
        <v>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2">
      <c r="A12" s="966" t="s">
        <v>24</v>
      </c>
      <c r="B12" s="967"/>
      <c r="C12" s="967"/>
      <c r="D12" s="967"/>
      <c r="E12" s="967"/>
      <c r="F12" s="968"/>
      <c r="G12" s="745"/>
      <c r="H12" s="746"/>
      <c r="I12" s="746"/>
      <c r="J12" s="746"/>
      <c r="K12" s="746"/>
      <c r="L12" s="746"/>
      <c r="M12" s="746"/>
      <c r="N12" s="746"/>
      <c r="O12" s="746"/>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8"/>
    </row>
    <row r="13" spans="1:50" ht="21" customHeight="1" x14ac:dyDescent="0.2">
      <c r="A13" s="600"/>
      <c r="B13" s="601"/>
      <c r="C13" s="601"/>
      <c r="D13" s="601"/>
      <c r="E13" s="601"/>
      <c r="F13" s="602"/>
      <c r="G13" s="709" t="s">
        <v>6</v>
      </c>
      <c r="H13" s="710"/>
      <c r="I13" s="749" t="s">
        <v>7</v>
      </c>
      <c r="J13" s="750"/>
      <c r="K13" s="750"/>
      <c r="L13" s="750"/>
      <c r="M13" s="750"/>
      <c r="N13" s="750"/>
      <c r="O13" s="751"/>
      <c r="P13" s="643" t="s">
        <v>490</v>
      </c>
      <c r="Q13" s="644"/>
      <c r="R13" s="644"/>
      <c r="S13" s="644"/>
      <c r="T13" s="644"/>
      <c r="U13" s="644"/>
      <c r="V13" s="645"/>
      <c r="W13" s="643" t="s">
        <v>491</v>
      </c>
      <c r="X13" s="644"/>
      <c r="Y13" s="644"/>
      <c r="Z13" s="644"/>
      <c r="AA13" s="644"/>
      <c r="AB13" s="644"/>
      <c r="AC13" s="645"/>
      <c r="AD13" s="643" t="s">
        <v>491</v>
      </c>
      <c r="AE13" s="644"/>
      <c r="AF13" s="644"/>
      <c r="AG13" s="644"/>
      <c r="AH13" s="644"/>
      <c r="AI13" s="644"/>
      <c r="AJ13" s="645"/>
      <c r="AK13" s="643" t="s">
        <v>494</v>
      </c>
      <c r="AL13" s="644"/>
      <c r="AM13" s="644"/>
      <c r="AN13" s="644"/>
      <c r="AO13" s="644"/>
      <c r="AP13" s="644"/>
      <c r="AQ13" s="645"/>
      <c r="AR13" s="909" t="s">
        <v>508</v>
      </c>
      <c r="AS13" s="910"/>
      <c r="AT13" s="910"/>
      <c r="AU13" s="910"/>
      <c r="AV13" s="910"/>
      <c r="AW13" s="910"/>
      <c r="AX13" s="911"/>
    </row>
    <row r="14" spans="1:50" ht="21" customHeight="1" x14ac:dyDescent="0.2">
      <c r="A14" s="600"/>
      <c r="B14" s="601"/>
      <c r="C14" s="601"/>
      <c r="D14" s="601"/>
      <c r="E14" s="601"/>
      <c r="F14" s="602"/>
      <c r="G14" s="711"/>
      <c r="H14" s="712"/>
      <c r="I14" s="697" t="s">
        <v>8</v>
      </c>
      <c r="J14" s="747"/>
      <c r="K14" s="747"/>
      <c r="L14" s="747"/>
      <c r="M14" s="747"/>
      <c r="N14" s="747"/>
      <c r="O14" s="748"/>
      <c r="P14" s="643" t="s">
        <v>491</v>
      </c>
      <c r="Q14" s="644"/>
      <c r="R14" s="644"/>
      <c r="S14" s="644"/>
      <c r="T14" s="644"/>
      <c r="U14" s="644"/>
      <c r="V14" s="645"/>
      <c r="W14" s="643" t="s">
        <v>492</v>
      </c>
      <c r="X14" s="644"/>
      <c r="Y14" s="644"/>
      <c r="Z14" s="644"/>
      <c r="AA14" s="644"/>
      <c r="AB14" s="644"/>
      <c r="AC14" s="645"/>
      <c r="AD14" s="643" t="s">
        <v>491</v>
      </c>
      <c r="AE14" s="644"/>
      <c r="AF14" s="644"/>
      <c r="AG14" s="644"/>
      <c r="AH14" s="644"/>
      <c r="AI14" s="644"/>
      <c r="AJ14" s="645"/>
      <c r="AK14" s="643">
        <v>165374</v>
      </c>
      <c r="AL14" s="644"/>
      <c r="AM14" s="644"/>
      <c r="AN14" s="644"/>
      <c r="AO14" s="644"/>
      <c r="AP14" s="644"/>
      <c r="AQ14" s="645"/>
      <c r="AR14" s="775"/>
      <c r="AS14" s="775"/>
      <c r="AT14" s="775"/>
      <c r="AU14" s="775"/>
      <c r="AV14" s="775"/>
      <c r="AW14" s="775"/>
      <c r="AX14" s="776"/>
    </row>
    <row r="15" spans="1:50" ht="21" customHeight="1" x14ac:dyDescent="0.2">
      <c r="A15" s="600"/>
      <c r="B15" s="601"/>
      <c r="C15" s="601"/>
      <c r="D15" s="601"/>
      <c r="E15" s="601"/>
      <c r="F15" s="602"/>
      <c r="G15" s="711"/>
      <c r="H15" s="712"/>
      <c r="I15" s="697" t="s">
        <v>50</v>
      </c>
      <c r="J15" s="698"/>
      <c r="K15" s="698"/>
      <c r="L15" s="698"/>
      <c r="M15" s="698"/>
      <c r="N15" s="698"/>
      <c r="O15" s="699"/>
      <c r="P15" s="643" t="s">
        <v>491</v>
      </c>
      <c r="Q15" s="644"/>
      <c r="R15" s="644"/>
      <c r="S15" s="644"/>
      <c r="T15" s="644"/>
      <c r="U15" s="644"/>
      <c r="V15" s="645"/>
      <c r="W15" s="643" t="s">
        <v>491</v>
      </c>
      <c r="X15" s="644"/>
      <c r="Y15" s="644"/>
      <c r="Z15" s="644"/>
      <c r="AA15" s="644"/>
      <c r="AB15" s="644"/>
      <c r="AC15" s="645"/>
      <c r="AD15" s="643" t="s">
        <v>491</v>
      </c>
      <c r="AE15" s="644"/>
      <c r="AF15" s="644"/>
      <c r="AG15" s="644"/>
      <c r="AH15" s="644"/>
      <c r="AI15" s="644"/>
      <c r="AJ15" s="645"/>
      <c r="AK15" s="643" t="s">
        <v>491</v>
      </c>
      <c r="AL15" s="644"/>
      <c r="AM15" s="644"/>
      <c r="AN15" s="644"/>
      <c r="AO15" s="644"/>
      <c r="AP15" s="644"/>
      <c r="AQ15" s="645"/>
      <c r="AR15" s="643" t="s">
        <v>508</v>
      </c>
      <c r="AS15" s="644"/>
      <c r="AT15" s="644"/>
      <c r="AU15" s="644"/>
      <c r="AV15" s="644"/>
      <c r="AW15" s="644"/>
      <c r="AX15" s="796"/>
    </row>
    <row r="16" spans="1:50" ht="21" customHeight="1" x14ac:dyDescent="0.2">
      <c r="A16" s="600"/>
      <c r="B16" s="601"/>
      <c r="C16" s="601"/>
      <c r="D16" s="601"/>
      <c r="E16" s="601"/>
      <c r="F16" s="602"/>
      <c r="G16" s="711"/>
      <c r="H16" s="712"/>
      <c r="I16" s="697" t="s">
        <v>51</v>
      </c>
      <c r="J16" s="698"/>
      <c r="K16" s="698"/>
      <c r="L16" s="698"/>
      <c r="M16" s="698"/>
      <c r="N16" s="698"/>
      <c r="O16" s="699"/>
      <c r="P16" s="643" t="s">
        <v>491</v>
      </c>
      <c r="Q16" s="644"/>
      <c r="R16" s="644"/>
      <c r="S16" s="644"/>
      <c r="T16" s="644"/>
      <c r="U16" s="644"/>
      <c r="V16" s="645"/>
      <c r="W16" s="643" t="s">
        <v>493</v>
      </c>
      <c r="X16" s="644"/>
      <c r="Y16" s="644"/>
      <c r="Z16" s="644"/>
      <c r="AA16" s="644"/>
      <c r="AB16" s="644"/>
      <c r="AC16" s="645"/>
      <c r="AD16" s="643" t="s">
        <v>491</v>
      </c>
      <c r="AE16" s="644"/>
      <c r="AF16" s="644"/>
      <c r="AG16" s="644"/>
      <c r="AH16" s="644"/>
      <c r="AI16" s="644"/>
      <c r="AJ16" s="645"/>
      <c r="AK16" s="643" t="s">
        <v>494</v>
      </c>
      <c r="AL16" s="644"/>
      <c r="AM16" s="644"/>
      <c r="AN16" s="644"/>
      <c r="AO16" s="644"/>
      <c r="AP16" s="644"/>
      <c r="AQ16" s="645"/>
      <c r="AR16" s="742"/>
      <c r="AS16" s="743"/>
      <c r="AT16" s="743"/>
      <c r="AU16" s="743"/>
      <c r="AV16" s="743"/>
      <c r="AW16" s="743"/>
      <c r="AX16" s="744"/>
    </row>
    <row r="17" spans="1:50" ht="24.75" customHeight="1" x14ac:dyDescent="0.2">
      <c r="A17" s="600"/>
      <c r="B17" s="601"/>
      <c r="C17" s="601"/>
      <c r="D17" s="601"/>
      <c r="E17" s="601"/>
      <c r="F17" s="602"/>
      <c r="G17" s="711"/>
      <c r="H17" s="712"/>
      <c r="I17" s="697" t="s">
        <v>49</v>
      </c>
      <c r="J17" s="747"/>
      <c r="K17" s="747"/>
      <c r="L17" s="747"/>
      <c r="M17" s="747"/>
      <c r="N17" s="747"/>
      <c r="O17" s="748"/>
      <c r="P17" s="643" t="s">
        <v>491</v>
      </c>
      <c r="Q17" s="644"/>
      <c r="R17" s="644"/>
      <c r="S17" s="644"/>
      <c r="T17" s="644"/>
      <c r="U17" s="644"/>
      <c r="V17" s="645"/>
      <c r="W17" s="643" t="s">
        <v>494</v>
      </c>
      <c r="X17" s="644"/>
      <c r="Y17" s="644"/>
      <c r="Z17" s="644"/>
      <c r="AA17" s="644"/>
      <c r="AB17" s="644"/>
      <c r="AC17" s="645"/>
      <c r="AD17" s="643" t="s">
        <v>491</v>
      </c>
      <c r="AE17" s="644"/>
      <c r="AF17" s="644"/>
      <c r="AG17" s="644"/>
      <c r="AH17" s="644"/>
      <c r="AI17" s="644"/>
      <c r="AJ17" s="645"/>
      <c r="AK17" s="643" t="s">
        <v>491</v>
      </c>
      <c r="AL17" s="644"/>
      <c r="AM17" s="644"/>
      <c r="AN17" s="644"/>
      <c r="AO17" s="644"/>
      <c r="AP17" s="644"/>
      <c r="AQ17" s="645"/>
      <c r="AR17" s="907"/>
      <c r="AS17" s="907"/>
      <c r="AT17" s="907"/>
      <c r="AU17" s="907"/>
      <c r="AV17" s="907"/>
      <c r="AW17" s="907"/>
      <c r="AX17" s="908"/>
    </row>
    <row r="18" spans="1:50" ht="24.75" customHeight="1" x14ac:dyDescent="0.2">
      <c r="A18" s="600"/>
      <c r="B18" s="601"/>
      <c r="C18" s="601"/>
      <c r="D18" s="601"/>
      <c r="E18" s="601"/>
      <c r="F18" s="602"/>
      <c r="G18" s="713"/>
      <c r="H18" s="714"/>
      <c r="I18" s="702" t="s">
        <v>20</v>
      </c>
      <c r="J18" s="703"/>
      <c r="K18" s="703"/>
      <c r="L18" s="703"/>
      <c r="M18" s="703"/>
      <c r="N18" s="703"/>
      <c r="O18" s="704"/>
      <c r="P18" s="868">
        <f>SUM(P13:V17)</f>
        <v>0</v>
      </c>
      <c r="Q18" s="869"/>
      <c r="R18" s="869"/>
      <c r="S18" s="869"/>
      <c r="T18" s="869"/>
      <c r="U18" s="869"/>
      <c r="V18" s="870"/>
      <c r="W18" s="868">
        <f>SUM(W13:AC17)</f>
        <v>0</v>
      </c>
      <c r="X18" s="869"/>
      <c r="Y18" s="869"/>
      <c r="Z18" s="869"/>
      <c r="AA18" s="869"/>
      <c r="AB18" s="869"/>
      <c r="AC18" s="870"/>
      <c r="AD18" s="868">
        <f>SUM(AD13:AJ17)</f>
        <v>0</v>
      </c>
      <c r="AE18" s="869"/>
      <c r="AF18" s="869"/>
      <c r="AG18" s="869"/>
      <c r="AH18" s="869"/>
      <c r="AI18" s="869"/>
      <c r="AJ18" s="870"/>
      <c r="AK18" s="868">
        <f>SUM(AK13:AQ17)</f>
        <v>165374</v>
      </c>
      <c r="AL18" s="869"/>
      <c r="AM18" s="869"/>
      <c r="AN18" s="869"/>
      <c r="AO18" s="869"/>
      <c r="AP18" s="869"/>
      <c r="AQ18" s="870"/>
      <c r="AR18" s="868">
        <f>SUM(AR13:AX17)</f>
        <v>0</v>
      </c>
      <c r="AS18" s="869"/>
      <c r="AT18" s="869"/>
      <c r="AU18" s="869"/>
      <c r="AV18" s="869"/>
      <c r="AW18" s="869"/>
      <c r="AX18" s="871"/>
    </row>
    <row r="19" spans="1:50" ht="24.75" customHeight="1" x14ac:dyDescent="0.2">
      <c r="A19" s="600"/>
      <c r="B19" s="601"/>
      <c r="C19" s="601"/>
      <c r="D19" s="601"/>
      <c r="E19" s="601"/>
      <c r="F19" s="602"/>
      <c r="G19" s="866" t="s">
        <v>9</v>
      </c>
      <c r="H19" s="867"/>
      <c r="I19" s="867"/>
      <c r="J19" s="867"/>
      <c r="K19" s="867"/>
      <c r="L19" s="867"/>
      <c r="M19" s="867"/>
      <c r="N19" s="867"/>
      <c r="O19" s="867"/>
      <c r="P19" s="777"/>
      <c r="Q19" s="778"/>
      <c r="R19" s="778"/>
      <c r="S19" s="778"/>
      <c r="T19" s="778"/>
      <c r="U19" s="778"/>
      <c r="V19" s="779"/>
      <c r="W19" s="777"/>
      <c r="X19" s="778"/>
      <c r="Y19" s="778"/>
      <c r="Z19" s="778"/>
      <c r="AA19" s="778"/>
      <c r="AB19" s="778"/>
      <c r="AC19" s="779"/>
      <c r="AD19" s="777"/>
      <c r="AE19" s="778"/>
      <c r="AF19" s="778"/>
      <c r="AG19" s="778"/>
      <c r="AH19" s="778"/>
      <c r="AI19" s="778"/>
      <c r="AJ19" s="779"/>
      <c r="AK19" s="314"/>
      <c r="AL19" s="314"/>
      <c r="AM19" s="314"/>
      <c r="AN19" s="314"/>
      <c r="AO19" s="314"/>
      <c r="AP19" s="314"/>
      <c r="AQ19" s="314"/>
      <c r="AR19" s="314"/>
      <c r="AS19" s="314"/>
      <c r="AT19" s="314"/>
      <c r="AU19" s="314"/>
      <c r="AV19" s="314"/>
      <c r="AW19" s="314"/>
      <c r="AX19" s="316"/>
    </row>
    <row r="20" spans="1:50" ht="24.75" customHeight="1" x14ac:dyDescent="0.2">
      <c r="A20" s="600"/>
      <c r="B20" s="601"/>
      <c r="C20" s="601"/>
      <c r="D20" s="601"/>
      <c r="E20" s="601"/>
      <c r="F20" s="602"/>
      <c r="G20" s="866" t="s">
        <v>10</v>
      </c>
      <c r="H20" s="867"/>
      <c r="I20" s="867"/>
      <c r="J20" s="867"/>
      <c r="K20" s="867"/>
      <c r="L20" s="867"/>
      <c r="M20" s="867"/>
      <c r="N20" s="867"/>
      <c r="O20" s="867"/>
      <c r="P20" s="302" t="str">
        <f>IF(P18=0, "-", SUM(P19)/P18)</f>
        <v>-</v>
      </c>
      <c r="Q20" s="302"/>
      <c r="R20" s="302"/>
      <c r="S20" s="302"/>
      <c r="T20" s="302"/>
      <c r="U20" s="302"/>
      <c r="V20" s="302"/>
      <c r="W20" s="302" t="str">
        <f t="shared" ref="W20" si="0">IF(W18=0, "-", SUM(W19)/W18)</f>
        <v>-</v>
      </c>
      <c r="X20" s="302"/>
      <c r="Y20" s="302"/>
      <c r="Z20" s="302"/>
      <c r="AA20" s="302"/>
      <c r="AB20" s="302"/>
      <c r="AC20" s="302"/>
      <c r="AD20" s="302" t="str">
        <f t="shared" ref="AD20" si="1">IF(AD18=0, "-", SUM(AD19)/AD18)</f>
        <v>-</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39"/>
      <c r="B21" s="840"/>
      <c r="C21" s="840"/>
      <c r="D21" s="840"/>
      <c r="E21" s="840"/>
      <c r="F21" s="969"/>
      <c r="G21" s="300" t="s">
        <v>278</v>
      </c>
      <c r="H21" s="301"/>
      <c r="I21" s="301"/>
      <c r="J21" s="301"/>
      <c r="K21" s="301"/>
      <c r="L21" s="301"/>
      <c r="M21" s="301"/>
      <c r="N21" s="301"/>
      <c r="O21" s="301"/>
      <c r="P21" s="302" t="str">
        <f>IF(P19=0, "-", SUM(P19)/SUM(P13,P14))</f>
        <v>-</v>
      </c>
      <c r="Q21" s="302"/>
      <c r="R21" s="302"/>
      <c r="S21" s="302"/>
      <c r="T21" s="302"/>
      <c r="U21" s="302"/>
      <c r="V21" s="302"/>
      <c r="W21" s="302" t="str">
        <f t="shared" ref="W21" si="2">IF(W19=0, "-", SUM(W19)/SUM(W13,W14))</f>
        <v>-</v>
      </c>
      <c r="X21" s="302"/>
      <c r="Y21" s="302"/>
      <c r="Z21" s="302"/>
      <c r="AA21" s="302"/>
      <c r="AB21" s="302"/>
      <c r="AC21" s="302"/>
      <c r="AD21" s="302" t="str">
        <f t="shared" ref="AD21" si="3">IF(AD19=0, "-", SUM(AD19)/SUM(AD13,AD14))</f>
        <v>-</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36" t="s">
        <v>352</v>
      </c>
      <c r="B22" s="937"/>
      <c r="C22" s="937"/>
      <c r="D22" s="937"/>
      <c r="E22" s="937"/>
      <c r="F22" s="938"/>
      <c r="G22" s="974" t="s">
        <v>258</v>
      </c>
      <c r="H22" s="206"/>
      <c r="I22" s="206"/>
      <c r="J22" s="206"/>
      <c r="K22" s="206"/>
      <c r="L22" s="206"/>
      <c r="M22" s="206"/>
      <c r="N22" s="206"/>
      <c r="O22" s="207"/>
      <c r="P22" s="925" t="s">
        <v>353</v>
      </c>
      <c r="Q22" s="206"/>
      <c r="R22" s="206"/>
      <c r="S22" s="206"/>
      <c r="T22" s="206"/>
      <c r="U22" s="206"/>
      <c r="V22" s="207"/>
      <c r="W22" s="925" t="s">
        <v>354</v>
      </c>
      <c r="X22" s="206"/>
      <c r="Y22" s="206"/>
      <c r="Z22" s="206"/>
      <c r="AA22" s="206"/>
      <c r="AB22" s="206"/>
      <c r="AC22" s="207"/>
      <c r="AD22" s="925" t="s">
        <v>257</v>
      </c>
      <c r="AE22" s="206"/>
      <c r="AF22" s="206"/>
      <c r="AG22" s="206"/>
      <c r="AH22" s="206"/>
      <c r="AI22" s="206"/>
      <c r="AJ22" s="206"/>
      <c r="AK22" s="206"/>
      <c r="AL22" s="206"/>
      <c r="AM22" s="206"/>
      <c r="AN22" s="206"/>
      <c r="AO22" s="206"/>
      <c r="AP22" s="206"/>
      <c r="AQ22" s="206"/>
      <c r="AR22" s="206"/>
      <c r="AS22" s="206"/>
      <c r="AT22" s="206"/>
      <c r="AU22" s="206"/>
      <c r="AV22" s="206"/>
      <c r="AW22" s="206"/>
      <c r="AX22" s="945"/>
    </row>
    <row r="23" spans="1:50" ht="25.5" customHeight="1" x14ac:dyDescent="0.2">
      <c r="A23" s="939"/>
      <c r="B23" s="940"/>
      <c r="C23" s="940"/>
      <c r="D23" s="940"/>
      <c r="E23" s="940"/>
      <c r="F23" s="941"/>
      <c r="G23" s="975" t="s">
        <v>491</v>
      </c>
      <c r="H23" s="976"/>
      <c r="I23" s="976"/>
      <c r="J23" s="976"/>
      <c r="K23" s="976"/>
      <c r="L23" s="976"/>
      <c r="M23" s="976"/>
      <c r="N23" s="976"/>
      <c r="O23" s="977"/>
      <c r="P23" s="909" t="s">
        <v>491</v>
      </c>
      <c r="Q23" s="910"/>
      <c r="R23" s="910"/>
      <c r="S23" s="910"/>
      <c r="T23" s="910"/>
      <c r="U23" s="910"/>
      <c r="V23" s="926"/>
      <c r="W23" s="909" t="s">
        <v>491</v>
      </c>
      <c r="X23" s="910"/>
      <c r="Y23" s="910"/>
      <c r="Z23" s="910"/>
      <c r="AA23" s="910"/>
      <c r="AB23" s="910"/>
      <c r="AC23" s="926"/>
      <c r="AD23" s="946" t="s">
        <v>491</v>
      </c>
      <c r="AE23" s="947"/>
      <c r="AF23" s="947"/>
      <c r="AG23" s="947"/>
      <c r="AH23" s="947"/>
      <c r="AI23" s="947"/>
      <c r="AJ23" s="947"/>
      <c r="AK23" s="947"/>
      <c r="AL23" s="947"/>
      <c r="AM23" s="947"/>
      <c r="AN23" s="947"/>
      <c r="AO23" s="947"/>
      <c r="AP23" s="947"/>
      <c r="AQ23" s="947"/>
      <c r="AR23" s="947"/>
      <c r="AS23" s="947"/>
      <c r="AT23" s="947"/>
      <c r="AU23" s="947"/>
      <c r="AV23" s="947"/>
      <c r="AW23" s="947"/>
      <c r="AX23" s="948"/>
    </row>
    <row r="24" spans="1:50" ht="25.5" customHeight="1" x14ac:dyDescent="0.2">
      <c r="A24" s="939"/>
      <c r="B24" s="940"/>
      <c r="C24" s="940"/>
      <c r="D24" s="940"/>
      <c r="E24" s="940"/>
      <c r="F24" s="941"/>
      <c r="G24" s="927" t="s">
        <v>494</v>
      </c>
      <c r="H24" s="928"/>
      <c r="I24" s="928"/>
      <c r="J24" s="928"/>
      <c r="K24" s="928"/>
      <c r="L24" s="928"/>
      <c r="M24" s="928"/>
      <c r="N24" s="928"/>
      <c r="O24" s="929"/>
      <c r="P24" s="643" t="s">
        <v>491</v>
      </c>
      <c r="Q24" s="644"/>
      <c r="R24" s="644"/>
      <c r="S24" s="644"/>
      <c r="T24" s="644"/>
      <c r="U24" s="644"/>
      <c r="V24" s="645"/>
      <c r="W24" s="643" t="s">
        <v>491</v>
      </c>
      <c r="X24" s="644"/>
      <c r="Y24" s="644"/>
      <c r="Z24" s="644"/>
      <c r="AA24" s="644"/>
      <c r="AB24" s="644"/>
      <c r="AC24" s="645"/>
      <c r="AD24" s="949"/>
      <c r="AE24" s="950"/>
      <c r="AF24" s="950"/>
      <c r="AG24" s="950"/>
      <c r="AH24" s="950"/>
      <c r="AI24" s="950"/>
      <c r="AJ24" s="950"/>
      <c r="AK24" s="950"/>
      <c r="AL24" s="950"/>
      <c r="AM24" s="950"/>
      <c r="AN24" s="950"/>
      <c r="AO24" s="950"/>
      <c r="AP24" s="950"/>
      <c r="AQ24" s="950"/>
      <c r="AR24" s="950"/>
      <c r="AS24" s="950"/>
      <c r="AT24" s="950"/>
      <c r="AU24" s="950"/>
      <c r="AV24" s="950"/>
      <c r="AW24" s="950"/>
      <c r="AX24" s="951"/>
    </row>
    <row r="25" spans="1:50" ht="25.5" customHeight="1" x14ac:dyDescent="0.2">
      <c r="A25" s="939"/>
      <c r="B25" s="940"/>
      <c r="C25" s="940"/>
      <c r="D25" s="940"/>
      <c r="E25" s="940"/>
      <c r="F25" s="941"/>
      <c r="G25" s="927" t="s">
        <v>491</v>
      </c>
      <c r="H25" s="928"/>
      <c r="I25" s="928"/>
      <c r="J25" s="928"/>
      <c r="K25" s="928"/>
      <c r="L25" s="928"/>
      <c r="M25" s="928"/>
      <c r="N25" s="928"/>
      <c r="O25" s="929"/>
      <c r="P25" s="643" t="s">
        <v>493</v>
      </c>
      <c r="Q25" s="644"/>
      <c r="R25" s="644"/>
      <c r="S25" s="644"/>
      <c r="T25" s="644"/>
      <c r="U25" s="644"/>
      <c r="V25" s="645"/>
      <c r="W25" s="643" t="s">
        <v>491</v>
      </c>
      <c r="X25" s="644"/>
      <c r="Y25" s="644"/>
      <c r="Z25" s="644"/>
      <c r="AA25" s="644"/>
      <c r="AB25" s="644"/>
      <c r="AC25" s="645"/>
      <c r="AD25" s="949"/>
      <c r="AE25" s="950"/>
      <c r="AF25" s="950"/>
      <c r="AG25" s="950"/>
      <c r="AH25" s="950"/>
      <c r="AI25" s="950"/>
      <c r="AJ25" s="950"/>
      <c r="AK25" s="950"/>
      <c r="AL25" s="950"/>
      <c r="AM25" s="950"/>
      <c r="AN25" s="950"/>
      <c r="AO25" s="950"/>
      <c r="AP25" s="950"/>
      <c r="AQ25" s="950"/>
      <c r="AR25" s="950"/>
      <c r="AS25" s="950"/>
      <c r="AT25" s="950"/>
      <c r="AU25" s="950"/>
      <c r="AV25" s="950"/>
      <c r="AW25" s="950"/>
      <c r="AX25" s="951"/>
    </row>
    <row r="26" spans="1:50" ht="25.5" customHeight="1" x14ac:dyDescent="0.2">
      <c r="A26" s="939"/>
      <c r="B26" s="940"/>
      <c r="C26" s="940"/>
      <c r="D26" s="940"/>
      <c r="E26" s="940"/>
      <c r="F26" s="941"/>
      <c r="G26" s="927" t="s">
        <v>491</v>
      </c>
      <c r="H26" s="928"/>
      <c r="I26" s="928"/>
      <c r="J26" s="928"/>
      <c r="K26" s="928"/>
      <c r="L26" s="928"/>
      <c r="M26" s="928"/>
      <c r="N26" s="928"/>
      <c r="O26" s="929"/>
      <c r="P26" s="643" t="s">
        <v>491</v>
      </c>
      <c r="Q26" s="644"/>
      <c r="R26" s="644"/>
      <c r="S26" s="644"/>
      <c r="T26" s="644"/>
      <c r="U26" s="644"/>
      <c r="V26" s="645"/>
      <c r="W26" s="643" t="s">
        <v>491</v>
      </c>
      <c r="X26" s="644"/>
      <c r="Y26" s="644"/>
      <c r="Z26" s="644"/>
      <c r="AA26" s="644"/>
      <c r="AB26" s="644"/>
      <c r="AC26" s="645"/>
      <c r="AD26" s="949"/>
      <c r="AE26" s="950"/>
      <c r="AF26" s="950"/>
      <c r="AG26" s="950"/>
      <c r="AH26" s="950"/>
      <c r="AI26" s="950"/>
      <c r="AJ26" s="950"/>
      <c r="AK26" s="950"/>
      <c r="AL26" s="950"/>
      <c r="AM26" s="950"/>
      <c r="AN26" s="950"/>
      <c r="AO26" s="950"/>
      <c r="AP26" s="950"/>
      <c r="AQ26" s="950"/>
      <c r="AR26" s="950"/>
      <c r="AS26" s="950"/>
      <c r="AT26" s="950"/>
      <c r="AU26" s="950"/>
      <c r="AV26" s="950"/>
      <c r="AW26" s="950"/>
      <c r="AX26" s="951"/>
    </row>
    <row r="27" spans="1:50" ht="25.5" customHeight="1" x14ac:dyDescent="0.2">
      <c r="A27" s="939"/>
      <c r="B27" s="940"/>
      <c r="C27" s="940"/>
      <c r="D27" s="940"/>
      <c r="E27" s="940"/>
      <c r="F27" s="941"/>
      <c r="G27" s="927" t="s">
        <v>491</v>
      </c>
      <c r="H27" s="928"/>
      <c r="I27" s="928"/>
      <c r="J27" s="928"/>
      <c r="K27" s="928"/>
      <c r="L27" s="928"/>
      <c r="M27" s="928"/>
      <c r="N27" s="928"/>
      <c r="O27" s="929"/>
      <c r="P27" s="643" t="s">
        <v>491</v>
      </c>
      <c r="Q27" s="644"/>
      <c r="R27" s="644"/>
      <c r="S27" s="644"/>
      <c r="T27" s="644"/>
      <c r="U27" s="644"/>
      <c r="V27" s="645"/>
      <c r="W27" s="643" t="s">
        <v>491</v>
      </c>
      <c r="X27" s="644"/>
      <c r="Y27" s="644"/>
      <c r="Z27" s="644"/>
      <c r="AA27" s="644"/>
      <c r="AB27" s="644"/>
      <c r="AC27" s="645"/>
      <c r="AD27" s="949"/>
      <c r="AE27" s="950"/>
      <c r="AF27" s="950"/>
      <c r="AG27" s="950"/>
      <c r="AH27" s="950"/>
      <c r="AI27" s="950"/>
      <c r="AJ27" s="950"/>
      <c r="AK27" s="950"/>
      <c r="AL27" s="950"/>
      <c r="AM27" s="950"/>
      <c r="AN27" s="950"/>
      <c r="AO27" s="950"/>
      <c r="AP27" s="950"/>
      <c r="AQ27" s="950"/>
      <c r="AR27" s="950"/>
      <c r="AS27" s="950"/>
      <c r="AT27" s="950"/>
      <c r="AU27" s="950"/>
      <c r="AV27" s="950"/>
      <c r="AW27" s="950"/>
      <c r="AX27" s="951"/>
    </row>
    <row r="28" spans="1:50" ht="25.5" hidden="1" customHeight="1" x14ac:dyDescent="0.2">
      <c r="A28" s="939"/>
      <c r="B28" s="940"/>
      <c r="C28" s="940"/>
      <c r="D28" s="940"/>
      <c r="E28" s="940"/>
      <c r="F28" s="941"/>
      <c r="G28" s="930" t="s">
        <v>262</v>
      </c>
      <c r="H28" s="931"/>
      <c r="I28" s="931"/>
      <c r="J28" s="931"/>
      <c r="K28" s="931"/>
      <c r="L28" s="931"/>
      <c r="M28" s="931"/>
      <c r="N28" s="931"/>
      <c r="O28" s="932"/>
      <c r="P28" s="868" t="e">
        <f>P29-SUM(P23:P27)</f>
        <v>#VALUE!</v>
      </c>
      <c r="Q28" s="869"/>
      <c r="R28" s="869"/>
      <c r="S28" s="869"/>
      <c r="T28" s="869"/>
      <c r="U28" s="869"/>
      <c r="V28" s="870"/>
      <c r="W28" s="868" t="e">
        <f>W29-SUM(W23:W27)</f>
        <v>#VALUE!</v>
      </c>
      <c r="X28" s="869"/>
      <c r="Y28" s="869"/>
      <c r="Z28" s="869"/>
      <c r="AA28" s="869"/>
      <c r="AB28" s="869"/>
      <c r="AC28" s="870"/>
      <c r="AD28" s="949"/>
      <c r="AE28" s="950"/>
      <c r="AF28" s="950"/>
      <c r="AG28" s="950"/>
      <c r="AH28" s="950"/>
      <c r="AI28" s="950"/>
      <c r="AJ28" s="950"/>
      <c r="AK28" s="950"/>
      <c r="AL28" s="950"/>
      <c r="AM28" s="950"/>
      <c r="AN28" s="950"/>
      <c r="AO28" s="950"/>
      <c r="AP28" s="950"/>
      <c r="AQ28" s="950"/>
      <c r="AR28" s="950"/>
      <c r="AS28" s="950"/>
      <c r="AT28" s="950"/>
      <c r="AU28" s="950"/>
      <c r="AV28" s="950"/>
      <c r="AW28" s="950"/>
      <c r="AX28" s="951"/>
    </row>
    <row r="29" spans="1:50" ht="25.5" customHeight="1" thickBot="1" x14ac:dyDescent="0.25">
      <c r="A29" s="942"/>
      <c r="B29" s="943"/>
      <c r="C29" s="943"/>
      <c r="D29" s="943"/>
      <c r="E29" s="943"/>
      <c r="F29" s="944"/>
      <c r="G29" s="933" t="s">
        <v>259</v>
      </c>
      <c r="H29" s="934"/>
      <c r="I29" s="934"/>
      <c r="J29" s="934"/>
      <c r="K29" s="934"/>
      <c r="L29" s="934"/>
      <c r="M29" s="934"/>
      <c r="N29" s="934"/>
      <c r="O29" s="935"/>
      <c r="P29" s="643" t="str">
        <f>AK13</f>
        <v>-</v>
      </c>
      <c r="Q29" s="644"/>
      <c r="R29" s="644"/>
      <c r="S29" s="644"/>
      <c r="T29" s="644"/>
      <c r="U29" s="644"/>
      <c r="V29" s="645"/>
      <c r="W29" s="957" t="str">
        <f>AR13</f>
        <v>-</v>
      </c>
      <c r="X29" s="958"/>
      <c r="Y29" s="958"/>
      <c r="Z29" s="958"/>
      <c r="AA29" s="958"/>
      <c r="AB29" s="958"/>
      <c r="AC29" s="959"/>
      <c r="AD29" s="952"/>
      <c r="AE29" s="952"/>
      <c r="AF29" s="952"/>
      <c r="AG29" s="952"/>
      <c r="AH29" s="952"/>
      <c r="AI29" s="952"/>
      <c r="AJ29" s="952"/>
      <c r="AK29" s="952"/>
      <c r="AL29" s="952"/>
      <c r="AM29" s="952"/>
      <c r="AN29" s="952"/>
      <c r="AO29" s="952"/>
      <c r="AP29" s="952"/>
      <c r="AQ29" s="952"/>
      <c r="AR29" s="952"/>
      <c r="AS29" s="952"/>
      <c r="AT29" s="952"/>
      <c r="AU29" s="952"/>
      <c r="AV29" s="952"/>
      <c r="AW29" s="952"/>
      <c r="AX29" s="953"/>
    </row>
    <row r="30" spans="1:50" ht="18.75" customHeight="1" x14ac:dyDescent="0.2">
      <c r="A30" s="851" t="s">
        <v>274</v>
      </c>
      <c r="B30" s="852"/>
      <c r="C30" s="852"/>
      <c r="D30" s="852"/>
      <c r="E30" s="852"/>
      <c r="F30" s="853"/>
      <c r="G30" s="758" t="s">
        <v>145</v>
      </c>
      <c r="H30" s="759"/>
      <c r="I30" s="759"/>
      <c r="J30" s="759"/>
      <c r="K30" s="759"/>
      <c r="L30" s="759"/>
      <c r="M30" s="759"/>
      <c r="N30" s="759"/>
      <c r="O30" s="760"/>
      <c r="P30" s="847" t="s">
        <v>58</v>
      </c>
      <c r="Q30" s="759"/>
      <c r="R30" s="759"/>
      <c r="S30" s="759"/>
      <c r="T30" s="759"/>
      <c r="U30" s="759"/>
      <c r="V30" s="759"/>
      <c r="W30" s="759"/>
      <c r="X30" s="760"/>
      <c r="Y30" s="844"/>
      <c r="Z30" s="845"/>
      <c r="AA30" s="846"/>
      <c r="AB30" s="848" t="s">
        <v>11</v>
      </c>
      <c r="AC30" s="849"/>
      <c r="AD30" s="850"/>
      <c r="AE30" s="848" t="s">
        <v>316</v>
      </c>
      <c r="AF30" s="849"/>
      <c r="AG30" s="849"/>
      <c r="AH30" s="850"/>
      <c r="AI30" s="848" t="s">
        <v>338</v>
      </c>
      <c r="AJ30" s="849"/>
      <c r="AK30" s="849"/>
      <c r="AL30" s="850"/>
      <c r="AM30" s="905" t="s">
        <v>343</v>
      </c>
      <c r="AN30" s="905"/>
      <c r="AO30" s="905"/>
      <c r="AP30" s="848"/>
      <c r="AQ30" s="752" t="s">
        <v>187</v>
      </c>
      <c r="AR30" s="753"/>
      <c r="AS30" s="753"/>
      <c r="AT30" s="754"/>
      <c r="AU30" s="759" t="s">
        <v>133</v>
      </c>
      <c r="AV30" s="759"/>
      <c r="AW30" s="759"/>
      <c r="AX30" s="906"/>
    </row>
    <row r="31" spans="1:50" ht="18.75" customHeight="1" x14ac:dyDescent="0.2">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494</v>
      </c>
      <c r="AR31" s="185"/>
      <c r="AS31" s="118" t="s">
        <v>188</v>
      </c>
      <c r="AT31" s="119"/>
      <c r="AU31" s="184" t="s">
        <v>491</v>
      </c>
      <c r="AV31" s="184"/>
      <c r="AW31" s="384" t="s">
        <v>177</v>
      </c>
      <c r="AX31" s="385"/>
    </row>
    <row r="32" spans="1:50" ht="23.25" customHeight="1" x14ac:dyDescent="0.2">
      <c r="A32" s="389"/>
      <c r="B32" s="387"/>
      <c r="C32" s="387"/>
      <c r="D32" s="387"/>
      <c r="E32" s="387"/>
      <c r="F32" s="388"/>
      <c r="G32" s="550" t="s">
        <v>491</v>
      </c>
      <c r="H32" s="551"/>
      <c r="I32" s="551"/>
      <c r="J32" s="551"/>
      <c r="K32" s="551"/>
      <c r="L32" s="551"/>
      <c r="M32" s="551"/>
      <c r="N32" s="551"/>
      <c r="O32" s="552"/>
      <c r="P32" s="90" t="s">
        <v>491</v>
      </c>
      <c r="Q32" s="90"/>
      <c r="R32" s="90"/>
      <c r="S32" s="90"/>
      <c r="T32" s="90"/>
      <c r="U32" s="90"/>
      <c r="V32" s="90"/>
      <c r="W32" s="90"/>
      <c r="X32" s="91"/>
      <c r="Y32" s="460" t="s">
        <v>12</v>
      </c>
      <c r="Z32" s="520"/>
      <c r="AA32" s="521"/>
      <c r="AB32" s="450" t="s">
        <v>491</v>
      </c>
      <c r="AC32" s="450"/>
      <c r="AD32" s="450"/>
      <c r="AE32" s="202" t="s">
        <v>491</v>
      </c>
      <c r="AF32" s="203"/>
      <c r="AG32" s="203"/>
      <c r="AH32" s="203"/>
      <c r="AI32" s="202" t="s">
        <v>487</v>
      </c>
      <c r="AJ32" s="203"/>
      <c r="AK32" s="203"/>
      <c r="AL32" s="203"/>
      <c r="AM32" s="202" t="s">
        <v>487</v>
      </c>
      <c r="AN32" s="203"/>
      <c r="AO32" s="203"/>
      <c r="AP32" s="203"/>
      <c r="AQ32" s="326" t="s">
        <v>487</v>
      </c>
      <c r="AR32" s="192"/>
      <c r="AS32" s="192"/>
      <c r="AT32" s="327"/>
      <c r="AU32" s="203" t="s">
        <v>487</v>
      </c>
      <c r="AV32" s="203"/>
      <c r="AW32" s="203"/>
      <c r="AX32" s="205"/>
    </row>
    <row r="33" spans="1:50" ht="23.25" customHeight="1" x14ac:dyDescent="0.2">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491</v>
      </c>
      <c r="AC33" s="512"/>
      <c r="AD33" s="512"/>
      <c r="AE33" s="202" t="s">
        <v>491</v>
      </c>
      <c r="AF33" s="203"/>
      <c r="AG33" s="203"/>
      <c r="AH33" s="203"/>
      <c r="AI33" s="202" t="s">
        <v>487</v>
      </c>
      <c r="AJ33" s="203"/>
      <c r="AK33" s="203"/>
      <c r="AL33" s="203"/>
      <c r="AM33" s="202" t="s">
        <v>487</v>
      </c>
      <c r="AN33" s="203"/>
      <c r="AO33" s="203"/>
      <c r="AP33" s="203"/>
      <c r="AQ33" s="326" t="s">
        <v>487</v>
      </c>
      <c r="AR33" s="192"/>
      <c r="AS33" s="192"/>
      <c r="AT33" s="327"/>
      <c r="AU33" s="203" t="s">
        <v>487</v>
      </c>
      <c r="AV33" s="203"/>
      <c r="AW33" s="203"/>
      <c r="AX33" s="205"/>
    </row>
    <row r="34" spans="1:50" ht="23.25" customHeight="1" x14ac:dyDescent="0.2">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491</v>
      </c>
      <c r="AF34" s="203"/>
      <c r="AG34" s="203"/>
      <c r="AH34" s="203"/>
      <c r="AI34" s="202" t="s">
        <v>487</v>
      </c>
      <c r="AJ34" s="203"/>
      <c r="AK34" s="203"/>
      <c r="AL34" s="203"/>
      <c r="AM34" s="202" t="s">
        <v>487</v>
      </c>
      <c r="AN34" s="203"/>
      <c r="AO34" s="203"/>
      <c r="AP34" s="203"/>
      <c r="AQ34" s="326" t="s">
        <v>487</v>
      </c>
      <c r="AR34" s="192"/>
      <c r="AS34" s="192"/>
      <c r="AT34" s="327"/>
      <c r="AU34" s="203" t="s">
        <v>487</v>
      </c>
      <c r="AV34" s="203"/>
      <c r="AW34" s="203"/>
      <c r="AX34" s="205"/>
    </row>
    <row r="35" spans="1:50" ht="37.200000000000003" customHeight="1" x14ac:dyDescent="0.2">
      <c r="A35" s="210" t="s">
        <v>304</v>
      </c>
      <c r="B35" s="211"/>
      <c r="C35" s="211"/>
      <c r="D35" s="211"/>
      <c r="E35" s="211"/>
      <c r="F35" s="212"/>
      <c r="G35" s="216" t="s">
        <v>491</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2">
      <c r="A37" s="755" t="s">
        <v>274</v>
      </c>
      <c r="B37" s="756"/>
      <c r="C37" s="756"/>
      <c r="D37" s="756"/>
      <c r="E37" s="756"/>
      <c r="F37" s="757"/>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900"/>
    </row>
    <row r="38" spans="1:50" ht="18.75" hidden="1" customHeight="1" x14ac:dyDescent="0.2">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2">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2">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2">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2">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55" t="s">
        <v>274</v>
      </c>
      <c r="B44" s="756"/>
      <c r="C44" s="756"/>
      <c r="D44" s="756"/>
      <c r="E44" s="756"/>
      <c r="F44" s="757"/>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900"/>
    </row>
    <row r="45" spans="1:50" ht="18.75" hidden="1" customHeight="1" x14ac:dyDescent="0.2">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2">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2">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2">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2">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4" t="s">
        <v>133</v>
      </c>
      <c r="AV51" s="914"/>
      <c r="AW51" s="914"/>
      <c r="AX51" s="915"/>
    </row>
    <row r="52" spans="1:50" ht="18.75" hidden="1" customHeight="1" x14ac:dyDescent="0.2">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2">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2">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2">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2">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4" t="s">
        <v>133</v>
      </c>
      <c r="AV58" s="914"/>
      <c r="AW58" s="914"/>
      <c r="AX58" s="915"/>
    </row>
    <row r="59" spans="1:50" ht="18.75" hidden="1" customHeight="1" x14ac:dyDescent="0.2">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2">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2">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2">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2">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2">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2">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2">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2">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2">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2">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80"/>
      <c r="AF77" s="881"/>
      <c r="AG77" s="881"/>
      <c r="AH77" s="881"/>
      <c r="AI77" s="880"/>
      <c r="AJ77" s="881"/>
      <c r="AK77" s="881"/>
      <c r="AL77" s="881"/>
      <c r="AM77" s="880"/>
      <c r="AN77" s="881"/>
      <c r="AO77" s="881"/>
      <c r="AP77" s="881"/>
      <c r="AQ77" s="326"/>
      <c r="AR77" s="192"/>
      <c r="AS77" s="192"/>
      <c r="AT77" s="327"/>
      <c r="AU77" s="203"/>
      <c r="AV77" s="203"/>
      <c r="AW77" s="203"/>
      <c r="AX77" s="205"/>
    </row>
    <row r="78" spans="1:50" ht="69.75" hidden="1" customHeight="1" x14ac:dyDescent="0.2">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3"/>
    </row>
    <row r="79" spans="1:50" ht="18.75" customHeigh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70"/>
    </row>
    <row r="80" spans="1:50" ht="18.75" customHeight="1" x14ac:dyDescent="0.2">
      <c r="A80" s="854"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customHeight="1" x14ac:dyDescent="0.2">
      <c r="A81" s="855"/>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customHeight="1" x14ac:dyDescent="0.2">
      <c r="A82" s="855"/>
      <c r="B82" s="516"/>
      <c r="C82" s="417"/>
      <c r="D82" s="417"/>
      <c r="E82" s="417"/>
      <c r="F82" s="418"/>
      <c r="G82" s="662" t="s">
        <v>510</v>
      </c>
      <c r="H82" s="662"/>
      <c r="I82" s="662"/>
      <c r="J82" s="662"/>
      <c r="K82" s="662"/>
      <c r="L82" s="662"/>
      <c r="M82" s="662"/>
      <c r="N82" s="662"/>
      <c r="O82" s="662"/>
      <c r="P82" s="662"/>
      <c r="Q82" s="662"/>
      <c r="R82" s="662"/>
      <c r="S82" s="662"/>
      <c r="T82" s="662"/>
      <c r="U82" s="662"/>
      <c r="V82" s="662"/>
      <c r="W82" s="662"/>
      <c r="X82" s="662"/>
      <c r="Y82" s="662"/>
      <c r="Z82" s="662"/>
      <c r="AA82" s="663"/>
      <c r="AB82" s="874" t="s">
        <v>511</v>
      </c>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5"/>
    </row>
    <row r="83" spans="1:60" ht="22.5" customHeight="1" x14ac:dyDescent="0.2">
      <c r="A83" s="855"/>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6"/>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7"/>
    </row>
    <row r="84" spans="1:60" ht="19.5" customHeight="1" x14ac:dyDescent="0.2">
      <c r="A84" s="855"/>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8"/>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9"/>
    </row>
    <row r="85" spans="1:60" ht="18.75" customHeight="1" x14ac:dyDescent="0.2">
      <c r="A85" s="855"/>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customHeight="1" x14ac:dyDescent="0.2">
      <c r="A86" s="855"/>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t="s">
        <v>491</v>
      </c>
      <c r="AR86" s="184"/>
      <c r="AS86" s="118" t="s">
        <v>188</v>
      </c>
      <c r="AT86" s="119"/>
      <c r="AU86" s="184">
        <v>2</v>
      </c>
      <c r="AV86" s="184"/>
      <c r="AW86" s="384" t="s">
        <v>177</v>
      </c>
      <c r="AX86" s="385"/>
      <c r="AY86" s="10"/>
      <c r="AZ86" s="10"/>
      <c r="BA86" s="10"/>
      <c r="BB86" s="10"/>
      <c r="BC86" s="10"/>
      <c r="BD86" s="10"/>
      <c r="BE86" s="10"/>
      <c r="BF86" s="10"/>
      <c r="BG86" s="10"/>
      <c r="BH86" s="10"/>
    </row>
    <row r="87" spans="1:60" ht="23.25" customHeight="1" x14ac:dyDescent="0.2">
      <c r="A87" s="855"/>
      <c r="B87" s="417"/>
      <c r="C87" s="417"/>
      <c r="D87" s="417"/>
      <c r="E87" s="417"/>
      <c r="F87" s="418"/>
      <c r="G87" s="89" t="s">
        <v>512</v>
      </c>
      <c r="H87" s="90"/>
      <c r="I87" s="90"/>
      <c r="J87" s="90"/>
      <c r="K87" s="90"/>
      <c r="L87" s="90"/>
      <c r="M87" s="90"/>
      <c r="N87" s="90"/>
      <c r="O87" s="91"/>
      <c r="P87" s="90" t="s">
        <v>495</v>
      </c>
      <c r="Q87" s="503"/>
      <c r="R87" s="503"/>
      <c r="S87" s="503"/>
      <c r="T87" s="503"/>
      <c r="U87" s="503"/>
      <c r="V87" s="503"/>
      <c r="W87" s="503"/>
      <c r="X87" s="504"/>
      <c r="Y87" s="547" t="s">
        <v>61</v>
      </c>
      <c r="Z87" s="548"/>
      <c r="AA87" s="549"/>
      <c r="AB87" s="450" t="s">
        <v>491</v>
      </c>
      <c r="AC87" s="450"/>
      <c r="AD87" s="450"/>
      <c r="AE87" s="202" t="s">
        <v>491</v>
      </c>
      <c r="AF87" s="203"/>
      <c r="AG87" s="203"/>
      <c r="AH87" s="203"/>
      <c r="AI87" s="202" t="s">
        <v>487</v>
      </c>
      <c r="AJ87" s="203"/>
      <c r="AK87" s="203"/>
      <c r="AL87" s="203"/>
      <c r="AM87" s="202" t="s">
        <v>487</v>
      </c>
      <c r="AN87" s="203"/>
      <c r="AO87" s="203"/>
      <c r="AP87" s="203"/>
      <c r="AQ87" s="326" t="s">
        <v>491</v>
      </c>
      <c r="AR87" s="192"/>
      <c r="AS87" s="192"/>
      <c r="AT87" s="327"/>
      <c r="AU87" s="203" t="s">
        <v>487</v>
      </c>
      <c r="AV87" s="203"/>
      <c r="AW87" s="203"/>
      <c r="AX87" s="205"/>
    </row>
    <row r="88" spans="1:60" ht="23.25" customHeight="1" x14ac:dyDescent="0.2">
      <c r="A88" s="855"/>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t="s">
        <v>491</v>
      </c>
      <c r="AC88" s="512"/>
      <c r="AD88" s="512"/>
      <c r="AE88" s="202" t="s">
        <v>491</v>
      </c>
      <c r="AF88" s="203"/>
      <c r="AG88" s="203"/>
      <c r="AH88" s="203"/>
      <c r="AI88" s="202" t="s">
        <v>487</v>
      </c>
      <c r="AJ88" s="203"/>
      <c r="AK88" s="203"/>
      <c r="AL88" s="203"/>
      <c r="AM88" s="202" t="s">
        <v>487</v>
      </c>
      <c r="AN88" s="203"/>
      <c r="AO88" s="203"/>
      <c r="AP88" s="203"/>
      <c r="AQ88" s="326" t="s">
        <v>490</v>
      </c>
      <c r="AR88" s="192"/>
      <c r="AS88" s="192"/>
      <c r="AT88" s="327"/>
      <c r="AU88" s="203">
        <v>14800000</v>
      </c>
      <c r="AV88" s="203"/>
      <c r="AW88" s="203"/>
      <c r="AX88" s="205"/>
      <c r="AY88" s="10"/>
      <c r="AZ88" s="10"/>
      <c r="BA88" s="10"/>
      <c r="BB88" s="10"/>
      <c r="BC88" s="10"/>
    </row>
    <row r="89" spans="1:60" ht="23.25" customHeight="1" thickBot="1" x14ac:dyDescent="0.25">
      <c r="A89" s="855"/>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t="s">
        <v>491</v>
      </c>
      <c r="AF89" s="203"/>
      <c r="AG89" s="203"/>
      <c r="AH89" s="203"/>
      <c r="AI89" s="202" t="s">
        <v>487</v>
      </c>
      <c r="AJ89" s="203"/>
      <c r="AK89" s="203"/>
      <c r="AL89" s="203"/>
      <c r="AM89" s="202" t="s">
        <v>487</v>
      </c>
      <c r="AN89" s="203"/>
      <c r="AO89" s="203"/>
      <c r="AP89" s="203"/>
      <c r="AQ89" s="326" t="s">
        <v>491</v>
      </c>
      <c r="AR89" s="192"/>
      <c r="AS89" s="192"/>
      <c r="AT89" s="327"/>
      <c r="AU89" s="203" t="s">
        <v>487</v>
      </c>
      <c r="AV89" s="203"/>
      <c r="AW89" s="203"/>
      <c r="AX89" s="205"/>
      <c r="AY89" s="10"/>
      <c r="AZ89" s="10"/>
      <c r="BA89" s="10"/>
      <c r="BB89" s="10"/>
      <c r="BC89" s="10"/>
      <c r="BD89" s="10"/>
      <c r="BE89" s="10"/>
      <c r="BF89" s="10"/>
      <c r="BG89" s="10"/>
      <c r="BH89" s="10"/>
    </row>
    <row r="90" spans="1:60" ht="18.75" hidden="1" customHeight="1" x14ac:dyDescent="0.2">
      <c r="A90" s="855"/>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2">
      <c r="A91" s="855"/>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2">
      <c r="A92" s="855"/>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2">
      <c r="A93" s="855"/>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2">
      <c r="A94" s="855"/>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2">
      <c r="A95" s="855"/>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2">
      <c r="A96" s="855"/>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2">
      <c r="A97" s="855"/>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2">
      <c r="A98" s="855"/>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5">
      <c r="A99" s="856"/>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5" t="s">
        <v>13</v>
      </c>
      <c r="Z99" s="886"/>
      <c r="AA99" s="887"/>
      <c r="AB99" s="882" t="s">
        <v>14</v>
      </c>
      <c r="AC99" s="883"/>
      <c r="AD99" s="884"/>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2">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4"/>
      <c r="Z100" s="845"/>
      <c r="AA100" s="846"/>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2">
      <c r="A101" s="411"/>
      <c r="B101" s="412"/>
      <c r="C101" s="412"/>
      <c r="D101" s="412"/>
      <c r="E101" s="412"/>
      <c r="F101" s="413"/>
      <c r="G101" s="90" t="s">
        <v>495</v>
      </c>
      <c r="H101" s="90"/>
      <c r="I101" s="90"/>
      <c r="J101" s="90"/>
      <c r="K101" s="90"/>
      <c r="L101" s="90"/>
      <c r="M101" s="90"/>
      <c r="N101" s="90"/>
      <c r="O101" s="90"/>
      <c r="P101" s="90"/>
      <c r="Q101" s="90"/>
      <c r="R101" s="90"/>
      <c r="S101" s="90"/>
      <c r="T101" s="90"/>
      <c r="U101" s="90"/>
      <c r="V101" s="90"/>
      <c r="W101" s="90"/>
      <c r="X101" s="91"/>
      <c r="Y101" s="531" t="s">
        <v>54</v>
      </c>
      <c r="Z101" s="532"/>
      <c r="AA101" s="533"/>
      <c r="AB101" s="450" t="s">
        <v>496</v>
      </c>
      <c r="AC101" s="450"/>
      <c r="AD101" s="450"/>
      <c r="AE101" s="202" t="s">
        <v>491</v>
      </c>
      <c r="AF101" s="203"/>
      <c r="AG101" s="203"/>
      <c r="AH101" s="204"/>
      <c r="AI101" s="202" t="s">
        <v>487</v>
      </c>
      <c r="AJ101" s="203"/>
      <c r="AK101" s="203"/>
      <c r="AL101" s="204"/>
      <c r="AM101" s="202" t="s">
        <v>487</v>
      </c>
      <c r="AN101" s="203"/>
      <c r="AO101" s="203"/>
      <c r="AP101" s="204"/>
      <c r="AQ101" s="202" t="s">
        <v>491</v>
      </c>
      <c r="AR101" s="203"/>
      <c r="AS101" s="203"/>
      <c r="AT101" s="204"/>
      <c r="AU101" s="202" t="s">
        <v>487</v>
      </c>
      <c r="AV101" s="203"/>
      <c r="AW101" s="203"/>
      <c r="AX101" s="204"/>
    </row>
    <row r="102" spans="1:60" ht="23.25" customHeight="1" x14ac:dyDescent="0.2">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496</v>
      </c>
      <c r="AC102" s="450"/>
      <c r="AD102" s="450"/>
      <c r="AE102" s="407" t="s">
        <v>491</v>
      </c>
      <c r="AF102" s="407"/>
      <c r="AG102" s="407"/>
      <c r="AH102" s="407"/>
      <c r="AI102" s="407" t="s">
        <v>487</v>
      </c>
      <c r="AJ102" s="407"/>
      <c r="AK102" s="407"/>
      <c r="AL102" s="407"/>
      <c r="AM102" s="407" t="s">
        <v>487</v>
      </c>
      <c r="AN102" s="407"/>
      <c r="AO102" s="407"/>
      <c r="AP102" s="407"/>
      <c r="AQ102" s="257">
        <v>14800000</v>
      </c>
      <c r="AR102" s="258"/>
      <c r="AS102" s="258"/>
      <c r="AT102" s="303"/>
      <c r="AU102" s="257" t="s">
        <v>487</v>
      </c>
      <c r="AV102" s="258"/>
      <c r="AW102" s="258"/>
      <c r="AX102" s="303"/>
    </row>
    <row r="103" spans="1:60" ht="31.5" hidden="1" customHeight="1" x14ac:dyDescent="0.2">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2">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2">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2">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2">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2">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2">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2">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2">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2">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2">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2">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2">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2">
      <c r="A116" s="428"/>
      <c r="B116" s="429"/>
      <c r="C116" s="429"/>
      <c r="D116" s="429"/>
      <c r="E116" s="429"/>
      <c r="F116" s="430"/>
      <c r="G116" s="769" t="s">
        <v>497</v>
      </c>
      <c r="H116" s="769"/>
      <c r="I116" s="769"/>
      <c r="J116" s="769"/>
      <c r="K116" s="769"/>
      <c r="L116" s="769"/>
      <c r="M116" s="769"/>
      <c r="N116" s="769"/>
      <c r="O116" s="769"/>
      <c r="P116" s="769"/>
      <c r="Q116" s="769"/>
      <c r="R116" s="769"/>
      <c r="S116" s="769"/>
      <c r="T116" s="769"/>
      <c r="U116" s="769"/>
      <c r="V116" s="769"/>
      <c r="W116" s="769"/>
      <c r="X116" s="769"/>
      <c r="Y116" s="444" t="s">
        <v>15</v>
      </c>
      <c r="Z116" s="445"/>
      <c r="AA116" s="446"/>
      <c r="AB116" s="451" t="s">
        <v>491</v>
      </c>
      <c r="AC116" s="452"/>
      <c r="AD116" s="453"/>
      <c r="AE116" s="407" t="s">
        <v>498</v>
      </c>
      <c r="AF116" s="407"/>
      <c r="AG116" s="407"/>
      <c r="AH116" s="407"/>
      <c r="AI116" s="407" t="s">
        <v>487</v>
      </c>
      <c r="AJ116" s="407"/>
      <c r="AK116" s="407"/>
      <c r="AL116" s="407"/>
      <c r="AM116" s="407" t="s">
        <v>487</v>
      </c>
      <c r="AN116" s="407"/>
      <c r="AO116" s="407"/>
      <c r="AP116" s="407"/>
      <c r="AQ116" s="202" t="s">
        <v>494</v>
      </c>
      <c r="AR116" s="203"/>
      <c r="AS116" s="203"/>
      <c r="AT116" s="203"/>
      <c r="AU116" s="203"/>
      <c r="AV116" s="203"/>
      <c r="AW116" s="203"/>
      <c r="AX116" s="205"/>
    </row>
    <row r="117" spans="1:50" ht="46.5" customHeight="1" thickBot="1" x14ac:dyDescent="0.25">
      <c r="A117" s="431"/>
      <c r="B117" s="432"/>
      <c r="C117" s="432"/>
      <c r="D117" s="432"/>
      <c r="E117" s="432"/>
      <c r="F117" s="433"/>
      <c r="G117" s="770"/>
      <c r="H117" s="770"/>
      <c r="I117" s="770"/>
      <c r="J117" s="770"/>
      <c r="K117" s="770"/>
      <c r="L117" s="770"/>
      <c r="M117" s="770"/>
      <c r="N117" s="770"/>
      <c r="O117" s="770"/>
      <c r="P117" s="770"/>
      <c r="Q117" s="770"/>
      <c r="R117" s="770"/>
      <c r="S117" s="770"/>
      <c r="T117" s="770"/>
      <c r="U117" s="770"/>
      <c r="V117" s="770"/>
      <c r="W117" s="770"/>
      <c r="X117" s="770"/>
      <c r="Y117" s="460" t="s">
        <v>48</v>
      </c>
      <c r="Z117" s="435"/>
      <c r="AA117" s="436"/>
      <c r="AB117" s="461" t="s">
        <v>282</v>
      </c>
      <c r="AC117" s="462"/>
      <c r="AD117" s="463"/>
      <c r="AE117" s="540" t="s">
        <v>491</v>
      </c>
      <c r="AF117" s="540"/>
      <c r="AG117" s="540"/>
      <c r="AH117" s="540"/>
      <c r="AI117" s="540" t="s">
        <v>487</v>
      </c>
      <c r="AJ117" s="540"/>
      <c r="AK117" s="540"/>
      <c r="AL117" s="540"/>
      <c r="AM117" s="540" t="s">
        <v>487</v>
      </c>
      <c r="AN117" s="540"/>
      <c r="AO117" s="540"/>
      <c r="AP117" s="540"/>
      <c r="AQ117" s="540" t="s">
        <v>491</v>
      </c>
      <c r="AR117" s="540"/>
      <c r="AS117" s="540"/>
      <c r="AT117" s="540"/>
      <c r="AU117" s="540"/>
      <c r="AV117" s="540"/>
      <c r="AW117" s="540"/>
      <c r="AX117" s="541"/>
    </row>
    <row r="118" spans="1:50" ht="23.25" hidden="1" customHeight="1" x14ac:dyDescent="0.2">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2">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2">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2">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2">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2">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2">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2">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9"/>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2">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20"/>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2">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6"/>
      <c r="Z127" s="917"/>
      <c r="AA127" s="918"/>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2">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5">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hidden="1" customHeight="1" x14ac:dyDescent="0.2">
      <c r="A130" s="173" t="s">
        <v>331</v>
      </c>
      <c r="B130" s="170"/>
      <c r="C130" s="169" t="s">
        <v>191</v>
      </c>
      <c r="D130" s="170"/>
      <c r="E130" s="154" t="s">
        <v>220</v>
      </c>
      <c r="F130" s="155"/>
      <c r="G130" s="156" t="s">
        <v>491</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hidden="1" customHeight="1" x14ac:dyDescent="0.2">
      <c r="A131" s="174"/>
      <c r="B131" s="171"/>
      <c r="C131" s="165"/>
      <c r="D131" s="171"/>
      <c r="E131" s="159" t="s">
        <v>219</v>
      </c>
      <c r="F131" s="160"/>
      <c r="G131" s="95" t="s">
        <v>491</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hidden="1"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hidden="1" customHeight="1" x14ac:dyDescent="0.2">
      <c r="A134" s="174"/>
      <c r="B134" s="171"/>
      <c r="C134" s="165"/>
      <c r="D134" s="171"/>
      <c r="E134" s="165"/>
      <c r="F134" s="166"/>
      <c r="G134" s="89" t="s">
        <v>493</v>
      </c>
      <c r="H134" s="90"/>
      <c r="I134" s="90"/>
      <c r="J134" s="90"/>
      <c r="K134" s="90"/>
      <c r="L134" s="90"/>
      <c r="M134" s="90"/>
      <c r="N134" s="90"/>
      <c r="O134" s="90"/>
      <c r="P134" s="90"/>
      <c r="Q134" s="90"/>
      <c r="R134" s="90"/>
      <c r="S134" s="90"/>
      <c r="T134" s="90"/>
      <c r="U134" s="90"/>
      <c r="V134" s="90"/>
      <c r="W134" s="90"/>
      <c r="X134" s="91"/>
      <c r="Y134" s="186" t="s">
        <v>202</v>
      </c>
      <c r="Z134" s="187"/>
      <c r="AA134" s="188"/>
      <c r="AB134" s="189" t="s">
        <v>491</v>
      </c>
      <c r="AC134" s="190"/>
      <c r="AD134" s="190"/>
      <c r="AE134" s="191" t="s">
        <v>491</v>
      </c>
      <c r="AF134" s="192"/>
      <c r="AG134" s="192"/>
      <c r="AH134" s="192"/>
      <c r="AI134" s="191" t="s">
        <v>491</v>
      </c>
      <c r="AJ134" s="192"/>
      <c r="AK134" s="192"/>
      <c r="AL134" s="192"/>
      <c r="AM134" s="191" t="s">
        <v>487</v>
      </c>
      <c r="AN134" s="192"/>
      <c r="AO134" s="192"/>
      <c r="AP134" s="192"/>
      <c r="AQ134" s="191" t="s">
        <v>487</v>
      </c>
      <c r="AR134" s="192"/>
      <c r="AS134" s="192"/>
      <c r="AT134" s="192"/>
      <c r="AU134" s="191" t="s">
        <v>487</v>
      </c>
      <c r="AV134" s="192"/>
      <c r="AW134" s="192"/>
      <c r="AX134" s="193"/>
    </row>
    <row r="135" spans="1:50" ht="39.75" hidden="1"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491</v>
      </c>
      <c r="AC135" s="198"/>
      <c r="AD135" s="198"/>
      <c r="AE135" s="191" t="s">
        <v>494</v>
      </c>
      <c r="AF135" s="192"/>
      <c r="AG135" s="192"/>
      <c r="AH135" s="192"/>
      <c r="AI135" s="191" t="s">
        <v>491</v>
      </c>
      <c r="AJ135" s="192"/>
      <c r="AK135" s="192"/>
      <c r="AL135" s="192"/>
      <c r="AM135" s="191" t="s">
        <v>487</v>
      </c>
      <c r="AN135" s="192"/>
      <c r="AO135" s="192"/>
      <c r="AP135" s="192"/>
      <c r="AQ135" s="191" t="s">
        <v>487</v>
      </c>
      <c r="AR135" s="192"/>
      <c r="AS135" s="192"/>
      <c r="AT135" s="192"/>
      <c r="AU135" s="191" t="s">
        <v>487</v>
      </c>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2">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2">
      <c r="A154" s="174"/>
      <c r="B154" s="171"/>
      <c r="C154" s="165"/>
      <c r="D154" s="171"/>
      <c r="E154" s="165"/>
      <c r="F154" s="166"/>
      <c r="G154" s="89" t="s">
        <v>491</v>
      </c>
      <c r="H154" s="90"/>
      <c r="I154" s="90"/>
      <c r="J154" s="90"/>
      <c r="K154" s="90"/>
      <c r="L154" s="90"/>
      <c r="M154" s="90"/>
      <c r="N154" s="90"/>
      <c r="O154" s="90"/>
      <c r="P154" s="91"/>
      <c r="Q154" s="110" t="s">
        <v>491</v>
      </c>
      <c r="R154" s="90"/>
      <c r="S154" s="90"/>
      <c r="T154" s="90"/>
      <c r="U154" s="90"/>
      <c r="V154" s="90"/>
      <c r="W154" s="90"/>
      <c r="X154" s="90"/>
      <c r="Y154" s="90"/>
      <c r="Z154" s="90"/>
      <c r="AA154" s="277"/>
      <c r="AB154" s="126" t="s">
        <v>491</v>
      </c>
      <c r="AC154" s="127"/>
      <c r="AD154" s="127"/>
      <c r="AE154" s="132" t="s">
        <v>494</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491</v>
      </c>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2">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2">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t="s">
        <v>491</v>
      </c>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2">
      <c r="A430" s="174"/>
      <c r="B430" s="171"/>
      <c r="C430" s="163" t="s">
        <v>346</v>
      </c>
      <c r="D430" s="921"/>
      <c r="E430" s="159" t="s">
        <v>324</v>
      </c>
      <c r="F430" s="888"/>
      <c r="G430" s="889" t="s">
        <v>207</v>
      </c>
      <c r="H430" s="108"/>
      <c r="I430" s="108"/>
      <c r="J430" s="890" t="s">
        <v>491</v>
      </c>
      <c r="K430" s="891"/>
      <c r="L430" s="891"/>
      <c r="M430" s="891"/>
      <c r="N430" s="891"/>
      <c r="O430" s="891"/>
      <c r="P430" s="891"/>
      <c r="Q430" s="891"/>
      <c r="R430" s="891"/>
      <c r="S430" s="891"/>
      <c r="T430" s="892"/>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3"/>
    </row>
    <row r="431" spans="1:50" ht="18.75" hidden="1" customHeight="1" x14ac:dyDescent="0.2">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hidden="1" customHeight="1" x14ac:dyDescent="0.2">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491</v>
      </c>
      <c r="AF432" s="185"/>
      <c r="AG432" s="118" t="s">
        <v>188</v>
      </c>
      <c r="AH432" s="119"/>
      <c r="AI432" s="141"/>
      <c r="AJ432" s="141"/>
      <c r="AK432" s="141"/>
      <c r="AL432" s="139"/>
      <c r="AM432" s="141"/>
      <c r="AN432" s="141"/>
      <c r="AO432" s="141"/>
      <c r="AP432" s="139"/>
      <c r="AQ432" s="576" t="s">
        <v>491</v>
      </c>
      <c r="AR432" s="185"/>
      <c r="AS432" s="118" t="s">
        <v>188</v>
      </c>
      <c r="AT432" s="119"/>
      <c r="AU432" s="185" t="s">
        <v>491</v>
      </c>
      <c r="AV432" s="185"/>
      <c r="AW432" s="118" t="s">
        <v>177</v>
      </c>
      <c r="AX432" s="180"/>
    </row>
    <row r="433" spans="1:50" ht="23.25" hidden="1" customHeight="1" x14ac:dyDescent="0.2">
      <c r="A433" s="174"/>
      <c r="B433" s="171"/>
      <c r="C433" s="165"/>
      <c r="D433" s="171"/>
      <c r="E433" s="328"/>
      <c r="F433" s="329"/>
      <c r="G433" s="89" t="s">
        <v>491</v>
      </c>
      <c r="H433" s="90"/>
      <c r="I433" s="90"/>
      <c r="J433" s="90"/>
      <c r="K433" s="90"/>
      <c r="L433" s="90"/>
      <c r="M433" s="90"/>
      <c r="N433" s="90"/>
      <c r="O433" s="90"/>
      <c r="P433" s="90"/>
      <c r="Q433" s="90"/>
      <c r="R433" s="90"/>
      <c r="S433" s="90"/>
      <c r="T433" s="90"/>
      <c r="U433" s="90"/>
      <c r="V433" s="90"/>
      <c r="W433" s="90"/>
      <c r="X433" s="91"/>
      <c r="Y433" s="186" t="s">
        <v>12</v>
      </c>
      <c r="Z433" s="187"/>
      <c r="AA433" s="188"/>
      <c r="AB433" s="198" t="s">
        <v>491</v>
      </c>
      <c r="AC433" s="198"/>
      <c r="AD433" s="198"/>
      <c r="AE433" s="326" t="s">
        <v>491</v>
      </c>
      <c r="AF433" s="192"/>
      <c r="AG433" s="192"/>
      <c r="AH433" s="192"/>
      <c r="AI433" s="326" t="s">
        <v>487</v>
      </c>
      <c r="AJ433" s="192"/>
      <c r="AK433" s="192"/>
      <c r="AL433" s="192"/>
      <c r="AM433" s="326" t="s">
        <v>487</v>
      </c>
      <c r="AN433" s="192"/>
      <c r="AO433" s="192"/>
      <c r="AP433" s="327"/>
      <c r="AQ433" s="326" t="s">
        <v>487</v>
      </c>
      <c r="AR433" s="192"/>
      <c r="AS433" s="192"/>
      <c r="AT433" s="327"/>
      <c r="AU433" s="192" t="s">
        <v>487</v>
      </c>
      <c r="AV433" s="192"/>
      <c r="AW433" s="192"/>
      <c r="AX433" s="193"/>
    </row>
    <row r="434" spans="1:50" ht="23.25" hidden="1" customHeight="1" x14ac:dyDescent="0.2">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491</v>
      </c>
      <c r="AC434" s="190"/>
      <c r="AD434" s="190"/>
      <c r="AE434" s="326" t="s">
        <v>491</v>
      </c>
      <c r="AF434" s="192"/>
      <c r="AG434" s="192"/>
      <c r="AH434" s="327"/>
      <c r="AI434" s="326" t="s">
        <v>487</v>
      </c>
      <c r="AJ434" s="192"/>
      <c r="AK434" s="192"/>
      <c r="AL434" s="192"/>
      <c r="AM434" s="326" t="s">
        <v>487</v>
      </c>
      <c r="AN434" s="192"/>
      <c r="AO434" s="192"/>
      <c r="AP434" s="327"/>
      <c r="AQ434" s="326" t="s">
        <v>487</v>
      </c>
      <c r="AR434" s="192"/>
      <c r="AS434" s="192"/>
      <c r="AT434" s="327"/>
      <c r="AU434" s="192" t="s">
        <v>487</v>
      </c>
      <c r="AV434" s="192"/>
      <c r="AW434" s="192"/>
      <c r="AX434" s="193"/>
    </row>
    <row r="435" spans="1:50" ht="23.25" hidden="1" customHeight="1" x14ac:dyDescent="0.2">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491</v>
      </c>
      <c r="AF435" s="192"/>
      <c r="AG435" s="192"/>
      <c r="AH435" s="327"/>
      <c r="AI435" s="326" t="s">
        <v>487</v>
      </c>
      <c r="AJ435" s="192"/>
      <c r="AK435" s="192"/>
      <c r="AL435" s="192"/>
      <c r="AM435" s="326" t="s">
        <v>487</v>
      </c>
      <c r="AN435" s="192"/>
      <c r="AO435" s="192"/>
      <c r="AP435" s="327"/>
      <c r="AQ435" s="326" t="s">
        <v>487</v>
      </c>
      <c r="AR435" s="192"/>
      <c r="AS435" s="192"/>
      <c r="AT435" s="327"/>
      <c r="AU435" s="192" t="s">
        <v>487</v>
      </c>
      <c r="AV435" s="192"/>
      <c r="AW435" s="192"/>
      <c r="AX435" s="193"/>
    </row>
    <row r="436" spans="1:50" ht="18.75" hidden="1" customHeight="1" x14ac:dyDescent="0.2">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t="s">
        <v>491</v>
      </c>
      <c r="AF437" s="185"/>
      <c r="AG437" s="118" t="s">
        <v>188</v>
      </c>
      <c r="AH437" s="119"/>
      <c r="AI437" s="141"/>
      <c r="AJ437" s="141"/>
      <c r="AK437" s="141"/>
      <c r="AL437" s="139"/>
      <c r="AM437" s="141"/>
      <c r="AN437" s="141"/>
      <c r="AO437" s="141"/>
      <c r="AP437" s="139"/>
      <c r="AQ437" s="576" t="s">
        <v>491</v>
      </c>
      <c r="AR437" s="185"/>
      <c r="AS437" s="118" t="s">
        <v>188</v>
      </c>
      <c r="AT437" s="119"/>
      <c r="AU437" s="185" t="s">
        <v>491</v>
      </c>
      <c r="AV437" s="185"/>
      <c r="AW437" s="118" t="s">
        <v>177</v>
      </c>
      <c r="AX437" s="180"/>
    </row>
    <row r="438" spans="1:50" ht="23.25" hidden="1" customHeight="1" x14ac:dyDescent="0.2">
      <c r="A438" s="174"/>
      <c r="B438" s="171"/>
      <c r="C438" s="165"/>
      <c r="D438" s="171"/>
      <c r="E438" s="328"/>
      <c r="F438" s="329"/>
      <c r="G438" s="89" t="s">
        <v>491</v>
      </c>
      <c r="H438" s="90"/>
      <c r="I438" s="90"/>
      <c r="J438" s="90"/>
      <c r="K438" s="90"/>
      <c r="L438" s="90"/>
      <c r="M438" s="90"/>
      <c r="N438" s="90"/>
      <c r="O438" s="90"/>
      <c r="P438" s="90"/>
      <c r="Q438" s="90"/>
      <c r="R438" s="90"/>
      <c r="S438" s="90"/>
      <c r="T438" s="90"/>
      <c r="U438" s="90"/>
      <c r="V438" s="90"/>
      <c r="W438" s="90"/>
      <c r="X438" s="91"/>
      <c r="Y438" s="186" t="s">
        <v>12</v>
      </c>
      <c r="Z438" s="187"/>
      <c r="AA438" s="188"/>
      <c r="AB438" s="198" t="s">
        <v>491</v>
      </c>
      <c r="AC438" s="198"/>
      <c r="AD438" s="198"/>
      <c r="AE438" s="326" t="s">
        <v>491</v>
      </c>
      <c r="AF438" s="192"/>
      <c r="AG438" s="192"/>
      <c r="AH438" s="192"/>
      <c r="AI438" s="326" t="s">
        <v>487</v>
      </c>
      <c r="AJ438" s="192"/>
      <c r="AK438" s="192"/>
      <c r="AL438" s="192"/>
      <c r="AM438" s="326" t="s">
        <v>487</v>
      </c>
      <c r="AN438" s="192"/>
      <c r="AO438" s="192"/>
      <c r="AP438" s="327"/>
      <c r="AQ438" s="326" t="s">
        <v>487</v>
      </c>
      <c r="AR438" s="192"/>
      <c r="AS438" s="192"/>
      <c r="AT438" s="327"/>
      <c r="AU438" s="192" t="s">
        <v>487</v>
      </c>
      <c r="AV438" s="192"/>
      <c r="AW438" s="192"/>
      <c r="AX438" s="193"/>
    </row>
    <row r="439" spans="1:50" ht="23.25" hidden="1" customHeight="1" x14ac:dyDescent="0.2">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t="s">
        <v>491</v>
      </c>
      <c r="AC439" s="190"/>
      <c r="AD439" s="190"/>
      <c r="AE439" s="326" t="s">
        <v>491</v>
      </c>
      <c r="AF439" s="192"/>
      <c r="AG439" s="192"/>
      <c r="AH439" s="327"/>
      <c r="AI439" s="326" t="s">
        <v>487</v>
      </c>
      <c r="AJ439" s="192"/>
      <c r="AK439" s="192"/>
      <c r="AL439" s="192"/>
      <c r="AM439" s="326" t="s">
        <v>487</v>
      </c>
      <c r="AN439" s="192"/>
      <c r="AO439" s="192"/>
      <c r="AP439" s="327"/>
      <c r="AQ439" s="326" t="s">
        <v>487</v>
      </c>
      <c r="AR439" s="192"/>
      <c r="AS439" s="192"/>
      <c r="AT439" s="327"/>
      <c r="AU439" s="192" t="s">
        <v>487</v>
      </c>
      <c r="AV439" s="192"/>
      <c r="AW439" s="192"/>
      <c r="AX439" s="193"/>
    </row>
    <row r="440" spans="1:50" ht="23.25" hidden="1" customHeight="1" x14ac:dyDescent="0.2">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t="s">
        <v>491</v>
      </c>
      <c r="AF440" s="192"/>
      <c r="AG440" s="192"/>
      <c r="AH440" s="327"/>
      <c r="AI440" s="326" t="s">
        <v>487</v>
      </c>
      <c r="AJ440" s="192"/>
      <c r="AK440" s="192"/>
      <c r="AL440" s="192"/>
      <c r="AM440" s="326" t="s">
        <v>487</v>
      </c>
      <c r="AN440" s="192"/>
      <c r="AO440" s="192"/>
      <c r="AP440" s="327"/>
      <c r="AQ440" s="326" t="s">
        <v>487</v>
      </c>
      <c r="AR440" s="192"/>
      <c r="AS440" s="192"/>
      <c r="AT440" s="327"/>
      <c r="AU440" s="192" t="s">
        <v>487</v>
      </c>
      <c r="AV440" s="192"/>
      <c r="AW440" s="192"/>
      <c r="AX440" s="193"/>
    </row>
    <row r="441" spans="1:50" ht="18.75" hidden="1" customHeight="1" x14ac:dyDescent="0.2">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2">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2">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2">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2">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2">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2">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2">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2">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2">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2">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2">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2">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hidden="1" customHeight="1" x14ac:dyDescent="0.2">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2">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2">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2">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2">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2">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2">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2">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2">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2">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2">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2">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2">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2">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2">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2">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2">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2">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2">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2">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2">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2">
      <c r="A482" s="174"/>
      <c r="B482" s="171"/>
      <c r="C482" s="165"/>
      <c r="D482" s="171"/>
      <c r="E482" s="110" t="s">
        <v>491</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thickBot="1" x14ac:dyDescent="0.2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328</v>
      </c>
      <c r="F484" s="160"/>
      <c r="G484" s="889" t="s">
        <v>207</v>
      </c>
      <c r="H484" s="108"/>
      <c r="I484" s="108"/>
      <c r="J484" s="890"/>
      <c r="K484" s="891"/>
      <c r="L484" s="891"/>
      <c r="M484" s="891"/>
      <c r="N484" s="891"/>
      <c r="O484" s="891"/>
      <c r="P484" s="891"/>
      <c r="Q484" s="891"/>
      <c r="R484" s="891"/>
      <c r="S484" s="891"/>
      <c r="T484" s="892"/>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3"/>
    </row>
    <row r="485" spans="1:50" ht="18.75" hidden="1" customHeight="1" x14ac:dyDescent="0.2">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2">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2">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2">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2">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2">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2">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2">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2">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2">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2">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2">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2">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2">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2">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2">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2">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2">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2">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2">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2">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2">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2">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2">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2">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2">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2">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2">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2">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2">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2">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2">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2">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2">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2">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2">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2">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2">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2">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2">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2">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329</v>
      </c>
      <c r="F538" s="160"/>
      <c r="G538" s="889" t="s">
        <v>207</v>
      </c>
      <c r="H538" s="108"/>
      <c r="I538" s="108"/>
      <c r="J538" s="890"/>
      <c r="K538" s="891"/>
      <c r="L538" s="891"/>
      <c r="M538" s="891"/>
      <c r="N538" s="891"/>
      <c r="O538" s="891"/>
      <c r="P538" s="891"/>
      <c r="Q538" s="891"/>
      <c r="R538" s="891"/>
      <c r="S538" s="891"/>
      <c r="T538" s="892"/>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3"/>
    </row>
    <row r="539" spans="1:50" ht="18.75" hidden="1" customHeight="1" x14ac:dyDescent="0.2">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2">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2">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2">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2">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2">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2">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2">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2">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2">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2">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2">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2">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2">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2">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2">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2">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2">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2">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2">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2">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2">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2">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2">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2">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2">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2">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2">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2">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2">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2">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2">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2">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2">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2">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2">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2">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2">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2">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2">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2">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328</v>
      </c>
      <c r="F592" s="160"/>
      <c r="G592" s="889" t="s">
        <v>207</v>
      </c>
      <c r="H592" s="108"/>
      <c r="I592" s="108"/>
      <c r="J592" s="890"/>
      <c r="K592" s="891"/>
      <c r="L592" s="891"/>
      <c r="M592" s="891"/>
      <c r="N592" s="891"/>
      <c r="O592" s="891"/>
      <c r="P592" s="891"/>
      <c r="Q592" s="891"/>
      <c r="R592" s="891"/>
      <c r="S592" s="891"/>
      <c r="T592" s="892"/>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3"/>
    </row>
    <row r="593" spans="1:50" ht="18.75" hidden="1" customHeight="1" x14ac:dyDescent="0.2">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2">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2">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2">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2">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2">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2">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2">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2">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2">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2">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2">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2">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2">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2">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2">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2">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2">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2">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2">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2">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2">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2">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2">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2">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2">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2">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2">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2">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2">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2">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2">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2">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2">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2">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2">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2">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2">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2">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2">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2">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329</v>
      </c>
      <c r="F646" s="160"/>
      <c r="G646" s="889" t="s">
        <v>207</v>
      </c>
      <c r="H646" s="108"/>
      <c r="I646" s="108"/>
      <c r="J646" s="890"/>
      <c r="K646" s="891"/>
      <c r="L646" s="891"/>
      <c r="M646" s="891"/>
      <c r="N646" s="891"/>
      <c r="O646" s="891"/>
      <c r="P646" s="891"/>
      <c r="Q646" s="891"/>
      <c r="R646" s="891"/>
      <c r="S646" s="891"/>
      <c r="T646" s="892"/>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3"/>
    </row>
    <row r="647" spans="1:50" ht="18.75" hidden="1" customHeight="1" x14ac:dyDescent="0.2">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2">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2">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2">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2">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2">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2">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2">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2">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2">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2">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2">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2">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2">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2">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2">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2">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2">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2">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2">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2">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2">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2">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2">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2">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2">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2">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2">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2">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2">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2">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2">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2">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2">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2">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2">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2">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2">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2">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2">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2">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175"/>
      <c r="B699" s="176"/>
      <c r="C699" s="922"/>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897" t="s">
        <v>46</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4" t="s">
        <v>30</v>
      </c>
      <c r="AH701" s="368"/>
      <c r="AI701" s="368"/>
      <c r="AJ701" s="368"/>
      <c r="AK701" s="368"/>
      <c r="AL701" s="368"/>
      <c r="AM701" s="368"/>
      <c r="AN701" s="368"/>
      <c r="AO701" s="368"/>
      <c r="AP701" s="368"/>
      <c r="AQ701" s="368"/>
      <c r="AR701" s="368"/>
      <c r="AS701" s="368"/>
      <c r="AT701" s="368"/>
      <c r="AU701" s="368"/>
      <c r="AV701" s="368"/>
      <c r="AW701" s="368"/>
      <c r="AX701" s="815"/>
    </row>
    <row r="702" spans="1:50" ht="72.599999999999994" customHeight="1" x14ac:dyDescent="0.2">
      <c r="A702" s="860" t="s">
        <v>139</v>
      </c>
      <c r="B702" s="861"/>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486</v>
      </c>
      <c r="AE702" s="332"/>
      <c r="AF702" s="332"/>
      <c r="AG702" s="371" t="s">
        <v>513</v>
      </c>
      <c r="AH702" s="372"/>
      <c r="AI702" s="372"/>
      <c r="AJ702" s="372"/>
      <c r="AK702" s="372"/>
      <c r="AL702" s="372"/>
      <c r="AM702" s="372"/>
      <c r="AN702" s="372"/>
      <c r="AO702" s="372"/>
      <c r="AP702" s="372"/>
      <c r="AQ702" s="372"/>
      <c r="AR702" s="372"/>
      <c r="AS702" s="372"/>
      <c r="AT702" s="372"/>
      <c r="AU702" s="372"/>
      <c r="AV702" s="372"/>
      <c r="AW702" s="372"/>
      <c r="AX702" s="373"/>
    </row>
    <row r="703" spans="1:50" ht="45" customHeight="1" x14ac:dyDescent="0.2">
      <c r="A703" s="862"/>
      <c r="B703" s="863"/>
      <c r="C703" s="806" t="s">
        <v>36</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378"/>
      <c r="AD703" s="312" t="s">
        <v>486</v>
      </c>
      <c r="AE703" s="313"/>
      <c r="AF703" s="313"/>
      <c r="AG703" s="86" t="s">
        <v>500</v>
      </c>
      <c r="AH703" s="87"/>
      <c r="AI703" s="87"/>
      <c r="AJ703" s="87"/>
      <c r="AK703" s="87"/>
      <c r="AL703" s="87"/>
      <c r="AM703" s="87"/>
      <c r="AN703" s="87"/>
      <c r="AO703" s="87"/>
      <c r="AP703" s="87"/>
      <c r="AQ703" s="87"/>
      <c r="AR703" s="87"/>
      <c r="AS703" s="87"/>
      <c r="AT703" s="87"/>
      <c r="AU703" s="87"/>
      <c r="AV703" s="87"/>
      <c r="AW703" s="87"/>
      <c r="AX703" s="88"/>
    </row>
    <row r="704" spans="1:50" ht="40.5" customHeight="1" x14ac:dyDescent="0.2">
      <c r="A704" s="864"/>
      <c r="B704" s="865"/>
      <c r="C704" s="808" t="s">
        <v>141</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767" t="s">
        <v>486</v>
      </c>
      <c r="AE704" s="768"/>
      <c r="AF704" s="768"/>
      <c r="AG704" s="152" t="s">
        <v>501</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26" t="s">
        <v>38</v>
      </c>
      <c r="B705" s="627"/>
      <c r="C705" s="811" t="s">
        <v>40</v>
      </c>
      <c r="D705" s="812"/>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3"/>
      <c r="AD705" s="700" t="s">
        <v>499</v>
      </c>
      <c r="AE705" s="701"/>
      <c r="AF705" s="701"/>
      <c r="AG705" s="110" t="s">
        <v>491</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28"/>
      <c r="B706" s="629"/>
      <c r="C706" s="784"/>
      <c r="D706" s="785"/>
      <c r="E706" s="715" t="s">
        <v>305</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12" t="s">
        <v>502</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28"/>
      <c r="B707" s="629"/>
      <c r="C707" s="786"/>
      <c r="D707" s="787"/>
      <c r="E707" s="718" t="s">
        <v>242</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5" t="s">
        <v>502</v>
      </c>
      <c r="AE707" s="826"/>
      <c r="AF707" s="826"/>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2">
      <c r="A708" s="628"/>
      <c r="B708" s="630"/>
      <c r="C708" s="803" t="s">
        <v>41</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590" t="s">
        <v>499</v>
      </c>
      <c r="AE708" s="591"/>
      <c r="AF708" s="591"/>
      <c r="AG708" s="727" t="s">
        <v>505</v>
      </c>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x14ac:dyDescent="0.2">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499</v>
      </c>
      <c r="AE709" s="313"/>
      <c r="AF709" s="313"/>
      <c r="AG709" s="86" t="s">
        <v>491</v>
      </c>
      <c r="AH709" s="87"/>
      <c r="AI709" s="87"/>
      <c r="AJ709" s="87"/>
      <c r="AK709" s="87"/>
      <c r="AL709" s="87"/>
      <c r="AM709" s="87"/>
      <c r="AN709" s="87"/>
      <c r="AO709" s="87"/>
      <c r="AP709" s="87"/>
      <c r="AQ709" s="87"/>
      <c r="AR709" s="87"/>
      <c r="AS709" s="87"/>
      <c r="AT709" s="87"/>
      <c r="AU709" s="87"/>
      <c r="AV709" s="87"/>
      <c r="AW709" s="87"/>
      <c r="AX709" s="88"/>
    </row>
    <row r="710" spans="1:50" ht="40.5" customHeight="1" x14ac:dyDescent="0.2">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499</v>
      </c>
      <c r="AE710" s="313"/>
      <c r="AF710" s="313"/>
      <c r="AG710" s="86" t="s">
        <v>507</v>
      </c>
      <c r="AH710" s="87"/>
      <c r="AI710" s="87"/>
      <c r="AJ710" s="87"/>
      <c r="AK710" s="87"/>
      <c r="AL710" s="87"/>
      <c r="AM710" s="87"/>
      <c r="AN710" s="87"/>
      <c r="AO710" s="87"/>
      <c r="AP710" s="87"/>
      <c r="AQ710" s="87"/>
      <c r="AR710" s="87"/>
      <c r="AS710" s="87"/>
      <c r="AT710" s="87"/>
      <c r="AU710" s="87"/>
      <c r="AV710" s="87"/>
      <c r="AW710" s="87"/>
      <c r="AX710" s="88"/>
    </row>
    <row r="711" spans="1:50" ht="54" customHeight="1" x14ac:dyDescent="0.2">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486</v>
      </c>
      <c r="AE711" s="313"/>
      <c r="AF711" s="313"/>
      <c r="AG711" s="86" t="s">
        <v>503</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2">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7" t="s">
        <v>499</v>
      </c>
      <c r="AE712" s="768"/>
      <c r="AF712" s="768"/>
      <c r="AG712" s="800" t="s">
        <v>491</v>
      </c>
      <c r="AH712" s="801"/>
      <c r="AI712" s="801"/>
      <c r="AJ712" s="801"/>
      <c r="AK712" s="801"/>
      <c r="AL712" s="801"/>
      <c r="AM712" s="801"/>
      <c r="AN712" s="801"/>
      <c r="AO712" s="801"/>
      <c r="AP712" s="801"/>
      <c r="AQ712" s="801"/>
      <c r="AR712" s="801"/>
      <c r="AS712" s="801"/>
      <c r="AT712" s="801"/>
      <c r="AU712" s="801"/>
      <c r="AV712" s="801"/>
      <c r="AW712" s="801"/>
      <c r="AX712" s="802"/>
    </row>
    <row r="713" spans="1:50" ht="26.25" customHeight="1" x14ac:dyDescent="0.2">
      <c r="A713" s="628"/>
      <c r="B713" s="630"/>
      <c r="C713" s="971" t="s">
        <v>272</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12" t="s">
        <v>499</v>
      </c>
      <c r="AE713" s="313"/>
      <c r="AF713" s="649"/>
      <c r="AG713" s="86" t="s">
        <v>491</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2">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7" t="s">
        <v>499</v>
      </c>
      <c r="AE714" s="798"/>
      <c r="AF714" s="799"/>
      <c r="AG714" s="721" t="s">
        <v>493</v>
      </c>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x14ac:dyDescent="0.2">
      <c r="A715" s="626" t="s">
        <v>39</v>
      </c>
      <c r="B715" s="771"/>
      <c r="C715" s="772" t="s">
        <v>250</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0" t="s">
        <v>499</v>
      </c>
      <c r="AE715" s="591"/>
      <c r="AF715" s="642"/>
      <c r="AG715" s="727" t="s">
        <v>491</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x14ac:dyDescent="0.2">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499</v>
      </c>
      <c r="AE716" s="613"/>
      <c r="AF716" s="613"/>
      <c r="AG716" s="86" t="s">
        <v>491</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2">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499</v>
      </c>
      <c r="AE717" s="313"/>
      <c r="AF717" s="313"/>
      <c r="AG717" s="86" t="s">
        <v>491</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2">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499</v>
      </c>
      <c r="AE718" s="313"/>
      <c r="AF718" s="313"/>
      <c r="AG718" s="112" t="s">
        <v>491</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61" t="s">
        <v>57</v>
      </c>
      <c r="B719" s="762"/>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499</v>
      </c>
      <c r="AE719" s="591"/>
      <c r="AF719" s="591"/>
      <c r="AG719" s="110" t="s">
        <v>499</v>
      </c>
      <c r="AH719" s="90"/>
      <c r="AI719" s="90"/>
      <c r="AJ719" s="90"/>
      <c r="AK719" s="90"/>
      <c r="AL719" s="90"/>
      <c r="AM719" s="90"/>
      <c r="AN719" s="90"/>
      <c r="AO719" s="90"/>
      <c r="AP719" s="90"/>
      <c r="AQ719" s="90"/>
      <c r="AR719" s="90"/>
      <c r="AS719" s="90"/>
      <c r="AT719" s="90"/>
      <c r="AU719" s="90"/>
      <c r="AV719" s="90"/>
      <c r="AW719" s="90"/>
      <c r="AX719" s="111"/>
    </row>
    <row r="720" spans="1:50" ht="19.649999999999999" customHeight="1" x14ac:dyDescent="0.2">
      <c r="A720" s="763"/>
      <c r="B720" s="764"/>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63"/>
      <c r="B721" s="764"/>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2">
      <c r="A722" s="763"/>
      <c r="B722" s="764"/>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2">
      <c r="A723" s="763"/>
      <c r="B723" s="764"/>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2">
      <c r="A724" s="763"/>
      <c r="B724" s="764"/>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2">
      <c r="A725" s="765"/>
      <c r="B725" s="766"/>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46.95" customHeight="1" x14ac:dyDescent="0.2">
      <c r="A726" s="626" t="s">
        <v>47</v>
      </c>
      <c r="B726" s="792"/>
      <c r="C726" s="805" t="s">
        <v>52</v>
      </c>
      <c r="D726" s="827"/>
      <c r="E726" s="827"/>
      <c r="F726" s="828"/>
      <c r="G726" s="563" t="s">
        <v>506</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44.4" customHeight="1" thickBot="1" x14ac:dyDescent="0.25">
      <c r="A727" s="793"/>
      <c r="B727" s="794"/>
      <c r="C727" s="733" t="s">
        <v>56</v>
      </c>
      <c r="D727" s="734"/>
      <c r="E727" s="734"/>
      <c r="F727" s="735"/>
      <c r="G727" s="561" t="s">
        <v>491</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2">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x14ac:dyDescent="0.25">
      <c r="A729" s="620" t="s">
        <v>514</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2">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x14ac:dyDescent="0.25">
      <c r="A731" s="789" t="s">
        <v>137</v>
      </c>
      <c r="B731" s="790"/>
      <c r="C731" s="790"/>
      <c r="D731" s="790"/>
      <c r="E731" s="791"/>
      <c r="F731" s="623" t="s">
        <v>515</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2">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x14ac:dyDescent="0.25">
      <c r="A733" s="659" t="s">
        <v>137</v>
      </c>
      <c r="B733" s="660"/>
      <c r="C733" s="660"/>
      <c r="D733" s="660"/>
      <c r="E733" s="661"/>
      <c r="F733" s="623" t="s">
        <v>516</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2">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x14ac:dyDescent="0.25">
      <c r="A735" s="780"/>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0" ht="24.75" customHeight="1" x14ac:dyDescent="0.2">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2">
      <c r="A737" s="978" t="s">
        <v>327</v>
      </c>
      <c r="B737" s="195"/>
      <c r="C737" s="195"/>
      <c r="D737" s="196"/>
      <c r="E737" s="979" t="s">
        <v>491</v>
      </c>
      <c r="F737" s="979"/>
      <c r="G737" s="979"/>
      <c r="H737" s="979"/>
      <c r="I737" s="979"/>
      <c r="J737" s="979"/>
      <c r="K737" s="979"/>
      <c r="L737" s="979"/>
      <c r="M737" s="979"/>
      <c r="N737" s="351" t="s">
        <v>322</v>
      </c>
      <c r="O737" s="351"/>
      <c r="P737" s="351"/>
      <c r="Q737" s="351"/>
      <c r="R737" s="979" t="s">
        <v>491</v>
      </c>
      <c r="S737" s="979"/>
      <c r="T737" s="979"/>
      <c r="U737" s="979"/>
      <c r="V737" s="979"/>
      <c r="W737" s="979"/>
      <c r="X737" s="979"/>
      <c r="Y737" s="979"/>
      <c r="Z737" s="979"/>
      <c r="AA737" s="351" t="s">
        <v>321</v>
      </c>
      <c r="AB737" s="351"/>
      <c r="AC737" s="351"/>
      <c r="AD737" s="351"/>
      <c r="AE737" s="979" t="s">
        <v>491</v>
      </c>
      <c r="AF737" s="979"/>
      <c r="AG737" s="979"/>
      <c r="AH737" s="979"/>
      <c r="AI737" s="979"/>
      <c r="AJ737" s="979"/>
      <c r="AK737" s="979"/>
      <c r="AL737" s="979"/>
      <c r="AM737" s="979"/>
      <c r="AN737" s="351" t="s">
        <v>320</v>
      </c>
      <c r="AO737" s="351"/>
      <c r="AP737" s="351"/>
      <c r="AQ737" s="351"/>
      <c r="AR737" s="985" t="s">
        <v>491</v>
      </c>
      <c r="AS737" s="986"/>
      <c r="AT737" s="986"/>
      <c r="AU737" s="986"/>
      <c r="AV737" s="986"/>
      <c r="AW737" s="986"/>
      <c r="AX737" s="987"/>
      <c r="AY737" s="74"/>
      <c r="AZ737" s="74"/>
    </row>
    <row r="738" spans="1:52" ht="24.75" customHeight="1" x14ac:dyDescent="0.2">
      <c r="A738" s="978" t="s">
        <v>319</v>
      </c>
      <c r="B738" s="195"/>
      <c r="C738" s="195"/>
      <c r="D738" s="196"/>
      <c r="E738" s="979" t="s">
        <v>491</v>
      </c>
      <c r="F738" s="979"/>
      <c r="G738" s="979"/>
      <c r="H738" s="979"/>
      <c r="I738" s="979"/>
      <c r="J738" s="979"/>
      <c r="K738" s="979"/>
      <c r="L738" s="979"/>
      <c r="M738" s="979"/>
      <c r="N738" s="351" t="s">
        <v>318</v>
      </c>
      <c r="O738" s="351"/>
      <c r="P738" s="351"/>
      <c r="Q738" s="351"/>
      <c r="R738" s="979" t="s">
        <v>491</v>
      </c>
      <c r="S738" s="979"/>
      <c r="T738" s="979"/>
      <c r="U738" s="979"/>
      <c r="V738" s="979"/>
      <c r="W738" s="979"/>
      <c r="X738" s="979"/>
      <c r="Y738" s="979"/>
      <c r="Z738" s="979"/>
      <c r="AA738" s="351" t="s">
        <v>317</v>
      </c>
      <c r="AB738" s="351"/>
      <c r="AC738" s="351"/>
      <c r="AD738" s="351"/>
      <c r="AE738" s="979" t="s">
        <v>491</v>
      </c>
      <c r="AF738" s="979"/>
      <c r="AG738" s="979"/>
      <c r="AH738" s="979"/>
      <c r="AI738" s="979"/>
      <c r="AJ738" s="979"/>
      <c r="AK738" s="979"/>
      <c r="AL738" s="979"/>
      <c r="AM738" s="979"/>
      <c r="AN738" s="351" t="s">
        <v>316</v>
      </c>
      <c r="AO738" s="351"/>
      <c r="AP738" s="351"/>
      <c r="AQ738" s="351"/>
      <c r="AR738" s="985" t="s">
        <v>491</v>
      </c>
      <c r="AS738" s="986"/>
      <c r="AT738" s="986"/>
      <c r="AU738" s="986"/>
      <c r="AV738" s="986"/>
      <c r="AW738" s="986"/>
      <c r="AX738" s="987"/>
    </row>
    <row r="739" spans="1:52" ht="24.75" customHeight="1" x14ac:dyDescent="0.2">
      <c r="A739" s="978" t="s">
        <v>315</v>
      </c>
      <c r="B739" s="195"/>
      <c r="C739" s="195"/>
      <c r="D739" s="196"/>
      <c r="E739" s="979" t="s">
        <v>491</v>
      </c>
      <c r="F739" s="979"/>
      <c r="G739" s="979"/>
      <c r="H739" s="979"/>
      <c r="I739" s="979"/>
      <c r="J739" s="979"/>
      <c r="K739" s="979"/>
      <c r="L739" s="979"/>
      <c r="M739" s="979"/>
      <c r="N739" s="980"/>
      <c r="O739" s="980"/>
      <c r="P739" s="980"/>
      <c r="Q739" s="980"/>
      <c r="R739" s="981"/>
      <c r="S739" s="981"/>
      <c r="T739" s="981"/>
      <c r="U739" s="981"/>
      <c r="V739" s="981"/>
      <c r="W739" s="981"/>
      <c r="X739" s="981"/>
      <c r="Y739" s="981"/>
      <c r="Z739" s="981"/>
      <c r="AA739" s="980"/>
      <c r="AB739" s="980"/>
      <c r="AC739" s="980"/>
      <c r="AD739" s="980"/>
      <c r="AE739" s="981"/>
      <c r="AF739" s="981"/>
      <c r="AG739" s="981"/>
      <c r="AH739" s="981"/>
      <c r="AI739" s="981"/>
      <c r="AJ739" s="981"/>
      <c r="AK739" s="981"/>
      <c r="AL739" s="981"/>
      <c r="AM739" s="981"/>
      <c r="AN739" s="980"/>
      <c r="AO739" s="980"/>
      <c r="AP739" s="980"/>
      <c r="AQ739" s="980"/>
      <c r="AR739" s="982"/>
      <c r="AS739" s="983"/>
      <c r="AT739" s="983"/>
      <c r="AU739" s="983"/>
      <c r="AV739" s="983"/>
      <c r="AW739" s="983"/>
      <c r="AX739" s="984"/>
    </row>
    <row r="740" spans="1:52" ht="24.75" customHeight="1" thickBot="1" x14ac:dyDescent="0.25">
      <c r="A740" s="960" t="s">
        <v>339</v>
      </c>
      <c r="B740" s="961"/>
      <c r="C740" s="961"/>
      <c r="D740" s="962"/>
      <c r="E740" s="963"/>
      <c r="F740" s="964"/>
      <c r="G740" s="964"/>
      <c r="H740" s="78" t="str">
        <f>IF(E740="", "", "(")</f>
        <v/>
      </c>
      <c r="I740" s="964"/>
      <c r="J740" s="964"/>
      <c r="K740" s="78" t="str">
        <f>IF(OR(I740="　", I740=""), "", "-")</f>
        <v/>
      </c>
      <c r="L740" s="965"/>
      <c r="M740" s="965"/>
      <c r="N740" s="79" t="str">
        <f>IF(O740="", "", "-")</f>
        <v/>
      </c>
      <c r="O740" s="80"/>
      <c r="P740" s="79" t="str">
        <f>IF(E740="", "", ")")</f>
        <v/>
      </c>
      <c r="Q740" s="963"/>
      <c r="R740" s="964"/>
      <c r="S740" s="964"/>
      <c r="T740" s="78" t="str">
        <f>IF(Q740="", "", "(")</f>
        <v/>
      </c>
      <c r="U740" s="964"/>
      <c r="V740" s="964"/>
      <c r="W740" s="78" t="str">
        <f>IF(OR(U740="　", U740=""), "", "-")</f>
        <v/>
      </c>
      <c r="X740" s="965"/>
      <c r="Y740" s="965"/>
      <c r="Z740" s="79" t="str">
        <f>IF(AA740="", "", "-")</f>
        <v/>
      </c>
      <c r="AA740" s="80"/>
      <c r="AB740" s="79" t="str">
        <f>IF(Q740="", "", ")")</f>
        <v/>
      </c>
      <c r="AC740" s="963"/>
      <c r="AD740" s="964"/>
      <c r="AE740" s="964"/>
      <c r="AF740" s="78" t="str">
        <f>IF(AC740="", "", "(")</f>
        <v/>
      </c>
      <c r="AG740" s="964"/>
      <c r="AH740" s="964"/>
      <c r="AI740" s="78" t="str">
        <f>IF(OR(AG740="　", AG740=""), "", "-")</f>
        <v/>
      </c>
      <c r="AJ740" s="965"/>
      <c r="AK740" s="965"/>
      <c r="AL740" s="79" t="str">
        <f>IF(AM740="", "", "-")</f>
        <v/>
      </c>
      <c r="AM740" s="80"/>
      <c r="AN740" s="79" t="str">
        <f>IF(AC740="", "", ")")</f>
        <v/>
      </c>
      <c r="AO740" s="988"/>
      <c r="AP740" s="989"/>
      <c r="AQ740" s="989"/>
      <c r="AR740" s="989"/>
      <c r="AS740" s="989"/>
      <c r="AT740" s="989"/>
      <c r="AU740" s="989"/>
      <c r="AV740" s="989"/>
      <c r="AW740" s="989"/>
      <c r="AX740" s="990"/>
    </row>
    <row r="741" spans="1:52" ht="28.35" customHeight="1" x14ac:dyDescent="0.2">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hidden="1" customHeight="1" x14ac:dyDescent="0.2">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customHeight="1" x14ac:dyDescent="0.2">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2">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2">
      <c r="A780" s="614" t="s">
        <v>310</v>
      </c>
      <c r="B780" s="615"/>
      <c r="C780" s="615"/>
      <c r="D780" s="615"/>
      <c r="E780" s="615"/>
      <c r="F780" s="616"/>
      <c r="G780" s="581" t="s">
        <v>286</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83"/>
    </row>
    <row r="781" spans="1:50" ht="24.75" hidden="1" customHeight="1" x14ac:dyDescent="0.2">
      <c r="A781" s="617"/>
      <c r="B781" s="618"/>
      <c r="C781" s="618"/>
      <c r="D781" s="618"/>
      <c r="E781" s="618"/>
      <c r="F781" s="619"/>
      <c r="G781" s="805"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8"/>
      <c r="AC781" s="805"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hidden="1" customHeight="1" x14ac:dyDescent="0.2">
      <c r="A782" s="617"/>
      <c r="B782" s="618"/>
      <c r="C782" s="618"/>
      <c r="D782" s="618"/>
      <c r="E782" s="618"/>
      <c r="F782" s="619"/>
      <c r="G782" s="656"/>
      <c r="H782" s="657"/>
      <c r="I782" s="657"/>
      <c r="J782" s="657"/>
      <c r="K782" s="658"/>
      <c r="L782" s="650"/>
      <c r="M782" s="651"/>
      <c r="N782" s="651"/>
      <c r="O782" s="651"/>
      <c r="P782" s="651"/>
      <c r="Q782" s="651"/>
      <c r="R782" s="651"/>
      <c r="S782" s="651"/>
      <c r="T782" s="651"/>
      <c r="U782" s="651"/>
      <c r="V782" s="651"/>
      <c r="W782" s="651"/>
      <c r="X782" s="652"/>
      <c r="Y782" s="374"/>
      <c r="Z782" s="375"/>
      <c r="AA782" s="375"/>
      <c r="AB782" s="795"/>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hidden="1" customHeight="1" x14ac:dyDescent="0.2">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2">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2">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2">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2">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2">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2">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2">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2">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hidden="1" customHeight="1" x14ac:dyDescent="0.2">
      <c r="A792" s="617"/>
      <c r="B792" s="618"/>
      <c r="C792" s="618"/>
      <c r="D792" s="618"/>
      <c r="E792" s="618"/>
      <c r="F792" s="619"/>
      <c r="G792" s="816" t="s">
        <v>20</v>
      </c>
      <c r="H792" s="817"/>
      <c r="I792" s="817"/>
      <c r="J792" s="817"/>
      <c r="K792" s="817"/>
      <c r="L792" s="818"/>
      <c r="M792" s="819"/>
      <c r="N792" s="819"/>
      <c r="O792" s="819"/>
      <c r="P792" s="819"/>
      <c r="Q792" s="819"/>
      <c r="R792" s="819"/>
      <c r="S792" s="819"/>
      <c r="T792" s="819"/>
      <c r="U792" s="819"/>
      <c r="V792" s="819"/>
      <c r="W792" s="819"/>
      <c r="X792" s="820"/>
      <c r="Y792" s="821">
        <f>SUM(Y782:AB791)</f>
        <v>0</v>
      </c>
      <c r="Z792" s="822"/>
      <c r="AA792" s="822"/>
      <c r="AB792" s="823"/>
      <c r="AC792" s="816" t="s">
        <v>20</v>
      </c>
      <c r="AD792" s="817"/>
      <c r="AE792" s="817"/>
      <c r="AF792" s="817"/>
      <c r="AG792" s="817"/>
      <c r="AH792" s="818"/>
      <c r="AI792" s="819"/>
      <c r="AJ792" s="819"/>
      <c r="AK792" s="819"/>
      <c r="AL792" s="819"/>
      <c r="AM792" s="819"/>
      <c r="AN792" s="819"/>
      <c r="AO792" s="819"/>
      <c r="AP792" s="819"/>
      <c r="AQ792" s="819"/>
      <c r="AR792" s="819"/>
      <c r="AS792" s="819"/>
      <c r="AT792" s="820"/>
      <c r="AU792" s="821">
        <f>SUM(AU782:AX791)</f>
        <v>0</v>
      </c>
      <c r="AV792" s="822"/>
      <c r="AW792" s="822"/>
      <c r="AX792" s="824"/>
    </row>
    <row r="793" spans="1:50" ht="24.75" hidden="1" customHeight="1" x14ac:dyDescent="0.2">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83"/>
    </row>
    <row r="794" spans="1:50" ht="24.75" hidden="1" customHeight="1" x14ac:dyDescent="0.2">
      <c r="A794" s="617"/>
      <c r="B794" s="618"/>
      <c r="C794" s="618"/>
      <c r="D794" s="618"/>
      <c r="E794" s="618"/>
      <c r="F794" s="619"/>
      <c r="G794" s="805"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8"/>
      <c r="AC794" s="805"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2">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5"/>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2">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2">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2">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2">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2">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2">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2">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2">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2">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5">
      <c r="A805" s="617"/>
      <c r="B805" s="618"/>
      <c r="C805" s="618"/>
      <c r="D805" s="618"/>
      <c r="E805" s="618"/>
      <c r="F805" s="619"/>
      <c r="G805" s="816" t="s">
        <v>20</v>
      </c>
      <c r="H805" s="817"/>
      <c r="I805" s="817"/>
      <c r="J805" s="817"/>
      <c r="K805" s="817"/>
      <c r="L805" s="818"/>
      <c r="M805" s="819"/>
      <c r="N805" s="819"/>
      <c r="O805" s="819"/>
      <c r="P805" s="819"/>
      <c r="Q805" s="819"/>
      <c r="R805" s="819"/>
      <c r="S805" s="819"/>
      <c r="T805" s="819"/>
      <c r="U805" s="819"/>
      <c r="V805" s="819"/>
      <c r="W805" s="819"/>
      <c r="X805" s="820"/>
      <c r="Y805" s="821">
        <f>SUM(Y795:AB804)</f>
        <v>0</v>
      </c>
      <c r="Z805" s="822"/>
      <c r="AA805" s="822"/>
      <c r="AB805" s="823"/>
      <c r="AC805" s="816" t="s">
        <v>20</v>
      </c>
      <c r="AD805" s="817"/>
      <c r="AE805" s="817"/>
      <c r="AF805" s="817"/>
      <c r="AG805" s="817"/>
      <c r="AH805" s="818"/>
      <c r="AI805" s="819"/>
      <c r="AJ805" s="819"/>
      <c r="AK805" s="819"/>
      <c r="AL805" s="819"/>
      <c r="AM805" s="819"/>
      <c r="AN805" s="819"/>
      <c r="AO805" s="819"/>
      <c r="AP805" s="819"/>
      <c r="AQ805" s="819"/>
      <c r="AR805" s="819"/>
      <c r="AS805" s="819"/>
      <c r="AT805" s="820"/>
      <c r="AU805" s="821">
        <f>SUM(AU795:AX804)</f>
        <v>0</v>
      </c>
      <c r="AV805" s="822"/>
      <c r="AW805" s="822"/>
      <c r="AX805" s="824"/>
    </row>
    <row r="806" spans="1:50" ht="24.75" hidden="1" customHeight="1" x14ac:dyDescent="0.2">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83"/>
    </row>
    <row r="807" spans="1:50" ht="24.75" hidden="1" customHeight="1" x14ac:dyDescent="0.2">
      <c r="A807" s="617"/>
      <c r="B807" s="618"/>
      <c r="C807" s="618"/>
      <c r="D807" s="618"/>
      <c r="E807" s="618"/>
      <c r="F807" s="619"/>
      <c r="G807" s="805"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8"/>
      <c r="AC807" s="805"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2">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5"/>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2">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2">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2">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2">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2">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2">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2">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2">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2">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5">
      <c r="A818" s="617"/>
      <c r="B818" s="618"/>
      <c r="C818" s="618"/>
      <c r="D818" s="618"/>
      <c r="E818" s="618"/>
      <c r="F818" s="619"/>
      <c r="G818" s="816" t="s">
        <v>20</v>
      </c>
      <c r="H818" s="817"/>
      <c r="I818" s="817"/>
      <c r="J818" s="817"/>
      <c r="K818" s="817"/>
      <c r="L818" s="818"/>
      <c r="M818" s="819"/>
      <c r="N818" s="819"/>
      <c r="O818" s="819"/>
      <c r="P818" s="819"/>
      <c r="Q818" s="819"/>
      <c r="R818" s="819"/>
      <c r="S818" s="819"/>
      <c r="T818" s="819"/>
      <c r="U818" s="819"/>
      <c r="V818" s="819"/>
      <c r="W818" s="819"/>
      <c r="X818" s="820"/>
      <c r="Y818" s="821">
        <f>SUM(Y808:AB817)</f>
        <v>0</v>
      </c>
      <c r="Z818" s="822"/>
      <c r="AA818" s="822"/>
      <c r="AB818" s="823"/>
      <c r="AC818" s="816" t="s">
        <v>20</v>
      </c>
      <c r="AD818" s="817"/>
      <c r="AE818" s="817"/>
      <c r="AF818" s="817"/>
      <c r="AG818" s="817"/>
      <c r="AH818" s="818"/>
      <c r="AI818" s="819"/>
      <c r="AJ818" s="819"/>
      <c r="AK818" s="819"/>
      <c r="AL818" s="819"/>
      <c r="AM818" s="819"/>
      <c r="AN818" s="819"/>
      <c r="AO818" s="819"/>
      <c r="AP818" s="819"/>
      <c r="AQ818" s="819"/>
      <c r="AR818" s="819"/>
      <c r="AS818" s="819"/>
      <c r="AT818" s="820"/>
      <c r="AU818" s="821">
        <f>SUM(AU808:AX817)</f>
        <v>0</v>
      </c>
      <c r="AV818" s="822"/>
      <c r="AW818" s="822"/>
      <c r="AX818" s="824"/>
    </row>
    <row r="819" spans="1:50" ht="24.75" hidden="1" customHeight="1" x14ac:dyDescent="0.2">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83"/>
    </row>
    <row r="820" spans="1:50" ht="24.75" hidden="1" customHeight="1" x14ac:dyDescent="0.2">
      <c r="A820" s="617"/>
      <c r="B820" s="618"/>
      <c r="C820" s="618"/>
      <c r="D820" s="618"/>
      <c r="E820" s="618"/>
      <c r="F820" s="619"/>
      <c r="G820" s="805"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8"/>
      <c r="AC820" s="805"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2">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5"/>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2">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2">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2">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2">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2">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2">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2">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2">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2">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2">
      <c r="A831" s="617"/>
      <c r="B831" s="618"/>
      <c r="C831" s="618"/>
      <c r="D831" s="618"/>
      <c r="E831" s="618"/>
      <c r="F831" s="619"/>
      <c r="G831" s="816" t="s">
        <v>20</v>
      </c>
      <c r="H831" s="817"/>
      <c r="I831" s="817"/>
      <c r="J831" s="817"/>
      <c r="K831" s="817"/>
      <c r="L831" s="818"/>
      <c r="M831" s="819"/>
      <c r="N831" s="819"/>
      <c r="O831" s="819"/>
      <c r="P831" s="819"/>
      <c r="Q831" s="819"/>
      <c r="R831" s="819"/>
      <c r="S831" s="819"/>
      <c r="T831" s="819"/>
      <c r="U831" s="819"/>
      <c r="V831" s="819"/>
      <c r="W831" s="819"/>
      <c r="X831" s="820"/>
      <c r="Y831" s="821">
        <f>SUM(Y821:AB830)</f>
        <v>0</v>
      </c>
      <c r="Z831" s="822"/>
      <c r="AA831" s="822"/>
      <c r="AB831" s="823"/>
      <c r="AC831" s="816" t="s">
        <v>20</v>
      </c>
      <c r="AD831" s="817"/>
      <c r="AE831" s="817"/>
      <c r="AF831" s="817"/>
      <c r="AG831" s="817"/>
      <c r="AH831" s="818"/>
      <c r="AI831" s="819"/>
      <c r="AJ831" s="819"/>
      <c r="AK831" s="819"/>
      <c r="AL831" s="819"/>
      <c r="AM831" s="819"/>
      <c r="AN831" s="819"/>
      <c r="AO831" s="819"/>
      <c r="AP831" s="819"/>
      <c r="AQ831" s="819"/>
      <c r="AR831" s="819"/>
      <c r="AS831" s="819"/>
      <c r="AT831" s="820"/>
      <c r="AU831" s="821">
        <f>SUM(AU821:AX830)</f>
        <v>0</v>
      </c>
      <c r="AV831" s="822"/>
      <c r="AW831" s="822"/>
      <c r="AX831" s="824"/>
    </row>
    <row r="832" spans="1:50" ht="24.75" customHeight="1" thickBot="1" x14ac:dyDescent="0.25">
      <c r="A832" s="894" t="s">
        <v>147</v>
      </c>
      <c r="B832" s="895"/>
      <c r="C832" s="895"/>
      <c r="D832" s="895"/>
      <c r="E832" s="895"/>
      <c r="F832" s="895"/>
      <c r="G832" s="895"/>
      <c r="H832" s="895"/>
      <c r="I832" s="895"/>
      <c r="J832" s="895"/>
      <c r="K832" s="895"/>
      <c r="L832" s="895"/>
      <c r="M832" s="895"/>
      <c r="N832" s="895"/>
      <c r="O832" s="895"/>
      <c r="P832" s="895"/>
      <c r="Q832" s="895"/>
      <c r="R832" s="895"/>
      <c r="S832" s="895"/>
      <c r="T832" s="895"/>
      <c r="U832" s="895"/>
      <c r="V832" s="895"/>
      <c r="W832" s="895"/>
      <c r="X832" s="895"/>
      <c r="Y832" s="895"/>
      <c r="Z832" s="895"/>
      <c r="AA832" s="895"/>
      <c r="AB832" s="895"/>
      <c r="AC832" s="895"/>
      <c r="AD832" s="895"/>
      <c r="AE832" s="895"/>
      <c r="AF832" s="895"/>
      <c r="AG832" s="895"/>
      <c r="AH832" s="895"/>
      <c r="AI832" s="895"/>
      <c r="AJ832" s="895"/>
      <c r="AK832" s="896"/>
      <c r="AL832" s="264" t="s">
        <v>269</v>
      </c>
      <c r="AM832" s="265"/>
      <c r="AN832" s="265"/>
      <c r="AO832" s="67" t="s">
        <v>267</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hidden="1"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2">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0" hidden="1" customHeight="1" x14ac:dyDescent="0.2">
      <c r="A838" s="362">
        <v>1</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57"/>
      <c r="AE838" s="357"/>
      <c r="AF838" s="357"/>
      <c r="AG838" s="357"/>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2">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2">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2">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2">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2">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2">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2">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2">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2">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2">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2">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2">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2">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2">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2">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2">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2">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2">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2">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2">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2">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2">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2">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2">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2">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2">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2">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2">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2">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2">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2">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2">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2">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2">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2">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2">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2">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2">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2">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2">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2">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2">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2">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2">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2">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2">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2">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2">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2">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36" max="49" man="1"/>
    <brk id="727" max="49" man="1"/>
    <brk id="832"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t="s">
        <v>486</v>
      </c>
      <c r="M2" s="13" t="str">
        <f>IF(L2="","",K2)</f>
        <v>社会保障</v>
      </c>
      <c r="N2" s="13" t="str">
        <f>IF(M2="","",IF(N1&lt;&gt;"",CONCATENATE(N1,"、",M2),M2))</f>
        <v>社会保障</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t="s">
        <v>486</v>
      </c>
      <c r="R4" s="13" t="str">
        <f t="shared" si="3"/>
        <v>補助</v>
      </c>
      <c r="S4" s="13" t="str">
        <f t="shared" si="4"/>
        <v>補助</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補助</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補助</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補助</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補助</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社会保障</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社会保障</v>
      </c>
      <c r="O10" s="13"/>
      <c r="P10" s="13" t="str">
        <f>S8</f>
        <v>補助</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社会保障</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2">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一般会計</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2020-10-01T04:46:02Z</dcterms:created>
  <dcterms:modified xsi:type="dcterms:W3CDTF">2020-10-01T04:46:43Z</dcterms:modified>
</cp:coreProperties>
</file>