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<sst xmlns="http://schemas.openxmlformats.org/spreadsheetml/2006/main" count="2198" uniqueCount="523">
  <si>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</si>
  <si>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</si>
  <si>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</si>
  <si>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</si>
  <si>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</si>
  <si>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</si>
  <si>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</si>
  <si>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</si>
  <si>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</si>
  <si>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</si>
  <si>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</si>
  <si>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</si>
  <si>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</si>
  <si>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</si>
  <si>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</si>
  <si>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</si>
  <si>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</si>
  <si>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</si>
  <si>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</si>
  <si>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</si>
  <si>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</si>
  <si>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</si>
  <si>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</si>
  <si>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</si>
  <si>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</si>
  <si>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</si>
  <si>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</si>
  <si>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</si>
  <si>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</si>
  <si>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</si>
  <si>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</si>
  <si>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</si>
  <si>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</si>
  <si>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</si>
  <si>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</si>
  <si>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</si>
  <si>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</si>
  <si>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</si>
  <si>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</si>
  <si>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</si>
  <si>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</si>
  <si>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</si>
  <si>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</si>
  <si>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</si>
  <si>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</si>
  <si>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</si>
  <si>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</si>
  <si>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</si>
  <si>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</si>
  <si>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</si>
  <si>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</si>
  <si>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</si>
  <si>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</si>
  <si>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</si>
  <si>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</si>
  <si>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</si>
  <si>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</si>
  <si>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</si>
  <si>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</si>
  <si>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</si>
  <si>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</si>
  <si>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</si>
  <si>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</si>
  <si>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</si>
  <si>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</si>
  <si>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</si>
  <si>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</si>
  <si>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</si>
  <si>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</si>
  <si>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</si>
  <si>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</si>
  <si>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</si>
  <si>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</si>
  <si>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</si>
  <si>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</si>
  <si>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</si>
  <si>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</si>
  <si>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</si>
  <si>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</si>
  <si>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</si>
  <si>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</si>
  <si>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</si>
  <si>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</si>
  <si>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</si>
  <si>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</si>
  <si>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</si>
  <si>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</si>
  <si>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</si>
  <si>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</si>
  <si>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</si>
  <si>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</si>
  <si>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</si>
  <si>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</si>
  <si>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</si>
  <si>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</si>
  <si>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</si>
  <si>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</si>
  <si>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</si>
  <si>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</si>
  <si>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</si>
  <si>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</si>
  <si>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</si>
  <si>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</si>
  <si>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</si>
  <si>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</si>
  <si>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</si>
  <si>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</si>
  <si>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</si>
  <si>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</si>
  <si>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</si>
  <si>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</si>
  <si>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</si>
  <si>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</si>
  <si>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</si>
  <si>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</si>
  <si>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</si>
  <si>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</si>
  <si>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</si>
  <si>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</si>
  <si>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</si>
  <si>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</si>
  <si>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</si>
  <si>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</si>
  <si>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</si>
  <si>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</si>
  <si>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</si>
  <si>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</si>
  <si>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</si>
  <si>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</si>
  <si>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</si>
  <si>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</si>
  <si>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</si>
  <si>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</si>
  <si>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</si>
  <si>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</si>
  <si>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</si>
  <si>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</si>
  <si>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</si>
  <si>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</si>
  <si>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</si>
  <si>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</si>
  <si>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</si>
  <si>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</si>
  <si>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</si>
  <si>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</si>
  <si>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</si>
  <si>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</si>
  <si>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</si>
  <si>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</si>
  <si>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</si>
  <si>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</si>
  <si>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</si>
  <si>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</si>
  <si>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</si>
  <si>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</si>
  <si>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</si>
  <si>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</si>
  <si>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</si>
  <si>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</si>
  <si>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</si>
  <si>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</si>
  <si>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</si>
  <si>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</si>
  <si>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</si>
  <si>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</si>
  <si>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</si>
  <si>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</si>
  <si>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</si>
  <si>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</si>
  <si>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</si>
  <si>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</si>
  <si>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</si>
  <si>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</si>
  <si>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</si>
  <si>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</si>
  <si>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</si>
  <si>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</si>
  <si>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</si>
  <si>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</si>
  <si>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</si>
  <si>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</si>
  <si>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</si>
  <si>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</si>
  <si>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</si>
  <si>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</si>
  <si>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</si>
  <si>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</si>
  <si>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</si>
  <si>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</si>
  <si>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</si>
  <si>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</si>
  <si>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</si>
  <si>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</si>
  <si>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</si>
  <si>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</si>
  <si>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</si>
  <si>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</si>
  <si>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</si>
  <si>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</si>
  <si>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</si>
  <si>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</si>
  <si>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</si>
  <si>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</si>
  <si>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</si>
  <si>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</si>
  <si>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</si>
  <si>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</si>
  <si>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</si>
  <si>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</si>
  <si>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</si>
  <si>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</si>
  <si>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</si>
  <si>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</si>
  <si>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</si>
  <si>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</si>
  <si>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</si>
  <si>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</si>
  <si>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</si>
  <si>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</si>
  <si>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</si>
  <si>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</si>
  <si>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</si>
  <si>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</si>
  <si>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</si>
  <si>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</si>
  <si>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</si>
  <si>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</si>
  <si>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</si>
  <si>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</si>
  <si>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</si>
  <si>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</si>
  <si>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</si>
  <si>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</si>
  <si>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</si>
  <si>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</si>
  <si>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</si>
  <si>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</si>
  <si>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</si>
  <si>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</si>
  <si>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</si>
  <si>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</si>
  <si>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</si>
  <si>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</si>
  <si>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</si>
  <si>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</si>
  <si>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</si>
  <si>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</si>
  <si>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</si>
  <si>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</si>
  <si>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</si>
  <si>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</si>
  <si>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</si>
  <si>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</si>
  <si>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</si>
  <si>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</si>
  <si>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</si>
  <si>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</si>
  <si>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</si>
  <si>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</si>
  <si>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</si>
  <si>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</si>
  <si>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</si>
  <si>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</si>
  <si>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</si>
  <si>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</si>
  <si>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</si>
  <si>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</si>
  <si>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</si>
  <si>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</si>
  <si>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</si>
  <si>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</si>
  <si>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</si>
  <si>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</si>
  <si>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</si>
  <si>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</si>
  <si>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</si>
  <si>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</si>
  <si>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</si>
  <si>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</si>
  <si>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</si>
  <si>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</si>
  <si>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</si>
  <si>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</si>
  <si>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</si>
  <si>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</si>
  <si>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</si>
  <si>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</si>
  <si>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</si>
  <si>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</si>
  <si>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</si>
  <si>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</si>
  <si>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</si>
  <si>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</si>
  <si>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</si>
  <si>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</si>
  <si>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</si>
  <si>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</si>
  <si>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</si>
  <si>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</si>
  <si>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</si>
  <si>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</si>
  <si>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</si>
  <si>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</si>
  <si>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</si>
  <si>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</si>
  <si>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</si>
  <si>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</si>
  <si>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</si>
  <si>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</si>
  <si>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</si>
  <si>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</si>
  <si>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</si>
  <si>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</si>
  <si>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</si>
  <si>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</si>
  <si>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</si>
  <si>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</si>
  <si>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</si>
  <si>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</si>
  <si>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</si>
  <si>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</si>
  <si>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</si>
  <si>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</si>
  <si>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</si>
  <si>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</si>
  <si>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</si>
  <si>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</si>
  <si>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</si>
  <si>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</si>
  <si>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</si>
  <si>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</si>
  <si>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</si>
  <si>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</si>
  <si>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</si>
  <si>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</si>
  <si>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</si>
  <si>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</si>
  <si>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</si>
  <si>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</si>
  <si>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</si>
  <si>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</si>
  <si>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</si>
  <si>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</si>
  <si>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</si>
  <si>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</si>
  <si>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</si>
  <si>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</si>
  <si>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</si>
  <si>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</si>
  <si>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</si>
  <si>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</si>
  <si>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</si>
  <si>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</si>
  <si>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</si>
  <si>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</si>
  <si>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</si>
  <si>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</si>
  <si>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</si>
  <si>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</si>
  <si>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</si>
  <si>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</si>
  <si>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</si>
  <si>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</si>
  <si>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</si>
  <si>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</si>
  <si>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</si>
  <si>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</si>
  <si>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</si>
  <si>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</si>
  <si>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</si>
  <si>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</si>
  <si>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</si>
  <si>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</si>
  <si>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</si>
  <si>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</si>
  <si>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</si>
  <si>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</si>
  <si>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</si>
  <si>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</si>
  <si>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</si>
  <si>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</si>
  <si>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</si>
  <si>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</si>
  <si>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</si>
  <si>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</si>
  <si>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</si>
  <si>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</si>
  <si>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</si>
  <si>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</si>
  <si>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</si>
  <si>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</si>
  <si>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</si>
  <si>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</si>
  <si>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</si>
  <si>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</si>
  <si>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</si>
  <si>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</si>
  <si>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</si>
  <si>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</si>
  <si>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</si>
  <si>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</si>
  <si>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</si>
  <si>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</si>
  <si>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</si>
  <si>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</si>
  <si>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</si>
  <si>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</si>
  <si>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</si>
  <si>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</si>
  <si>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</si>
  <si>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</si>
  <si>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</si>
  <si>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</si>
  <si>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</si>
  <si>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</si>
  <si>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</si>
  <si>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</si>
  <si>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</si>
  <si>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</si>
  <si>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</si>
  <si>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</si>
  <si>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</si>
  <si>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</si>
  <si>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</si>
  <si>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</si>
  <si>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</si>
  <si>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</si>
  <si>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</si>
  <si>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</si>
  <si>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</si>
  <si>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</si>
  <si>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</si>
  <si>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</si>
  <si>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</si>
  <si>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</si>
  <si>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</si>
  <si>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</si>
  <si>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</si>
  <si>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</si>
  <si>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</si>
  <si>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</si>
  <si>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</si>
  <si>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</si>
  <si>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</si>
  <si>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</si>
  <si>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</si>
  <si>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</si>
  <si>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</si>
  <si>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</si>
  <si>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</si>
  <si>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</si>
  <si>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</si>
  <si>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</si>
  <si>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</si>
  <si>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</si>
  <si>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</si>
  <si>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</si>
  <si>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</si>
  <si>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</si>
  <si>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</si>
  <si>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</si>
  <si>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</si>
  <si>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</si>
  <si>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</si>
  <si>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</si>
  <si>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</si>
  <si>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</si>
  <si>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</si>
  <si>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</si>
  <si>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</si>
  <si>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</si>
  <si>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</si>
  <si>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</si>
  <si>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</si>
  <si>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</si>
  <si>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</si>
  <si>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</si>
  <si>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</si>
  <si>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</si>
  <si>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</si>
  <si>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</si>
  <si>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安全・安心分野におけるニーズ・シーズの把握とマッチング</t>
    <phoneticPr fontId="5"/>
  </si>
  <si>
    <t>政策統括官（科学技術・イノベーション担当）</t>
    <phoneticPr fontId="5"/>
  </si>
  <si>
    <t>○</t>
  </si>
  <si>
    <t>内閣府</t>
  </si>
  <si>
    <t>-</t>
  </si>
  <si>
    <t>-</t>
    <phoneticPr fontId="5"/>
  </si>
  <si>
    <t>-</t>
    <phoneticPr fontId="5"/>
  </si>
  <si>
    <t>-</t>
    <phoneticPr fontId="5"/>
  </si>
  <si>
    <t>‐</t>
  </si>
  <si>
    <t>参事官（課題実施担当）</t>
    <phoneticPr fontId="5"/>
  </si>
  <si>
    <t>井上 慶司</t>
    <phoneticPr fontId="5"/>
  </si>
  <si>
    <t>内閣府設置法（平11法89）第26条</t>
    <phoneticPr fontId="5"/>
  </si>
  <si>
    <t>第５期科学技術基本計画（平成28年1月22日閣議決定）
科学技術イノベーション総合戦略2017
（平成29年6月2日閣議決定）
統合イノベーション戦略(平成30年6月15日閣議決定)
統合イノベーション戦略2019(令和元年6月21日閣議決定)
経済財政運営と改革の基本方針2019(令和元年6月21日閣議決定)</t>
    <phoneticPr fontId="5"/>
  </si>
  <si>
    <t>安全・安心に関する、技術ニーズ情報と技術シーズ情報の把握及び目利き能力を有する機関によるマッチングの仕組みの構築を行い、国及び国民の安全・安心の確保に寄与する。</t>
    <phoneticPr fontId="5"/>
  </si>
  <si>
    <t>科学技術基礎調査等委託費</t>
    <rPh sb="0" eb="2">
      <t>カガク</t>
    </rPh>
    <rPh sb="2" eb="4">
      <t>ギジュツ</t>
    </rPh>
    <rPh sb="4" eb="6">
      <t>キソ</t>
    </rPh>
    <rPh sb="6" eb="9">
      <t>チョウサナド</t>
    </rPh>
    <rPh sb="9" eb="11">
      <t>イタク</t>
    </rPh>
    <rPh sb="11" eb="12">
      <t>ヒ</t>
    </rPh>
    <phoneticPr fontId="5"/>
  </si>
  <si>
    <t>本件は、国及び国民の安全・安心を確保するために、安全・安心に関する技術ニーズ情報及び技術シーズ情報を把握し、目利き能力を有する機関によるマッチングの仕組みを構築するものである。
このため、事前に定量的な数値目標として、成果目標（アウトカム）を設定することができない。</t>
    <phoneticPr fontId="5"/>
  </si>
  <si>
    <t>本予算を用いて、目利き能力を有する機関がマッチングを行い、その結果が安全・安心の研究開発に活用されることを成果目標とする。</t>
    <phoneticPr fontId="5"/>
  </si>
  <si>
    <t>目利き能力を有する機関によるマッチングを行い、その結果が安全・安心の研究開発に活用されることを成果目標とする。</t>
    <phoneticPr fontId="5"/>
  </si>
  <si>
    <t>研究開発に向けて、統合イノベーション戦略等の政府文書への反映を行うことを代替指標とする。</t>
    <phoneticPr fontId="5"/>
  </si>
  <si>
    <t>目利き能力を有する機関へ調査を委託し、機関からの報告件数を活動指標とする。</t>
    <phoneticPr fontId="5"/>
  </si>
  <si>
    <t>委託調査経費／報告件数　　　　　　　　　　</t>
    <phoneticPr fontId="5"/>
  </si>
  <si>
    <t>国及び国民の安全・安心を確保するために、安全・安心に資する科学技術において、我が国として伸ばすべき分野や補うべき分野、適切に管理すべき分野を明確化するものであり、国民や社会のニーズを的確に反映している。</t>
    <rPh sb="81" eb="83">
      <t>コクミン</t>
    </rPh>
    <rPh sb="84" eb="86">
      <t>シャカイ</t>
    </rPh>
    <rPh sb="91" eb="93">
      <t>テキカク</t>
    </rPh>
    <rPh sb="94" eb="96">
      <t>ハンエイ</t>
    </rPh>
    <phoneticPr fontId="5"/>
  </si>
  <si>
    <t>我が国及び国民の安全・安心を確保するために実施するものであり、国が実施すべき事業である。</t>
    <rPh sb="0" eb="1">
      <t>ワ</t>
    </rPh>
    <rPh sb="2" eb="3">
      <t>クニ</t>
    </rPh>
    <rPh sb="21" eb="23">
      <t>ジッシ</t>
    </rPh>
    <rPh sb="31" eb="32">
      <t>クニ</t>
    </rPh>
    <rPh sb="33" eb="35">
      <t>ジッシ</t>
    </rPh>
    <rPh sb="38" eb="40">
      <t>ジギョウ</t>
    </rPh>
    <phoneticPr fontId="5"/>
  </si>
  <si>
    <t>安全・安心の確保に向けて、重要分野の把握を行うものであり、政策目的の達成手段として、必要かつ適切な事業であり、優先度は高い。</t>
    <rPh sb="0" eb="2">
      <t>アンゼン</t>
    </rPh>
    <rPh sb="3" eb="5">
      <t>アンシン</t>
    </rPh>
    <rPh sb="6" eb="8">
      <t>カクホ</t>
    </rPh>
    <rPh sb="9" eb="10">
      <t>ム</t>
    </rPh>
    <rPh sb="13" eb="15">
      <t>ジュウヨウ</t>
    </rPh>
    <rPh sb="15" eb="17">
      <t>ブンヤ</t>
    </rPh>
    <rPh sb="18" eb="20">
      <t>ハアク</t>
    </rPh>
    <rPh sb="21" eb="22">
      <t>オコナ</t>
    </rPh>
    <phoneticPr fontId="5"/>
  </si>
  <si>
    <t>-</t>
    <phoneticPr fontId="5"/>
  </si>
  <si>
    <t>-</t>
    <phoneticPr fontId="5"/>
  </si>
  <si>
    <t>-</t>
    <phoneticPr fontId="5"/>
  </si>
  <si>
    <t>百万円</t>
    <phoneticPr fontId="5"/>
  </si>
  <si>
    <t>委託調査経費 /報告件数</t>
    <phoneticPr fontId="5"/>
  </si>
  <si>
    <t>件</t>
    <rPh sb="0" eb="1">
      <t>ケン</t>
    </rPh>
    <phoneticPr fontId="5"/>
  </si>
  <si>
    <t>-</t>
    <phoneticPr fontId="5"/>
  </si>
  <si>
    <t>-</t>
    <phoneticPr fontId="5"/>
  </si>
  <si>
    <t>我が国の国民生活や社会・経済活動は、安全保障を巡る環境が一層厳しさを増している中、大規模化・長期化・激甚化する自然災害、感染症の世界的流行、国際的なテロ・犯罪や、サイバー攻撃といった様々な脅威にさらされている。
安全・安心を巡る国内外の環境変化に対応するため、観測・予測・分析等を充実して脅威そのものを正確に「知る」とともに、脅威に対応できる技術及び脅威となり得る技術を「知る」必要がある。こうした観点から、技術ニーズの明確化と共有、国内外の研究開発動向の把握及び産学官からの技術シーズの情報収集、技術ニーズと技術シーズのマッチングを行い、我が国において戦略的に育てるべき重要技術課題の明確化や、その研究開発成果の社会実装への道筋づくりを進める。このため、こうしたプロセスを担う新たなシンクタンク機能を含む体制づくりの検討を進める。</t>
    <rPh sb="199" eb="201">
      <t>カンテン</t>
    </rPh>
    <rPh sb="359" eb="361">
      <t>ケントウ</t>
    </rPh>
    <rPh sb="362" eb="363">
      <t>スス</t>
    </rPh>
    <phoneticPr fontId="5"/>
  </si>
  <si>
    <t>-</t>
    <phoneticPr fontId="5"/>
  </si>
  <si>
    <t>-</t>
    <phoneticPr fontId="5"/>
  </si>
  <si>
    <t>28.6百万円/2件</t>
    <rPh sb="4" eb="5">
      <t>ヒャク</t>
    </rPh>
    <rPh sb="5" eb="7">
      <t>マンエン</t>
    </rPh>
    <rPh sb="9" eb="10">
      <t>ケン</t>
    </rPh>
    <phoneticPr fontId="5"/>
  </si>
  <si>
    <t>事業の適切な進捗管理、予算の効率的執行に努めるべき。</t>
    <phoneticPr fontId="5"/>
  </si>
  <si>
    <t>所見を踏まえ、事業の適正な実施及び予算の効率的な執行に努める。</t>
    <rPh sb="0" eb="2">
      <t>ショケン</t>
    </rPh>
    <rPh sb="3" eb="4">
      <t>フ</t>
    </rPh>
    <rPh sb="7" eb="9">
      <t>ジギョウ</t>
    </rPh>
    <rPh sb="10" eb="12">
      <t>テキセイ</t>
    </rPh>
    <rPh sb="13" eb="15">
      <t>ジッシ</t>
    </rPh>
    <rPh sb="15" eb="16">
      <t>オヨ</t>
    </rPh>
    <phoneticPr fontId="5"/>
  </si>
  <si>
    <t>-</t>
    <phoneticPr fontId="5"/>
  </si>
  <si>
    <t>-</t>
    <phoneticPr fontId="5"/>
  </si>
  <si>
    <t>諸謝金</t>
    <rPh sb="0" eb="1">
      <t>ショ</t>
    </rPh>
    <rPh sb="1" eb="3">
      <t>シャキン</t>
    </rPh>
    <phoneticPr fontId="5"/>
  </si>
  <si>
    <t>「新型コロナウイルス対策関連要望額」222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</si>
</sst>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743</xdr:row>
      <xdr:rowOff>0</xdr:rowOff>
    </xdr:from>
    <xdr:to>
      <xdr:col>35</xdr:col>
      <xdr:colOff>86651</xdr:colOff>
      <xdr:row>744</xdr:row>
      <xdr:rowOff>184040</xdr:rowOff>
    </xdr:to>
    <xdr:sp macro="" textlink="">
      <xdr:nvSpPr>
        <xdr:cNvPr id="2" name="AutoShape 18"/>
        <xdr:cNvSpPr>
          <a:spLocks noChangeArrowheads="1"/>
        </xdr:cNvSpPr>
      </xdr:nvSpPr>
      <xdr:spPr bwMode="auto">
        <a:xfrm>
          <a:off x="3295135" y="47419054"/>
          <a:ext cx="3999624" cy="5315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政策統括官（科学技術・イノベーション担当）</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２８．６百万円</a:t>
          </a:r>
        </a:p>
      </xdr:txBody>
    </xdr:sp>
    <xdr:clientData/>
  </xdr:twoCellAnchor>
  <xdr:twoCellAnchor>
    <xdr:from>
      <xdr:col>19</xdr:col>
      <xdr:colOff>121749</xdr:colOff>
      <xdr:row>749</xdr:row>
      <xdr:rowOff>158226</xdr:rowOff>
    </xdr:from>
    <xdr:to>
      <xdr:col>31</xdr:col>
      <xdr:colOff>198911</xdr:colOff>
      <xdr:row>750</xdr:row>
      <xdr:rowOff>256526</xdr:rowOff>
    </xdr:to>
    <xdr:sp macro="" textlink="">
      <xdr:nvSpPr>
        <xdr:cNvPr id="3" name="AutoShape 18"/>
        <xdr:cNvSpPr>
          <a:spLocks noChangeArrowheads="1"/>
        </xdr:cNvSpPr>
      </xdr:nvSpPr>
      <xdr:spPr bwMode="auto">
        <a:xfrm>
          <a:off x="4034722" y="49662483"/>
          <a:ext cx="2548513" cy="44583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050" b="0" i="0" baseline="0">
              <a:effectLst/>
              <a:latin typeface="+mn-lt"/>
              <a:ea typeface="+mn-ea"/>
              <a:cs typeface="+mn-cs"/>
            </a:rPr>
            <a:t>委託先</a:t>
          </a:r>
          <a:endParaRPr lang="en-US" altLang="ja-JP" sz="1050" b="0" i="0" baseline="0">
            <a:effectLst/>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050" b="0" i="0" baseline="0">
              <a:effectLst/>
              <a:latin typeface="+mn-lt"/>
              <a:ea typeface="+mn-ea"/>
              <a:cs typeface="+mn-cs"/>
            </a:rPr>
            <a:t>２８．６百万円</a:t>
          </a:r>
          <a:endParaRPr lang="en-US" altLang="ja-JP" sz="1050" b="0" i="0" baseline="0">
            <a:effectLst/>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endParaRPr lang="en-US" altLang="ja-JP" sz="1050" b="0" i="0" baseline="0">
            <a:effectLst/>
            <a:latin typeface="+mn-lt"/>
            <a:ea typeface="+mn-ea"/>
            <a:cs typeface="+mn-cs"/>
          </a:endParaRPr>
        </a:p>
      </xdr:txBody>
    </xdr:sp>
    <xdr:clientData/>
  </xdr:twoCellAnchor>
  <xdr:oneCellAnchor>
    <xdr:from>
      <xdr:col>20</xdr:col>
      <xdr:colOff>15773</xdr:colOff>
      <xdr:row>748</xdr:row>
      <xdr:rowOff>234565</xdr:rowOff>
    </xdr:from>
    <xdr:ext cx="2159566" cy="275717"/>
    <xdr:sp macro="" textlink="">
      <xdr:nvSpPr>
        <xdr:cNvPr id="4" name="テキスト ボックス 3"/>
        <xdr:cNvSpPr txBox="1"/>
      </xdr:nvSpPr>
      <xdr:spPr>
        <a:xfrm>
          <a:off x="4134692" y="49391288"/>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174750</xdr:colOff>
      <xdr:row>744</xdr:row>
      <xdr:rowOff>246376</xdr:rowOff>
    </xdr:from>
    <xdr:to>
      <xdr:col>25</xdr:col>
      <xdr:colOff>174750</xdr:colOff>
      <xdr:row>748</xdr:row>
      <xdr:rowOff>290594</xdr:rowOff>
    </xdr:to>
    <xdr:cxnSp macro="">
      <xdr:nvCxnSpPr>
        <xdr:cNvPr id="5" name="直線矢印コネクタ 4"/>
        <xdr:cNvCxnSpPr/>
      </xdr:nvCxnSpPr>
      <xdr:spPr>
        <a:xfrm>
          <a:off x="5323399" y="48012964"/>
          <a:ext cx="0" cy="14343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38942</xdr:colOff>
      <xdr:row>750</xdr:row>
      <xdr:rowOff>274037</xdr:rowOff>
    </xdr:from>
    <xdr:ext cx="4770730" cy="275717"/>
    <xdr:sp macro="" textlink="">
      <xdr:nvSpPr>
        <xdr:cNvPr id="6" name="テキスト ボックス 5"/>
        <xdr:cNvSpPr txBox="1"/>
      </xdr:nvSpPr>
      <xdr:spPr>
        <a:xfrm>
          <a:off x="2854109" y="48893870"/>
          <a:ext cx="4770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（シンクタンク機能の体制の設計のため、マッチングのケーススタディを実施。）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t="s">
        <v>344</v>
      </c>
      <c r="AP2" s="950"/>
      <c r="AQ2" s="950"/>
      <c r="AR2" s="64" t="str">
        <f>IF(OR(AO2="　", AO2=""), "", "-")</f>
        <v>-</v>
      </c>
      <c r="AS2" s="951">
        <v>13</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484</v>
      </c>
      <c r="AK3" s="854"/>
      <c r="AL3" s="854"/>
      <c r="AM3" s="854"/>
      <c r="AN3" s="854"/>
      <c r="AO3" s="854"/>
      <c r="AP3" s="854"/>
      <c r="AQ3" s="854"/>
      <c r="AR3" s="854"/>
      <c r="AS3" s="854"/>
      <c r="AT3" s="854"/>
      <c r="AU3" s="854"/>
      <c r="AV3" s="854"/>
      <c r="AW3" s="854"/>
      <c r="AX3" s="24" t="s">
        <v>64</v>
      </c>
    </row>
    <row r="4" spans="1:50" ht="28.15" customHeight="1" x14ac:dyDescent="0.15">
      <c r="A4" s="689" t="s">
        <v>25</v>
      </c>
      <c r="B4" s="690"/>
      <c r="C4" s="690"/>
      <c r="D4" s="690"/>
      <c r="E4" s="690"/>
      <c r="F4" s="690"/>
      <c r="G4" s="667" t="s">
        <v>481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450</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490</v>
      </c>
      <c r="AF5" s="684"/>
      <c r="AG5" s="684"/>
      <c r="AH5" s="684"/>
      <c r="AI5" s="684"/>
      <c r="AJ5" s="684"/>
      <c r="AK5" s="684"/>
      <c r="AL5" s="684"/>
      <c r="AM5" s="684"/>
      <c r="AN5" s="684"/>
      <c r="AO5" s="684"/>
      <c r="AP5" s="685"/>
      <c r="AQ5" s="686" t="s">
        <v>491</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105" customHeight="1" x14ac:dyDescent="0.15">
      <c r="A7" s="483" t="s">
        <v>22</v>
      </c>
      <c r="B7" s="484"/>
      <c r="C7" s="484"/>
      <c r="D7" s="484"/>
      <c r="E7" s="484"/>
      <c r="F7" s="485"/>
      <c r="G7" s="486" t="s">
        <v>492</v>
      </c>
      <c r="H7" s="487"/>
      <c r="I7" s="487"/>
      <c r="J7" s="487"/>
      <c r="K7" s="487"/>
      <c r="L7" s="487"/>
      <c r="M7" s="487"/>
      <c r="N7" s="487"/>
      <c r="O7" s="487"/>
      <c r="P7" s="487"/>
      <c r="Q7" s="487"/>
      <c r="R7" s="487"/>
      <c r="S7" s="487"/>
      <c r="T7" s="487"/>
      <c r="U7" s="487"/>
      <c r="V7" s="487"/>
      <c r="W7" s="487"/>
      <c r="X7" s="488"/>
      <c r="Y7" s="907" t="s">
        <v>313</v>
      </c>
      <c r="Z7" s="431"/>
      <c r="AA7" s="431"/>
      <c r="AB7" s="431"/>
      <c r="AC7" s="431"/>
      <c r="AD7" s="908"/>
      <c r="AE7" s="897" t="s">
        <v>493</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科学技術・イノベーション</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513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486</v>
      </c>
      <c r="Q13" s="643"/>
      <c r="R13" s="643"/>
      <c r="S13" s="643"/>
      <c r="T13" s="643"/>
      <c r="U13" s="643"/>
      <c r="V13" s="644"/>
      <c r="W13" s="642" t="s">
        <v>486</v>
      </c>
      <c r="X13" s="643"/>
      <c r="Y13" s="643"/>
      <c r="Z13" s="643"/>
      <c r="AA13" s="643"/>
      <c r="AB13" s="643"/>
      <c r="AC13" s="644"/>
      <c r="AD13" s="642" t="s">
        <v>486</v>
      </c>
      <c r="AE13" s="643"/>
      <c r="AF13" s="643"/>
      <c r="AG13" s="643"/>
      <c r="AH13" s="643"/>
      <c r="AI13" s="643"/>
      <c r="AJ13" s="644"/>
      <c r="AK13" s="642">
        <v>28.577000000000002</v>
      </c>
      <c r="AL13" s="643"/>
      <c r="AM13" s="643"/>
      <c r="AN13" s="643"/>
      <c r="AO13" s="643"/>
      <c r="AP13" s="643"/>
      <c r="AQ13" s="644"/>
      <c r="AR13" s="904">
        <v>370</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486</v>
      </c>
      <c r="Q14" s="643"/>
      <c r="R14" s="643"/>
      <c r="S14" s="643"/>
      <c r="T14" s="643"/>
      <c r="U14" s="643"/>
      <c r="V14" s="644"/>
      <c r="W14" s="642" t="s">
        <v>486</v>
      </c>
      <c r="X14" s="643"/>
      <c r="Y14" s="643"/>
      <c r="Z14" s="643"/>
      <c r="AA14" s="643"/>
      <c r="AB14" s="643"/>
      <c r="AC14" s="644"/>
      <c r="AD14" s="642" t="s">
        <v>486</v>
      </c>
      <c r="AE14" s="643"/>
      <c r="AF14" s="643"/>
      <c r="AG14" s="643"/>
      <c r="AH14" s="643"/>
      <c r="AI14" s="643"/>
      <c r="AJ14" s="644"/>
      <c r="AK14" s="642" t="s">
        <v>520</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487</v>
      </c>
      <c r="Q15" s="643"/>
      <c r="R15" s="643"/>
      <c r="S15" s="643"/>
      <c r="T15" s="643"/>
      <c r="U15" s="643"/>
      <c r="V15" s="644"/>
      <c r="W15" s="642" t="s">
        <v>486</v>
      </c>
      <c r="X15" s="643"/>
      <c r="Y15" s="643"/>
      <c r="Z15" s="643"/>
      <c r="AA15" s="643"/>
      <c r="AB15" s="643"/>
      <c r="AC15" s="644"/>
      <c r="AD15" s="642" t="s">
        <v>486</v>
      </c>
      <c r="AE15" s="643"/>
      <c r="AF15" s="643"/>
      <c r="AG15" s="643"/>
      <c r="AH15" s="643"/>
      <c r="AI15" s="643"/>
      <c r="AJ15" s="644"/>
      <c r="AK15" s="642" t="s">
        <v>520</v>
      </c>
      <c r="AL15" s="643"/>
      <c r="AM15" s="643"/>
      <c r="AN15" s="643"/>
      <c r="AO15" s="643"/>
      <c r="AP15" s="643"/>
      <c r="AQ15" s="644"/>
      <c r="AR15" s="642" t="s">
        <v>520</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486</v>
      </c>
      <c r="Q16" s="643"/>
      <c r="R16" s="643"/>
      <c r="S16" s="643"/>
      <c r="T16" s="643"/>
      <c r="U16" s="643"/>
      <c r="V16" s="644"/>
      <c r="W16" s="642" t="s">
        <v>486</v>
      </c>
      <c r="X16" s="643"/>
      <c r="Y16" s="643"/>
      <c r="Z16" s="643"/>
      <c r="AA16" s="643"/>
      <c r="AB16" s="643"/>
      <c r="AC16" s="644"/>
      <c r="AD16" s="642" t="s">
        <v>486</v>
      </c>
      <c r="AE16" s="643"/>
      <c r="AF16" s="643"/>
      <c r="AG16" s="643"/>
      <c r="AH16" s="643"/>
      <c r="AI16" s="643"/>
      <c r="AJ16" s="644"/>
      <c r="AK16" s="642" t="s">
        <v>520</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486</v>
      </c>
      <c r="Q17" s="643"/>
      <c r="R17" s="643"/>
      <c r="S17" s="643"/>
      <c r="T17" s="643"/>
      <c r="U17" s="643"/>
      <c r="V17" s="644"/>
      <c r="W17" s="642" t="s">
        <v>486</v>
      </c>
      <c r="X17" s="643"/>
      <c r="Y17" s="643"/>
      <c r="Z17" s="643"/>
      <c r="AA17" s="643"/>
      <c r="AB17" s="643"/>
      <c r="AC17" s="644"/>
      <c r="AD17" s="642" t="s">
        <v>486</v>
      </c>
      <c r="AE17" s="643"/>
      <c r="AF17" s="643"/>
      <c r="AG17" s="643"/>
      <c r="AH17" s="643"/>
      <c r="AI17" s="643"/>
      <c r="AJ17" s="644"/>
      <c r="AK17" s="642" t="s">
        <v>520</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28.577000000000002</v>
      </c>
      <c r="AL18" s="864"/>
      <c r="AM18" s="864"/>
      <c r="AN18" s="864"/>
      <c r="AO18" s="864"/>
      <c r="AP18" s="864"/>
      <c r="AQ18" s="865"/>
      <c r="AR18" s="863">
        <f>SUM(AR13:AX17)</f>
        <v>370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t="s">
        <v>514</v>
      </c>
      <c r="Q19" s="643"/>
      <c r="R19" s="643"/>
      <c r="S19" s="643"/>
      <c r="T19" s="643"/>
      <c r="U19" s="643"/>
      <c r="V19" s="644"/>
      <c r="W19" s="642" t="s">
        <v>514</v>
      </c>
      <c r="X19" s="643"/>
      <c r="Y19" s="643"/>
      <c r="Z19" s="643"/>
      <c r="AA19" s="643"/>
      <c r="AB19" s="643"/>
      <c r="AC19" s="644"/>
      <c r="AD19" s="642" t="s">
        <v>514</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t="s">
        <v>519</v>
      </c>
      <c r="Q21" s="302"/>
      <c r="R21" s="302"/>
      <c r="S21" s="302"/>
      <c r="T21" s="302"/>
      <c r="U21" s="302"/>
      <c r="V21" s="302"/>
      <c r="W21" s="302" t="s">
        <v>519</v>
      </c>
      <c r="X21" s="302"/>
      <c r="Y21" s="302"/>
      <c r="Z21" s="302"/>
      <c r="AA21" s="302"/>
      <c r="AB21" s="302"/>
      <c r="AC21" s="302"/>
      <c r="AD21" s="302" t="s">
        <v>519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495</v>
      </c>
      <c r="H23" s="971"/>
      <c r="I23" s="971"/>
      <c r="J23" s="971"/>
      <c r="K23" s="971"/>
      <c r="L23" s="971"/>
      <c r="M23" s="971"/>
      <c r="N23" s="971"/>
      <c r="O23" s="972"/>
      <c r="P23" s="904">
        <v>28.577000000000002</v>
      </c>
      <c r="Q23" s="905"/>
      <c r="R23" s="905"/>
      <c r="S23" s="905"/>
      <c r="T23" s="905"/>
      <c r="U23" s="905"/>
      <c r="V23" s="921"/>
      <c r="W23" s="904">
        <v>369.99099999999999</v>
      </c>
      <c r="X23" s="905"/>
      <c r="Y23" s="905"/>
      <c r="Z23" s="905"/>
      <c r="AA23" s="905"/>
      <c r="AB23" s="905"/>
      <c r="AC23" s="921"/>
      <c r="AD23" s="941" t="s">
        <v>522</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521</v>
      </c>
      <c r="H24" s="923"/>
      <c r="I24" s="923"/>
      <c r="J24" s="923"/>
      <c r="K24" s="923"/>
      <c r="L24" s="923"/>
      <c r="M24" s="923"/>
      <c r="N24" s="923"/>
      <c r="O24" s="924"/>
      <c r="P24" s="642" t="s">
        <v>520</v>
      </c>
      <c r="Q24" s="643"/>
      <c r="R24" s="643"/>
      <c r="S24" s="643"/>
      <c r="T24" s="643"/>
      <c r="U24" s="643"/>
      <c r="V24" s="644"/>
      <c r="W24" s="642">
        <v>8.9999999999999993E-3</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2">
        <f>AK13</f>
        <v>28.577000000000002</v>
      </c>
      <c r="Q29" s="643"/>
      <c r="R29" s="643"/>
      <c r="S29" s="643"/>
      <c r="T29" s="643"/>
      <c r="U29" s="643"/>
      <c r="V29" s="644"/>
      <c r="W29" s="952">
        <f>AR13</f>
        <v>370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511</v>
      </c>
      <c r="AR31" s="185"/>
      <c r="AS31" s="118" t="s">
        <v>188</v>
      </c>
      <c r="AT31" s="119"/>
      <c r="AU31" s="184" t="s">
        <v>511</v>
      </c>
      <c r="AV31" s="184"/>
      <c r="AW31" s="383" t="s">
        <v>177</v>
      </c>
      <c r="AX31" s="384"/>
    </row>
    <row r="32" spans="1:50" ht="23.25" customHeight="1" x14ac:dyDescent="0.15">
      <c r="A32" s="388"/>
      <c r="B32" s="386"/>
      <c r="C32" s="386"/>
      <c r="D32" s="386"/>
      <c r="E32" s="386"/>
      <c r="F32" s="387"/>
      <c r="G32" s="549" t="s">
        <v>511</v>
      </c>
      <c r="H32" s="550"/>
      <c r="I32" s="550"/>
      <c r="J32" s="550"/>
      <c r="K32" s="550"/>
      <c r="L32" s="550"/>
      <c r="M32" s="550"/>
      <c r="N32" s="550"/>
      <c r="O32" s="551"/>
      <c r="P32" s="90" t="s">
        <v>511</v>
      </c>
      <c r="Q32" s="90"/>
      <c r="R32" s="90"/>
      <c r="S32" s="90"/>
      <c r="T32" s="90"/>
      <c r="U32" s="90"/>
      <c r="V32" s="90"/>
      <c r="W32" s="90"/>
      <c r="X32" s="91"/>
      <c r="Y32" s="459" t="s">
        <v>12</v>
      </c>
      <c r="Z32" s="519"/>
      <c r="AA32" s="520"/>
      <c r="AB32" s="449" t="s">
        <v>514</v>
      </c>
      <c r="AC32" s="449"/>
      <c r="AD32" s="449"/>
      <c r="AE32" s="202" t="s">
        <v>511</v>
      </c>
      <c r="AF32" s="203"/>
      <c r="AG32" s="203"/>
      <c r="AH32" s="203"/>
      <c r="AI32" s="202" t="s">
        <v>512</v>
      </c>
      <c r="AJ32" s="203"/>
      <c r="AK32" s="203"/>
      <c r="AL32" s="203"/>
      <c r="AM32" s="202" t="s">
        <v>512</v>
      </c>
      <c r="AN32" s="203"/>
      <c r="AO32" s="203"/>
      <c r="AP32" s="203"/>
      <c r="AQ32" s="325" t="s">
        <v>511</v>
      </c>
      <c r="AR32" s="192"/>
      <c r="AS32" s="192"/>
      <c r="AT32" s="326"/>
      <c r="AU32" s="203" t="s">
        <v>511</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514</v>
      </c>
      <c r="AC33" s="511"/>
      <c r="AD33" s="511"/>
      <c r="AE33" s="202" t="s">
        <v>511</v>
      </c>
      <c r="AF33" s="203"/>
      <c r="AG33" s="203"/>
      <c r="AH33" s="203"/>
      <c r="AI33" s="202" t="s">
        <v>511</v>
      </c>
      <c r="AJ33" s="203"/>
      <c r="AK33" s="203"/>
      <c r="AL33" s="203"/>
      <c r="AM33" s="202" t="s">
        <v>511</v>
      </c>
      <c r="AN33" s="203"/>
      <c r="AO33" s="203"/>
      <c r="AP33" s="203"/>
      <c r="AQ33" s="325" t="s">
        <v>511</v>
      </c>
      <c r="AR33" s="192"/>
      <c r="AS33" s="192"/>
      <c r="AT33" s="326"/>
      <c r="AU33" s="203" t="s">
        <v>512</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511</v>
      </c>
      <c r="AF34" s="203"/>
      <c r="AG34" s="203"/>
      <c r="AH34" s="203"/>
      <c r="AI34" s="202" t="s">
        <v>511</v>
      </c>
      <c r="AJ34" s="203"/>
      <c r="AK34" s="203"/>
      <c r="AL34" s="203"/>
      <c r="AM34" s="202" t="s">
        <v>511</v>
      </c>
      <c r="AN34" s="203"/>
      <c r="AO34" s="203"/>
      <c r="AP34" s="203"/>
      <c r="AQ34" s="325" t="s">
        <v>511</v>
      </c>
      <c r="AR34" s="192"/>
      <c r="AS34" s="192"/>
      <c r="AT34" s="326"/>
      <c r="AU34" s="203" t="s">
        <v>511</v>
      </c>
      <c r="AV34" s="203"/>
      <c r="AW34" s="203"/>
      <c r="AX34" s="205"/>
    </row>
    <row r="35" spans="1:50" ht="23.25" customHeight="1" x14ac:dyDescent="0.15">
      <c r="A35" s="210" t="s">
        <v>304</v>
      </c>
      <c r="B35" s="211"/>
      <c r="C35" s="211"/>
      <c r="D35" s="211"/>
      <c r="E35" s="211"/>
      <c r="F35" s="212"/>
      <c r="G35" s="216" t="s">
        <v>511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5"/>
    </row>
    <row r="80" spans="1:50" ht="18.75"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850"/>
      <c r="B82" s="515"/>
      <c r="C82" s="416"/>
      <c r="D82" s="416"/>
      <c r="E82" s="416"/>
      <c r="F82" s="417"/>
      <c r="G82" s="661" t="s">
        <v>496</v>
      </c>
      <c r="H82" s="661"/>
      <c r="I82" s="661"/>
      <c r="J82" s="661"/>
      <c r="K82" s="661"/>
      <c r="L82" s="661"/>
      <c r="M82" s="661"/>
      <c r="N82" s="661"/>
      <c r="O82" s="661"/>
      <c r="P82" s="661"/>
      <c r="Q82" s="661"/>
      <c r="R82" s="661"/>
      <c r="S82" s="661"/>
      <c r="T82" s="661"/>
      <c r="U82" s="661"/>
      <c r="V82" s="661"/>
      <c r="W82" s="661"/>
      <c r="X82" s="661"/>
      <c r="Y82" s="661"/>
      <c r="Z82" s="661"/>
      <c r="AA82" s="662"/>
      <c r="AB82" s="869" t="s">
        <v>497</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42.75"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t="s">
        <v>486</v>
      </c>
      <c r="AR86" s="184"/>
      <c r="AS86" s="118" t="s">
        <v>188</v>
      </c>
      <c r="AT86" s="119"/>
      <c r="AU86" s="184" t="s">
        <v>511</v>
      </c>
      <c r="AV86" s="184"/>
      <c r="AW86" s="383" t="s">
        <v>177</v>
      </c>
      <c r="AX86" s="384"/>
      <c r="AY86" s="10"/>
      <c r="AZ86" s="10"/>
      <c r="BA86" s="10"/>
      <c r="BB86" s="10"/>
      <c r="BC86" s="10"/>
      <c r="BD86" s="10"/>
      <c r="BE86" s="10"/>
      <c r="BF86" s="10"/>
      <c r="BG86" s="10"/>
      <c r="BH86" s="10"/>
    </row>
    <row r="87" spans="1:60" ht="23.25" customHeight="1" x14ac:dyDescent="0.15">
      <c r="A87" s="850"/>
      <c r="B87" s="416"/>
      <c r="C87" s="416"/>
      <c r="D87" s="416"/>
      <c r="E87" s="416"/>
      <c r="F87" s="417"/>
      <c r="G87" s="89" t="s">
        <v>498</v>
      </c>
      <c r="H87" s="90"/>
      <c r="I87" s="90"/>
      <c r="J87" s="90"/>
      <c r="K87" s="90"/>
      <c r="L87" s="90"/>
      <c r="M87" s="90"/>
      <c r="N87" s="90"/>
      <c r="O87" s="91"/>
      <c r="P87" s="90" t="s">
        <v>499</v>
      </c>
      <c r="Q87" s="502"/>
      <c r="R87" s="502"/>
      <c r="S87" s="502"/>
      <c r="T87" s="502"/>
      <c r="U87" s="502"/>
      <c r="V87" s="502"/>
      <c r="W87" s="502"/>
      <c r="X87" s="503"/>
      <c r="Y87" s="546" t="s">
        <v>61</v>
      </c>
      <c r="Z87" s="547"/>
      <c r="AA87" s="548"/>
      <c r="AB87" s="449" t="s">
        <v>510</v>
      </c>
      <c r="AC87" s="449"/>
      <c r="AD87" s="449"/>
      <c r="AE87" s="202" t="s">
        <v>486</v>
      </c>
      <c r="AF87" s="203"/>
      <c r="AG87" s="203"/>
      <c r="AH87" s="203"/>
      <c r="AI87" s="202" t="s">
        <v>486</v>
      </c>
      <c r="AJ87" s="203"/>
      <c r="AK87" s="203"/>
      <c r="AL87" s="203"/>
      <c r="AM87" s="202" t="s">
        <v>506</v>
      </c>
      <c r="AN87" s="203"/>
      <c r="AO87" s="203"/>
      <c r="AP87" s="203"/>
      <c r="AQ87" s="325" t="s">
        <v>486</v>
      </c>
      <c r="AR87" s="192"/>
      <c r="AS87" s="192"/>
      <c r="AT87" s="326"/>
      <c r="AU87" s="203" t="s">
        <v>507</v>
      </c>
      <c r="AV87" s="203"/>
      <c r="AW87" s="203"/>
      <c r="AX87" s="205"/>
    </row>
    <row r="88" spans="1:60" ht="23.25"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t="s">
        <v>510</v>
      </c>
      <c r="AC88" s="511"/>
      <c r="AD88" s="511"/>
      <c r="AE88" s="202" t="s">
        <v>486</v>
      </c>
      <c r="AF88" s="203"/>
      <c r="AG88" s="203"/>
      <c r="AH88" s="203"/>
      <c r="AI88" s="202" t="s">
        <v>486</v>
      </c>
      <c r="AJ88" s="203"/>
      <c r="AK88" s="203"/>
      <c r="AL88" s="203"/>
      <c r="AM88" s="202" t="s">
        <v>511</v>
      </c>
      <c r="AN88" s="203"/>
      <c r="AO88" s="203"/>
      <c r="AP88" s="203"/>
      <c r="AQ88" s="325" t="s">
        <v>486</v>
      </c>
      <c r="AR88" s="192"/>
      <c r="AS88" s="192"/>
      <c r="AT88" s="326"/>
      <c r="AU88" s="203" t="s">
        <v>511</v>
      </c>
      <c r="AV88" s="203"/>
      <c r="AW88" s="203"/>
      <c r="AX88" s="205"/>
      <c r="AY88" s="10"/>
      <c r="AZ88" s="10"/>
      <c r="BA88" s="10"/>
      <c r="BB88" s="10"/>
      <c r="BC88" s="10"/>
    </row>
    <row r="89" spans="1:60" ht="23.25" customHeight="1" thickBot="1" x14ac:dyDescent="0.2">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t="s">
        <v>486</v>
      </c>
      <c r="AF89" s="203"/>
      <c r="AG89" s="203"/>
      <c r="AH89" s="203"/>
      <c r="AI89" s="202" t="s">
        <v>486</v>
      </c>
      <c r="AJ89" s="203"/>
      <c r="AK89" s="203"/>
      <c r="AL89" s="203"/>
      <c r="AM89" s="202" t="s">
        <v>486</v>
      </c>
      <c r="AN89" s="203"/>
      <c r="AO89" s="203"/>
      <c r="AP89" s="203"/>
      <c r="AQ89" s="325" t="s">
        <v>486</v>
      </c>
      <c r="AR89" s="192"/>
      <c r="AS89" s="192"/>
      <c r="AT89" s="326"/>
      <c r="AU89" s="203" t="s">
        <v>486</v>
      </c>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500</v>
      </c>
      <c r="H101" s="90"/>
      <c r="I101" s="90"/>
      <c r="J101" s="90"/>
      <c r="K101" s="90"/>
      <c r="L101" s="90"/>
      <c r="M101" s="90"/>
      <c r="N101" s="90"/>
      <c r="O101" s="90"/>
      <c r="P101" s="90"/>
      <c r="Q101" s="90"/>
      <c r="R101" s="90"/>
      <c r="S101" s="90"/>
      <c r="T101" s="90"/>
      <c r="U101" s="90"/>
      <c r="V101" s="90"/>
      <c r="W101" s="90"/>
      <c r="X101" s="91"/>
      <c r="Y101" s="530" t="s">
        <v>54</v>
      </c>
      <c r="Z101" s="531"/>
      <c r="AA101" s="532"/>
      <c r="AB101" s="449" t="s">
        <v>510</v>
      </c>
      <c r="AC101" s="449"/>
      <c r="AD101" s="449"/>
      <c r="AE101" s="202" t="s">
        <v>487</v>
      </c>
      <c r="AF101" s="203"/>
      <c r="AG101" s="203"/>
      <c r="AH101" s="204"/>
      <c r="AI101" s="202" t="s">
        <v>486</v>
      </c>
      <c r="AJ101" s="203"/>
      <c r="AK101" s="203"/>
      <c r="AL101" s="204"/>
      <c r="AM101" s="202" t="s">
        <v>486</v>
      </c>
      <c r="AN101" s="203"/>
      <c r="AO101" s="203"/>
      <c r="AP101" s="204"/>
      <c r="AQ101" s="202" t="s">
        <v>486</v>
      </c>
      <c r="AR101" s="203"/>
      <c r="AS101" s="203"/>
      <c r="AT101" s="204"/>
      <c r="AU101" s="202" t="s">
        <v>486</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510</v>
      </c>
      <c r="AC102" s="449"/>
      <c r="AD102" s="449"/>
      <c r="AE102" s="406" t="s">
        <v>486</v>
      </c>
      <c r="AF102" s="406"/>
      <c r="AG102" s="406"/>
      <c r="AH102" s="406"/>
      <c r="AI102" s="406" t="s">
        <v>486</v>
      </c>
      <c r="AJ102" s="406"/>
      <c r="AK102" s="406"/>
      <c r="AL102" s="406"/>
      <c r="AM102" s="406" t="s">
        <v>486</v>
      </c>
      <c r="AN102" s="406"/>
      <c r="AO102" s="406"/>
      <c r="AP102" s="406"/>
      <c r="AQ102" s="257">
        <v>2</v>
      </c>
      <c r="AR102" s="258"/>
      <c r="AS102" s="258"/>
      <c r="AT102" s="303"/>
      <c r="AU102" s="257" t="s">
        <v>511</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6" t="s">
        <v>358</v>
      </c>
      <c r="AR115" s="577"/>
      <c r="AS115" s="577"/>
      <c r="AT115" s="577"/>
      <c r="AU115" s="577"/>
      <c r="AV115" s="577"/>
      <c r="AW115" s="577"/>
      <c r="AX115" s="578"/>
    </row>
    <row r="116" spans="1:50" ht="23.25" customHeight="1" x14ac:dyDescent="0.15">
      <c r="A116" s="427"/>
      <c r="B116" s="428"/>
      <c r="C116" s="428"/>
      <c r="D116" s="428"/>
      <c r="E116" s="428"/>
      <c r="F116" s="429"/>
      <c r="G116" s="378" t="s">
        <v>501</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508</v>
      </c>
      <c r="AC116" s="451"/>
      <c r="AD116" s="452"/>
      <c r="AE116" s="406" t="s">
        <v>486</v>
      </c>
      <c r="AF116" s="406"/>
      <c r="AG116" s="406"/>
      <c r="AH116" s="406"/>
      <c r="AI116" s="406" t="s">
        <v>486</v>
      </c>
      <c r="AJ116" s="406"/>
      <c r="AK116" s="406"/>
      <c r="AL116" s="406"/>
      <c r="AM116" s="406" t="s">
        <v>486</v>
      </c>
      <c r="AN116" s="406"/>
      <c r="AO116" s="406"/>
      <c r="AP116" s="406"/>
      <c r="AQ116" s="202">
        <v>14.3</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509</v>
      </c>
      <c r="AC117" s="461"/>
      <c r="AD117" s="462"/>
      <c r="AE117" s="539" t="s">
        <v>486</v>
      </c>
      <c r="AF117" s="539"/>
      <c r="AG117" s="539"/>
      <c r="AH117" s="539"/>
      <c r="AI117" s="539" t="s">
        <v>486</v>
      </c>
      <c r="AJ117" s="539"/>
      <c r="AK117" s="539"/>
      <c r="AL117" s="539"/>
      <c r="AM117" s="539" t="s">
        <v>486</v>
      </c>
      <c r="AN117" s="539"/>
      <c r="AO117" s="539"/>
      <c r="AP117" s="539"/>
      <c r="AQ117" s="539" t="s">
        <v>516</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6" t="s">
        <v>358</v>
      </c>
      <c r="AR118" s="577"/>
      <c r="AS118" s="577"/>
      <c r="AT118" s="577"/>
      <c r="AU118" s="577"/>
      <c r="AV118" s="577"/>
      <c r="AW118" s="577"/>
      <c r="AX118" s="578"/>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6" t="s">
        <v>358</v>
      </c>
      <c r="AR121" s="577"/>
      <c r="AS121" s="577"/>
      <c r="AT121" s="577"/>
      <c r="AU121" s="577"/>
      <c r="AV121" s="577"/>
      <c r="AW121" s="577"/>
      <c r="AX121" s="578"/>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6" t="s">
        <v>358</v>
      </c>
      <c r="AR124" s="577"/>
      <c r="AS124" s="577"/>
      <c r="AT124" s="577"/>
      <c r="AU124" s="577"/>
      <c r="AV124" s="577"/>
      <c r="AW124" s="577"/>
      <c r="AX124" s="578"/>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316</v>
      </c>
      <c r="AF127" s="404"/>
      <c r="AG127" s="404"/>
      <c r="AH127" s="405"/>
      <c r="AI127" s="403" t="s">
        <v>314</v>
      </c>
      <c r="AJ127" s="404"/>
      <c r="AK127" s="404"/>
      <c r="AL127" s="405"/>
      <c r="AM127" s="403" t="s">
        <v>343</v>
      </c>
      <c r="AN127" s="404"/>
      <c r="AO127" s="404"/>
      <c r="AP127" s="405"/>
      <c r="AQ127" s="576" t="s">
        <v>358</v>
      </c>
      <c r="AR127" s="577"/>
      <c r="AS127" s="577"/>
      <c r="AT127" s="577"/>
      <c r="AU127" s="577"/>
      <c r="AV127" s="577"/>
      <c r="AW127" s="577"/>
      <c r="AX127" s="578"/>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331</v>
      </c>
      <c r="B130" s="170"/>
      <c r="C130" s="169" t="s">
        <v>191</v>
      </c>
      <c r="D130" s="170"/>
      <c r="E130" s="154" t="s">
        <v>220</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t="s">
        <v>486</v>
      </c>
      <c r="AV133" s="185"/>
      <c r="AW133" s="118" t="s">
        <v>177</v>
      </c>
      <c r="AX133" s="180"/>
    </row>
    <row r="134" spans="1:50" ht="39.75" customHeight="1" x14ac:dyDescent="0.15">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486</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486</v>
      </c>
      <c r="H154" s="90"/>
      <c r="I154" s="90"/>
      <c r="J154" s="90"/>
      <c r="K154" s="90"/>
      <c r="L154" s="90"/>
      <c r="M154" s="90"/>
      <c r="N154" s="90"/>
      <c r="O154" s="90"/>
      <c r="P154" s="91"/>
      <c r="Q154" s="110" t="s">
        <v>486</v>
      </c>
      <c r="R154" s="90"/>
      <c r="S154" s="90"/>
      <c r="T154" s="90"/>
      <c r="U154" s="90"/>
      <c r="V154" s="90"/>
      <c r="W154" s="90"/>
      <c r="X154" s="90"/>
      <c r="Y154" s="90"/>
      <c r="Z154" s="90"/>
      <c r="AA154" s="277"/>
      <c r="AB154" s="126" t="s">
        <v>486</v>
      </c>
      <c r="AC154" s="127"/>
      <c r="AD154" s="127"/>
      <c r="AE154" s="132" t="s">
        <v>507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511</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485</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5" t="s">
        <v>506</v>
      </c>
      <c r="AR432" s="185"/>
      <c r="AS432" s="118" t="s">
        <v>188</v>
      </c>
      <c r="AT432" s="119"/>
      <c r="AU432" s="185" t="s">
        <v>486</v>
      </c>
      <c r="AV432" s="185"/>
      <c r="AW432" s="118" t="s">
        <v>177</v>
      </c>
      <c r="AX432" s="180"/>
    </row>
    <row r="433" spans="1:50" ht="23.25" customHeight="1" x14ac:dyDescent="0.15">
      <c r="A433" s="174"/>
      <c r="B433" s="171"/>
      <c r="C433" s="165"/>
      <c r="D433" s="171"/>
      <c r="E433" s="327"/>
      <c r="F433" s="328"/>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5" t="s">
        <v>486</v>
      </c>
      <c r="AF433" s="192"/>
      <c r="AG433" s="192"/>
      <c r="AH433" s="192"/>
      <c r="AI433" s="325" t="s">
        <v>487</v>
      </c>
      <c r="AJ433" s="192"/>
      <c r="AK433" s="192"/>
      <c r="AL433" s="192"/>
      <c r="AM433" s="325" t="s">
        <v>486</v>
      </c>
      <c r="AN433" s="192"/>
      <c r="AO433" s="192"/>
      <c r="AP433" s="326"/>
      <c r="AQ433" s="325" t="s">
        <v>486</v>
      </c>
      <c r="AR433" s="192"/>
      <c r="AS433" s="192"/>
      <c r="AT433" s="326"/>
      <c r="AU433" s="192" t="s">
        <v>486</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486</v>
      </c>
      <c r="AC434" s="190"/>
      <c r="AD434" s="190"/>
      <c r="AE434" s="325" t="s">
        <v>486</v>
      </c>
      <c r="AF434" s="192"/>
      <c r="AG434" s="192"/>
      <c r="AH434" s="326"/>
      <c r="AI434" s="325" t="s">
        <v>486</v>
      </c>
      <c r="AJ434" s="192"/>
      <c r="AK434" s="192"/>
      <c r="AL434" s="192"/>
      <c r="AM434" s="325" t="s">
        <v>486</v>
      </c>
      <c r="AN434" s="192"/>
      <c r="AO434" s="192"/>
      <c r="AP434" s="326"/>
      <c r="AQ434" s="325" t="s">
        <v>486</v>
      </c>
      <c r="AR434" s="192"/>
      <c r="AS434" s="192"/>
      <c r="AT434" s="326"/>
      <c r="AU434" s="192" t="s">
        <v>486</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486</v>
      </c>
      <c r="AF435" s="192"/>
      <c r="AG435" s="192"/>
      <c r="AH435" s="326"/>
      <c r="AI435" s="325" t="s">
        <v>486</v>
      </c>
      <c r="AJ435" s="192"/>
      <c r="AK435" s="192"/>
      <c r="AL435" s="192"/>
      <c r="AM435" s="325" t="s">
        <v>486</v>
      </c>
      <c r="AN435" s="192"/>
      <c r="AO435" s="192"/>
      <c r="AP435" s="326"/>
      <c r="AQ435" s="325" t="s">
        <v>487</v>
      </c>
      <c r="AR435" s="192"/>
      <c r="AS435" s="192"/>
      <c r="AT435" s="326"/>
      <c r="AU435" s="192" t="s">
        <v>486</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5" t="s">
        <v>486</v>
      </c>
      <c r="AR457" s="185"/>
      <c r="AS457" s="118" t="s">
        <v>188</v>
      </c>
      <c r="AT457" s="119"/>
      <c r="AU457" s="185" t="s">
        <v>486</v>
      </c>
      <c r="AV457" s="185"/>
      <c r="AW457" s="118" t="s">
        <v>177</v>
      </c>
      <c r="AX457" s="180"/>
    </row>
    <row r="458" spans="1:50" ht="23.25" customHeight="1" x14ac:dyDescent="0.15">
      <c r="A458" s="174"/>
      <c r="B458" s="171"/>
      <c r="C458" s="165"/>
      <c r="D458" s="171"/>
      <c r="E458" s="327"/>
      <c r="F458" s="328"/>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5" t="s">
        <v>487</v>
      </c>
      <c r="AF458" s="192"/>
      <c r="AG458" s="192"/>
      <c r="AH458" s="192"/>
      <c r="AI458" s="325" t="s">
        <v>486</v>
      </c>
      <c r="AJ458" s="192"/>
      <c r="AK458" s="192"/>
      <c r="AL458" s="192"/>
      <c r="AM458" s="325" t="s">
        <v>505</v>
      </c>
      <c r="AN458" s="192"/>
      <c r="AO458" s="192"/>
      <c r="AP458" s="326"/>
      <c r="AQ458" s="325" t="s">
        <v>486</v>
      </c>
      <c r="AR458" s="192"/>
      <c r="AS458" s="192"/>
      <c r="AT458" s="326"/>
      <c r="AU458" s="192" t="s">
        <v>486</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5" t="s">
        <v>486</v>
      </c>
      <c r="AF459" s="192"/>
      <c r="AG459" s="192"/>
      <c r="AH459" s="326"/>
      <c r="AI459" s="325" t="s">
        <v>486</v>
      </c>
      <c r="AJ459" s="192"/>
      <c r="AK459" s="192"/>
      <c r="AL459" s="192"/>
      <c r="AM459" s="325" t="s">
        <v>486</v>
      </c>
      <c r="AN459" s="192"/>
      <c r="AO459" s="192"/>
      <c r="AP459" s="326"/>
      <c r="AQ459" s="325" t="s">
        <v>486</v>
      </c>
      <c r="AR459" s="192"/>
      <c r="AS459" s="192"/>
      <c r="AT459" s="326"/>
      <c r="AU459" s="192" t="s">
        <v>486</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486</v>
      </c>
      <c r="AF460" s="192"/>
      <c r="AG460" s="192"/>
      <c r="AH460" s="326"/>
      <c r="AI460" s="325" t="s">
        <v>486</v>
      </c>
      <c r="AJ460" s="192"/>
      <c r="AK460" s="192"/>
      <c r="AL460" s="192"/>
      <c r="AM460" s="325" t="s">
        <v>486</v>
      </c>
      <c r="AN460" s="192"/>
      <c r="AO460" s="192"/>
      <c r="AP460" s="326"/>
      <c r="AQ460" s="325" t="s">
        <v>487</v>
      </c>
      <c r="AR460" s="192"/>
      <c r="AS460" s="192"/>
      <c r="AT460" s="326"/>
      <c r="AU460" s="192" t="s">
        <v>486</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customHeight="1" thickBot="1" x14ac:dyDescent="0.2">
      <c r="A484" s="174"/>
      <c r="B484" s="171"/>
      <c r="C484" s="165"/>
      <c r="D484" s="171"/>
      <c r="E484" s="159" t="s">
        <v>328</v>
      </c>
      <c r="F484" s="160"/>
      <c r="G484" s="884" t="s">
        <v>207</v>
      </c>
      <c r="H484" s="108"/>
      <c r="I484" s="108"/>
      <c r="J484" s="885" t="s">
        <v>485</v>
      </c>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64.5"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483</v>
      </c>
      <c r="AE702" s="331"/>
      <c r="AF702" s="331"/>
      <c r="AG702" s="370" t="s">
        <v>502</v>
      </c>
      <c r="AH702" s="371"/>
      <c r="AI702" s="371"/>
      <c r="AJ702" s="371"/>
      <c r="AK702" s="371"/>
      <c r="AL702" s="371"/>
      <c r="AM702" s="371"/>
      <c r="AN702" s="371"/>
      <c r="AO702" s="371"/>
      <c r="AP702" s="371"/>
      <c r="AQ702" s="371"/>
      <c r="AR702" s="371"/>
      <c r="AS702" s="371"/>
      <c r="AT702" s="371"/>
      <c r="AU702" s="371"/>
      <c r="AV702" s="371"/>
      <c r="AW702" s="371"/>
      <c r="AX702" s="372"/>
    </row>
    <row r="703" spans="1:50" ht="39.7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483</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47.25"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483</v>
      </c>
      <c r="AE704" s="768"/>
      <c r="AF704" s="768"/>
      <c r="AG704" s="152" t="s">
        <v>504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489</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489</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489</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489</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489</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489</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489</v>
      </c>
      <c r="AE713" s="313"/>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489</v>
      </c>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489</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489</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489</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489</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489</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2">IF(OR(G722="　", G722=""), "", "-")</f>
        <v/>
      </c>
      <c r="J722" s="275"/>
      <c r="K722" s="275"/>
      <c r="L722" s="68" t="str">
        <f t="shared" ref="L722:L725" si="3">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2"/>
        <v/>
      </c>
      <c r="J723" s="275"/>
      <c r="K723" s="275"/>
      <c r="L723" s="68" t="str">
        <f t="shared" si="3"/>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2"/>
        <v/>
      </c>
      <c r="J724" s="275"/>
      <c r="K724" s="275"/>
      <c r="L724" s="68" t="str">
        <f t="shared" si="3"/>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2"/>
        <v/>
      </c>
      <c r="J725" s="276"/>
      <c r="K725" s="276"/>
      <c r="L725" s="70" t="str">
        <f t="shared" si="3"/>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515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514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486</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t="s">
        <v>137</v>
      </c>
      <c r="B731" s="785"/>
      <c r="C731" s="785"/>
      <c r="D731" s="785"/>
      <c r="E731" s="786"/>
      <c r="F731" s="714" t="s">
        <v>517</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137</v>
      </c>
      <c r="B733" s="659"/>
      <c r="C733" s="659"/>
      <c r="D733" s="659"/>
      <c r="E733" s="660"/>
      <c r="F733" s="622" t="s">
        <v>518</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327</v>
      </c>
      <c r="B737" s="195"/>
      <c r="C737" s="195"/>
      <c r="D737" s="196"/>
      <c r="E737" s="974" t="s">
        <v>511</v>
      </c>
      <c r="F737" s="974"/>
      <c r="G737" s="974"/>
      <c r="H737" s="974"/>
      <c r="I737" s="974"/>
      <c r="J737" s="974"/>
      <c r="K737" s="974"/>
      <c r="L737" s="974"/>
      <c r="M737" s="974"/>
      <c r="N737" s="350" t="s">
        <v>322</v>
      </c>
      <c r="O737" s="350"/>
      <c r="P737" s="350"/>
      <c r="Q737" s="350"/>
      <c r="R737" s="974" t="s">
        <v>511</v>
      </c>
      <c r="S737" s="974"/>
      <c r="T737" s="974"/>
      <c r="U737" s="974"/>
      <c r="V737" s="974"/>
      <c r="W737" s="974"/>
      <c r="X737" s="974"/>
      <c r="Y737" s="974"/>
      <c r="Z737" s="974"/>
      <c r="AA737" s="350" t="s">
        <v>321</v>
      </c>
      <c r="AB737" s="350"/>
      <c r="AC737" s="350"/>
      <c r="AD737" s="350"/>
      <c r="AE737" s="974" t="s">
        <v>511</v>
      </c>
      <c r="AF737" s="974"/>
      <c r="AG737" s="974"/>
      <c r="AH737" s="974"/>
      <c r="AI737" s="974"/>
      <c r="AJ737" s="974"/>
      <c r="AK737" s="974"/>
      <c r="AL737" s="974"/>
      <c r="AM737" s="974"/>
      <c r="AN737" s="350" t="s">
        <v>320</v>
      </c>
      <c r="AO737" s="350"/>
      <c r="AP737" s="350"/>
      <c r="AQ737" s="350"/>
      <c r="AR737" s="980" t="s">
        <v>511</v>
      </c>
      <c r="AS737" s="981"/>
      <c r="AT737" s="981"/>
      <c r="AU737" s="981"/>
      <c r="AV737" s="981"/>
      <c r="AW737" s="981"/>
      <c r="AX737" s="982"/>
      <c r="AY737" s="74"/>
      <c r="AZ737" s="74"/>
    </row>
    <row r="738" spans="1:52" ht="24.75" customHeight="1" x14ac:dyDescent="0.15">
      <c r="A738" s="973" t="s">
        <v>319</v>
      </c>
      <c r="B738" s="195"/>
      <c r="C738" s="195"/>
      <c r="D738" s="196"/>
      <c r="E738" s="974" t="s">
        <v>511</v>
      </c>
      <c r="F738" s="974"/>
      <c r="G738" s="974"/>
      <c r="H738" s="974"/>
      <c r="I738" s="974"/>
      <c r="J738" s="974"/>
      <c r="K738" s="974"/>
      <c r="L738" s="974"/>
      <c r="M738" s="974"/>
      <c r="N738" s="350" t="s">
        <v>318</v>
      </c>
      <c r="O738" s="350"/>
      <c r="P738" s="350"/>
      <c r="Q738" s="350"/>
      <c r="R738" s="974" t="s">
        <v>511</v>
      </c>
      <c r="S738" s="974"/>
      <c r="T738" s="974"/>
      <c r="U738" s="974"/>
      <c r="V738" s="974"/>
      <c r="W738" s="974"/>
      <c r="X738" s="974"/>
      <c r="Y738" s="974"/>
      <c r="Z738" s="974"/>
      <c r="AA738" s="350" t="s">
        <v>317</v>
      </c>
      <c r="AB738" s="350"/>
      <c r="AC738" s="350"/>
      <c r="AD738" s="350"/>
      <c r="AE738" s="974" t="s">
        <v>511</v>
      </c>
      <c r="AF738" s="974"/>
      <c r="AG738" s="974"/>
      <c r="AH738" s="974"/>
      <c r="AI738" s="974"/>
      <c r="AJ738" s="974"/>
      <c r="AK738" s="974"/>
      <c r="AL738" s="974"/>
      <c r="AM738" s="974"/>
      <c r="AN738" s="350" t="s">
        <v>316</v>
      </c>
      <c r="AO738" s="350"/>
      <c r="AP738" s="350"/>
      <c r="AQ738" s="350"/>
      <c r="AR738" s="980" t="s">
        <v>511</v>
      </c>
      <c r="AS738" s="981"/>
      <c r="AT738" s="981"/>
      <c r="AU738" s="981"/>
      <c r="AV738" s="981"/>
      <c r="AW738" s="981"/>
      <c r="AX738" s="982"/>
    </row>
    <row r="739" spans="1:52" ht="24.75" customHeight="1" x14ac:dyDescent="0.15">
      <c r="A739" s="973" t="s">
        <v>315</v>
      </c>
      <c r="B739" s="195"/>
      <c r="C739" s="195"/>
      <c r="D739" s="196"/>
      <c r="E739" s="974" t="s">
        <v>511</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484</v>
      </c>
      <c r="F740" s="959"/>
      <c r="G740" s="959"/>
      <c r="H740" s="78" t="str">
        <f>IF(E740="", "", "(")</f>
        <v>(</v>
      </c>
      <c r="I740" s="959" t="s">
        <v>323</v>
      </c>
      <c r="J740" s="959"/>
      <c r="K740" s="78" t="str">
        <f>IF(OR(I740="　", I740=""), "", "-")</f>
        <v>-</v>
      </c>
      <c r="L740" s="960">
        <v>12</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310</v>
      </c>
      <c r="B780" s="614"/>
      <c r="C780" s="614"/>
      <c r="D780" s="614"/>
      <c r="E780" s="614"/>
      <c r="F780" s="615"/>
      <c r="G780" s="580" t="s">
        <v>286</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c r="H782" s="656"/>
      <c r="I782" s="656"/>
      <c r="J782" s="656"/>
      <c r="K782" s="657"/>
      <c r="L782" s="649"/>
      <c r="M782" s="650"/>
      <c r="N782" s="650"/>
      <c r="O782" s="650"/>
      <c r="P782" s="650"/>
      <c r="Q782" s="650"/>
      <c r="R782" s="650"/>
      <c r="S782" s="650"/>
      <c r="T782" s="650"/>
      <c r="U782" s="650"/>
      <c r="V782" s="650"/>
      <c r="W782" s="650"/>
      <c r="X782" s="651"/>
      <c r="Y782" s="373"/>
      <c r="Z782" s="374"/>
      <c r="AA782" s="374"/>
      <c r="AB782" s="790"/>
      <c r="AC782" s="655"/>
      <c r="AD782" s="656"/>
      <c r="AE782" s="656"/>
      <c r="AF782" s="656"/>
      <c r="AG782" s="657"/>
      <c r="AH782" s="649"/>
      <c r="AI782" s="650"/>
      <c r="AJ782" s="650"/>
      <c r="AK782" s="650"/>
      <c r="AL782" s="650"/>
      <c r="AM782" s="650"/>
      <c r="AN782" s="650"/>
      <c r="AO782" s="650"/>
      <c r="AP782" s="650"/>
      <c r="AQ782" s="650"/>
      <c r="AR782" s="650"/>
      <c r="AS782" s="650"/>
      <c r="AT782" s="651"/>
      <c r="AU782" s="373"/>
      <c r="AV782" s="374"/>
      <c r="AW782" s="374"/>
      <c r="AX782" s="375"/>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x14ac:dyDescent="0.15">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hidden="1"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56"/>
      <c r="AE838" s="356"/>
      <c r="AF838" s="356"/>
      <c r="AG838" s="356"/>
      <c r="AH838" s="357"/>
      <c r="AI838" s="358"/>
      <c r="AJ838" s="358"/>
      <c r="AK838" s="358"/>
      <c r="AL838" s="342"/>
      <c r="AM838" s="343"/>
      <c r="AN838" s="343"/>
      <c r="AO838" s="344"/>
      <c r="AP838" s="345"/>
      <c r="AQ838" s="345"/>
      <c r="AR838" s="345"/>
      <c r="AS838" s="345"/>
      <c r="AT838" s="345"/>
      <c r="AU838" s="345"/>
      <c r="AV838" s="345"/>
      <c r="AW838" s="345"/>
      <c r="AX838" s="345"/>
    </row>
    <row r="839" spans="1:50" ht="30"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2020-08-04T12:50:02Z</dcterms:created>
  <dcterms:modified xsi:type="dcterms:W3CDTF">2020-10-01T09:11:04Z</dcterms:modified>
</cp:coreProperties>
</file>