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076" yWindow="1368" windowWidth="27768" windowHeight="12804"/>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<sst xmlns="http://schemas.openxmlformats.org/spreadsheetml/2006/main" count="2205" uniqueCount="535">
  <si>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</si>
  <si>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</si>
  <si>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</si>
  <si>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</si>
  <si>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</si>
  <si>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</si>
  <si>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</si>
  <si>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</si>
  <si>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</si>
  <si>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</si>
  <si>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</si>
  <si>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</si>
  <si>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</si>
  <si>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</si>
  <si>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</si>
  <si>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</si>
  <si>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</si>
  <si>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</si>
  <si>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</si>
  <si>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</si>
  <si>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</si>
  <si>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</si>
  <si>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</si>
  <si>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</si>
  <si>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</si>
  <si>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</si>
  <si>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</si>
  <si>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</si>
  <si>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</si>
  <si>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</si>
  <si>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</si>
  <si>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</si>
  <si>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</si>
  <si>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</si>
  <si>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</si>
  <si>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</si>
  <si>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</si>
  <si>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</si>
  <si>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</si>
  <si>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</si>
  <si>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</si>
  <si>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</si>
  <si>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</si>
  <si>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</si>
  <si>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</si>
  <si>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</si>
  <si>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</si>
  <si>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</si>
  <si>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</si>
  <si>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</si>
  <si>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</si>
  <si>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</si>
  <si>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</si>
  <si>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</si>
  <si>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</si>
  <si>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</si>
  <si>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</si>
  <si>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</si>
  <si>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</si>
  <si>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</si>
  <si>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</si>
  <si>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</si>
  <si>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</si>
  <si>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</si>
  <si>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</si>
  <si>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</si>
  <si>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</si>
  <si>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</si>
  <si>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</si>
  <si>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</si>
  <si>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</si>
  <si>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</si>
  <si>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</si>
  <si>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</si>
  <si>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</si>
  <si>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</si>
  <si>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</si>
  <si>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</si>
  <si>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</si>
  <si>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</si>
  <si>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</si>
  <si>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</si>
  <si>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</si>
  <si>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</si>
  <si>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</si>
  <si>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</si>
  <si>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</si>
  <si>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</si>
  <si>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</si>
  <si>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</si>
  <si>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</si>
  <si>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</si>
  <si>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</si>
  <si>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</si>
  <si>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</si>
  <si>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</si>
  <si>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</si>
  <si>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</si>
  <si>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</si>
  <si>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</si>
  <si>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</si>
  <si>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</si>
  <si>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</si>
  <si>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</si>
  <si>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</si>
  <si>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</si>
  <si>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</si>
  <si>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</si>
  <si>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</si>
  <si>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</si>
  <si>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</si>
  <si>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</si>
  <si>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</si>
  <si>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</si>
  <si>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</si>
  <si>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</si>
  <si>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</si>
  <si>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</si>
  <si>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</si>
  <si>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</si>
  <si>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</si>
  <si>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</si>
  <si>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</si>
  <si>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</si>
  <si>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</si>
  <si>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</si>
  <si>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</si>
  <si>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</si>
  <si>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</si>
  <si>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</si>
  <si>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</si>
  <si>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</si>
  <si>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</si>
  <si>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</si>
  <si>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</si>
  <si>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</si>
  <si>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</si>
  <si>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</si>
  <si>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</si>
  <si>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</si>
  <si>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</si>
  <si>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</si>
  <si>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</si>
  <si>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</si>
  <si>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</si>
  <si>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</si>
  <si>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</si>
  <si>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</si>
  <si>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</si>
  <si>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</si>
  <si>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</si>
  <si>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</si>
  <si>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</si>
  <si>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</si>
  <si>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</si>
  <si>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</si>
  <si>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</si>
  <si>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</si>
  <si>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</si>
  <si>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</si>
  <si>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</si>
  <si>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</si>
  <si>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</si>
  <si>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</si>
  <si>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</si>
  <si>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</si>
  <si>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</si>
  <si>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</si>
  <si>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</si>
  <si>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</si>
  <si>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</si>
  <si>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</si>
  <si>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</si>
  <si>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</si>
  <si>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</si>
  <si>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</si>
  <si>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</si>
  <si>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</si>
  <si>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</si>
  <si>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</si>
  <si>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</si>
  <si>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</si>
  <si>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</si>
  <si>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</si>
  <si>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</si>
  <si>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</si>
  <si>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</si>
  <si>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</si>
  <si>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</si>
  <si>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</si>
  <si>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</si>
  <si>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</si>
  <si>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</si>
  <si>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</si>
  <si>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</si>
  <si>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</si>
  <si>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</si>
  <si>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</si>
  <si>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</si>
  <si>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</si>
  <si>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</si>
  <si>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</si>
  <si>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</si>
  <si>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</si>
  <si>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</si>
  <si>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</si>
  <si>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</si>
  <si>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</si>
  <si>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</si>
  <si>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</si>
  <si>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</si>
  <si>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</si>
  <si>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</si>
  <si>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</si>
  <si>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</si>
  <si>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</si>
  <si>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</si>
  <si>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</si>
  <si>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</si>
  <si>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</si>
  <si>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</si>
  <si>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</si>
  <si>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</si>
  <si>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</si>
  <si>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</si>
  <si>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</si>
  <si>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</si>
  <si>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</si>
  <si>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</si>
  <si>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</si>
  <si>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</si>
  <si>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</si>
  <si>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</si>
  <si>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</si>
  <si>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</si>
  <si>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</si>
  <si>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</si>
  <si>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</si>
  <si>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</si>
  <si>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</si>
  <si>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</si>
  <si>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</si>
  <si>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</si>
  <si>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</si>
  <si>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</si>
  <si>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</si>
  <si>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</si>
  <si>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</si>
  <si>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</si>
  <si>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</si>
  <si>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</si>
  <si>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</si>
  <si>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</si>
  <si>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</si>
  <si>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</si>
  <si>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</si>
  <si>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</si>
  <si>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</si>
  <si>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</si>
  <si>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</si>
  <si>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</si>
  <si>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</si>
  <si>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</si>
  <si>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</si>
  <si>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</si>
  <si>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</si>
  <si>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</si>
  <si>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</si>
  <si>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</si>
  <si>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</si>
  <si>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</si>
  <si>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</si>
  <si>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</si>
  <si>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</si>
  <si>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</si>
  <si>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</si>
  <si>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</si>
  <si>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</si>
  <si>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</si>
  <si>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</si>
  <si>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</si>
  <si>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</si>
  <si>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</si>
  <si>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</si>
  <si>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</si>
  <si>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</si>
  <si>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</si>
  <si>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</si>
  <si>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</si>
  <si>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</si>
  <si>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</si>
  <si>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</si>
  <si>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</si>
  <si>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</si>
  <si>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</si>
  <si>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</si>
  <si>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</si>
  <si>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</si>
  <si>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</si>
  <si>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</si>
  <si>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</si>
  <si>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</si>
  <si>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</si>
  <si>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</si>
  <si>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</si>
  <si>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</si>
  <si>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</si>
  <si>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</si>
  <si>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</si>
  <si>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</si>
  <si>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</si>
  <si>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</si>
  <si>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</si>
  <si>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</si>
  <si>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</si>
  <si>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</si>
  <si>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</si>
  <si>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</si>
  <si>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</si>
  <si>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</si>
  <si>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</si>
  <si>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</si>
  <si>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</si>
  <si>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</si>
  <si>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</si>
  <si>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</si>
  <si>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</si>
  <si>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</si>
  <si>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</si>
  <si>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</si>
  <si>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</si>
  <si>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</si>
  <si>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</si>
  <si>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</si>
  <si>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</si>
  <si>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</si>
  <si>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</si>
  <si>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</si>
  <si>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</si>
  <si>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</si>
  <si>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</si>
  <si>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</si>
  <si>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</si>
  <si>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</si>
  <si>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</si>
  <si>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</si>
  <si>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</si>
  <si>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</si>
  <si>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</si>
  <si>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</si>
  <si>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</si>
  <si>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</si>
  <si>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</si>
  <si>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</si>
  <si>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</si>
  <si>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</si>
  <si>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</si>
  <si>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</si>
  <si>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</si>
  <si>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</si>
  <si>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</si>
  <si>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</si>
  <si>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</si>
  <si>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</si>
  <si>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</si>
  <si>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</si>
  <si>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</si>
  <si>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</si>
  <si>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</si>
  <si>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</si>
  <si>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</si>
  <si>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</si>
  <si>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</si>
  <si>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</si>
  <si>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</si>
  <si>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</si>
  <si>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</si>
  <si>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</si>
  <si>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</si>
  <si>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</si>
  <si>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</si>
  <si>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</si>
  <si>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</si>
  <si>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</si>
  <si>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</si>
  <si>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</si>
  <si>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</si>
  <si>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</si>
  <si>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</si>
  <si>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</si>
  <si>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</si>
  <si>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</si>
  <si>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</si>
  <si>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</si>
  <si>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</si>
  <si>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</si>
  <si>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</si>
  <si>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</si>
  <si>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</si>
  <si>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</si>
  <si>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</si>
  <si>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</si>
  <si>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</si>
  <si>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</si>
  <si>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</si>
  <si>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</si>
  <si>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</si>
  <si>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</si>
  <si>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</si>
  <si>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</si>
  <si>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</si>
  <si>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</si>
  <si>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</si>
  <si>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</si>
  <si>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</si>
  <si>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</si>
  <si>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</si>
  <si>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</si>
  <si>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</si>
  <si>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</si>
  <si>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</si>
  <si>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</si>
  <si>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</si>
  <si>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</si>
  <si>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</si>
  <si>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</si>
  <si>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</si>
  <si>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</si>
  <si>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</si>
  <si>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</si>
  <si>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</si>
  <si>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</si>
  <si>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</si>
  <si>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</si>
  <si>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</si>
  <si>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</si>
  <si>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</si>
  <si>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</si>
  <si>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</si>
  <si>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</si>
  <si>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</si>
  <si>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</si>
  <si>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</si>
  <si>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</si>
  <si>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</si>
  <si>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</si>
  <si>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</si>
  <si>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</si>
  <si>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</si>
  <si>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</si>
  <si>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</si>
  <si>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</si>
  <si>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</si>
  <si>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</si>
  <si>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</si>
  <si>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</si>
  <si>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</si>
  <si>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</si>
  <si>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</si>
  <si>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</si>
  <si>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</si>
  <si>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</si>
  <si>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</si>
  <si>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</si>
  <si>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</si>
  <si>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</si>
  <si>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</si>
  <si>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</si>
  <si>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</si>
  <si>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</si>
  <si>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</si>
  <si>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</si>
  <si>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</si>
  <si>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</si>
  <si>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</si>
  <si>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</si>
  <si>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</si>
  <si>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</si>
  <si>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</si>
  <si>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</si>
  <si>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</si>
  <si>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一元的な文書管理システムの整備及び運用（情報通信技術調達等適正・効率化推進費）</t>
    <phoneticPr fontId="5"/>
  </si>
  <si>
    <t>○</t>
  </si>
  <si>
    <t>○総務省設置法第４条第１項第４号及び第６号
○高度情報通信ネットワーク社会形成基本法第20条</t>
    <rPh sb="10" eb="11">
      <t>ダイ</t>
    </rPh>
    <rPh sb="12" eb="13">
      <t>コウ</t>
    </rPh>
    <phoneticPr fontId="5"/>
  </si>
  <si>
    <t xml:space="preserve">各府省等が共通的に行う業務に係る情報システムを一元的に管理・運営することによって、当該業務を適切かつ効率的に実施し、ICTを活用した行政運営の合理化、効率化を実現する。
</t>
    <rPh sb="9" eb="10">
      <t>オコナ</t>
    </rPh>
    <rPh sb="14" eb="15">
      <t>カカ</t>
    </rPh>
    <rPh sb="16" eb="18">
      <t>ジョウホウ</t>
    </rPh>
    <rPh sb="46" eb="48">
      <t>テキセツ</t>
    </rPh>
    <phoneticPr fontId="5"/>
  </si>
  <si>
    <t>稼働率</t>
  </si>
  <si>
    <t>電子決裁件数</t>
    <rPh sb="0" eb="2">
      <t>デンシ</t>
    </rPh>
    <rPh sb="2" eb="4">
      <t>ケッサイ</t>
    </rPh>
    <rPh sb="4" eb="6">
      <t>ケンスウ</t>
    </rPh>
    <phoneticPr fontId="5"/>
  </si>
  <si>
    <t>円</t>
    <rPh sb="0" eb="1">
      <t>エン</t>
    </rPh>
    <phoneticPr fontId="5"/>
  </si>
  <si>
    <t>百万円/万件</t>
    <phoneticPr fontId="5"/>
  </si>
  <si>
    <t>執行額／電子決裁件数　　　　　　　　　　　</t>
    <rPh sb="4" eb="6">
      <t>デンシ</t>
    </rPh>
    <rPh sb="6" eb="8">
      <t>ケッサイ</t>
    </rPh>
    <rPh sb="8" eb="9">
      <t>ケン</t>
    </rPh>
    <phoneticPr fontId="5"/>
  </si>
  <si>
    <t>本システムは電子決裁等、各府省等で共通的に行う業務に関する機能を提供しているものであり、事業の効率性を確保しつつ、各府省等の要望を踏まえながら機能改善を図っている。</t>
    <rPh sb="0" eb="1">
      <t>ホン</t>
    </rPh>
    <rPh sb="6" eb="8">
      <t>デンシ</t>
    </rPh>
    <rPh sb="8" eb="10">
      <t>ケッサイ</t>
    </rPh>
    <rPh sb="10" eb="11">
      <t>ナド</t>
    </rPh>
    <rPh sb="12" eb="15">
      <t>カクフショウ</t>
    </rPh>
    <rPh sb="15" eb="16">
      <t>ナド</t>
    </rPh>
    <rPh sb="17" eb="19">
      <t>キョウツウ</t>
    </rPh>
    <rPh sb="19" eb="20">
      <t>テキ</t>
    </rPh>
    <rPh sb="21" eb="22">
      <t>オコナ</t>
    </rPh>
    <rPh sb="23" eb="25">
      <t>ギョウム</t>
    </rPh>
    <rPh sb="26" eb="27">
      <t>カン</t>
    </rPh>
    <rPh sb="29" eb="31">
      <t>キノウ</t>
    </rPh>
    <rPh sb="32" eb="34">
      <t>テイキョウ</t>
    </rPh>
    <rPh sb="44" eb="46">
      <t>ジギョウ</t>
    </rPh>
    <rPh sb="47" eb="50">
      <t>コウリツセイ</t>
    </rPh>
    <rPh sb="51" eb="53">
      <t>カクホ</t>
    </rPh>
    <rPh sb="57" eb="60">
      <t>カクフショウ</t>
    </rPh>
    <rPh sb="60" eb="61">
      <t>ナド</t>
    </rPh>
    <rPh sb="62" eb="64">
      <t>ヨウボウ</t>
    </rPh>
    <rPh sb="65" eb="66">
      <t>フ</t>
    </rPh>
    <rPh sb="71" eb="73">
      <t>キノウ</t>
    </rPh>
    <rPh sb="73" eb="75">
      <t>カイゼン</t>
    </rPh>
    <rPh sb="76" eb="77">
      <t>ハカ</t>
    </rPh>
    <phoneticPr fontId="5"/>
  </si>
  <si>
    <t>政府全体で共用する情報システムについては、各府省の業務実態を適切に把握し、各府省等と密接に調整をしながらニーズを反映させることが必要であり、国が実施する必要のある事業である。</t>
    <rPh sb="0" eb="2">
      <t>セイフ</t>
    </rPh>
    <rPh sb="2" eb="4">
      <t>ゼンタイ</t>
    </rPh>
    <rPh sb="5" eb="7">
      <t>キョウヨウ</t>
    </rPh>
    <rPh sb="9" eb="11">
      <t>ジョウホウ</t>
    </rPh>
    <rPh sb="21" eb="24">
      <t>カクフショウ</t>
    </rPh>
    <rPh sb="25" eb="27">
      <t>ギョウム</t>
    </rPh>
    <rPh sb="27" eb="29">
      <t>ジッタイ</t>
    </rPh>
    <rPh sb="30" eb="32">
      <t>テキセツ</t>
    </rPh>
    <rPh sb="33" eb="35">
      <t>ハアク</t>
    </rPh>
    <rPh sb="37" eb="40">
      <t>カクフショウ</t>
    </rPh>
    <rPh sb="40" eb="41">
      <t>ナド</t>
    </rPh>
    <rPh sb="42" eb="44">
      <t>ミッセツ</t>
    </rPh>
    <rPh sb="45" eb="47">
      <t>チョウセイ</t>
    </rPh>
    <rPh sb="56" eb="58">
      <t>ハンエイ</t>
    </rPh>
    <rPh sb="64" eb="66">
      <t>ヒツヨウ</t>
    </rPh>
    <rPh sb="72" eb="74">
      <t>ジッシ</t>
    </rPh>
    <rPh sb="76" eb="78">
      <t>ヒツヨウ</t>
    </rPh>
    <rPh sb="81" eb="83">
      <t>ジギョウ</t>
    </rPh>
    <phoneticPr fontId="5"/>
  </si>
  <si>
    <t>稼働率99.9％以上</t>
    <phoneticPr fontId="5"/>
  </si>
  <si>
    <t>電子決裁等は各府省等で共通的に実施する不可欠な業務であり、当該業務システムを政府が管理・運営することによって、各府省等のニーズにも的確に対応することが可能であることから、必要かつ適切な事業である。</t>
    <rPh sb="0" eb="2">
      <t>デンシ</t>
    </rPh>
    <rPh sb="4" eb="5">
      <t>ナド</t>
    </rPh>
    <rPh sb="6" eb="9">
      <t>カクフショウ</t>
    </rPh>
    <rPh sb="9" eb="10">
      <t>ナド</t>
    </rPh>
    <rPh sb="11" eb="13">
      <t>キョウツウ</t>
    </rPh>
    <rPh sb="13" eb="14">
      <t>テキ</t>
    </rPh>
    <rPh sb="15" eb="17">
      <t>ジッシ</t>
    </rPh>
    <rPh sb="19" eb="22">
      <t>フカケツ</t>
    </rPh>
    <rPh sb="23" eb="25">
      <t>ギョウム</t>
    </rPh>
    <rPh sb="29" eb="31">
      <t>トウガイ</t>
    </rPh>
    <rPh sb="31" eb="33">
      <t>ギョウム</t>
    </rPh>
    <rPh sb="38" eb="40">
      <t>セイフ</t>
    </rPh>
    <rPh sb="41" eb="43">
      <t>カンリ</t>
    </rPh>
    <rPh sb="44" eb="46">
      <t>ウンエイ</t>
    </rPh>
    <rPh sb="55" eb="58">
      <t>カクフショウ</t>
    </rPh>
    <rPh sb="58" eb="59">
      <t>ナド</t>
    </rPh>
    <rPh sb="65" eb="67">
      <t>テキカク</t>
    </rPh>
    <rPh sb="68" eb="70">
      <t>タイオウ</t>
    </rPh>
    <rPh sb="75" eb="77">
      <t>カノウ</t>
    </rPh>
    <rPh sb="85" eb="87">
      <t>ヒツヨウ</t>
    </rPh>
    <rPh sb="89" eb="91">
      <t>テキセツ</t>
    </rPh>
    <rPh sb="92" eb="94">
      <t>ジギョウ</t>
    </rPh>
    <phoneticPr fontId="5"/>
  </si>
  <si>
    <t>内閣官房副長官補</t>
  </si>
  <si>
    <t>情報通信技術（ＩＴ）総合戦略室</t>
  </si>
  <si>
    <t>内閣参事官　吉田　宏平
内閣参事官　奥田　直彦</t>
  </si>
  <si>
    <t>‐</t>
  </si>
  <si>
    <t>総務省</t>
  </si>
  <si>
    <t>府省共通情報システムである文書管理システム（電子決裁機能、行政文書ファイル管理簿調製機能等を提供するシステム）の管理・運営を行う。
なお、令和2年度より内閣官房情報通信技術(IT)総合戦略室の下で一括要求・一括計上しており、これ以前においては総務省で計上している。(総務省 0034 総務省所管府省共通情報システムの一元的な管理・運営）</t>
    <rPh sb="56" eb="58">
      <t>カンリ</t>
    </rPh>
    <rPh sb="59" eb="61">
      <t>ウンエイ</t>
    </rPh>
    <rPh sb="62" eb="63">
      <t>オコナ</t>
    </rPh>
    <rPh sb="143" eb="146">
      <t>ソウムショウ</t>
    </rPh>
    <rPh sb="146" eb="148">
      <t>ショカン</t>
    </rPh>
    <rPh sb="148" eb="150">
      <t>フショウ</t>
    </rPh>
    <rPh sb="150" eb="152">
      <t>キョウツウ</t>
    </rPh>
    <rPh sb="152" eb="154">
      <t>ジョウホウ</t>
    </rPh>
    <rPh sb="159" eb="162">
      <t>イチゲンテキ</t>
    </rPh>
    <rPh sb="163" eb="165">
      <t>カンリ</t>
    </rPh>
    <rPh sb="166" eb="168">
      <t>ウンエイ</t>
    </rPh>
    <phoneticPr fontId="5"/>
  </si>
  <si>
    <t>○世界最先端デジタル国家創造宣言・官民データ活用推進基本計画（令和元年6月14日閣議決定）
○デジタル・ガバメント推進方針（平成29年5月.30日IT総合戦略本部決定）
○デジタル・ガバメント実行計画（令和元年12月20日閣議決定）
○電子決裁移行加速化方針（平成30年7月20日デジタル・ガバメント閣僚会議決定）
〇政府情報システムの予算要求から執行の各段階における一元的なプロジェクト管理の強化について（令和元年6月4日デジタル・ガバメント閣僚会議決定）</t>
    <rPh sb="31" eb="33">
      <t>レイワ</t>
    </rPh>
    <rPh sb="34" eb="35">
      <t>ネン</t>
    </rPh>
    <rPh sb="36" eb="37">
      <t>ガツ</t>
    </rPh>
    <rPh sb="39" eb="40">
      <t>ニチ</t>
    </rPh>
    <rPh sb="62" eb="64">
      <t>ヘイセイ</t>
    </rPh>
    <rPh sb="66" eb="67">
      <t>ネン</t>
    </rPh>
    <rPh sb="68" eb="69">
      <t>ガツ</t>
    </rPh>
    <rPh sb="72" eb="73">
      <t>ニチ</t>
    </rPh>
    <rPh sb="101" eb="103">
      <t>レイワ</t>
    </rPh>
    <rPh sb="103" eb="105">
      <t>ガンネン</t>
    </rPh>
    <rPh sb="107" eb="108">
      <t>ガツ</t>
    </rPh>
    <rPh sb="110" eb="111">
      <t>ニチ</t>
    </rPh>
    <rPh sb="111" eb="113">
      <t>カクギ</t>
    </rPh>
    <rPh sb="130" eb="132">
      <t>ヘイセイ</t>
    </rPh>
    <rPh sb="134" eb="135">
      <t>ネン</t>
    </rPh>
    <rPh sb="136" eb="137">
      <t>ガツ</t>
    </rPh>
    <rPh sb="139" eb="140">
      <t>ニチ</t>
    </rPh>
    <rPh sb="204" eb="206">
      <t>レイワ</t>
    </rPh>
    <rPh sb="206" eb="208">
      <t>ガンネン</t>
    </rPh>
    <rPh sb="209" eb="210">
      <t>ガツ</t>
    </rPh>
    <rPh sb="211" eb="212">
      <t>ニチ</t>
    </rPh>
    <phoneticPr fontId="5"/>
  </si>
  <si>
    <t>・文書管理システムの運用を通じて、定量的には電子決裁件数や稼動率等の実績を把握することができるが、これらは活動指標及び活動実績（アウトプット指標）に該当するものであり、成果目標及び成果実績（アウトカム指標）と設定することは適当でないと考える。</t>
    <phoneticPr fontId="5"/>
  </si>
  <si>
    <t>万件</t>
    <rPh sb="0" eb="2">
      <t>マンケン</t>
    </rPh>
    <phoneticPr fontId="5"/>
  </si>
  <si>
    <t>-</t>
    <phoneticPr fontId="5"/>
  </si>
  <si>
    <t>-</t>
    <phoneticPr fontId="5"/>
  </si>
  <si>
    <t>総務省(0030)</t>
    <rPh sb="0" eb="3">
      <t>ソウムショウ</t>
    </rPh>
    <phoneticPr fontId="5"/>
  </si>
  <si>
    <t>総務省(0035)</t>
    <phoneticPr fontId="5"/>
  </si>
  <si>
    <t>総務省(0032)</t>
    <phoneticPr fontId="5"/>
  </si>
  <si>
    <t>総務省(0033)</t>
    <phoneticPr fontId="5"/>
  </si>
  <si>
    <t>総務省(0033)</t>
    <phoneticPr fontId="5"/>
  </si>
  <si>
    <t>総務省(0037)</t>
    <phoneticPr fontId="5"/>
  </si>
  <si>
    <t>総務省(0034)</t>
    <phoneticPr fontId="5"/>
  </si>
  <si>
    <t>総務省(0034)</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</si>
  <si>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</si>
  <si>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</si>
  <si>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</si>
  <si>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</si>
  <si>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</si>
  <si>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</si>
  <si>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</si>
  <si>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</si>
  <si>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</si>
  <si>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</si>
  <si>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</si>
  <si>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</si>
  <si>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</si>
  <si>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</si>
  <si>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</si>
  <si>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電子決裁移行加速化方針（平成30年７月20日デジタル・ガバメント閣僚会議決定）に基づき、政府全体としての電子決裁への移行を推進するため、利用機関における電子決裁件数の増に対応し、文書管理システムの安定的な稼動を図る。</t>
    <phoneticPr fontId="5"/>
  </si>
  <si>
    <t>-</t>
    <phoneticPr fontId="5"/>
  </si>
  <si>
    <t>-</t>
    <phoneticPr fontId="5"/>
  </si>
  <si>
    <t>-</t>
    <phoneticPr fontId="5"/>
  </si>
  <si>
    <t>-</t>
    <phoneticPr fontId="5"/>
  </si>
  <si>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5"/>
  </si>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</sst>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2950</xdr:colOff>
      <xdr:row>748</xdr:row>
      <xdr:rowOff>11974</xdr:rowOff>
    </xdr:from>
    <xdr:to>
      <xdr:col>34</xdr:col>
      <xdr:colOff>57310</xdr:colOff>
      <xdr:row>750</xdr:row>
      <xdr:rowOff>55378</xdr:rowOff>
    </xdr:to>
    <xdr:sp macro="" textlink="">
      <xdr:nvSpPr>
        <xdr:cNvPr id="2" name="正方形/長方形 1"/>
        <xdr:cNvSpPr/>
      </xdr:nvSpPr>
      <xdr:spPr bwMode="auto">
        <a:xfrm>
          <a:off x="4803550" y="46389199"/>
          <a:ext cx="2054610" cy="74825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民間企業</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168551</xdr:colOff>
      <xdr:row>746</xdr:row>
      <xdr:rowOff>340669</xdr:rowOff>
    </xdr:from>
    <xdr:to>
      <xdr:col>34</xdr:col>
      <xdr:colOff>142875</xdr:colOff>
      <xdr:row>748</xdr:row>
      <xdr:rowOff>161030</xdr:rowOff>
    </xdr:to>
    <xdr:sp macro="" textlink="">
      <xdr:nvSpPr>
        <xdr:cNvPr id="3" name="正方形/長方形 2"/>
        <xdr:cNvSpPr/>
      </xdr:nvSpPr>
      <xdr:spPr bwMode="auto">
        <a:xfrm>
          <a:off x="4569101" y="46013044"/>
          <a:ext cx="2374624" cy="525211"/>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国庫債務負担行為等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100884</xdr:colOff>
      <xdr:row>750</xdr:row>
      <xdr:rowOff>1135</xdr:rowOff>
    </xdr:from>
    <xdr:to>
      <xdr:col>42</xdr:col>
      <xdr:colOff>85724</xdr:colOff>
      <xdr:row>751</xdr:row>
      <xdr:rowOff>149225</xdr:rowOff>
    </xdr:to>
    <xdr:sp macro="" textlink="">
      <xdr:nvSpPr>
        <xdr:cNvPr id="4" name="正方形/長方形 3"/>
        <xdr:cNvSpPr/>
      </xdr:nvSpPr>
      <xdr:spPr bwMode="auto">
        <a:xfrm>
          <a:off x="4701459" y="47083210"/>
          <a:ext cx="3785315" cy="500515"/>
        </a:xfrm>
        <a:prstGeom prst="rect">
          <a:avLst/>
        </a:prstGeom>
        <a:noFill/>
        <a:ln w="12700" cap="flat" cmpd="sng" algn="ctr">
          <a:solidFill>
            <a:sysClr val="window" lastClr="FFFFFF"/>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システム（ハードウェア・ソフトウェア）  借入等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2950</xdr:colOff>
      <xdr:row>752</xdr:row>
      <xdr:rowOff>234901</xdr:rowOff>
    </xdr:from>
    <xdr:to>
      <xdr:col>34</xdr:col>
      <xdr:colOff>57310</xdr:colOff>
      <xdr:row>754</xdr:row>
      <xdr:rowOff>287542</xdr:rowOff>
    </xdr:to>
    <xdr:sp macro="" textlink="">
      <xdr:nvSpPr>
        <xdr:cNvPr id="5" name="正方形/長方形 4"/>
        <xdr:cNvSpPr/>
      </xdr:nvSpPr>
      <xdr:spPr bwMode="auto">
        <a:xfrm>
          <a:off x="4803550" y="48021826"/>
          <a:ext cx="2054610" cy="75749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b="0" i="0" baseline="0">
              <a:effectLst/>
              <a:latin typeface="+mn-lt"/>
              <a:ea typeface="+mn-ea"/>
              <a:cs typeface="+mn-cs"/>
            </a:rPr>
            <a:t>民間企業</a:t>
          </a:r>
          <a:endParaRPr lang="ja-JP" altLang="ja-JP" sz="1600">
            <a:effectLst/>
          </a:endParaRPr>
        </a:p>
      </xdr:txBody>
    </xdr:sp>
    <xdr:clientData/>
  </xdr:twoCellAnchor>
  <xdr:twoCellAnchor>
    <xdr:from>
      <xdr:col>22</xdr:col>
      <xdr:colOff>168551</xdr:colOff>
      <xdr:row>751</xdr:row>
      <xdr:rowOff>229035</xdr:rowOff>
    </xdr:from>
    <xdr:to>
      <xdr:col>35</xdr:col>
      <xdr:colOff>133010</xdr:colOff>
      <xdr:row>753</xdr:row>
      <xdr:rowOff>9525</xdr:rowOff>
    </xdr:to>
    <xdr:sp macro="" textlink="">
      <xdr:nvSpPr>
        <xdr:cNvPr id="6" name="正方形/長方形 5"/>
        <xdr:cNvSpPr/>
      </xdr:nvSpPr>
      <xdr:spPr bwMode="auto">
        <a:xfrm>
          <a:off x="4569101" y="47663535"/>
          <a:ext cx="2564784" cy="485340"/>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国庫債務負担行為等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94732</xdr:colOff>
      <xdr:row>754</xdr:row>
      <xdr:rowOff>244151</xdr:rowOff>
    </xdr:from>
    <xdr:to>
      <xdr:col>43</xdr:col>
      <xdr:colOff>38099</xdr:colOff>
      <xdr:row>756</xdr:row>
      <xdr:rowOff>56206</xdr:rowOff>
    </xdr:to>
    <xdr:sp macro="" textlink="">
      <xdr:nvSpPr>
        <xdr:cNvPr id="7" name="正方形/長方形 6"/>
        <xdr:cNvSpPr/>
      </xdr:nvSpPr>
      <xdr:spPr bwMode="auto">
        <a:xfrm>
          <a:off x="4695307" y="48735926"/>
          <a:ext cx="3943867" cy="516905"/>
        </a:xfrm>
        <a:prstGeom prst="rect">
          <a:avLst/>
        </a:prstGeom>
        <a:noFill/>
        <a:ln w="12700" cap="flat" cmpd="sng" algn="ctr">
          <a:solidFill>
            <a:sysClr val="window" lastClr="FFFFFF"/>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システム設計・開発、  システム改修、システム移行</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2950</xdr:colOff>
      <xdr:row>757</xdr:row>
      <xdr:rowOff>134416</xdr:rowOff>
    </xdr:from>
    <xdr:to>
      <xdr:col>34</xdr:col>
      <xdr:colOff>57310</xdr:colOff>
      <xdr:row>758</xdr:row>
      <xdr:rowOff>215921</xdr:rowOff>
    </xdr:to>
    <xdr:sp macro="" textlink="">
      <xdr:nvSpPr>
        <xdr:cNvPr id="9" name="正方形/長方形 8"/>
        <xdr:cNvSpPr/>
      </xdr:nvSpPr>
      <xdr:spPr bwMode="auto">
        <a:xfrm>
          <a:off x="4803550" y="49683466"/>
          <a:ext cx="2054610" cy="74825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600" b="0" i="0" baseline="0">
              <a:effectLst/>
              <a:latin typeface="+mn-lt"/>
              <a:ea typeface="+mn-ea"/>
              <a:cs typeface="+mn-cs"/>
            </a:rPr>
            <a:t>民間企業</a:t>
          </a:r>
          <a:endParaRPr lang="ja-JP" altLang="ja-JP" sz="1600">
            <a:effectLst/>
          </a:endParaRPr>
        </a:p>
      </xdr:txBody>
    </xdr:sp>
    <xdr:clientData/>
  </xdr:twoCellAnchor>
  <xdr:twoCellAnchor>
    <xdr:from>
      <xdr:col>22</xdr:col>
      <xdr:colOff>168551</xdr:colOff>
      <xdr:row>756</xdr:row>
      <xdr:rowOff>240491</xdr:rowOff>
    </xdr:from>
    <xdr:to>
      <xdr:col>38</xdr:col>
      <xdr:colOff>196283</xdr:colOff>
      <xdr:row>757</xdr:row>
      <xdr:rowOff>182719</xdr:rowOff>
    </xdr:to>
    <xdr:sp macro="" textlink="">
      <xdr:nvSpPr>
        <xdr:cNvPr id="10" name="正方形/長方形 9"/>
        <xdr:cNvSpPr/>
      </xdr:nvSpPr>
      <xdr:spPr bwMode="auto">
        <a:xfrm>
          <a:off x="4569101" y="49437116"/>
          <a:ext cx="3228132" cy="29465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mn-lt"/>
              <a:ea typeface="+mn-ea"/>
              <a:cs typeface="+mn-cs"/>
            </a:rPr>
            <a:t>国庫債務負担行為等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104728</xdr:colOff>
      <xdr:row>758</xdr:row>
      <xdr:rowOff>224595</xdr:rowOff>
    </xdr:from>
    <xdr:to>
      <xdr:col>36</xdr:col>
      <xdr:colOff>122936</xdr:colOff>
      <xdr:row>758</xdr:row>
      <xdr:rowOff>518445</xdr:rowOff>
    </xdr:to>
    <xdr:sp macro="" textlink="">
      <xdr:nvSpPr>
        <xdr:cNvPr id="14" name="正方形/長方形 13"/>
        <xdr:cNvSpPr/>
      </xdr:nvSpPr>
      <xdr:spPr bwMode="auto">
        <a:xfrm>
          <a:off x="4705303" y="50440395"/>
          <a:ext cx="2618533" cy="293850"/>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システム運用・保守</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9338</xdr:colOff>
      <xdr:row>751</xdr:row>
      <xdr:rowOff>214312</xdr:rowOff>
    </xdr:from>
    <xdr:to>
      <xdr:col>18</xdr:col>
      <xdr:colOff>175414</xdr:colOff>
      <xdr:row>755</xdr:row>
      <xdr:rowOff>301123</xdr:rowOff>
    </xdr:to>
    <xdr:sp macro="" textlink="">
      <xdr:nvSpPr>
        <xdr:cNvPr id="15" name="正方形/長方形 14"/>
        <xdr:cNvSpPr/>
      </xdr:nvSpPr>
      <xdr:spPr bwMode="auto">
        <a:xfrm>
          <a:off x="2409638" y="47648812"/>
          <a:ext cx="1366226" cy="149651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総務省</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20</xdr:col>
      <xdr:colOff>171661</xdr:colOff>
      <xdr:row>749</xdr:row>
      <xdr:rowOff>31711</xdr:rowOff>
    </xdr:from>
    <xdr:to>
      <xdr:col>20</xdr:col>
      <xdr:colOff>171661</xdr:colOff>
      <xdr:row>757</xdr:row>
      <xdr:rowOff>539750</xdr:rowOff>
    </xdr:to>
    <xdr:cxnSp macro="">
      <xdr:nvCxnSpPr>
        <xdr:cNvPr id="16" name="直線コネクタ 15"/>
        <xdr:cNvCxnSpPr/>
      </xdr:nvCxnSpPr>
      <xdr:spPr>
        <a:xfrm>
          <a:off x="4172161" y="46761361"/>
          <a:ext cx="0" cy="3327439"/>
        </a:xfrm>
        <a:prstGeom prst="line">
          <a:avLst/>
        </a:prstGeom>
        <a:noFill/>
        <a:ln w="9525" cap="flat" cmpd="sng" algn="ctr">
          <a:solidFill>
            <a:sysClr val="windowText" lastClr="000000"/>
          </a:solidFill>
          <a:prstDash val="solid"/>
        </a:ln>
        <a:effectLst/>
      </xdr:spPr>
    </xdr:cxnSp>
    <xdr:clientData/>
  </xdr:twoCellAnchor>
  <xdr:twoCellAnchor>
    <xdr:from>
      <xdr:col>20</xdr:col>
      <xdr:colOff>195263</xdr:colOff>
      <xdr:row>749</xdr:row>
      <xdr:rowOff>33280</xdr:rowOff>
    </xdr:from>
    <xdr:to>
      <xdr:col>24</xdr:col>
      <xdr:colOff>11545</xdr:colOff>
      <xdr:row>749</xdr:row>
      <xdr:rowOff>34073</xdr:rowOff>
    </xdr:to>
    <xdr:cxnSp macro="">
      <xdr:nvCxnSpPr>
        <xdr:cNvPr id="18" name="直線矢印コネクタ 17"/>
        <xdr:cNvCxnSpPr/>
      </xdr:nvCxnSpPr>
      <xdr:spPr bwMode="auto">
        <a:xfrm>
          <a:off x="4195763" y="46762930"/>
          <a:ext cx="616382" cy="793"/>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20</xdr:col>
      <xdr:colOff>195263</xdr:colOff>
      <xdr:row>757</xdr:row>
      <xdr:rowOff>532144</xdr:rowOff>
    </xdr:from>
    <xdr:to>
      <xdr:col>24</xdr:col>
      <xdr:colOff>11545</xdr:colOff>
      <xdr:row>757</xdr:row>
      <xdr:rowOff>532937</xdr:rowOff>
    </xdr:to>
    <xdr:cxnSp macro="">
      <xdr:nvCxnSpPr>
        <xdr:cNvPr id="25" name="直線矢印コネクタ 24"/>
        <xdr:cNvCxnSpPr/>
      </xdr:nvCxnSpPr>
      <xdr:spPr bwMode="auto">
        <a:xfrm>
          <a:off x="4195763" y="50081194"/>
          <a:ext cx="616382" cy="793"/>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18</xdr:col>
      <xdr:colOff>175414</xdr:colOff>
      <xdr:row>753</xdr:row>
      <xdr:rowOff>257718</xdr:rowOff>
    </xdr:from>
    <xdr:to>
      <xdr:col>24</xdr:col>
      <xdr:colOff>11545</xdr:colOff>
      <xdr:row>753</xdr:row>
      <xdr:rowOff>258115</xdr:rowOff>
    </xdr:to>
    <xdr:cxnSp macro="">
      <xdr:nvCxnSpPr>
        <xdr:cNvPr id="26" name="直線矢印コネクタ 25"/>
        <xdr:cNvCxnSpPr/>
      </xdr:nvCxnSpPr>
      <xdr:spPr bwMode="auto">
        <a:xfrm>
          <a:off x="3775864" y="48397068"/>
          <a:ext cx="1036281" cy="397"/>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11</xdr:col>
      <xdr:colOff>192044</xdr:colOff>
      <xdr:row>743</xdr:row>
      <xdr:rowOff>198052</xdr:rowOff>
    </xdr:from>
    <xdr:to>
      <xdr:col>18</xdr:col>
      <xdr:colOff>158095</xdr:colOff>
      <xdr:row>747</xdr:row>
      <xdr:rowOff>284863</xdr:rowOff>
    </xdr:to>
    <xdr:sp macro="" textlink="">
      <xdr:nvSpPr>
        <xdr:cNvPr id="28" name="正方形/長方形 27"/>
        <xdr:cNvSpPr/>
      </xdr:nvSpPr>
      <xdr:spPr bwMode="auto">
        <a:xfrm>
          <a:off x="2392319" y="44813152"/>
          <a:ext cx="1366226" cy="149651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内閣官房</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15</xdr:col>
      <xdr:colOff>79461</xdr:colOff>
      <xdr:row>747</xdr:row>
      <xdr:rowOff>281117</xdr:rowOff>
    </xdr:from>
    <xdr:to>
      <xdr:col>15</xdr:col>
      <xdr:colOff>79461</xdr:colOff>
      <xdr:row>751</xdr:row>
      <xdr:rowOff>186381</xdr:rowOff>
    </xdr:to>
    <xdr:cxnSp macro="">
      <xdr:nvCxnSpPr>
        <xdr:cNvPr id="29" name="直線矢印コネクタ 28"/>
        <xdr:cNvCxnSpPr/>
      </xdr:nvCxnSpPr>
      <xdr:spPr bwMode="auto">
        <a:xfrm>
          <a:off x="3079836" y="46305917"/>
          <a:ext cx="0" cy="1314964"/>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15</xdr:col>
      <xdr:colOff>120737</xdr:colOff>
      <xdr:row>748</xdr:row>
      <xdr:rowOff>273308</xdr:rowOff>
    </xdr:from>
    <xdr:to>
      <xdr:col>21</xdr:col>
      <xdr:colOff>180461</xdr:colOff>
      <xdr:row>750</xdr:row>
      <xdr:rowOff>85363</xdr:rowOff>
    </xdr:to>
    <xdr:sp macro="" textlink="">
      <xdr:nvSpPr>
        <xdr:cNvPr id="30" name="正方形/長方形 29"/>
        <xdr:cNvSpPr/>
      </xdr:nvSpPr>
      <xdr:spPr bwMode="auto">
        <a:xfrm>
          <a:off x="3121112" y="46650533"/>
          <a:ext cx="1259874" cy="516905"/>
        </a:xfrm>
        <a:prstGeom prst="rect">
          <a:avLst/>
        </a:prstGeom>
        <a:noFill/>
        <a:ln w="12700" cap="flat" cmpd="sng" algn="ctr">
          <a:solidFill>
            <a:sysClr val="window" lastClr="FFFFFF"/>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予算の</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移替え</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344</v>
      </c>
      <c r="AP2" s="951"/>
      <c r="AQ2" s="951"/>
      <c r="AR2" s="64" t="str">
        <f>IF(OR(AO2="　", AO2=""), "", "-")</f>
        <v>-</v>
      </c>
      <c r="AS2" s="952">
        <v>9</v>
      </c>
      <c r="AT2" s="952"/>
      <c r="AU2" s="952"/>
      <c r="AV2" s="42" t="str">
        <f>IF(AW2="", "", "-")</f>
        <v/>
      </c>
      <c r="AW2" s="897"/>
      <c r="AX2" s="897"/>
    </row>
    <row r="3" spans="1:50" ht="21" customHeight="1" thickBot="1" x14ac:dyDescent="0.25">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149</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494</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450</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495</v>
      </c>
      <c r="AF5" s="685"/>
      <c r="AG5" s="685"/>
      <c r="AH5" s="685"/>
      <c r="AI5" s="685"/>
      <c r="AJ5" s="685"/>
      <c r="AK5" s="685"/>
      <c r="AL5" s="685"/>
      <c r="AM5" s="685"/>
      <c r="AN5" s="685"/>
      <c r="AO5" s="685"/>
      <c r="AP5" s="686"/>
      <c r="AQ5" s="687" t="s">
        <v>496</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70.55" customHeight="1" x14ac:dyDescent="0.2">
      <c r="A7" s="484" t="s">
        <v>22</v>
      </c>
      <c r="B7" s="485"/>
      <c r="C7" s="485"/>
      <c r="D7" s="485"/>
      <c r="E7" s="485"/>
      <c r="F7" s="486"/>
      <c r="G7" s="487" t="s">
        <v>483</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500</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4" t="s">
        <v>211</v>
      </c>
      <c r="B8" s="485"/>
      <c r="C8" s="485"/>
      <c r="D8" s="485"/>
      <c r="E8" s="485"/>
      <c r="F8" s="486"/>
      <c r="G8" s="919" t="str">
        <f>入力規則等!A27</f>
        <v>ＩＴ戦略</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484</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63.75" customHeight="1" x14ac:dyDescent="0.2">
      <c r="A10" s="646" t="s">
        <v>29</v>
      </c>
      <c r="B10" s="647"/>
      <c r="C10" s="647"/>
      <c r="D10" s="647"/>
      <c r="E10" s="647"/>
      <c r="F10" s="647"/>
      <c r="G10" s="740" t="s">
        <v>499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t="s">
        <v>514</v>
      </c>
      <c r="Q13" s="644"/>
      <c r="R13" s="644"/>
      <c r="S13" s="644"/>
      <c r="T13" s="644"/>
      <c r="U13" s="644"/>
      <c r="V13" s="645"/>
      <c r="W13" s="643" t="s">
        <v>514</v>
      </c>
      <c r="X13" s="644"/>
      <c r="Y13" s="644"/>
      <c r="Z13" s="644"/>
      <c r="AA13" s="644"/>
      <c r="AB13" s="644"/>
      <c r="AC13" s="645"/>
      <c r="AD13" s="643" t="s">
        <v>516</v>
      </c>
      <c r="AE13" s="644"/>
      <c r="AF13" s="644"/>
      <c r="AG13" s="644"/>
      <c r="AH13" s="644"/>
      <c r="AI13" s="644"/>
      <c r="AJ13" s="645"/>
      <c r="AK13" s="643" t="s">
        <v>525</v>
      </c>
      <c r="AL13" s="644"/>
      <c r="AM13" s="644"/>
      <c r="AN13" s="644"/>
      <c r="AO13" s="644"/>
      <c r="AP13" s="644"/>
      <c r="AQ13" s="645"/>
      <c r="AR13" s="905" t="s">
        <v>531</v>
      </c>
      <c r="AS13" s="906"/>
      <c r="AT13" s="906"/>
      <c r="AU13" s="906"/>
      <c r="AV13" s="906"/>
      <c r="AW13" s="906"/>
      <c r="AX13" s="907"/>
    </row>
    <row r="14" spans="1:50" ht="21" customHeight="1" x14ac:dyDescent="0.2">
      <c r="A14" s="600"/>
      <c r="B14" s="601"/>
      <c r="C14" s="601"/>
      <c r="D14" s="601"/>
      <c r="E14" s="601"/>
      <c r="F14" s="602"/>
      <c r="G14" s="711"/>
      <c r="H14" s="712"/>
      <c r="I14" s="697" t="s">
        <v>8</v>
      </c>
      <c r="J14" s="748"/>
      <c r="K14" s="748"/>
      <c r="L14" s="748"/>
      <c r="M14" s="748"/>
      <c r="N14" s="748"/>
      <c r="O14" s="749"/>
      <c r="P14" s="643" t="s">
        <v>514</v>
      </c>
      <c r="Q14" s="644"/>
      <c r="R14" s="644"/>
      <c r="S14" s="644"/>
      <c r="T14" s="644"/>
      <c r="U14" s="644"/>
      <c r="V14" s="645"/>
      <c r="W14" s="643" t="s">
        <v>514</v>
      </c>
      <c r="X14" s="644"/>
      <c r="Y14" s="644"/>
      <c r="Z14" s="644"/>
      <c r="AA14" s="644"/>
      <c r="AB14" s="644"/>
      <c r="AC14" s="645"/>
      <c r="AD14" s="643" t="s">
        <v>514</v>
      </c>
      <c r="AE14" s="644"/>
      <c r="AF14" s="644"/>
      <c r="AG14" s="644"/>
      <c r="AH14" s="644"/>
      <c r="AI14" s="644"/>
      <c r="AJ14" s="645"/>
      <c r="AK14" s="643" t="s">
        <v>514</v>
      </c>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514</v>
      </c>
      <c r="Q15" s="644"/>
      <c r="R15" s="644"/>
      <c r="S15" s="644"/>
      <c r="T15" s="644"/>
      <c r="U15" s="644"/>
      <c r="V15" s="645"/>
      <c r="W15" s="643" t="s">
        <v>514</v>
      </c>
      <c r="X15" s="644"/>
      <c r="Y15" s="644"/>
      <c r="Z15" s="644"/>
      <c r="AA15" s="644"/>
      <c r="AB15" s="644"/>
      <c r="AC15" s="645"/>
      <c r="AD15" s="643" t="s">
        <v>514</v>
      </c>
      <c r="AE15" s="644"/>
      <c r="AF15" s="644"/>
      <c r="AG15" s="644"/>
      <c r="AH15" s="644"/>
      <c r="AI15" s="644"/>
      <c r="AJ15" s="645"/>
      <c r="AK15" s="643" t="s">
        <v>514</v>
      </c>
      <c r="AL15" s="644"/>
      <c r="AM15" s="644"/>
      <c r="AN15" s="644"/>
      <c r="AO15" s="644"/>
      <c r="AP15" s="644"/>
      <c r="AQ15" s="645"/>
      <c r="AR15" s="643" t="s">
        <v>532</v>
      </c>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515</v>
      </c>
      <c r="Q16" s="644"/>
      <c r="R16" s="644"/>
      <c r="S16" s="644"/>
      <c r="T16" s="644"/>
      <c r="U16" s="644"/>
      <c r="V16" s="645"/>
      <c r="W16" s="643" t="s">
        <v>514</v>
      </c>
      <c r="X16" s="644"/>
      <c r="Y16" s="644"/>
      <c r="Z16" s="644"/>
      <c r="AA16" s="644"/>
      <c r="AB16" s="644"/>
      <c r="AC16" s="645"/>
      <c r="AD16" s="643" t="s">
        <v>514</v>
      </c>
      <c r="AE16" s="644"/>
      <c r="AF16" s="644"/>
      <c r="AG16" s="644"/>
      <c r="AH16" s="644"/>
      <c r="AI16" s="644"/>
      <c r="AJ16" s="645"/>
      <c r="AK16" s="643" t="s">
        <v>514</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514</v>
      </c>
      <c r="Q17" s="644"/>
      <c r="R17" s="644"/>
      <c r="S17" s="644"/>
      <c r="T17" s="644"/>
      <c r="U17" s="644"/>
      <c r="V17" s="645"/>
      <c r="W17" s="643" t="s">
        <v>514</v>
      </c>
      <c r="X17" s="644"/>
      <c r="Y17" s="644"/>
      <c r="Z17" s="644"/>
      <c r="AA17" s="644"/>
      <c r="AB17" s="644"/>
      <c r="AC17" s="645"/>
      <c r="AD17" s="643" t="s">
        <v>514</v>
      </c>
      <c r="AE17" s="644"/>
      <c r="AF17" s="644"/>
      <c r="AG17" s="644"/>
      <c r="AH17" s="644"/>
      <c r="AI17" s="644"/>
      <c r="AJ17" s="645"/>
      <c r="AK17" s="643" t="s">
        <v>514</v>
      </c>
      <c r="AL17" s="644"/>
      <c r="AM17" s="644"/>
      <c r="AN17" s="644"/>
      <c r="AO17" s="644"/>
      <c r="AP17" s="644"/>
      <c r="AQ17" s="645"/>
      <c r="AR17" s="903"/>
      <c r="AS17" s="903"/>
      <c r="AT17" s="903"/>
      <c r="AU17" s="903"/>
      <c r="AV17" s="903"/>
      <c r="AW17" s="903"/>
      <c r="AX17" s="904"/>
    </row>
    <row r="18" spans="1:50" ht="24.75" customHeight="1" x14ac:dyDescent="0.2">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0</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t="s">
        <v>529</v>
      </c>
      <c r="Q19" s="644"/>
      <c r="R19" s="644"/>
      <c r="S19" s="644"/>
      <c r="T19" s="644"/>
      <c r="U19" s="644"/>
      <c r="V19" s="645"/>
      <c r="W19" s="643" t="s">
        <v>529</v>
      </c>
      <c r="X19" s="644"/>
      <c r="Y19" s="644"/>
      <c r="Z19" s="644"/>
      <c r="AA19" s="644"/>
      <c r="AB19" s="644"/>
      <c r="AC19" s="645"/>
      <c r="AD19" s="643" t="s">
        <v>529</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5"/>
      <c r="B21" s="836"/>
      <c r="C21" s="836"/>
      <c r="D21" s="836"/>
      <c r="E21" s="836"/>
      <c r="F21" s="965"/>
      <c r="G21" s="300" t="s">
        <v>278</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t="e">
        <f t="shared" ref="AD21" si="3">IF(AD19=0, "-", SUM(AD19)/SUM(AD13,AD14))</f>
        <v>#DIV/0!</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2">
      <c r="A23" s="935"/>
      <c r="B23" s="936"/>
      <c r="C23" s="936"/>
      <c r="D23" s="936"/>
      <c r="E23" s="936"/>
      <c r="F23" s="937"/>
      <c r="G23" s="971" t="s">
        <v>523</v>
      </c>
      <c r="H23" s="972"/>
      <c r="I23" s="972"/>
      <c r="J23" s="972"/>
      <c r="K23" s="972"/>
      <c r="L23" s="972"/>
      <c r="M23" s="972"/>
      <c r="N23" s="972"/>
      <c r="O23" s="973"/>
      <c r="P23" s="905" t="s">
        <v>523</v>
      </c>
      <c r="Q23" s="906"/>
      <c r="R23" s="906"/>
      <c r="S23" s="906"/>
      <c r="T23" s="906"/>
      <c r="U23" s="906"/>
      <c r="V23" s="922"/>
      <c r="W23" s="905" t="s">
        <v>531</v>
      </c>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2">
      <c r="A24" s="935"/>
      <c r="B24" s="936"/>
      <c r="C24" s="936"/>
      <c r="D24" s="936"/>
      <c r="E24" s="936"/>
      <c r="F24" s="937"/>
      <c r="G24" s="923" t="s">
        <v>523</v>
      </c>
      <c r="H24" s="924"/>
      <c r="I24" s="924"/>
      <c r="J24" s="924"/>
      <c r="K24" s="924"/>
      <c r="L24" s="924"/>
      <c r="M24" s="924"/>
      <c r="N24" s="924"/>
      <c r="O24" s="925"/>
      <c r="P24" s="643" t="s">
        <v>523</v>
      </c>
      <c r="Q24" s="644"/>
      <c r="R24" s="644"/>
      <c r="S24" s="644"/>
      <c r="T24" s="644"/>
      <c r="U24" s="644"/>
      <c r="V24" s="645"/>
      <c r="W24" s="643" t="s">
        <v>531</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2">
      <c r="A25" s="935"/>
      <c r="B25" s="936"/>
      <c r="C25" s="936"/>
      <c r="D25" s="936"/>
      <c r="E25" s="936"/>
      <c r="F25" s="937"/>
      <c r="G25" s="923" t="s">
        <v>523</v>
      </c>
      <c r="H25" s="924"/>
      <c r="I25" s="924"/>
      <c r="J25" s="924"/>
      <c r="K25" s="924"/>
      <c r="L25" s="924"/>
      <c r="M25" s="924"/>
      <c r="N25" s="924"/>
      <c r="O25" s="925"/>
      <c r="P25" s="643" t="s">
        <v>523</v>
      </c>
      <c r="Q25" s="644"/>
      <c r="R25" s="644"/>
      <c r="S25" s="644"/>
      <c r="T25" s="644"/>
      <c r="U25" s="644"/>
      <c r="V25" s="645"/>
      <c r="W25" s="643" t="s">
        <v>531</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2">
      <c r="A26" s="935"/>
      <c r="B26" s="936"/>
      <c r="C26" s="936"/>
      <c r="D26" s="936"/>
      <c r="E26" s="936"/>
      <c r="F26" s="937"/>
      <c r="G26" s="923" t="s">
        <v>524</v>
      </c>
      <c r="H26" s="924"/>
      <c r="I26" s="924"/>
      <c r="J26" s="924"/>
      <c r="K26" s="924"/>
      <c r="L26" s="924"/>
      <c r="M26" s="924"/>
      <c r="N26" s="924"/>
      <c r="O26" s="925"/>
      <c r="P26" s="643" t="s">
        <v>523</v>
      </c>
      <c r="Q26" s="644"/>
      <c r="R26" s="644"/>
      <c r="S26" s="644"/>
      <c r="T26" s="644"/>
      <c r="U26" s="644"/>
      <c r="V26" s="645"/>
      <c r="W26" s="643" t="s">
        <v>531</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2">
      <c r="A27" s="935"/>
      <c r="B27" s="936"/>
      <c r="C27" s="936"/>
      <c r="D27" s="936"/>
      <c r="E27" s="936"/>
      <c r="F27" s="937"/>
      <c r="G27" s="923" t="s">
        <v>523</v>
      </c>
      <c r="H27" s="924"/>
      <c r="I27" s="924"/>
      <c r="J27" s="924"/>
      <c r="K27" s="924"/>
      <c r="L27" s="924"/>
      <c r="M27" s="924"/>
      <c r="N27" s="924"/>
      <c r="O27" s="925"/>
      <c r="P27" s="643" t="s">
        <v>523</v>
      </c>
      <c r="Q27" s="644"/>
      <c r="R27" s="644"/>
      <c r="S27" s="644"/>
      <c r="T27" s="644"/>
      <c r="U27" s="644"/>
      <c r="V27" s="645"/>
      <c r="W27" s="643" t="s">
        <v>531</v>
      </c>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2">
      <c r="A28" s="935"/>
      <c r="B28" s="936"/>
      <c r="C28" s="936"/>
      <c r="D28" s="936"/>
      <c r="E28" s="936"/>
      <c r="F28" s="937"/>
      <c r="G28" s="926" t="s">
        <v>262</v>
      </c>
      <c r="H28" s="927"/>
      <c r="I28" s="927"/>
      <c r="J28" s="927"/>
      <c r="K28" s="927"/>
      <c r="L28" s="927"/>
      <c r="M28" s="927"/>
      <c r="N28" s="927"/>
      <c r="O28" s="928"/>
      <c r="P28" s="864" t="e">
        <f>P29-SUM(P23:P27)</f>
        <v>#VALUE!</v>
      </c>
      <c r="Q28" s="865"/>
      <c r="R28" s="865"/>
      <c r="S28" s="865"/>
      <c r="T28" s="865"/>
      <c r="U28" s="865"/>
      <c r="V28" s="866"/>
      <c r="W28" s="864" t="e">
        <f>W29-SUM(W23:W27)</f>
        <v>#VALUE!</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5">
      <c r="A29" s="938"/>
      <c r="B29" s="939"/>
      <c r="C29" s="939"/>
      <c r="D29" s="939"/>
      <c r="E29" s="939"/>
      <c r="F29" s="940"/>
      <c r="G29" s="929" t="s">
        <v>259</v>
      </c>
      <c r="H29" s="930"/>
      <c r="I29" s="930"/>
      <c r="J29" s="930"/>
      <c r="K29" s="930"/>
      <c r="L29" s="930"/>
      <c r="M29" s="930"/>
      <c r="N29" s="930"/>
      <c r="O29" s="931"/>
      <c r="P29" s="953" t="str">
        <f>AK13</f>
        <v>-</v>
      </c>
      <c r="Q29" s="954"/>
      <c r="R29" s="954"/>
      <c r="S29" s="954"/>
      <c r="T29" s="954"/>
      <c r="U29" s="954"/>
      <c r="V29" s="955"/>
      <c r="W29" s="953" t="str">
        <f>AR13</f>
        <v>-</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2">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525</v>
      </c>
      <c r="AR31" s="185"/>
      <c r="AS31" s="118" t="s">
        <v>188</v>
      </c>
      <c r="AT31" s="119"/>
      <c r="AU31" s="184" t="s">
        <v>525</v>
      </c>
      <c r="AV31" s="184"/>
      <c r="AW31" s="384" t="s">
        <v>177</v>
      </c>
      <c r="AX31" s="385"/>
    </row>
    <row r="32" spans="1:50" ht="23.25" customHeight="1" x14ac:dyDescent="0.2">
      <c r="A32" s="389"/>
      <c r="B32" s="387"/>
      <c r="C32" s="387"/>
      <c r="D32" s="387"/>
      <c r="E32" s="387"/>
      <c r="F32" s="388"/>
      <c r="G32" s="550" t="s">
        <v>525</v>
      </c>
      <c r="H32" s="551"/>
      <c r="I32" s="551"/>
      <c r="J32" s="551"/>
      <c r="K32" s="551"/>
      <c r="L32" s="551"/>
      <c r="M32" s="551"/>
      <c r="N32" s="551"/>
      <c r="O32" s="552"/>
      <c r="P32" s="90" t="s">
        <v>527</v>
      </c>
      <c r="Q32" s="90"/>
      <c r="R32" s="90"/>
      <c r="S32" s="90"/>
      <c r="T32" s="90"/>
      <c r="U32" s="90"/>
      <c r="V32" s="90"/>
      <c r="W32" s="90"/>
      <c r="X32" s="91"/>
      <c r="Y32" s="460" t="s">
        <v>12</v>
      </c>
      <c r="Z32" s="520"/>
      <c r="AA32" s="521"/>
      <c r="AB32" s="450" t="s">
        <v>525</v>
      </c>
      <c r="AC32" s="450"/>
      <c r="AD32" s="450"/>
      <c r="AE32" s="202" t="s">
        <v>525</v>
      </c>
      <c r="AF32" s="203"/>
      <c r="AG32" s="203"/>
      <c r="AH32" s="203"/>
      <c r="AI32" s="202" t="s">
        <v>525</v>
      </c>
      <c r="AJ32" s="203"/>
      <c r="AK32" s="203"/>
      <c r="AL32" s="203"/>
      <c r="AM32" s="202" t="s">
        <v>525</v>
      </c>
      <c r="AN32" s="203"/>
      <c r="AO32" s="203"/>
      <c r="AP32" s="203"/>
      <c r="AQ32" s="326" t="s">
        <v>525</v>
      </c>
      <c r="AR32" s="192"/>
      <c r="AS32" s="192"/>
      <c r="AT32" s="327"/>
      <c r="AU32" s="203" t="s">
        <v>525</v>
      </c>
      <c r="AV32" s="203"/>
      <c r="AW32" s="203"/>
      <c r="AX32" s="205"/>
    </row>
    <row r="33" spans="1:50" ht="23.25"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525</v>
      </c>
      <c r="AC33" s="512"/>
      <c r="AD33" s="512"/>
      <c r="AE33" s="202" t="s">
        <v>525</v>
      </c>
      <c r="AF33" s="203"/>
      <c r="AG33" s="203"/>
      <c r="AH33" s="203"/>
      <c r="AI33" s="202" t="s">
        <v>525</v>
      </c>
      <c r="AJ33" s="203"/>
      <c r="AK33" s="203"/>
      <c r="AL33" s="203"/>
      <c r="AM33" s="202" t="s">
        <v>525</v>
      </c>
      <c r="AN33" s="203"/>
      <c r="AO33" s="203"/>
      <c r="AP33" s="203"/>
      <c r="AQ33" s="326" t="s">
        <v>525</v>
      </c>
      <c r="AR33" s="192"/>
      <c r="AS33" s="192"/>
      <c r="AT33" s="327"/>
      <c r="AU33" s="203" t="s">
        <v>525</v>
      </c>
      <c r="AV33" s="203"/>
      <c r="AW33" s="203"/>
      <c r="AX33" s="205"/>
    </row>
    <row r="34" spans="1:50" ht="23.2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525</v>
      </c>
      <c r="AF34" s="203"/>
      <c r="AG34" s="203"/>
      <c r="AH34" s="203"/>
      <c r="AI34" s="202" t="s">
        <v>525</v>
      </c>
      <c r="AJ34" s="203"/>
      <c r="AK34" s="203"/>
      <c r="AL34" s="203"/>
      <c r="AM34" s="202" t="s">
        <v>525</v>
      </c>
      <c r="AN34" s="203"/>
      <c r="AO34" s="203"/>
      <c r="AP34" s="203"/>
      <c r="AQ34" s="326" t="s">
        <v>525</v>
      </c>
      <c r="AR34" s="192"/>
      <c r="AS34" s="192"/>
      <c r="AT34" s="327"/>
      <c r="AU34" s="203" t="s">
        <v>525</v>
      </c>
      <c r="AV34" s="203"/>
      <c r="AW34" s="203"/>
      <c r="AX34" s="205"/>
    </row>
    <row r="35" spans="1:50" ht="23.25" customHeight="1" x14ac:dyDescent="0.2">
      <c r="A35" s="210" t="s">
        <v>304</v>
      </c>
      <c r="B35" s="211"/>
      <c r="C35" s="211"/>
      <c r="D35" s="211"/>
      <c r="E35" s="211"/>
      <c r="F35" s="212"/>
      <c r="G35" s="216" t="s">
        <v>526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2">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customHeight="1" x14ac:dyDescent="0.2">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2">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2">
      <c r="A82" s="851"/>
      <c r="B82" s="516"/>
      <c r="C82" s="417"/>
      <c r="D82" s="417"/>
      <c r="E82" s="417"/>
      <c r="F82" s="418"/>
      <c r="G82" s="662" t="s">
        <v>501</v>
      </c>
      <c r="H82" s="662"/>
      <c r="I82" s="662"/>
      <c r="J82" s="662"/>
      <c r="K82" s="662"/>
      <c r="L82" s="662"/>
      <c r="M82" s="662"/>
      <c r="N82" s="662"/>
      <c r="O82" s="662"/>
      <c r="P82" s="662"/>
      <c r="Q82" s="662"/>
      <c r="R82" s="662"/>
      <c r="S82" s="662"/>
      <c r="T82" s="662"/>
      <c r="U82" s="662"/>
      <c r="V82" s="662"/>
      <c r="W82" s="662"/>
      <c r="X82" s="662"/>
      <c r="Y82" s="662"/>
      <c r="Z82" s="662"/>
      <c r="AA82" s="663"/>
      <c r="AB82" s="870" t="s">
        <v>528</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customHeight="1" x14ac:dyDescent="0.2">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25.2" customHeight="1" x14ac:dyDescent="0.2">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customHeight="1" x14ac:dyDescent="0.2">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2">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t="s">
        <v>514</v>
      </c>
      <c r="AR86" s="184"/>
      <c r="AS86" s="118" t="s">
        <v>188</v>
      </c>
      <c r="AT86" s="119"/>
      <c r="AU86" s="184" t="s">
        <v>514</v>
      </c>
      <c r="AV86" s="184"/>
      <c r="AW86" s="384" t="s">
        <v>177</v>
      </c>
      <c r="AX86" s="385"/>
      <c r="AY86" s="10"/>
      <c r="AZ86" s="10"/>
      <c r="BA86" s="10"/>
      <c r="BB86" s="10"/>
      <c r="BC86" s="10"/>
      <c r="BD86" s="10"/>
      <c r="BE86" s="10"/>
      <c r="BF86" s="10"/>
      <c r="BG86" s="10"/>
      <c r="BH86" s="10"/>
    </row>
    <row r="87" spans="1:60" ht="23.25" customHeight="1" x14ac:dyDescent="0.2">
      <c r="A87" s="851"/>
      <c r="B87" s="417"/>
      <c r="C87" s="417"/>
      <c r="D87" s="417"/>
      <c r="E87" s="417"/>
      <c r="F87" s="418"/>
      <c r="G87" s="89" t="s">
        <v>492</v>
      </c>
      <c r="H87" s="90"/>
      <c r="I87" s="90"/>
      <c r="J87" s="90"/>
      <c r="K87" s="90"/>
      <c r="L87" s="90"/>
      <c r="M87" s="90"/>
      <c r="N87" s="90"/>
      <c r="O87" s="91"/>
      <c r="P87" s="90" t="s">
        <v>485</v>
      </c>
      <c r="Q87" s="503"/>
      <c r="R87" s="503"/>
      <c r="S87" s="503"/>
      <c r="T87" s="503"/>
      <c r="U87" s="503"/>
      <c r="V87" s="503"/>
      <c r="W87" s="503"/>
      <c r="X87" s="504"/>
      <c r="Y87" s="547" t="s">
        <v>61</v>
      </c>
      <c r="Z87" s="548"/>
      <c r="AA87" s="549"/>
      <c r="AB87" s="450" t="s">
        <v>295</v>
      </c>
      <c r="AC87" s="450"/>
      <c r="AD87" s="450"/>
      <c r="AE87" s="202" t="s">
        <v>514</v>
      </c>
      <c r="AF87" s="203"/>
      <c r="AG87" s="203"/>
      <c r="AH87" s="203"/>
      <c r="AI87" s="202" t="s">
        <v>514</v>
      </c>
      <c r="AJ87" s="203"/>
      <c r="AK87" s="203"/>
      <c r="AL87" s="203"/>
      <c r="AM87" s="202" t="s">
        <v>514</v>
      </c>
      <c r="AN87" s="203"/>
      <c r="AO87" s="203"/>
      <c r="AP87" s="203"/>
      <c r="AQ87" s="326" t="s">
        <v>514</v>
      </c>
      <c r="AR87" s="192"/>
      <c r="AS87" s="192"/>
      <c r="AT87" s="327"/>
      <c r="AU87" s="203" t="s">
        <v>514</v>
      </c>
      <c r="AV87" s="203"/>
      <c r="AW87" s="203"/>
      <c r="AX87" s="205"/>
    </row>
    <row r="88" spans="1:60" ht="23.25" customHeight="1" x14ac:dyDescent="0.2">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295</v>
      </c>
      <c r="AC88" s="512"/>
      <c r="AD88" s="512"/>
      <c r="AE88" s="202" t="s">
        <v>514</v>
      </c>
      <c r="AF88" s="203"/>
      <c r="AG88" s="203"/>
      <c r="AH88" s="203"/>
      <c r="AI88" s="202" t="s">
        <v>514</v>
      </c>
      <c r="AJ88" s="203"/>
      <c r="AK88" s="203"/>
      <c r="AL88" s="203"/>
      <c r="AM88" s="202" t="s">
        <v>514</v>
      </c>
      <c r="AN88" s="203"/>
      <c r="AO88" s="203"/>
      <c r="AP88" s="203"/>
      <c r="AQ88" s="326">
        <v>99.9</v>
      </c>
      <c r="AR88" s="192"/>
      <c r="AS88" s="192"/>
      <c r="AT88" s="327"/>
      <c r="AU88" s="203" t="s">
        <v>525</v>
      </c>
      <c r="AV88" s="203"/>
      <c r="AW88" s="203"/>
      <c r="AX88" s="205"/>
      <c r="AY88" s="10"/>
      <c r="AZ88" s="10"/>
      <c r="BA88" s="10"/>
      <c r="BB88" s="10"/>
      <c r="BC88" s="10"/>
    </row>
    <row r="89" spans="1:60" ht="23.25" customHeight="1" thickBot="1" x14ac:dyDescent="0.2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514</v>
      </c>
      <c r="AF89" s="203"/>
      <c r="AG89" s="203"/>
      <c r="AH89" s="203"/>
      <c r="AI89" s="202" t="s">
        <v>517</v>
      </c>
      <c r="AJ89" s="203"/>
      <c r="AK89" s="203"/>
      <c r="AL89" s="203"/>
      <c r="AM89" s="202" t="s">
        <v>514</v>
      </c>
      <c r="AN89" s="203"/>
      <c r="AO89" s="203"/>
      <c r="AP89" s="203"/>
      <c r="AQ89" s="326" t="s">
        <v>514</v>
      </c>
      <c r="AR89" s="192"/>
      <c r="AS89" s="192"/>
      <c r="AT89" s="327"/>
      <c r="AU89" s="203" t="s">
        <v>514</v>
      </c>
      <c r="AV89" s="203"/>
      <c r="AW89" s="203"/>
      <c r="AX89" s="205"/>
      <c r="AY89" s="10"/>
      <c r="AZ89" s="10"/>
      <c r="BA89" s="10"/>
      <c r="BB89" s="10"/>
      <c r="BC89" s="10"/>
      <c r="BD89" s="10"/>
      <c r="BE89" s="10"/>
      <c r="BF89" s="10"/>
      <c r="BG89" s="10"/>
      <c r="BH89" s="10"/>
    </row>
    <row r="90" spans="1:60" ht="18.75" hidden="1" customHeight="1" x14ac:dyDescent="0.2">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2">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2">
      <c r="A101" s="411"/>
      <c r="B101" s="412"/>
      <c r="C101" s="412"/>
      <c r="D101" s="412"/>
      <c r="E101" s="412"/>
      <c r="F101" s="413"/>
      <c r="G101" s="90" t="s">
        <v>486</v>
      </c>
      <c r="H101" s="90"/>
      <c r="I101" s="90"/>
      <c r="J101" s="90"/>
      <c r="K101" s="90"/>
      <c r="L101" s="90"/>
      <c r="M101" s="90"/>
      <c r="N101" s="90"/>
      <c r="O101" s="90"/>
      <c r="P101" s="90"/>
      <c r="Q101" s="90"/>
      <c r="R101" s="90"/>
      <c r="S101" s="90"/>
      <c r="T101" s="90"/>
      <c r="U101" s="90"/>
      <c r="V101" s="90"/>
      <c r="W101" s="90"/>
      <c r="X101" s="91"/>
      <c r="Y101" s="531" t="s">
        <v>54</v>
      </c>
      <c r="Z101" s="532"/>
      <c r="AA101" s="533"/>
      <c r="AB101" s="450" t="s">
        <v>502</v>
      </c>
      <c r="AC101" s="450"/>
      <c r="AD101" s="450"/>
      <c r="AE101" s="202" t="s">
        <v>514</v>
      </c>
      <c r="AF101" s="203"/>
      <c r="AG101" s="203"/>
      <c r="AH101" s="204"/>
      <c r="AI101" s="202" t="s">
        <v>518</v>
      </c>
      <c r="AJ101" s="203"/>
      <c r="AK101" s="203"/>
      <c r="AL101" s="204"/>
      <c r="AM101" s="202" t="s">
        <v>514</v>
      </c>
      <c r="AN101" s="203"/>
      <c r="AO101" s="203"/>
      <c r="AP101" s="204"/>
      <c r="AQ101" s="202" t="s">
        <v>526</v>
      </c>
      <c r="AR101" s="203"/>
      <c r="AS101" s="203"/>
      <c r="AT101" s="204"/>
      <c r="AU101" s="202" t="s">
        <v>525</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504</v>
      </c>
      <c r="AC102" s="450"/>
      <c r="AD102" s="450"/>
      <c r="AE102" s="407" t="s">
        <v>503</v>
      </c>
      <c r="AF102" s="407"/>
      <c r="AG102" s="407"/>
      <c r="AH102" s="407"/>
      <c r="AI102" s="407" t="s">
        <v>503</v>
      </c>
      <c r="AJ102" s="407"/>
      <c r="AK102" s="407"/>
      <c r="AL102" s="407"/>
      <c r="AM102" s="407" t="s">
        <v>503</v>
      </c>
      <c r="AN102" s="407"/>
      <c r="AO102" s="407"/>
      <c r="AP102" s="407"/>
      <c r="AQ102" s="257" t="s">
        <v>522</v>
      </c>
      <c r="AR102" s="258"/>
      <c r="AS102" s="258"/>
      <c r="AT102" s="303"/>
      <c r="AU102" s="257" t="s">
        <v>525</v>
      </c>
      <c r="AV102" s="258"/>
      <c r="AW102" s="258"/>
      <c r="AX102" s="303"/>
    </row>
    <row r="103" spans="1:60" ht="31.5" hidden="1"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2">
      <c r="A116" s="428"/>
      <c r="B116" s="429"/>
      <c r="C116" s="429"/>
      <c r="D116" s="429"/>
      <c r="E116" s="429"/>
      <c r="F116" s="430"/>
      <c r="G116" s="379" t="s">
        <v>489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487</v>
      </c>
      <c r="AC116" s="452"/>
      <c r="AD116" s="453"/>
      <c r="AE116" s="407" t="s">
        <v>518</v>
      </c>
      <c r="AF116" s="407"/>
      <c r="AG116" s="407"/>
      <c r="AH116" s="407"/>
      <c r="AI116" s="407" t="s">
        <v>514</v>
      </c>
      <c r="AJ116" s="407"/>
      <c r="AK116" s="407"/>
      <c r="AL116" s="407"/>
      <c r="AM116" s="407" t="s">
        <v>514</v>
      </c>
      <c r="AN116" s="407"/>
      <c r="AO116" s="407"/>
      <c r="AP116" s="407"/>
      <c r="AQ116" s="202" t="s">
        <v>530</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488</v>
      </c>
      <c r="AC117" s="462"/>
      <c r="AD117" s="463"/>
      <c r="AE117" s="540" t="s">
        <v>519</v>
      </c>
      <c r="AF117" s="540"/>
      <c r="AG117" s="540"/>
      <c r="AH117" s="540"/>
      <c r="AI117" s="540" t="s">
        <v>519</v>
      </c>
      <c r="AJ117" s="540"/>
      <c r="AK117" s="540"/>
      <c r="AL117" s="540"/>
      <c r="AM117" s="540" t="s">
        <v>519</v>
      </c>
      <c r="AN117" s="540"/>
      <c r="AO117" s="540"/>
      <c r="AP117" s="540"/>
      <c r="AQ117" s="540" t="s">
        <v>530</v>
      </c>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2">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2">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2">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2">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3" t="s">
        <v>331</v>
      </c>
      <c r="B130" s="170"/>
      <c r="C130" s="169" t="s">
        <v>191</v>
      </c>
      <c r="D130" s="170"/>
      <c r="E130" s="154" t="s">
        <v>220</v>
      </c>
      <c r="F130" s="155"/>
      <c r="G130" s="156" t="s">
        <v>514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514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514</v>
      </c>
      <c r="AR133" s="184"/>
      <c r="AS133" s="118" t="s">
        <v>188</v>
      </c>
      <c r="AT133" s="119"/>
      <c r="AU133" s="185" t="s">
        <v>520</v>
      </c>
      <c r="AV133" s="185"/>
      <c r="AW133" s="118" t="s">
        <v>177</v>
      </c>
      <c r="AX133" s="180"/>
    </row>
    <row r="134" spans="1:50" ht="39.75" customHeight="1" x14ac:dyDescent="0.2">
      <c r="A134" s="174"/>
      <c r="B134" s="171"/>
      <c r="C134" s="165"/>
      <c r="D134" s="171"/>
      <c r="E134" s="165"/>
      <c r="F134" s="166"/>
      <c r="G134" s="89" t="s">
        <v>514</v>
      </c>
      <c r="H134" s="90"/>
      <c r="I134" s="90"/>
      <c r="J134" s="90"/>
      <c r="K134" s="90"/>
      <c r="L134" s="90"/>
      <c r="M134" s="90"/>
      <c r="N134" s="90"/>
      <c r="O134" s="90"/>
      <c r="P134" s="90"/>
      <c r="Q134" s="90"/>
      <c r="R134" s="90"/>
      <c r="S134" s="90"/>
      <c r="T134" s="90"/>
      <c r="U134" s="90"/>
      <c r="V134" s="90"/>
      <c r="W134" s="90"/>
      <c r="X134" s="91"/>
      <c r="Y134" s="186" t="s">
        <v>202</v>
      </c>
      <c r="Z134" s="187"/>
      <c r="AA134" s="188"/>
      <c r="AB134" s="189" t="s">
        <v>514</v>
      </c>
      <c r="AC134" s="190"/>
      <c r="AD134" s="190"/>
      <c r="AE134" s="191" t="s">
        <v>514</v>
      </c>
      <c r="AF134" s="192"/>
      <c r="AG134" s="192"/>
      <c r="AH134" s="192"/>
      <c r="AI134" s="191" t="s">
        <v>514</v>
      </c>
      <c r="AJ134" s="192"/>
      <c r="AK134" s="192"/>
      <c r="AL134" s="192"/>
      <c r="AM134" s="191" t="s">
        <v>514</v>
      </c>
      <c r="AN134" s="192"/>
      <c r="AO134" s="192"/>
      <c r="AP134" s="192"/>
      <c r="AQ134" s="191" t="s">
        <v>514</v>
      </c>
      <c r="AR134" s="192"/>
      <c r="AS134" s="192"/>
      <c r="AT134" s="192"/>
      <c r="AU134" s="191" t="s">
        <v>514</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520</v>
      </c>
      <c r="AC135" s="198"/>
      <c r="AD135" s="198"/>
      <c r="AE135" s="191" t="s">
        <v>514</v>
      </c>
      <c r="AF135" s="192"/>
      <c r="AG135" s="192"/>
      <c r="AH135" s="192"/>
      <c r="AI135" s="191" t="s">
        <v>514</v>
      </c>
      <c r="AJ135" s="192"/>
      <c r="AK135" s="192"/>
      <c r="AL135" s="192"/>
      <c r="AM135" s="191" t="s">
        <v>514</v>
      </c>
      <c r="AN135" s="192"/>
      <c r="AO135" s="192"/>
      <c r="AP135" s="192"/>
      <c r="AQ135" s="191" t="s">
        <v>514</v>
      </c>
      <c r="AR135" s="192"/>
      <c r="AS135" s="192"/>
      <c r="AT135" s="192"/>
      <c r="AU135" s="191" t="s">
        <v>514</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2">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346</v>
      </c>
      <c r="D430" s="917"/>
      <c r="E430" s="159" t="s">
        <v>324</v>
      </c>
      <c r="F430" s="884"/>
      <c r="G430" s="885" t="s">
        <v>207</v>
      </c>
      <c r="H430" s="108"/>
      <c r="I430" s="108"/>
      <c r="J430" s="886" t="s">
        <v>513</v>
      </c>
      <c r="K430" s="887"/>
      <c r="L430" s="887"/>
      <c r="M430" s="887"/>
      <c r="N430" s="887"/>
      <c r="O430" s="887"/>
      <c r="P430" s="887"/>
      <c r="Q430" s="887"/>
      <c r="R430" s="887"/>
      <c r="S430" s="887"/>
      <c r="T430" s="888"/>
      <c r="U430" s="574" t="s">
        <v>525</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520</v>
      </c>
      <c r="AF432" s="185"/>
      <c r="AG432" s="118" t="s">
        <v>188</v>
      </c>
      <c r="AH432" s="119"/>
      <c r="AI432" s="141"/>
      <c r="AJ432" s="141"/>
      <c r="AK432" s="141"/>
      <c r="AL432" s="139"/>
      <c r="AM432" s="141"/>
      <c r="AN432" s="141"/>
      <c r="AO432" s="141"/>
      <c r="AP432" s="139"/>
      <c r="AQ432" s="576" t="s">
        <v>514</v>
      </c>
      <c r="AR432" s="185"/>
      <c r="AS432" s="118" t="s">
        <v>188</v>
      </c>
      <c r="AT432" s="119"/>
      <c r="AU432" s="185" t="s">
        <v>514</v>
      </c>
      <c r="AV432" s="185"/>
      <c r="AW432" s="118" t="s">
        <v>177</v>
      </c>
      <c r="AX432" s="180"/>
    </row>
    <row r="433" spans="1:50" ht="23.25" customHeight="1" x14ac:dyDescent="0.2">
      <c r="A433" s="174"/>
      <c r="B433" s="171"/>
      <c r="C433" s="165"/>
      <c r="D433" s="171"/>
      <c r="E433" s="328"/>
      <c r="F433" s="329"/>
      <c r="G433" s="89" t="s">
        <v>514</v>
      </c>
      <c r="H433" s="90"/>
      <c r="I433" s="90"/>
      <c r="J433" s="90"/>
      <c r="K433" s="90"/>
      <c r="L433" s="90"/>
      <c r="M433" s="90"/>
      <c r="N433" s="90"/>
      <c r="O433" s="90"/>
      <c r="P433" s="90"/>
      <c r="Q433" s="90"/>
      <c r="R433" s="90"/>
      <c r="S433" s="90"/>
      <c r="T433" s="90"/>
      <c r="U433" s="90"/>
      <c r="V433" s="90"/>
      <c r="W433" s="90"/>
      <c r="X433" s="91"/>
      <c r="Y433" s="186" t="s">
        <v>12</v>
      </c>
      <c r="Z433" s="187"/>
      <c r="AA433" s="188"/>
      <c r="AB433" s="198" t="s">
        <v>514</v>
      </c>
      <c r="AC433" s="198"/>
      <c r="AD433" s="198"/>
      <c r="AE433" s="326" t="s">
        <v>521</v>
      </c>
      <c r="AF433" s="192"/>
      <c r="AG433" s="192"/>
      <c r="AH433" s="192"/>
      <c r="AI433" s="326" t="s">
        <v>520</v>
      </c>
      <c r="AJ433" s="192"/>
      <c r="AK433" s="192"/>
      <c r="AL433" s="192"/>
      <c r="AM433" s="326" t="s">
        <v>521</v>
      </c>
      <c r="AN433" s="192"/>
      <c r="AO433" s="192"/>
      <c r="AP433" s="327"/>
      <c r="AQ433" s="326" t="s">
        <v>514</v>
      </c>
      <c r="AR433" s="192"/>
      <c r="AS433" s="192"/>
      <c r="AT433" s="327"/>
      <c r="AU433" s="192" t="s">
        <v>514</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514</v>
      </c>
      <c r="AC434" s="190"/>
      <c r="AD434" s="190"/>
      <c r="AE434" s="326" t="s">
        <v>514</v>
      </c>
      <c r="AF434" s="192"/>
      <c r="AG434" s="192"/>
      <c r="AH434" s="327"/>
      <c r="AI434" s="326" t="s">
        <v>520</v>
      </c>
      <c r="AJ434" s="192"/>
      <c r="AK434" s="192"/>
      <c r="AL434" s="192"/>
      <c r="AM434" s="326" t="s">
        <v>514</v>
      </c>
      <c r="AN434" s="192"/>
      <c r="AO434" s="192"/>
      <c r="AP434" s="327"/>
      <c r="AQ434" s="326" t="s">
        <v>514</v>
      </c>
      <c r="AR434" s="192"/>
      <c r="AS434" s="192"/>
      <c r="AT434" s="327"/>
      <c r="AU434" s="192" t="s">
        <v>514</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514</v>
      </c>
      <c r="AF435" s="192"/>
      <c r="AG435" s="192"/>
      <c r="AH435" s="327"/>
      <c r="AI435" s="326" t="s">
        <v>514</v>
      </c>
      <c r="AJ435" s="192"/>
      <c r="AK435" s="192"/>
      <c r="AL435" s="192"/>
      <c r="AM435" s="326" t="s">
        <v>516</v>
      </c>
      <c r="AN435" s="192"/>
      <c r="AO435" s="192"/>
      <c r="AP435" s="327"/>
      <c r="AQ435" s="326" t="s">
        <v>514</v>
      </c>
      <c r="AR435" s="192"/>
      <c r="AS435" s="192"/>
      <c r="AT435" s="327"/>
      <c r="AU435" s="192" t="s">
        <v>514</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514</v>
      </c>
      <c r="AF457" s="185"/>
      <c r="AG457" s="118" t="s">
        <v>188</v>
      </c>
      <c r="AH457" s="119"/>
      <c r="AI457" s="141"/>
      <c r="AJ457" s="141"/>
      <c r="AK457" s="141"/>
      <c r="AL457" s="139"/>
      <c r="AM457" s="141"/>
      <c r="AN457" s="141"/>
      <c r="AO457" s="141"/>
      <c r="AP457" s="139"/>
      <c r="AQ457" s="576" t="s">
        <v>514</v>
      </c>
      <c r="AR457" s="185"/>
      <c r="AS457" s="118" t="s">
        <v>188</v>
      </c>
      <c r="AT457" s="119"/>
      <c r="AU457" s="185" t="s">
        <v>514</v>
      </c>
      <c r="AV457" s="185"/>
      <c r="AW457" s="118" t="s">
        <v>177</v>
      </c>
      <c r="AX457" s="180"/>
    </row>
    <row r="458" spans="1:50" ht="23.25" customHeight="1" x14ac:dyDescent="0.2">
      <c r="A458" s="174"/>
      <c r="B458" s="171"/>
      <c r="C458" s="165"/>
      <c r="D458" s="171"/>
      <c r="E458" s="328"/>
      <c r="F458" s="329"/>
      <c r="G458" s="89" t="s">
        <v>514</v>
      </c>
      <c r="H458" s="90"/>
      <c r="I458" s="90"/>
      <c r="J458" s="90"/>
      <c r="K458" s="90"/>
      <c r="L458" s="90"/>
      <c r="M458" s="90"/>
      <c r="N458" s="90"/>
      <c r="O458" s="90"/>
      <c r="P458" s="90"/>
      <c r="Q458" s="90"/>
      <c r="R458" s="90"/>
      <c r="S458" s="90"/>
      <c r="T458" s="90"/>
      <c r="U458" s="90"/>
      <c r="V458" s="90"/>
      <c r="W458" s="90"/>
      <c r="X458" s="91"/>
      <c r="Y458" s="186" t="s">
        <v>12</v>
      </c>
      <c r="Z458" s="187"/>
      <c r="AA458" s="188"/>
      <c r="AB458" s="198" t="s">
        <v>514</v>
      </c>
      <c r="AC458" s="198"/>
      <c r="AD458" s="198"/>
      <c r="AE458" s="326" t="s">
        <v>514</v>
      </c>
      <c r="AF458" s="192"/>
      <c r="AG458" s="192"/>
      <c r="AH458" s="192"/>
      <c r="AI458" s="326" t="s">
        <v>514</v>
      </c>
      <c r="AJ458" s="192"/>
      <c r="AK458" s="192"/>
      <c r="AL458" s="192"/>
      <c r="AM458" s="326" t="s">
        <v>514</v>
      </c>
      <c r="AN458" s="192"/>
      <c r="AO458" s="192"/>
      <c r="AP458" s="327"/>
      <c r="AQ458" s="326" t="s">
        <v>514</v>
      </c>
      <c r="AR458" s="192"/>
      <c r="AS458" s="192"/>
      <c r="AT458" s="327"/>
      <c r="AU458" s="192" t="s">
        <v>514</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514</v>
      </c>
      <c r="AC459" s="190"/>
      <c r="AD459" s="190"/>
      <c r="AE459" s="326" t="s">
        <v>517</v>
      </c>
      <c r="AF459" s="192"/>
      <c r="AG459" s="192"/>
      <c r="AH459" s="327"/>
      <c r="AI459" s="326" t="s">
        <v>514</v>
      </c>
      <c r="AJ459" s="192"/>
      <c r="AK459" s="192"/>
      <c r="AL459" s="192"/>
      <c r="AM459" s="326" t="s">
        <v>521</v>
      </c>
      <c r="AN459" s="192"/>
      <c r="AO459" s="192"/>
      <c r="AP459" s="327"/>
      <c r="AQ459" s="326" t="s">
        <v>514</v>
      </c>
      <c r="AR459" s="192"/>
      <c r="AS459" s="192"/>
      <c r="AT459" s="327"/>
      <c r="AU459" s="192" t="s">
        <v>514</v>
      </c>
      <c r="AV459" s="192"/>
      <c r="AW459" s="192"/>
      <c r="AX459" s="193"/>
    </row>
    <row r="460" spans="1:50" ht="23.2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514</v>
      </c>
      <c r="AF460" s="192"/>
      <c r="AG460" s="192"/>
      <c r="AH460" s="327"/>
      <c r="AI460" s="326" t="s">
        <v>514</v>
      </c>
      <c r="AJ460" s="192"/>
      <c r="AK460" s="192"/>
      <c r="AL460" s="192"/>
      <c r="AM460" s="326" t="s">
        <v>514</v>
      </c>
      <c r="AN460" s="192"/>
      <c r="AO460" s="192"/>
      <c r="AP460" s="327"/>
      <c r="AQ460" s="326" t="s">
        <v>514</v>
      </c>
      <c r="AR460" s="192"/>
      <c r="AS460" s="192"/>
      <c r="AT460" s="327"/>
      <c r="AU460" s="192" t="s">
        <v>514</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2">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514</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60.75" customHeight="1" x14ac:dyDescent="0.2">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482</v>
      </c>
      <c r="AE702" s="332"/>
      <c r="AF702" s="332"/>
      <c r="AG702" s="371" t="s">
        <v>490</v>
      </c>
      <c r="AH702" s="372"/>
      <c r="AI702" s="372"/>
      <c r="AJ702" s="372"/>
      <c r="AK702" s="372"/>
      <c r="AL702" s="372"/>
      <c r="AM702" s="372"/>
      <c r="AN702" s="372"/>
      <c r="AO702" s="372"/>
      <c r="AP702" s="372"/>
      <c r="AQ702" s="372"/>
      <c r="AR702" s="372"/>
      <c r="AS702" s="372"/>
      <c r="AT702" s="372"/>
      <c r="AU702" s="372"/>
      <c r="AV702" s="372"/>
      <c r="AW702" s="372"/>
      <c r="AX702" s="373"/>
    </row>
    <row r="703" spans="1:50" ht="64.5"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482</v>
      </c>
      <c r="AE703" s="313"/>
      <c r="AF703" s="313"/>
      <c r="AG703" s="86" t="s">
        <v>491</v>
      </c>
      <c r="AH703" s="87"/>
      <c r="AI703" s="87"/>
      <c r="AJ703" s="87"/>
      <c r="AK703" s="87"/>
      <c r="AL703" s="87"/>
      <c r="AM703" s="87"/>
      <c r="AN703" s="87"/>
      <c r="AO703" s="87"/>
      <c r="AP703" s="87"/>
      <c r="AQ703" s="87"/>
      <c r="AR703" s="87"/>
      <c r="AS703" s="87"/>
      <c r="AT703" s="87"/>
      <c r="AU703" s="87"/>
      <c r="AV703" s="87"/>
      <c r="AW703" s="87"/>
      <c r="AX703" s="88"/>
    </row>
    <row r="704" spans="1:50" ht="57.75" customHeight="1" x14ac:dyDescent="0.2">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482</v>
      </c>
      <c r="AE704" s="769"/>
      <c r="AF704" s="769"/>
      <c r="AG704" s="152" t="s">
        <v>493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497</v>
      </c>
      <c r="AE705" s="701"/>
      <c r="AF705" s="701"/>
      <c r="AG705" s="110" t="s">
        <v>523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c r="AE708" s="591"/>
      <c r="AF708" s="591"/>
      <c r="AG708" s="728" t="s">
        <v>523</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2">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c r="AE709" s="313"/>
      <c r="AF709" s="313"/>
      <c r="AG709" s="86" t="s">
        <v>523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c r="AE710" s="313"/>
      <c r="AF710" s="313"/>
      <c r="AG710" s="86" t="s">
        <v>523</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c r="AE711" s="313"/>
      <c r="AF711" s="313"/>
      <c r="AG711" s="86" t="s">
        <v>523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c r="AE712" s="769"/>
      <c r="AF712" s="769"/>
      <c r="AG712" s="796" t="s">
        <v>523</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2">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c r="AE713" s="313"/>
      <c r="AF713" s="649"/>
      <c r="AG713" s="86" t="s">
        <v>523</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c r="AE714" s="794"/>
      <c r="AF714" s="795"/>
      <c r="AG714" s="722" t="s">
        <v>523</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2">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c r="AE715" s="591"/>
      <c r="AF715" s="642"/>
      <c r="AG715" s="728" t="s">
        <v>523</v>
      </c>
      <c r="AH715" s="729"/>
      <c r="AI715" s="729"/>
      <c r="AJ715" s="729"/>
      <c r="AK715" s="729"/>
      <c r="AL715" s="729"/>
      <c r="AM715" s="729"/>
      <c r="AN715" s="729"/>
      <c r="AO715" s="729"/>
      <c r="AP715" s="729"/>
      <c r="AQ715" s="729"/>
      <c r="AR715" s="729"/>
      <c r="AS715" s="729"/>
      <c r="AT715" s="729"/>
      <c r="AU715" s="729"/>
      <c r="AV715" s="729"/>
      <c r="AW715" s="729"/>
      <c r="AX715" s="730"/>
    </row>
    <row r="716" spans="1:50" ht="45.7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c r="AE716" s="613"/>
      <c r="AF716" s="613"/>
      <c r="AG716" s="86" t="s">
        <v>523</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c r="AE717" s="313"/>
      <c r="AF717" s="313"/>
      <c r="AG717" s="86" t="s">
        <v>523</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c r="AE718" s="313"/>
      <c r="AF718" s="313"/>
      <c r="AG718" s="112" t="s">
        <v>523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497</v>
      </c>
      <c r="AE719" s="591"/>
      <c r="AF719" s="591"/>
      <c r="AG719" s="110" t="s">
        <v>523</v>
      </c>
      <c r="AH719" s="90"/>
      <c r="AI719" s="90"/>
      <c r="AJ719" s="90"/>
      <c r="AK719" s="90"/>
      <c r="AL719" s="90"/>
      <c r="AM719" s="90"/>
      <c r="AN719" s="90"/>
      <c r="AO719" s="90"/>
      <c r="AP719" s="90"/>
      <c r="AQ719" s="90"/>
      <c r="AR719" s="90"/>
      <c r="AS719" s="90"/>
      <c r="AT719" s="90"/>
      <c r="AU719" s="90"/>
      <c r="AV719" s="90"/>
      <c r="AW719" s="90"/>
      <c r="AX719" s="111"/>
    </row>
    <row r="720" spans="1:50" ht="19.8" customHeight="1" x14ac:dyDescent="0.2">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6" t="s">
        <v>47</v>
      </c>
      <c r="B726" s="788"/>
      <c r="C726" s="801" t="s">
        <v>52</v>
      </c>
      <c r="D726" s="823"/>
      <c r="E726" s="823"/>
      <c r="F726" s="824"/>
      <c r="G726" s="563" t="s">
        <v>523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89"/>
      <c r="B727" s="790"/>
      <c r="C727" s="734" t="s">
        <v>56</v>
      </c>
      <c r="D727" s="735"/>
      <c r="E727" s="735"/>
      <c r="F727" s="736"/>
      <c r="G727" s="561" t="s">
        <v>523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20" t="s">
        <v>531</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5" t="s">
        <v>137</v>
      </c>
      <c r="B731" s="786"/>
      <c r="C731" s="786"/>
      <c r="D731" s="786"/>
      <c r="E731" s="787"/>
      <c r="F731" s="715" t="s">
        <v>533</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t="s">
        <v>137</v>
      </c>
      <c r="B733" s="660"/>
      <c r="C733" s="660"/>
      <c r="D733" s="660"/>
      <c r="E733" s="661"/>
      <c r="F733" s="623" t="s">
        <v>534</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4" t="s">
        <v>327</v>
      </c>
      <c r="B737" s="195"/>
      <c r="C737" s="195"/>
      <c r="D737" s="196"/>
      <c r="E737" s="975" t="s">
        <v>505</v>
      </c>
      <c r="F737" s="975"/>
      <c r="G737" s="975"/>
      <c r="H737" s="975"/>
      <c r="I737" s="975"/>
      <c r="J737" s="975"/>
      <c r="K737" s="975"/>
      <c r="L737" s="975"/>
      <c r="M737" s="975"/>
      <c r="N737" s="351" t="s">
        <v>322</v>
      </c>
      <c r="O737" s="351"/>
      <c r="P737" s="351"/>
      <c r="Q737" s="351"/>
      <c r="R737" s="975" t="s">
        <v>506</v>
      </c>
      <c r="S737" s="975"/>
      <c r="T737" s="975"/>
      <c r="U737" s="975"/>
      <c r="V737" s="975"/>
      <c r="W737" s="975"/>
      <c r="X737" s="975"/>
      <c r="Y737" s="975"/>
      <c r="Z737" s="975"/>
      <c r="AA737" s="351" t="s">
        <v>321</v>
      </c>
      <c r="AB737" s="351"/>
      <c r="AC737" s="351"/>
      <c r="AD737" s="351"/>
      <c r="AE737" s="975" t="s">
        <v>507</v>
      </c>
      <c r="AF737" s="975"/>
      <c r="AG737" s="975"/>
      <c r="AH737" s="975"/>
      <c r="AI737" s="975"/>
      <c r="AJ737" s="975"/>
      <c r="AK737" s="975"/>
      <c r="AL737" s="975"/>
      <c r="AM737" s="975"/>
      <c r="AN737" s="351" t="s">
        <v>320</v>
      </c>
      <c r="AO737" s="351"/>
      <c r="AP737" s="351"/>
      <c r="AQ737" s="351"/>
      <c r="AR737" s="981" t="s">
        <v>506</v>
      </c>
      <c r="AS737" s="982"/>
      <c r="AT737" s="982"/>
      <c r="AU737" s="982"/>
      <c r="AV737" s="982"/>
      <c r="AW737" s="982"/>
      <c r="AX737" s="983"/>
      <c r="AY737" s="74"/>
      <c r="AZ737" s="74"/>
    </row>
    <row r="738" spans="1:52" ht="24.75" customHeight="1" x14ac:dyDescent="0.2">
      <c r="A738" s="974" t="s">
        <v>319</v>
      </c>
      <c r="B738" s="195"/>
      <c r="C738" s="195"/>
      <c r="D738" s="196"/>
      <c r="E738" s="975" t="s">
        <v>511</v>
      </c>
      <c r="F738" s="975"/>
      <c r="G738" s="975"/>
      <c r="H738" s="975"/>
      <c r="I738" s="975"/>
      <c r="J738" s="975"/>
      <c r="K738" s="975"/>
      <c r="L738" s="975"/>
      <c r="M738" s="975"/>
      <c r="N738" s="351" t="s">
        <v>318</v>
      </c>
      <c r="O738" s="351"/>
      <c r="P738" s="351"/>
      <c r="Q738" s="351"/>
      <c r="R738" s="975" t="s">
        <v>510</v>
      </c>
      <c r="S738" s="975"/>
      <c r="T738" s="975"/>
      <c r="U738" s="975"/>
      <c r="V738" s="975"/>
      <c r="W738" s="975"/>
      <c r="X738" s="975"/>
      <c r="Y738" s="975"/>
      <c r="Z738" s="975"/>
      <c r="AA738" s="351" t="s">
        <v>317</v>
      </c>
      <c r="AB738" s="351"/>
      <c r="AC738" s="351"/>
      <c r="AD738" s="351"/>
      <c r="AE738" s="975" t="s">
        <v>509</v>
      </c>
      <c r="AF738" s="975"/>
      <c r="AG738" s="975"/>
      <c r="AH738" s="975"/>
      <c r="AI738" s="975"/>
      <c r="AJ738" s="975"/>
      <c r="AK738" s="975"/>
      <c r="AL738" s="975"/>
      <c r="AM738" s="975"/>
      <c r="AN738" s="351" t="s">
        <v>316</v>
      </c>
      <c r="AO738" s="351"/>
      <c r="AP738" s="351"/>
      <c r="AQ738" s="351"/>
      <c r="AR738" s="981" t="s">
        <v>508</v>
      </c>
      <c r="AS738" s="982"/>
      <c r="AT738" s="982"/>
      <c r="AU738" s="982"/>
      <c r="AV738" s="982"/>
      <c r="AW738" s="982"/>
      <c r="AX738" s="983"/>
    </row>
    <row r="739" spans="1:52" ht="24.75" customHeight="1" x14ac:dyDescent="0.2">
      <c r="A739" s="974" t="s">
        <v>315</v>
      </c>
      <c r="B739" s="195"/>
      <c r="C739" s="195"/>
      <c r="D739" s="196"/>
      <c r="E739" s="975" t="s">
        <v>512</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5">
      <c r="A740" s="956" t="s">
        <v>339</v>
      </c>
      <c r="B740" s="957"/>
      <c r="C740" s="957"/>
      <c r="D740" s="958"/>
      <c r="E740" s="959" t="s">
        <v>498</v>
      </c>
      <c r="F740" s="960"/>
      <c r="G740" s="960"/>
      <c r="H740" s="78" t="str">
        <f>IF(E740="", "", "(")</f>
        <v>(</v>
      </c>
      <c r="I740" s="960"/>
      <c r="J740" s="960"/>
      <c r="K740" s="78" t="str">
        <f>IF(OR(I740="　", I740=""), "", "-")</f>
        <v/>
      </c>
      <c r="L740" s="961">
        <v>34</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2">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hidden="1"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2">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2">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2">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customHeight="1" x14ac:dyDescent="0.2">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2">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2">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customHeight="1" x14ac:dyDescent="0.2">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customHeight="1" x14ac:dyDescent="0.2">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customHeight="1" x14ac:dyDescent="0.2">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thickBot="1" x14ac:dyDescent="0.2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customHeight="1" x14ac:dyDescent="0.2">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customHeight="1" x14ac:dyDescent="0.2">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customHeight="1" x14ac:dyDescent="0.2">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customHeight="1" x14ac:dyDescent="0.2">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5">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2">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2">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79" max="16383" man="1"/>
    <brk id="699" max="16383" man="1"/>
    <brk id="727" max="16383" man="1"/>
    <brk id="77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t="s">
        <v>482</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ＩＴ戦略</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ＩＴ戦略</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2020-09-30T08:53:08Z</dcterms:created>
  <dcterms:modified xsi:type="dcterms:W3CDTF">2020-10-12T11:07:15Z</dcterms:modified>
</cp:coreProperties>
</file>