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60" yWindow="3090" windowWidth="17280" windowHeight="8970"/>
  </bookViews>
  <sheets>
    <sheet name="セグメントシート" sheetId="4" r:id="rId1"/>
    <sheet name="入力規則等" sheetId="5" r:id="rId2"/>
  </sheets>
  <definedNames>
    <definedName name="_xlnm.Print_Area" localSheetId="0">セグメントシート!$A$1:$AX$517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<sst xmlns="http://schemas.openxmlformats.org/spreadsheetml/2006/main" count="1339" uniqueCount="716">
  <si>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</si>
  <si>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</si>
  <si>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</si>
  <si>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</si>
  <si>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</si>
  <si>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</si>
  <si>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</si>
  <si>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</si>
  <si>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</si>
  <si>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</si>
  <si>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</si>
  <si>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</si>
  <si>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</si>
  <si>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</si>
  <si>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</si>
  <si>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</si>
  <si>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</si>
  <si>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t>評価に関する説明</t>
    <rPh sb="0" eb="2">
      <t>ヒョウカ</t>
    </rPh>
    <rPh sb="3" eb="4">
      <t>カン</t>
    </rPh>
    <rPh sb="6" eb="8">
      <t>セツメイ</t>
    </rPh>
    <phoneticPr fontId="10"/>
  </si>
  <si>
    <t>項　　目</t>
    <rPh sb="0" eb="1">
      <t>コウ</t>
    </rPh>
    <rPh sb="3" eb="4">
      <t>メ</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</si>
  <si>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</si>
  <si>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</si>
  <si>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</si>
  <si>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</si>
  <si>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</si>
  <si>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</si>
  <si>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</si>
  <si>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</si>
  <si>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</si>
  <si>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</si>
  <si>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点検・改善結果</t>
    <rPh sb="0" eb="2">
      <t>テンケン</t>
    </rPh>
    <rPh sb="3" eb="5">
      <t>カイゼン</t>
    </rPh>
    <rPh sb="5" eb="7">
      <t>ケッカ</t>
    </rPh>
    <phoneticPr fontId="10"/>
  </si>
  <si>
    <t>計算式</t>
    <rPh sb="0" eb="2">
      <t>ケイサン</t>
    </rPh>
    <rPh sb="2" eb="3">
      <t>シキ</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</si>
  <si>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</si>
  <si>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</si>
  <si>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</si>
  <si>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</si>
  <si>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</si>
  <si>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</si>
  <si>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</si>
  <si>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</si>
  <si>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</si>
  <si>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</si>
  <si>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</si>
  <si>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</si>
  <si>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</si>
  <si>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</si>
  <si>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</si>
  <si>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目標最終年度</t>
    <rPh sb="0" eb="2">
      <t>モクヒョウ</t>
    </rPh>
    <rPh sb="2" eb="4">
      <t>サイシュウ</t>
    </rPh>
    <rPh sb="4" eb="6">
      <t>ネンド</t>
    </rPh>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</si>
  <si>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</si>
  <si>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</si>
  <si>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</si>
  <si>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</si>
  <si>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</si>
  <si>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定量的な目標が設定できない理由及び定性的な成果目標</t>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</si>
  <si>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</si>
  <si>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</si>
  <si>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</si>
  <si>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年度</t>
    <phoneticPr fontId="10"/>
  </si>
  <si>
    <t>％</t>
    <phoneticPr fontId="10"/>
  </si>
  <si>
    <t>　　/</t>
    <phoneticPr fontId="10"/>
  </si>
  <si>
    <t>中間目標</t>
    <rPh sb="0" eb="2">
      <t>チュウカン</t>
    </rPh>
    <rPh sb="2" eb="4">
      <t>モクヒョウ</t>
    </rPh>
    <phoneticPr fontId="10"/>
  </si>
  <si>
    <t>年度</t>
    <rPh sb="0" eb="2">
      <t>ネンド</t>
    </rPh>
    <phoneticPr fontId="10"/>
  </si>
  <si>
    <t>活動実績は見込みに見合ったものであるか。</t>
    <phoneticPr fontId="10"/>
  </si>
  <si>
    <t>契約方式</t>
    <rPh sb="0" eb="2">
      <t>ケイヤク</t>
    </rPh>
    <rPh sb="2" eb="4">
      <t>ホウシキ</t>
    </rPh>
    <phoneticPr fontId="10"/>
  </si>
  <si>
    <t>入札者数
（応募者数）</t>
    <rPh sb="6" eb="9">
      <t>オウボシャ</t>
    </rPh>
    <rPh sb="9" eb="10">
      <t>スウ</t>
    </rPh>
    <phoneticPr fontId="10"/>
  </si>
  <si>
    <t>法　人　番　号</t>
    <rPh sb="0" eb="1">
      <t>ホウ</t>
    </rPh>
    <rPh sb="2" eb="3">
      <t>ヒト</t>
    </rPh>
    <rPh sb="4" eb="5">
      <t>バン</t>
    </rPh>
    <rPh sb="6" eb="7">
      <t>ゴウ</t>
    </rPh>
    <phoneticPr fontId="10"/>
  </si>
  <si>
    <t>　</t>
    <phoneticPr fontId="10"/>
  </si>
  <si>
    <t>／　　　　　　　　　　　　　　</t>
    <phoneticPr fontId="10"/>
  </si>
  <si>
    <t>競争性のない随意契約となったものはないか。</t>
    <phoneticPr fontId="10"/>
  </si>
  <si>
    <t>その他コスト削減や効率化に向けた工夫は行われているか。</t>
    <phoneticPr fontId="10"/>
  </si>
  <si>
    <t>成果実績は成果目標に見合ったものとなっているか。</t>
    <phoneticPr fontId="10"/>
  </si>
  <si>
    <t>備考</t>
    <rPh sb="0" eb="2">
      <t>ビコウ</t>
    </rPh>
    <phoneticPr fontId="10"/>
  </si>
  <si>
    <t>セグメント名</t>
    <rPh sb="5" eb="6">
      <t>メイ</t>
    </rPh>
    <phoneticPr fontId="10"/>
  </si>
  <si>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</si>
  <si>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t>主要政策・施策</t>
  </si>
  <si>
    <t>主要経費</t>
    <phoneticPr fontId="10"/>
  </si>
  <si>
    <t>セグメント単位の
考え方</t>
    <phoneticPr fontId="10"/>
  </si>
  <si>
    <t>独法等所管部局による点検・改善</t>
    <rPh sb="0" eb="2">
      <t>ドッポウ</t>
    </rPh>
    <rPh sb="2" eb="3">
      <t>トウ</t>
    </rPh>
    <rPh sb="3" eb="5">
      <t>ショカン</t>
    </rPh>
    <rPh sb="5" eb="7">
      <t>ブキョク</t>
    </rPh>
    <rPh sb="10" eb="12">
      <t>テンケン</t>
    </rPh>
    <rPh sb="13" eb="15">
      <t>カイゼン</t>
    </rPh>
    <phoneticPr fontId="10"/>
  </si>
  <si>
    <t>歳出予算目</t>
    <rPh sb="0" eb="2">
      <t>サイシュツ</t>
    </rPh>
    <rPh sb="2" eb="4">
      <t>ヨサン</t>
    </rPh>
    <rPh sb="4" eb="5">
      <t>モク</t>
    </rPh>
    <phoneticPr fontId="10"/>
  </si>
  <si>
    <t>主な増減理由</t>
    <rPh sb="0" eb="1">
      <t>オモ</t>
    </rPh>
    <rPh sb="2" eb="4">
      <t>ゾウゲン</t>
    </rPh>
    <rPh sb="4" eb="6">
      <t>リユウ</t>
    </rPh>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</si>
  <si>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</si>
  <si>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支出先上位１０者リスト</t>
    <phoneticPr fontId="10"/>
  </si>
  <si>
    <t>支　出　先</t>
    <phoneticPr fontId="10"/>
  </si>
  <si>
    <t>業　務　概　要</t>
    <phoneticPr fontId="10"/>
  </si>
  <si>
    <t>支　出　額
（百万円）</t>
    <phoneticPr fontId="10"/>
  </si>
  <si>
    <t>B</t>
    <phoneticPr fontId="10"/>
  </si>
  <si>
    <t>C</t>
    <phoneticPr fontId="10"/>
  </si>
  <si>
    <t>D</t>
    <phoneticPr fontId="10"/>
  </si>
  <si>
    <t>E</t>
    <phoneticPr fontId="10"/>
  </si>
  <si>
    <t>F</t>
    <phoneticPr fontId="10"/>
  </si>
  <si>
    <t>G</t>
    <phoneticPr fontId="10"/>
  </si>
  <si>
    <t>H</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</si>
  <si>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</si>
  <si>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</si>
  <si>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</si>
  <si>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契　約　先</t>
    <rPh sb="0" eb="1">
      <t>チギリ</t>
    </rPh>
    <rPh sb="2" eb="3">
      <t>ヤク</t>
    </rPh>
    <phoneticPr fontId="10"/>
  </si>
  <si>
    <t>契約額
（百万円）</t>
    <phoneticPr fontId="10"/>
  </si>
  <si>
    <t>予算額：運営費交付金</t>
    <rPh sb="0" eb="3">
      <t>ヨサンガク</t>
    </rPh>
    <rPh sb="4" eb="7">
      <t>ウンエイヒ</t>
    </rPh>
    <rPh sb="7" eb="10">
      <t>コウフキン</t>
    </rPh>
    <phoneticPr fontId="10"/>
  </si>
  <si>
    <t>執行額</t>
    <rPh sb="0" eb="2">
      <t>シッコウ</t>
    </rPh>
    <rPh sb="2" eb="3">
      <t>ガク</t>
    </rPh>
    <phoneticPr fontId="10"/>
  </si>
  <si>
    <t>　計</t>
    <rPh sb="1" eb="2">
      <t>ケイ</t>
    </rPh>
    <phoneticPr fontId="10"/>
  </si>
  <si>
    <t>予算額</t>
    <rPh sb="0" eb="3">
      <t>ヨサンガク</t>
    </rPh>
    <phoneticPr fontId="10"/>
  </si>
  <si>
    <t>執行率</t>
    <rPh sb="0" eb="2">
      <t>シッコウ</t>
    </rPh>
    <rPh sb="2" eb="3">
      <t>リツ</t>
    </rPh>
    <phoneticPr fontId="10"/>
  </si>
  <si>
    <t>運営費交付金</t>
    <phoneticPr fontId="10"/>
  </si>
  <si>
    <t>補助金等</t>
    <phoneticPr fontId="10"/>
  </si>
  <si>
    <t>その他</t>
    <phoneticPr fontId="10"/>
  </si>
  <si>
    <t>経常費用</t>
    <rPh sb="0" eb="2">
      <t>ケイジョウ</t>
    </rPh>
    <rPh sb="2" eb="4">
      <t>ヒヨウ</t>
    </rPh>
    <phoneticPr fontId="10"/>
  </si>
  <si>
    <t>経常収益</t>
    <rPh sb="0" eb="2">
      <t>ケイジョウ</t>
    </rPh>
    <rPh sb="2" eb="4">
      <t>シュウエキ</t>
    </rPh>
    <phoneticPr fontId="10"/>
  </si>
  <si>
    <t>運営費交付金収益の割合</t>
    <phoneticPr fontId="10"/>
  </si>
  <si>
    <t>運営費交付金収益化基準</t>
    <phoneticPr fontId="10"/>
  </si>
  <si>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10"/>
  </si>
  <si>
    <t>主要施策名</t>
    <rPh sb="0" eb="2">
      <t>シュヨウ</t>
    </rPh>
    <rPh sb="2" eb="4">
      <t>シサク</t>
    </rPh>
    <rPh sb="4" eb="5">
      <t>メイ</t>
    </rPh>
    <phoneticPr fontId="30"/>
  </si>
  <si>
    <t>該当の有無</t>
    <rPh sb="0" eb="2">
      <t>ガイトウ</t>
    </rPh>
    <rPh sb="3" eb="5">
      <t>ウム</t>
    </rPh>
    <phoneticPr fontId="30"/>
  </si>
  <si>
    <t>該当の有無</t>
    <rPh sb="0" eb="2">
      <t>ガイトウ</t>
    </rPh>
    <rPh sb="3" eb="5">
      <t>ウム</t>
    </rPh>
    <phoneticPr fontId="10"/>
  </si>
  <si>
    <t>主要経費名</t>
  </si>
  <si>
    <t>事業番号</t>
    <rPh sb="0" eb="4">
      <t>ジギョウバンゴウ</t>
    </rPh>
    <phoneticPr fontId="10"/>
  </si>
  <si>
    <t>開始年度</t>
    <rPh sb="0" eb="2">
      <t>カイシ</t>
    </rPh>
    <rPh sb="2" eb="4">
      <t>ネンド</t>
    </rPh>
    <phoneticPr fontId="10"/>
  </si>
  <si>
    <t>終了（予定）年度</t>
    <rPh sb="0" eb="2">
      <t>シュウリョウ</t>
    </rPh>
    <rPh sb="3" eb="5">
      <t>ヨテイ</t>
    </rPh>
    <rPh sb="6" eb="8">
      <t>ネンド</t>
    </rPh>
    <phoneticPr fontId="10"/>
  </si>
  <si>
    <t>行政事業レビュー推進チームの所見</t>
    <rPh sb="0" eb="2">
      <t>ギョウセイ</t>
    </rPh>
    <rPh sb="2" eb="4">
      <t>ジギョウ</t>
    </rPh>
    <rPh sb="8" eb="10">
      <t>スイシン</t>
    </rPh>
    <rPh sb="14" eb="16">
      <t>ショケン</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</si>
  <si>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</si>
  <si>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一体改革分野</t>
    <rPh sb="0" eb="2">
      <t>イッタイ</t>
    </rPh>
    <rPh sb="2" eb="4">
      <t>カイカク</t>
    </rPh>
    <rPh sb="4" eb="6">
      <t>ブンヤ</t>
    </rPh>
    <phoneticPr fontId="10"/>
  </si>
  <si>
    <t>ブロック名</t>
    <rPh sb="4" eb="5">
      <t>メイ</t>
    </rPh>
    <phoneticPr fontId="10"/>
  </si>
  <si>
    <t>医療分野の研究開発関連</t>
  </si>
  <si>
    <t>一般会計</t>
    <rPh sb="0" eb="2">
      <t>イッパン</t>
    </rPh>
    <rPh sb="2" eb="4">
      <t>カイケイ</t>
    </rPh>
    <phoneticPr fontId="10"/>
  </si>
  <si>
    <t>社会保障</t>
  </si>
  <si>
    <t>直接実施</t>
    <rPh sb="0" eb="2">
      <t>チョクセツ</t>
    </rPh>
    <rPh sb="2" eb="4">
      <t>ジッシ</t>
    </rPh>
    <phoneticPr fontId="10"/>
  </si>
  <si>
    <t>（選択してください）</t>
    <rPh sb="1" eb="3">
      <t>センタク</t>
    </rPh>
    <phoneticPr fontId="10"/>
  </si>
  <si>
    <t>不明</t>
    <rPh sb="0" eb="2">
      <t>フメイ</t>
    </rPh>
    <phoneticPr fontId="10"/>
  </si>
  <si>
    <t>廃止</t>
    <rPh sb="0" eb="2">
      <t>ハイシ</t>
    </rPh>
    <phoneticPr fontId="10"/>
  </si>
  <si>
    <t>廃止</t>
  </si>
  <si>
    <t>社会保障</t>
    <rPh sb="0" eb="2">
      <t>シャカイ</t>
    </rPh>
    <rPh sb="2" eb="4">
      <t>ホショウ</t>
    </rPh>
    <phoneticPr fontId="10"/>
  </si>
  <si>
    <t>A</t>
    <phoneticPr fontId="10"/>
  </si>
  <si>
    <t>宇宙開発利用</t>
  </si>
  <si>
    <t>交付税及び譲与税配付金特別会計</t>
    <rPh sb="11" eb="13">
      <t>トクベツ</t>
    </rPh>
    <rPh sb="13" eb="15">
      <t>カイケイ</t>
    </rPh>
    <phoneticPr fontId="32"/>
  </si>
  <si>
    <t>文教及び科学振興</t>
  </si>
  <si>
    <t>委託・請負</t>
    <rPh sb="0" eb="2">
      <t>イタク</t>
    </rPh>
    <rPh sb="3" eb="5">
      <t>ウケオイ</t>
    </rPh>
    <phoneticPr fontId="10"/>
  </si>
  <si>
    <t>昭和元年度以前</t>
    <rPh sb="0" eb="2">
      <t>ショウワ</t>
    </rPh>
    <rPh sb="2" eb="4">
      <t>ガンネン</t>
    </rPh>
    <rPh sb="4" eb="5">
      <t>ド</t>
    </rPh>
    <rPh sb="5" eb="7">
      <t>イゼン</t>
    </rPh>
    <phoneticPr fontId="10"/>
  </si>
  <si>
    <t>事業全体の
抜本的な改善</t>
    <rPh sb="0" eb="2">
      <t>ジギョウ</t>
    </rPh>
    <rPh sb="2" eb="4">
      <t>ゼンタイ</t>
    </rPh>
    <rPh sb="6" eb="9">
      <t>バッポンテキ</t>
    </rPh>
    <rPh sb="10" eb="12">
      <t>カイゼン</t>
    </rPh>
    <phoneticPr fontId="10"/>
  </si>
  <si>
    <t>縮減</t>
    <phoneticPr fontId="10"/>
  </si>
  <si>
    <t>沖縄振興</t>
  </si>
  <si>
    <t>地震再保険特別会計</t>
    <rPh sb="5" eb="7">
      <t>トクベツ</t>
    </rPh>
    <rPh sb="7" eb="9">
      <t>カイケイ</t>
    </rPh>
    <phoneticPr fontId="10"/>
  </si>
  <si>
    <t>恩給関係</t>
  </si>
  <si>
    <t>補助</t>
    <rPh sb="0" eb="2">
      <t>ホジョ</t>
    </rPh>
    <phoneticPr fontId="10"/>
  </si>
  <si>
    <t>事業内容の
一部改善</t>
    <rPh sb="0" eb="2">
      <t>ジギョウ</t>
    </rPh>
    <rPh sb="2" eb="4">
      <t>ナイヨウ</t>
    </rPh>
    <rPh sb="6" eb="8">
      <t>イチブ</t>
    </rPh>
    <rPh sb="8" eb="10">
      <t>カイゼン</t>
    </rPh>
    <phoneticPr fontId="10"/>
  </si>
  <si>
    <t>執行等改善</t>
    <phoneticPr fontId="10"/>
  </si>
  <si>
    <t>海洋政策</t>
  </si>
  <si>
    <t>国債整理基金特別会計</t>
    <rPh sb="6" eb="8">
      <t>トクベツ</t>
    </rPh>
    <rPh sb="8" eb="10">
      <t>カイケイ</t>
    </rPh>
    <phoneticPr fontId="10"/>
  </si>
  <si>
    <t>防衛関係</t>
  </si>
  <si>
    <t>負担</t>
    <rPh sb="0" eb="2">
      <t>フタン</t>
    </rPh>
    <phoneticPr fontId="10"/>
  </si>
  <si>
    <t>終了予定</t>
    <phoneticPr fontId="10"/>
  </si>
  <si>
    <t>予定通り終了</t>
    <phoneticPr fontId="10"/>
  </si>
  <si>
    <t>科学技術・イノベーション</t>
  </si>
  <si>
    <t>外国為替資金特別会計</t>
    <rPh sb="6" eb="8">
      <t>トクベツ</t>
    </rPh>
    <rPh sb="8" eb="10">
      <t>カイケイ</t>
    </rPh>
    <phoneticPr fontId="10"/>
  </si>
  <si>
    <t>公共事業</t>
  </si>
  <si>
    <t>交付</t>
    <rPh sb="0" eb="2">
      <t>コウフ</t>
    </rPh>
    <phoneticPr fontId="10"/>
  </si>
  <si>
    <t>現状通り</t>
    <rPh sb="0" eb="2">
      <t>ゲンジョウ</t>
    </rPh>
    <rPh sb="2" eb="3">
      <t>ドオ</t>
    </rPh>
    <phoneticPr fontId="10"/>
  </si>
  <si>
    <t>現状通り</t>
    <phoneticPr fontId="10"/>
  </si>
  <si>
    <t>観光立国</t>
  </si>
  <si>
    <t>財政投融資特別会計財政融資資金勘定</t>
    <rPh sb="5" eb="7">
      <t>トクベツ</t>
    </rPh>
    <rPh sb="7" eb="9">
      <t>カイケイ</t>
    </rPh>
    <phoneticPr fontId="10"/>
  </si>
  <si>
    <t>経済協力</t>
  </si>
  <si>
    <t>貸付</t>
    <rPh sb="0" eb="2">
      <t>カシツケ</t>
    </rPh>
    <phoneticPr fontId="10"/>
  </si>
  <si>
    <t>交通安全対策</t>
  </si>
  <si>
    <t>財政投融資特別会計投資勘定</t>
    <rPh sb="5" eb="7">
      <t>トクベツ</t>
    </rPh>
    <rPh sb="7" eb="9">
      <t>カイケイ</t>
    </rPh>
    <phoneticPr fontId="10"/>
  </si>
  <si>
    <t>中小企業対策</t>
  </si>
  <si>
    <t>その他</t>
    <rPh sb="2" eb="3">
      <t>タ</t>
    </rPh>
    <phoneticPr fontId="10"/>
  </si>
  <si>
    <t>高齢社会対策</t>
  </si>
  <si>
    <t>財政投融資特別会計特定国有財産整備勘定</t>
    <rPh sb="5" eb="7">
      <t>トクベツ</t>
    </rPh>
    <rPh sb="7" eb="9">
      <t>カイケイ</t>
    </rPh>
    <phoneticPr fontId="10"/>
  </si>
  <si>
    <t>エネルギー対策</t>
  </si>
  <si>
    <t>国土強靱化施策</t>
    <rPh sb="2" eb="4">
      <t>キョウジン</t>
    </rPh>
    <rPh sb="5" eb="7">
      <t>シサク</t>
    </rPh>
    <phoneticPr fontId="10"/>
  </si>
  <si>
    <t>エネルギー対策特別会計エネルギー需給勘定</t>
    <rPh sb="7" eb="9">
      <t>トクベツ</t>
    </rPh>
    <rPh sb="9" eb="11">
      <t>カイケイ</t>
    </rPh>
    <phoneticPr fontId="10"/>
  </si>
  <si>
    <t>食料安定供給関係</t>
    <rPh sb="1" eb="2">
      <t>リョウ</t>
    </rPh>
    <phoneticPr fontId="10"/>
  </si>
  <si>
    <t>子ども・若者育成支援</t>
  </si>
  <si>
    <t>エネルギー対策特別会計電源開発促進勘定</t>
    <rPh sb="7" eb="9">
      <t>トクベツ</t>
    </rPh>
    <rPh sb="9" eb="11">
      <t>カイケイ</t>
    </rPh>
    <phoneticPr fontId="10"/>
  </si>
  <si>
    <t>その他の事項経費</t>
  </si>
  <si>
    <t>エネルギー対策特別会計原子力損害賠償支援勘定</t>
    <rPh sb="7" eb="9">
      <t>トクベツ</t>
    </rPh>
    <rPh sb="9" eb="11">
      <t>カイケイ</t>
    </rPh>
    <phoneticPr fontId="10"/>
  </si>
  <si>
    <t>障害者施策</t>
  </si>
  <si>
    <t>労働保険特別会計労災勘定</t>
    <rPh sb="4" eb="6">
      <t>トクベツ</t>
    </rPh>
    <rPh sb="6" eb="8">
      <t>カイケイ</t>
    </rPh>
    <phoneticPr fontId="10"/>
  </si>
  <si>
    <t>少子化社会対策</t>
  </si>
  <si>
    <t>労働保険特別会計雇用勘定</t>
    <rPh sb="4" eb="6">
      <t>トクベツ</t>
    </rPh>
    <rPh sb="6" eb="8">
      <t>カイケイ</t>
    </rPh>
    <phoneticPr fontId="10"/>
  </si>
  <si>
    <t>食育推進</t>
  </si>
  <si>
    <t>労働保険特別会計徴収勘定</t>
    <rPh sb="4" eb="6">
      <t>トクベツ</t>
    </rPh>
    <rPh sb="6" eb="8">
      <t>カイケイ</t>
    </rPh>
    <phoneticPr fontId="10"/>
  </si>
  <si>
    <t>男女共同参画</t>
  </si>
  <si>
    <t>年金特別会計基礎年金勘定</t>
    <rPh sb="2" eb="4">
      <t>トクベツ</t>
    </rPh>
    <rPh sb="4" eb="6">
      <t>カイケイ</t>
    </rPh>
    <phoneticPr fontId="10"/>
  </si>
  <si>
    <t>地球温暖化対策</t>
  </si>
  <si>
    <t>年金特別会計国民年金勘定</t>
    <rPh sb="2" eb="4">
      <t>トクベツ</t>
    </rPh>
    <rPh sb="4" eb="6">
      <t>カイケイ</t>
    </rPh>
    <phoneticPr fontId="10"/>
  </si>
  <si>
    <t>犯罪被害者等施策</t>
  </si>
  <si>
    <t>年金特別会計厚生年金勘定</t>
    <rPh sb="2" eb="4">
      <t>トクベツ</t>
    </rPh>
    <rPh sb="4" eb="6">
      <t>カイケイ</t>
    </rPh>
    <phoneticPr fontId="10"/>
  </si>
  <si>
    <t>ＩＴ戦略</t>
  </si>
  <si>
    <t>年金特別会計健康勘定</t>
    <rPh sb="2" eb="4">
      <t>トクベツ</t>
    </rPh>
    <rPh sb="4" eb="6">
      <t>カイケイ</t>
    </rPh>
    <phoneticPr fontId="10"/>
  </si>
  <si>
    <t>クールジャパン</t>
  </si>
  <si>
    <t>年金特別会計子ども・子育て支援勘定</t>
    <rPh sb="2" eb="4">
      <t>トクベツ</t>
    </rPh>
    <rPh sb="4" eb="6">
      <t>カイケイ</t>
    </rPh>
    <rPh sb="6" eb="7">
      <t>コ</t>
    </rPh>
    <rPh sb="11" eb="12">
      <t>ソダ</t>
    </rPh>
    <rPh sb="13" eb="15">
      <t>シエン</t>
    </rPh>
    <phoneticPr fontId="10"/>
  </si>
  <si>
    <t>知的財産</t>
    <phoneticPr fontId="10"/>
  </si>
  <si>
    <t>年金特別会計業務勘定</t>
    <rPh sb="2" eb="4">
      <t>トクベツ</t>
    </rPh>
    <rPh sb="4" eb="6">
      <t>カイケイ</t>
    </rPh>
    <phoneticPr fontId="10"/>
  </si>
  <si>
    <t>地方創生</t>
    <phoneticPr fontId="10"/>
  </si>
  <si>
    <t>食料安定供給特別会計農業経営安定勘定</t>
    <rPh sb="6" eb="8">
      <t>トクベツ</t>
    </rPh>
    <rPh sb="8" eb="10">
      <t>カイケイ</t>
    </rPh>
    <phoneticPr fontId="10"/>
  </si>
  <si>
    <t>ＯＤＡ</t>
    <phoneticPr fontId="10"/>
  </si>
  <si>
    <t>食料安定供給特別会計食糧管理勘定</t>
    <rPh sb="6" eb="8">
      <t>トクベツ</t>
    </rPh>
    <rPh sb="8" eb="10">
      <t>カイケイ</t>
    </rPh>
    <phoneticPr fontId="10"/>
  </si>
  <si>
    <t>2020年東京オリパラ</t>
    <rPh sb="4" eb="5">
      <t>ネン</t>
    </rPh>
    <rPh sb="5" eb="7">
      <t>トウキョウ</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</si>
  <si>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</si>
  <si>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</si>
  <si>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</si>
  <si>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</si>
  <si>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a</t>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</si>
  <si>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</si>
  <si>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</si>
  <si>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</si>
  <si>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</si>
  <si>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</si>
  <si>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</si>
  <si>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終了予定なし</t>
    <rPh sb="0" eb="2">
      <t>シュウリョウ</t>
    </rPh>
    <rPh sb="2" eb="4">
      <t>ヨテイ</t>
    </rPh>
    <phoneticPr fontId="10"/>
  </si>
  <si>
    <t>自動車安全特別会計空港整備勘定</t>
    <phoneticPr fontId="10"/>
  </si>
  <si>
    <t>東日本大震災復興特別会計</t>
    <phoneticPr fontId="10"/>
  </si>
  <si>
    <t>平成元年度</t>
    <rPh sb="0" eb="2">
      <t>ヘイセイ</t>
    </rPh>
    <rPh sb="2" eb="4">
      <t>ガンネン</t>
    </rPh>
    <rPh sb="4" eb="5">
      <t>ド</t>
    </rPh>
    <phoneticPr fontId="10"/>
  </si>
  <si>
    <t>新</t>
    <rPh sb="0" eb="1">
      <t>シン</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</si>
  <si>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</si>
  <si>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</si>
  <si>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</si>
  <si>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</si>
  <si>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関係する計画、
通知等</t>
    <phoneticPr fontId="10"/>
  </si>
  <si>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</si>
  <si>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一者応札・一者応募又は
競争性のない随意契約となっ
た理由及び改善策
（支出額10億円以上）</t>
    <rPh sb="5" eb="6">
      <t>イッ</t>
    </rPh>
    <rPh sb="6" eb="7">
      <t>シャ</t>
    </rPh>
    <rPh sb="7" eb="9">
      <t>オウボ</t>
    </rPh>
    <rPh sb="12" eb="15">
      <t>キョウソウセイ</t>
    </rPh>
    <phoneticPr fontId="10"/>
  </si>
  <si>
    <t>チェック</t>
    <phoneticPr fontId="10"/>
  </si>
  <si>
    <t>成果目標及び
成果実績
（アウトカム）</t>
    <rPh sb="0" eb="2">
      <t>セイカ</t>
    </rPh>
    <rPh sb="2" eb="4">
      <t>モクヒョウ</t>
    </rPh>
    <rPh sb="4" eb="5">
      <t>オヨ</t>
    </rPh>
    <rPh sb="7" eb="9">
      <t>セイカ</t>
    </rPh>
    <rPh sb="9" eb="11">
      <t>ジッセキ</t>
    </rPh>
    <phoneticPr fontId="10"/>
  </si>
  <si>
    <t>活動指標及び
活動実績
（アウトプット）</t>
    <rPh sb="0" eb="2">
      <t>カツドウ</t>
    </rPh>
    <rPh sb="2" eb="4">
      <t>シヒョウ</t>
    </rPh>
    <rPh sb="4" eb="5">
      <t>オヨ</t>
    </rPh>
    <rPh sb="7" eb="9">
      <t>カツドウ</t>
    </rPh>
    <rPh sb="9" eb="11">
      <t>ジッセキ</t>
    </rPh>
    <phoneticPr fontId="10"/>
  </si>
  <si>
    <t>当初見込み</t>
    <phoneticPr fontId="1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</si>
  <si>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0"/>
  </si>
  <si>
    <t>分類</t>
    <rPh sb="0" eb="2">
      <t>ブンルイ</t>
    </rPh>
    <phoneticPr fontId="10"/>
  </si>
  <si>
    <t>年度</t>
    <phoneticPr fontId="10"/>
  </si>
  <si>
    <t>目標・指標</t>
    <rPh sb="0" eb="2">
      <t>モクヒョウ</t>
    </rPh>
    <rPh sb="3" eb="5">
      <t>シヒョウ</t>
    </rPh>
    <phoneticPr fontId="10"/>
  </si>
  <si>
    <t>算出方法</t>
    <rPh sb="0" eb="2">
      <t>サンシュツ</t>
    </rPh>
    <rPh sb="2" eb="4">
      <t>ホウホウ</t>
    </rPh>
    <phoneticPr fontId="10"/>
  </si>
  <si>
    <t>％</t>
    <phoneticPr fontId="10"/>
  </si>
  <si>
    <t>関係</t>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</si>
  <si>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</si>
  <si>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事業番号</t>
    <phoneticPr fontId="10"/>
  </si>
  <si>
    <t>事業名</t>
  </si>
  <si>
    <t>横断的指標</t>
    <rPh sb="0" eb="3">
      <t>オウダンテキ</t>
    </rPh>
    <rPh sb="3" eb="5">
      <t>シヒョウ</t>
    </rPh>
    <phoneticPr fontId="10"/>
  </si>
  <si>
    <t>契約方式その２</t>
    <rPh sb="0" eb="2">
      <t>ケイヤク</t>
    </rPh>
    <rPh sb="2" eb="4">
      <t>ホウシキ</t>
    </rPh>
    <phoneticPr fontId="10"/>
  </si>
  <si>
    <t>その他</t>
    <rPh sb="2" eb="3">
      <t>タ</t>
    </rPh>
    <phoneticPr fontId="10"/>
  </si>
  <si>
    <t>地球温暖化対策
関係</t>
    <rPh sb="0" eb="2">
      <t>チキュウ</t>
    </rPh>
    <rPh sb="2" eb="5">
      <t>オンダンカ</t>
    </rPh>
    <rPh sb="5" eb="7">
      <t>タイサク</t>
    </rPh>
    <rPh sb="8" eb="10">
      <t>カンケイ</t>
    </rPh>
    <phoneticPr fontId="10"/>
  </si>
  <si>
    <r>
      <t xml:space="preserve">事業目的
</t>
    </r>
    <r>
      <rPr>
        <sz val="11"/>
        <rFont val="ＭＳ ゴシック"/>
        <family val="3"/>
        <charset val="128"/>
      </rPr>
      <t>（目指す姿を簡潔に。3行程度以内）</t>
    </r>
    <rPh sb="0" eb="2">
      <t>ジギョウ</t>
    </rPh>
    <rPh sb="2" eb="4">
      <t>モクテキ</t>
    </rPh>
    <phoneticPr fontId="10"/>
  </si>
  <si>
    <r>
      <t xml:space="preserve">事業概要
</t>
    </r>
    <r>
      <rPr>
        <sz val="11"/>
        <rFont val="ＭＳ ゴシック"/>
        <family val="3"/>
        <charset val="128"/>
      </rPr>
      <t>（5行程度以内。別添可）</t>
    </r>
    <rPh sb="0" eb="2">
      <t>ジギョウ</t>
    </rPh>
    <rPh sb="2" eb="4">
      <t>ガイヨウ</t>
    </rPh>
    <phoneticPr fontId="10"/>
  </si>
  <si>
    <t>●●</t>
    <phoneticPr fontId="10"/>
  </si>
  <si>
    <t>A.</t>
    <phoneticPr fontId="10"/>
  </si>
  <si>
    <t>補助金等交付</t>
  </si>
  <si>
    <t>運営費交付金交付</t>
  </si>
  <si>
    <t>国庫債務負担行為等</t>
  </si>
  <si>
    <t>円/t-CO2</t>
  </si>
  <si>
    <t>％</t>
  </si>
  <si>
    <t>うち、
直接効果</t>
    <rPh sb="4" eb="6">
      <t>チョクセツ</t>
    </rPh>
    <rPh sb="6" eb="8">
      <t>コウカ</t>
    </rPh>
    <phoneticPr fontId="10"/>
  </si>
  <si>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</si>
  <si>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</si>
  <si>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</si>
  <si>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</si>
  <si>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</si>
  <si>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</si>
  <si>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</si>
  <si>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</si>
  <si>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</si>
  <si>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</si>
  <si>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</si>
  <si>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独法一覧</t>
    <rPh sb="0" eb="2">
      <t>ドッポウ</t>
    </rPh>
    <rPh sb="2" eb="4">
      <t>イチラン</t>
    </rPh>
    <phoneticPr fontId="10"/>
  </si>
  <si>
    <t>国立公文書館</t>
    <rPh sb="0" eb="2">
      <t>コクリツ</t>
    </rPh>
    <rPh sb="2" eb="5">
      <t>コウブンショ</t>
    </rPh>
    <rPh sb="5" eb="6">
      <t>カン</t>
    </rPh>
    <phoneticPr fontId="7"/>
  </si>
  <si>
    <t>北方領土問題対策協会</t>
    <rPh sb="0" eb="2">
      <t>ホッポウ</t>
    </rPh>
    <rPh sb="2" eb="4">
      <t>リョウド</t>
    </rPh>
    <rPh sb="4" eb="6">
      <t>モンダイ</t>
    </rPh>
    <rPh sb="6" eb="8">
      <t>タイサク</t>
    </rPh>
    <rPh sb="8" eb="10">
      <t>キョウカイ</t>
    </rPh>
    <phoneticPr fontId="7"/>
  </si>
  <si>
    <t>日本医療研究開発機構</t>
    <rPh sb="0" eb="2">
      <t>ニホン</t>
    </rPh>
    <rPh sb="2" eb="4">
      <t>イリョウ</t>
    </rPh>
    <rPh sb="4" eb="6">
      <t>ケンキュウ</t>
    </rPh>
    <rPh sb="6" eb="8">
      <t>カイハツ</t>
    </rPh>
    <rPh sb="8" eb="10">
      <t>キコウ</t>
    </rPh>
    <phoneticPr fontId="7"/>
  </si>
  <si>
    <t>国民生活センター</t>
    <rPh sb="0" eb="2">
      <t>コクミン</t>
    </rPh>
    <rPh sb="2" eb="4">
      <t>セイカツ</t>
    </rPh>
    <phoneticPr fontId="7"/>
  </si>
  <si>
    <t>情報通信研究機構</t>
    <rPh sb="0" eb="8">
      <t>ジョウホウ</t>
    </rPh>
    <phoneticPr fontId="7"/>
  </si>
  <si>
    <t>統計センター</t>
    <rPh sb="0" eb="2">
      <t>トウケイ</t>
    </rPh>
    <phoneticPr fontId="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</si>
  <si>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7"/>
  </si>
  <si>
    <t>国際交流基金</t>
    <rPh sb="0" eb="2">
      <t>コクサイ</t>
    </rPh>
    <rPh sb="2" eb="4">
      <t>コウリュウ</t>
    </rPh>
    <rPh sb="4" eb="6">
      <t>キキン</t>
    </rPh>
    <phoneticPr fontId="7"/>
  </si>
  <si>
    <t>国際協力機構</t>
    <rPh sb="0" eb="2">
      <t>コクサイ</t>
    </rPh>
    <rPh sb="2" eb="4">
      <t>キョウリョク</t>
    </rPh>
    <rPh sb="4" eb="6">
      <t>キコウ</t>
    </rPh>
    <phoneticPr fontId="7"/>
  </si>
  <si>
    <t>造幣局</t>
    <rPh sb="0" eb="3">
      <t>ゾウヘイキョク</t>
    </rPh>
    <phoneticPr fontId="7"/>
  </si>
  <si>
    <t>国立印刷局</t>
    <rPh sb="0" eb="2">
      <t>コクリツ</t>
    </rPh>
    <rPh sb="2" eb="5">
      <t>インサツキョク</t>
    </rPh>
    <phoneticPr fontId="7"/>
  </si>
  <si>
    <t>酒類総合研究所</t>
    <rPh sb="0" eb="1">
      <t>サケ</t>
    </rPh>
    <rPh sb="1" eb="2">
      <t>ルイ</t>
    </rPh>
    <rPh sb="2" eb="4">
      <t>ソウゴウ</t>
    </rPh>
    <rPh sb="4" eb="7">
      <t>ケンキュウショ</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</si>
  <si>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</si>
  <si>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</si>
  <si>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</si>
  <si>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</si>
  <si>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</si>
  <si>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</si>
  <si>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</si>
  <si>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</si>
  <si>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</si>
  <si>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</si>
  <si>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7"/>
  </si>
  <si>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</si>
  <si>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</si>
  <si>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</si>
  <si>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</si>
  <si>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</si>
  <si>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</si>
  <si>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</si>
  <si>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</si>
  <si>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</si>
  <si>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</si>
  <si>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</si>
  <si>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8"/>
  </si>
  <si>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</si>
  <si>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7"/>
  </si>
  <si>
    <t>福祉医療機構</t>
    <rPh sb="0" eb="2">
      <t>フクシ</t>
    </rPh>
    <rPh sb="2" eb="4">
      <t>イリョウ</t>
    </rPh>
    <rPh sb="4" eb="6">
      <t>キコウ</t>
    </rPh>
    <phoneticPr fontId="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</si>
  <si>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7"/>
  </si>
  <si>
    <t>労働政策研究・研修機構</t>
  </si>
  <si>
    <t>国立病院機構</t>
    <rPh sb="0" eb="2">
      <t>コクリツ</t>
    </rPh>
    <rPh sb="2" eb="4">
      <t>ビョウイン</t>
    </rPh>
    <rPh sb="4" eb="6">
      <t>キコウ</t>
    </rPh>
    <phoneticPr fontId="7"/>
  </si>
  <si>
    <t>地域医療機能推進機構</t>
    <rPh sb="0" eb="2">
      <t>チイキ</t>
    </rPh>
    <rPh sb="2" eb="4">
      <t>イリョウ</t>
    </rPh>
    <rPh sb="4" eb="6">
      <t>キノウ</t>
    </rPh>
    <rPh sb="6" eb="8">
      <t>スイシン</t>
    </rPh>
    <rPh sb="8" eb="10">
      <t>キコウ</t>
    </rPh>
    <phoneticPr fontId="7"/>
  </si>
  <si>
    <t>医薬品医療機器総合機構</t>
    <rPh sb="0" eb="3">
      <t>イヤクヒン</t>
    </rPh>
    <rPh sb="3" eb="5">
      <t>イリョウ</t>
    </rPh>
    <rPh sb="5" eb="7">
      <t>キキ</t>
    </rPh>
    <rPh sb="7" eb="9">
      <t>ソウゴウ</t>
    </rPh>
    <rPh sb="9" eb="11">
      <t>キコウ</t>
    </rPh>
    <phoneticPr fontId="7"/>
  </si>
  <si>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7"/>
  </si>
  <si>
    <t>農林水産消費安全技術センター</t>
    <rPh sb="0" eb="4">
      <t>ノウリンスイサン</t>
    </rPh>
    <rPh sb="4" eb="8">
      <t>ショウヒアンゼン</t>
    </rPh>
    <rPh sb="8" eb="10">
      <t>ギジュツ</t>
    </rPh>
    <phoneticPr fontId="7"/>
  </si>
  <si>
    <t>農畜産業振興機構</t>
    <rPh sb="0" eb="3">
      <t>ノウチクサン</t>
    </rPh>
    <rPh sb="3" eb="4">
      <t>ギョウ</t>
    </rPh>
    <rPh sb="4" eb="6">
      <t>シンコウ</t>
    </rPh>
    <rPh sb="6" eb="8">
      <t>キコウ</t>
    </rPh>
    <phoneticPr fontId="7"/>
  </si>
  <si>
    <t>農業者年金基金</t>
    <rPh sb="0" eb="3">
      <t>ノウギョウシャ</t>
    </rPh>
    <rPh sb="3" eb="5">
      <t>ネンキン</t>
    </rPh>
    <rPh sb="5" eb="7">
      <t>キキン</t>
    </rPh>
    <phoneticPr fontId="8"/>
  </si>
  <si>
    <t>農林漁業信用基金</t>
    <rPh sb="0" eb="4">
      <t>ノウリンギョギョウ</t>
    </rPh>
    <rPh sb="4" eb="8">
      <t>シンヨウキキン</t>
    </rPh>
    <phoneticPr fontId="7"/>
  </si>
  <si>
    <t>家畜改良センター</t>
    <rPh sb="0" eb="2">
      <t>カチク</t>
    </rPh>
    <rPh sb="2" eb="4">
      <t>カイリョウ</t>
    </rPh>
    <phoneticPr fontId="7"/>
  </si>
  <si>
    <t>農業・食品産業技術総合研究機構</t>
    <rPh sb="0" eb="15">
      <t>ノウギョウ</t>
    </rPh>
    <phoneticPr fontId="7"/>
  </si>
  <si>
    <t>国際農林水産業研究センター</t>
    <rPh sb="0" eb="13">
      <t>コクサイ</t>
    </rPh>
    <phoneticPr fontId="7"/>
  </si>
  <si>
    <t>森林研究・整備機構</t>
    <rPh sb="0" eb="4">
      <t>シンリンケンキュウ</t>
    </rPh>
    <rPh sb="5" eb="9">
      <t>セイビキコウ</t>
    </rPh>
    <phoneticPr fontId="7"/>
  </si>
  <si>
    <t>水産研究・教育機構</t>
    <rPh sb="0" eb="4">
      <t>スイサンケンキュウ</t>
    </rPh>
    <rPh sb="5" eb="7">
      <t>キョウイク</t>
    </rPh>
    <rPh sb="7" eb="9">
      <t>キコウ</t>
    </rPh>
    <phoneticPr fontId="7"/>
  </si>
  <si>
    <t>経済産業研究所</t>
    <rPh sb="0" eb="2">
      <t>ケイザイ</t>
    </rPh>
    <rPh sb="2" eb="4">
      <t>サンギョウ</t>
    </rPh>
    <rPh sb="4" eb="7">
      <t>ケンキュウショ</t>
    </rPh>
    <phoneticPr fontId="7"/>
  </si>
  <si>
    <t>工業所有権情報・研修館</t>
    <rPh sb="0" eb="11">
      <t>イ</t>
    </rPh>
    <phoneticPr fontId="7"/>
  </si>
  <si>
    <t>産業技術総合研究所</t>
    <rPh sb="0" eb="2">
      <t>サンギョウ</t>
    </rPh>
    <rPh sb="2" eb="4">
      <t>ギジュツ</t>
    </rPh>
    <rPh sb="4" eb="6">
      <t>ソウゴウ</t>
    </rPh>
    <rPh sb="6" eb="9">
      <t>ケンキュウジョ</t>
    </rPh>
    <phoneticPr fontId="7"/>
  </si>
  <si>
    <t>製品評価技術基盤機構</t>
    <rPh sb="0" eb="2">
      <t>セイヒン</t>
    </rPh>
    <rPh sb="2" eb="4">
      <t>ヒョウカ</t>
    </rPh>
    <rPh sb="4" eb="6">
      <t>ギジュツ</t>
    </rPh>
    <rPh sb="6" eb="8">
      <t>キバン</t>
    </rPh>
    <rPh sb="8" eb="10">
      <t>キコウ</t>
    </rPh>
    <phoneticPr fontId="7"/>
  </si>
  <si>
    <t>新エネルギー・産業技術総合開発機構</t>
    <rPh sb="0" eb="17">
      <t>ネド</t>
    </rPh>
    <phoneticPr fontId="7"/>
  </si>
  <si>
    <t>日本貿易振興機構</t>
    <rPh sb="0" eb="2">
      <t>ニホン</t>
    </rPh>
    <rPh sb="2" eb="4">
      <t>ボウエキ</t>
    </rPh>
    <rPh sb="4" eb="6">
      <t>シンコウ</t>
    </rPh>
    <rPh sb="6" eb="8">
      <t>キコウ</t>
    </rPh>
    <phoneticPr fontId="7"/>
  </si>
  <si>
    <t>情報処理推進機構</t>
    <rPh sb="0" eb="2">
      <t>ジョウホウ</t>
    </rPh>
    <rPh sb="2" eb="4">
      <t>ショリ</t>
    </rPh>
    <rPh sb="4" eb="6">
      <t>スイシン</t>
    </rPh>
    <rPh sb="6" eb="8">
      <t>キコウ</t>
    </rPh>
    <phoneticPr fontId="7"/>
  </si>
  <si>
    <t>石油天然ガス・金属鉱物資源機構</t>
    <rPh sb="0" eb="2">
      <t>セキユ</t>
    </rPh>
    <rPh sb="2" eb="4">
      <t>テンネン</t>
    </rPh>
    <rPh sb="7" eb="9">
      <t>キンゾク</t>
    </rPh>
    <rPh sb="9" eb="11">
      <t>コウブツ</t>
    </rPh>
    <rPh sb="11" eb="13">
      <t>シゲン</t>
    </rPh>
    <rPh sb="13" eb="15">
      <t>キコウ</t>
    </rPh>
    <phoneticPr fontId="7"/>
  </si>
  <si>
    <t>中小企業基盤整備機構</t>
    <rPh sb="0" eb="2">
      <t>チュウショウ</t>
    </rPh>
    <rPh sb="2" eb="4">
      <t>キギョウ</t>
    </rPh>
    <rPh sb="4" eb="6">
      <t>キバン</t>
    </rPh>
    <rPh sb="6" eb="8">
      <t>セイビ</t>
    </rPh>
    <rPh sb="8" eb="10">
      <t>キコウ</t>
    </rPh>
    <phoneticPr fontId="7"/>
  </si>
  <si>
    <t>土木研究所</t>
    <rPh sb="0" eb="2">
      <t>ドボク</t>
    </rPh>
    <rPh sb="2" eb="5">
      <t>ケンキュウジョ</t>
    </rPh>
    <phoneticPr fontId="7"/>
  </si>
  <si>
    <t>建築研究所</t>
    <rPh sb="0" eb="2">
      <t>ケンチク</t>
    </rPh>
    <rPh sb="2" eb="5">
      <t>ケンキュウジョ</t>
    </rPh>
    <phoneticPr fontId="7"/>
  </si>
  <si>
    <t>海上・港湾・航空技術研究所</t>
    <rPh sb="0" eb="2">
      <t>カイジョウ</t>
    </rPh>
    <rPh sb="3" eb="5">
      <t>コウワン</t>
    </rPh>
    <rPh sb="6" eb="8">
      <t>コウクウ</t>
    </rPh>
    <rPh sb="8" eb="10">
      <t>ギジュツ</t>
    </rPh>
    <rPh sb="10" eb="13">
      <t>ケンキュウショ</t>
    </rPh>
    <phoneticPr fontId="7"/>
  </si>
  <si>
    <t>海技教育機構</t>
    <rPh sb="0" eb="2">
      <t>カイギ</t>
    </rPh>
    <rPh sb="2" eb="4">
      <t>キョウイク</t>
    </rPh>
    <rPh sb="4" eb="6">
      <t>キコウ</t>
    </rPh>
    <phoneticPr fontId="7"/>
  </si>
  <si>
    <t>航空大学校</t>
    <rPh sb="0" eb="5">
      <t>コウクウダイガッコウ</t>
    </rPh>
    <phoneticPr fontId="8"/>
  </si>
  <si>
    <t>自動車技術総合機構</t>
    <rPh sb="0" eb="3">
      <t>ジドウシャ</t>
    </rPh>
    <rPh sb="3" eb="5">
      <t>ギジュツ</t>
    </rPh>
    <rPh sb="5" eb="7">
      <t>ソウゴウ</t>
    </rPh>
    <rPh sb="7" eb="9">
      <t>キコウ</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</si>
  <si>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8"/>
  </si>
  <si>
    <t>国際観光振興機構</t>
    <rPh sb="0" eb="2">
      <t>コクサイ</t>
    </rPh>
    <rPh sb="2" eb="4">
      <t>カンコウ</t>
    </rPh>
    <rPh sb="4" eb="6">
      <t>シンコウ</t>
    </rPh>
    <rPh sb="6" eb="8">
      <t>キコウ</t>
    </rPh>
    <phoneticPr fontId="7"/>
  </si>
  <si>
    <t>水資源機構</t>
    <rPh sb="0" eb="3">
      <t>ミズシゲン</t>
    </rPh>
    <rPh sb="3" eb="5">
      <t>キコウ</t>
    </rPh>
    <phoneticPr fontId="8"/>
  </si>
  <si>
    <t>自動車事故対策機構</t>
    <rPh sb="0" eb="3">
      <t>ジドウシャ</t>
    </rPh>
    <rPh sb="3" eb="5">
      <t>ジコ</t>
    </rPh>
    <rPh sb="5" eb="7">
      <t>タイサク</t>
    </rPh>
    <rPh sb="7" eb="9">
      <t>キコウ</t>
    </rPh>
    <phoneticPr fontId="7"/>
  </si>
  <si>
    <t>空港周辺整備機構</t>
    <rPh sb="0" eb="2">
      <t>クウコウ</t>
    </rPh>
    <rPh sb="2" eb="4">
      <t>シュウヘン</t>
    </rPh>
    <rPh sb="4" eb="6">
      <t>セイビ</t>
    </rPh>
    <rPh sb="6" eb="8">
      <t>キコウ</t>
    </rPh>
    <phoneticPr fontId="7"/>
  </si>
  <si>
    <t>都市再生機構</t>
    <rPh sb="0" eb="2">
      <t>トシ</t>
    </rPh>
    <rPh sb="2" eb="4">
      <t>サイセイ</t>
    </rPh>
    <rPh sb="4" eb="6">
      <t>キコウ</t>
    </rPh>
    <phoneticPr fontId="33"/>
  </si>
  <si>
    <t>奄美群島振興開発基金</t>
    <rPh sb="0" eb="2">
      <t>アマミ</t>
    </rPh>
    <rPh sb="2" eb="4">
      <t>グントウ</t>
    </rPh>
    <rPh sb="4" eb="6">
      <t>シンコウ</t>
    </rPh>
    <rPh sb="6" eb="8">
      <t>カイハツ</t>
    </rPh>
    <rPh sb="8" eb="10">
      <t>キキン</t>
    </rPh>
    <phoneticPr fontId="7"/>
  </si>
  <si>
    <t>日本高速道路保有・債務返済機構</t>
    <rPh sb="0" eb="2">
      <t>ニホン</t>
    </rPh>
    <rPh sb="2" eb="4">
      <t>コウソク</t>
    </rPh>
    <rPh sb="4" eb="6">
      <t>ドウロ</t>
    </rPh>
    <rPh sb="6" eb="8">
      <t>ホユウ</t>
    </rPh>
    <rPh sb="9" eb="11">
      <t>サイム</t>
    </rPh>
    <rPh sb="11" eb="13">
      <t>ヘンサイ</t>
    </rPh>
    <rPh sb="13" eb="15">
      <t>キコウ</t>
    </rPh>
    <phoneticPr fontId="7"/>
  </si>
  <si>
    <t>住宅金融支援機構</t>
  </si>
  <si>
    <t>国立環境研究所</t>
    <rPh sb="0" eb="7">
      <t>コ</t>
    </rPh>
    <phoneticPr fontId="7"/>
  </si>
  <si>
    <t>環境再生保全機構</t>
    <rPh sb="0" eb="2">
      <t>カンキョウ</t>
    </rPh>
    <rPh sb="2" eb="4">
      <t>サイセイ</t>
    </rPh>
    <rPh sb="4" eb="6">
      <t>ホゼン</t>
    </rPh>
    <rPh sb="6" eb="8">
      <t>キコウ</t>
    </rPh>
    <phoneticPr fontId="7"/>
  </si>
  <si>
    <t>駐留軍等労働者労務管理機構</t>
    <rPh sb="0" eb="4">
      <t>チュウリュウグントウ</t>
    </rPh>
    <rPh sb="4" eb="7">
      <t>ロウドウシャ</t>
    </rPh>
    <rPh sb="7" eb="9">
      <t>ロウム</t>
    </rPh>
    <rPh sb="9" eb="11">
      <t>カンリ</t>
    </rPh>
    <rPh sb="11" eb="13">
      <t>キコウ</t>
    </rPh>
    <phoneticPr fontId="7"/>
  </si>
  <si>
    <t>医薬基盤・健康・栄養研究所</t>
    <rPh sb="0" eb="2">
      <t>イヤク</t>
    </rPh>
    <rPh sb="2" eb="4">
      <t>キバン</t>
    </rPh>
    <rPh sb="5" eb="7">
      <t>ケンコウ</t>
    </rPh>
    <rPh sb="8" eb="13">
      <t>エイヨウケンキュウショ</t>
    </rPh>
    <phoneticPr fontId="7"/>
  </si>
  <si>
    <t>国立がん研究センター</t>
  </si>
  <si>
    <t>国立循環器病研究センター</t>
    <rPh sb="0" eb="2">
      <t>コクリツ</t>
    </rPh>
    <rPh sb="2" eb="5">
      <t>ジュンカンキ</t>
    </rPh>
    <rPh sb="5" eb="6">
      <t>ビョウ</t>
    </rPh>
    <rPh sb="6" eb="8">
      <t>ケンキュウ</t>
    </rPh>
    <phoneticPr fontId="7"/>
  </si>
  <si>
    <t>国立精神・神経医療研究センター</t>
    <rPh sb="0" eb="2">
      <t>コクリツ</t>
    </rPh>
    <rPh sb="2" eb="4">
      <t>セイシン</t>
    </rPh>
    <rPh sb="5" eb="7">
      <t>シンケイ</t>
    </rPh>
    <rPh sb="7" eb="9">
      <t>イリョウ</t>
    </rPh>
    <rPh sb="9" eb="11">
      <t>ケンキュウ</t>
    </rPh>
    <phoneticPr fontId="8"/>
  </si>
  <si>
    <t>国立国際医療研究センター</t>
    <rPh sb="0" eb="2">
      <t>コクリツ</t>
    </rPh>
    <rPh sb="2" eb="4">
      <t>コクサイ</t>
    </rPh>
    <rPh sb="4" eb="6">
      <t>イリョウ</t>
    </rPh>
    <rPh sb="6" eb="8">
      <t>ケンキュウ</t>
    </rPh>
    <phoneticPr fontId="7"/>
  </si>
  <si>
    <t>国立成育医療研究センター</t>
    <rPh sb="0" eb="2">
      <t>コクリツ</t>
    </rPh>
    <rPh sb="2" eb="4">
      <t>セイイク</t>
    </rPh>
    <rPh sb="4" eb="6">
      <t>イリョウ</t>
    </rPh>
    <rPh sb="6" eb="8">
      <t>ケンキュウ</t>
    </rPh>
    <phoneticPr fontId="6"/>
  </si>
  <si>
    <t>国立長寿医療研究センター</t>
    <rPh sb="0" eb="2">
      <t>コクリツ</t>
    </rPh>
    <rPh sb="2" eb="4">
      <t>チョウジュ</t>
    </rPh>
    <rPh sb="4" eb="6">
      <t>イリョウ</t>
    </rPh>
    <rPh sb="6" eb="8">
      <t>ケンキュウ</t>
    </rPh>
    <phoneticPr fontId="7"/>
  </si>
  <si>
    <t>30年度</t>
    <phoneticPr fontId="10"/>
  </si>
  <si>
    <t>統計改革</t>
    <rPh sb="0" eb="2">
      <t>トウケイ</t>
    </rPh>
    <rPh sb="2" eb="4">
      <t>カイカク</t>
    </rPh>
    <phoneticPr fontId="10"/>
  </si>
  <si>
    <t>-</t>
    <phoneticPr fontId="10"/>
  </si>
  <si>
    <t>社会資本整備等</t>
    <phoneticPr fontId="10"/>
  </si>
  <si>
    <t>文教・科学技術</t>
    <phoneticPr fontId="10"/>
  </si>
  <si>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10"/>
  </si>
  <si>
    <t>食料安定供給特別会計農業再保険勘定</t>
    <rPh sb="6" eb="8">
      <t>トクベツ</t>
    </rPh>
    <rPh sb="8" eb="10">
      <t>カイケイ</t>
    </rPh>
    <phoneticPr fontId="10"/>
  </si>
  <si>
    <t>内閣官房</t>
  </si>
  <si>
    <t>内閣府</t>
    <phoneticPr fontId="10"/>
  </si>
  <si>
    <t>個人情報保護委員会</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</si>
  <si>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</si>
  <si>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</si>
  <si>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</si>
  <si>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</si>
  <si>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</si>
  <si>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</si>
  <si>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</si>
  <si>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</si>
  <si>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</si>
  <si>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</si>
  <si>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</si>
  <si>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</si>
  <si>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</si>
  <si>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</si>
  <si>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</si>
  <si>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</si>
  <si>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</si>
  <si>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外務省</t>
    <rPh sb="0" eb="3">
      <t>ガイムショウ</t>
    </rPh>
    <phoneticPr fontId="7"/>
  </si>
  <si>
    <t>令和元年度</t>
    <rPh sb="0" eb="2">
      <t>レイワ</t>
    </rPh>
    <rPh sb="2" eb="4">
      <t>ガンネン</t>
    </rPh>
    <rPh sb="4" eb="5">
      <t>ド</t>
    </rPh>
    <phoneticPr fontId="10"/>
  </si>
  <si>
    <t>平成29年度</t>
    <rPh sb="0" eb="2">
      <t>ヘイセイ</t>
    </rPh>
    <phoneticPr fontId="10"/>
  </si>
  <si>
    <t>30年度</t>
    <phoneticPr fontId="10"/>
  </si>
  <si>
    <t>令和元年度</t>
    <rPh sb="0" eb="2">
      <t>レイワ</t>
    </rPh>
    <rPh sb="2" eb="3">
      <t>ガン</t>
    </rPh>
    <phoneticPr fontId="10"/>
  </si>
  <si>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10"/>
  </si>
  <si>
    <t>新02</t>
    <rPh sb="0" eb="1">
      <t>シン</t>
    </rPh>
    <phoneticPr fontId="10"/>
  </si>
  <si>
    <t>新03</t>
    <rPh sb="0" eb="1">
      <t>シン</t>
    </rPh>
    <phoneticPr fontId="10"/>
  </si>
  <si>
    <t>地方行財政改革</t>
    <rPh sb="0" eb="2">
      <t>チホウ</t>
    </rPh>
    <rPh sb="2" eb="5">
      <t>ギョウザイセイ</t>
    </rPh>
    <rPh sb="5" eb="7">
      <t>カイカク</t>
    </rPh>
    <phoneticPr fontId="10"/>
  </si>
  <si>
    <t>次世代型行政サービスの早期実現</t>
    <rPh sb="0" eb="4">
      <t>ジセダイガタ</t>
    </rPh>
    <rPh sb="4" eb="6">
      <t>ギョウセイ</t>
    </rPh>
    <rPh sb="11" eb="13">
      <t>ソウキ</t>
    </rPh>
    <rPh sb="13" eb="15">
      <t>ジツゲン</t>
    </rPh>
    <phoneticPr fontId="10"/>
  </si>
  <si>
    <t>2年度</t>
    <phoneticPr fontId="10"/>
  </si>
  <si>
    <t>3年度要求</t>
    <rPh sb="3" eb="5">
      <t>ヨウキュウ</t>
    </rPh>
    <phoneticPr fontId="10"/>
  </si>
  <si>
    <t>令和2年度セグメントシート</t>
    <rPh sb="0" eb="2">
      <t>レイワ</t>
    </rPh>
    <phoneticPr fontId="10"/>
  </si>
  <si>
    <t>令和2・3年度予算内訳
（単位：百万円）</t>
    <rPh sb="0" eb="2">
      <t>レイワ</t>
    </rPh>
    <rPh sb="7" eb="9">
      <t>ヨサン</t>
    </rPh>
    <rPh sb="9" eb="11">
      <t>ウチワケ</t>
    </rPh>
    <phoneticPr fontId="10"/>
  </si>
  <si>
    <t>2年度当初予算</t>
    <rPh sb="3" eb="5">
      <t>トウショ</t>
    </rPh>
    <rPh sb="5" eb="7">
      <t>ヨサン</t>
    </rPh>
    <phoneticPr fontId="10"/>
  </si>
  <si>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10"/>
  </si>
  <si>
    <t>2年度
活動見込</t>
    <rPh sb="4" eb="6">
      <t>カツドウ</t>
    </rPh>
    <rPh sb="6" eb="8">
      <t>ミコ</t>
    </rPh>
    <phoneticPr fontId="10"/>
  </si>
  <si>
    <t>3年度
活動見込</t>
    <rPh sb="4" eb="6">
      <t>カツドウ</t>
    </rPh>
    <rPh sb="6" eb="8">
      <t>ミコ</t>
    </rPh>
    <phoneticPr fontId="10"/>
  </si>
  <si>
    <t>2年度活動見込</t>
    <rPh sb="3" eb="5">
      <t>カツドウ</t>
    </rPh>
    <rPh sb="5" eb="7">
      <t>ミコ</t>
    </rPh>
    <phoneticPr fontId="10"/>
  </si>
  <si>
    <t>昭和2年度</t>
    <rPh sb="0" eb="2">
      <t>ショウワ</t>
    </rPh>
    <rPh sb="3" eb="4">
      <t>ネン</t>
    </rPh>
    <rPh sb="4" eb="5">
      <t>ド</t>
    </rPh>
    <phoneticPr fontId="10"/>
  </si>
  <si>
    <t>昭和3年度</t>
    <rPh sb="0" eb="2">
      <t>ショウワ</t>
    </rPh>
    <rPh sb="3" eb="4">
      <t>ネン</t>
    </rPh>
    <rPh sb="4" eb="5">
      <t>ド</t>
    </rPh>
    <phoneticPr fontId="10"/>
  </si>
  <si>
    <t>昭和4年度</t>
    <rPh sb="0" eb="2">
      <t>ショウワ</t>
    </rPh>
    <rPh sb="3" eb="4">
      <t>ネン</t>
    </rPh>
    <rPh sb="4" eb="5">
      <t>ド</t>
    </rPh>
    <phoneticPr fontId="10"/>
  </si>
  <si>
    <t>昭和5年度</t>
    <rPh sb="0" eb="2">
      <t>ショウワ</t>
    </rPh>
    <rPh sb="3" eb="4">
      <t>ネン</t>
    </rPh>
    <rPh sb="4" eb="5">
      <t>ド</t>
    </rPh>
    <phoneticPr fontId="10"/>
  </si>
  <si>
    <t>昭和6年度</t>
    <rPh sb="0" eb="2">
      <t>ショウワ</t>
    </rPh>
    <rPh sb="3" eb="4">
      <t>ネン</t>
    </rPh>
    <rPh sb="4" eb="5">
      <t>ド</t>
    </rPh>
    <phoneticPr fontId="10"/>
  </si>
  <si>
    <t>昭和7年度</t>
    <rPh sb="0" eb="2">
      <t>ショウワ</t>
    </rPh>
    <rPh sb="3" eb="4">
      <t>ネン</t>
    </rPh>
    <rPh sb="4" eb="5">
      <t>ド</t>
    </rPh>
    <phoneticPr fontId="10"/>
  </si>
  <si>
    <t>昭和8年度</t>
    <rPh sb="0" eb="2">
      <t>ショウワ</t>
    </rPh>
    <rPh sb="3" eb="4">
      <t>ネン</t>
    </rPh>
    <rPh sb="4" eb="5">
      <t>ド</t>
    </rPh>
    <phoneticPr fontId="10"/>
  </si>
  <si>
    <t>昭和9年度</t>
    <rPh sb="0" eb="2">
      <t>ショウワ</t>
    </rPh>
    <rPh sb="3" eb="4">
      <t>ネン</t>
    </rPh>
    <rPh sb="4" eb="5">
      <t>ド</t>
    </rPh>
    <phoneticPr fontId="10"/>
  </si>
  <si>
    <t>昭和10年度</t>
    <rPh sb="0" eb="2">
      <t>ショウワ</t>
    </rPh>
    <rPh sb="4" eb="5">
      <t>ネン</t>
    </rPh>
    <rPh sb="5" eb="6">
      <t>ド</t>
    </rPh>
    <phoneticPr fontId="10"/>
  </si>
  <si>
    <t>昭和11年度</t>
    <rPh sb="0" eb="2">
      <t>ショウワ</t>
    </rPh>
    <rPh sb="4" eb="5">
      <t>ネン</t>
    </rPh>
    <rPh sb="5" eb="6">
      <t>ド</t>
    </rPh>
    <phoneticPr fontId="10"/>
  </si>
  <si>
    <t>昭和12年度</t>
    <rPh sb="0" eb="2">
      <t>ショウワ</t>
    </rPh>
    <rPh sb="4" eb="5">
      <t>ネン</t>
    </rPh>
    <rPh sb="5" eb="6">
      <t>ド</t>
    </rPh>
    <phoneticPr fontId="10"/>
  </si>
  <si>
    <t>昭和13年度</t>
    <rPh sb="0" eb="2">
      <t>ショウワ</t>
    </rPh>
    <rPh sb="4" eb="5">
      <t>ネン</t>
    </rPh>
    <rPh sb="5" eb="6">
      <t>ド</t>
    </rPh>
    <phoneticPr fontId="10"/>
  </si>
  <si>
    <t>昭和14年度</t>
    <rPh sb="0" eb="2">
      <t>ショウワ</t>
    </rPh>
    <rPh sb="4" eb="5">
      <t>ネン</t>
    </rPh>
    <rPh sb="5" eb="6">
      <t>ド</t>
    </rPh>
    <phoneticPr fontId="10"/>
  </si>
  <si>
    <t>昭和15年度</t>
    <rPh sb="0" eb="2">
      <t>ショウワ</t>
    </rPh>
    <rPh sb="4" eb="5">
      <t>ネン</t>
    </rPh>
    <rPh sb="5" eb="6">
      <t>ド</t>
    </rPh>
    <phoneticPr fontId="10"/>
  </si>
  <si>
    <t>昭和16年度</t>
    <rPh sb="0" eb="2">
      <t>ショウワ</t>
    </rPh>
    <rPh sb="4" eb="5">
      <t>ネン</t>
    </rPh>
    <rPh sb="5" eb="6">
      <t>ド</t>
    </rPh>
    <phoneticPr fontId="10"/>
  </si>
  <si>
    <t>昭和17年度</t>
    <rPh sb="0" eb="2">
      <t>ショウワ</t>
    </rPh>
    <rPh sb="4" eb="5">
      <t>ネン</t>
    </rPh>
    <rPh sb="5" eb="6">
      <t>ド</t>
    </rPh>
    <phoneticPr fontId="10"/>
  </si>
  <si>
    <t>昭和18年度</t>
    <rPh sb="0" eb="2">
      <t>ショウワ</t>
    </rPh>
    <rPh sb="4" eb="5">
      <t>ネン</t>
    </rPh>
    <rPh sb="5" eb="6">
      <t>ド</t>
    </rPh>
    <phoneticPr fontId="10"/>
  </si>
  <si>
    <t>昭和19年度</t>
    <rPh sb="0" eb="2">
      <t>ショウワ</t>
    </rPh>
    <rPh sb="4" eb="5">
      <t>ネン</t>
    </rPh>
    <rPh sb="5" eb="6">
      <t>ド</t>
    </rPh>
    <phoneticPr fontId="10"/>
  </si>
  <si>
    <t>昭和20年度</t>
    <rPh sb="0" eb="2">
      <t>ショウワ</t>
    </rPh>
    <rPh sb="4" eb="5">
      <t>ネン</t>
    </rPh>
    <rPh sb="5" eb="6">
      <t>ド</t>
    </rPh>
    <phoneticPr fontId="10"/>
  </si>
  <si>
    <t>昭和21年度</t>
    <rPh sb="0" eb="2">
      <t>ショウワ</t>
    </rPh>
    <rPh sb="4" eb="5">
      <t>ネン</t>
    </rPh>
    <rPh sb="5" eb="6">
      <t>ド</t>
    </rPh>
    <phoneticPr fontId="10"/>
  </si>
  <si>
    <t>昭和22年度</t>
    <rPh sb="0" eb="2">
      <t>ショウワ</t>
    </rPh>
    <rPh sb="4" eb="5">
      <t>ネン</t>
    </rPh>
    <rPh sb="5" eb="6">
      <t>ド</t>
    </rPh>
    <phoneticPr fontId="10"/>
  </si>
  <si>
    <t>昭和23年度</t>
    <rPh sb="0" eb="2">
      <t>ショウワ</t>
    </rPh>
    <rPh sb="4" eb="5">
      <t>ネン</t>
    </rPh>
    <rPh sb="5" eb="6">
      <t>ド</t>
    </rPh>
    <phoneticPr fontId="10"/>
  </si>
  <si>
    <t>昭和24年度</t>
    <rPh sb="0" eb="2">
      <t>ショウワ</t>
    </rPh>
    <rPh sb="4" eb="5">
      <t>ネン</t>
    </rPh>
    <rPh sb="5" eb="6">
      <t>ド</t>
    </rPh>
    <phoneticPr fontId="10"/>
  </si>
  <si>
    <t>昭和25年度</t>
    <rPh sb="0" eb="2">
      <t>ショウワ</t>
    </rPh>
    <rPh sb="4" eb="5">
      <t>ネン</t>
    </rPh>
    <rPh sb="5" eb="6">
      <t>ド</t>
    </rPh>
    <phoneticPr fontId="10"/>
  </si>
  <si>
    <t>昭和26年度</t>
    <rPh sb="0" eb="2">
      <t>ショウワ</t>
    </rPh>
    <rPh sb="4" eb="5">
      <t>ネン</t>
    </rPh>
    <rPh sb="5" eb="6">
      <t>ド</t>
    </rPh>
    <phoneticPr fontId="10"/>
  </si>
  <si>
    <t>昭和27年度</t>
    <rPh sb="0" eb="2">
      <t>ショウワ</t>
    </rPh>
    <rPh sb="4" eb="5">
      <t>ネン</t>
    </rPh>
    <rPh sb="5" eb="6">
      <t>ド</t>
    </rPh>
    <phoneticPr fontId="10"/>
  </si>
  <si>
    <t>昭和28年度</t>
    <rPh sb="0" eb="2">
      <t>ショウワ</t>
    </rPh>
    <rPh sb="4" eb="5">
      <t>ネン</t>
    </rPh>
    <rPh sb="5" eb="6">
      <t>ド</t>
    </rPh>
    <phoneticPr fontId="10"/>
  </si>
  <si>
    <t>昭和29年度</t>
    <rPh sb="0" eb="2">
      <t>ショウワ</t>
    </rPh>
    <rPh sb="4" eb="5">
      <t>ネン</t>
    </rPh>
    <rPh sb="5" eb="6">
      <t>ド</t>
    </rPh>
    <phoneticPr fontId="10"/>
  </si>
  <si>
    <t>昭和30年度</t>
    <rPh sb="0" eb="2">
      <t>ショウワ</t>
    </rPh>
    <rPh sb="4" eb="5">
      <t>ネン</t>
    </rPh>
    <rPh sb="5" eb="6">
      <t>ド</t>
    </rPh>
    <phoneticPr fontId="10"/>
  </si>
  <si>
    <t>昭和31年度</t>
    <rPh sb="0" eb="2">
      <t>ショウワ</t>
    </rPh>
    <rPh sb="4" eb="5">
      <t>ネン</t>
    </rPh>
    <rPh sb="5" eb="6">
      <t>ド</t>
    </rPh>
    <phoneticPr fontId="10"/>
  </si>
  <si>
    <t>昭和32年度</t>
    <rPh sb="0" eb="2">
      <t>ショウワ</t>
    </rPh>
    <rPh sb="4" eb="5">
      <t>ネン</t>
    </rPh>
    <rPh sb="5" eb="6">
      <t>ド</t>
    </rPh>
    <phoneticPr fontId="10"/>
  </si>
  <si>
    <t>昭和33年度</t>
    <rPh sb="0" eb="2">
      <t>ショウワ</t>
    </rPh>
    <rPh sb="4" eb="5">
      <t>ネン</t>
    </rPh>
    <rPh sb="5" eb="6">
      <t>ド</t>
    </rPh>
    <phoneticPr fontId="10"/>
  </si>
  <si>
    <t>昭和34年度</t>
    <rPh sb="0" eb="2">
      <t>ショウワ</t>
    </rPh>
    <rPh sb="4" eb="5">
      <t>ネン</t>
    </rPh>
    <rPh sb="5" eb="6">
      <t>ド</t>
    </rPh>
    <phoneticPr fontId="10"/>
  </si>
  <si>
    <t>昭和35年度</t>
    <rPh sb="0" eb="2">
      <t>ショウワ</t>
    </rPh>
    <rPh sb="4" eb="5">
      <t>ネン</t>
    </rPh>
    <rPh sb="5" eb="6">
      <t>ド</t>
    </rPh>
    <phoneticPr fontId="10"/>
  </si>
  <si>
    <t>昭和36年度</t>
    <rPh sb="0" eb="2">
      <t>ショウワ</t>
    </rPh>
    <rPh sb="4" eb="5">
      <t>ネン</t>
    </rPh>
    <rPh sb="5" eb="6">
      <t>ド</t>
    </rPh>
    <phoneticPr fontId="10"/>
  </si>
  <si>
    <t>昭和37年度</t>
    <rPh sb="0" eb="2">
      <t>ショウワ</t>
    </rPh>
    <rPh sb="4" eb="5">
      <t>ネン</t>
    </rPh>
    <rPh sb="5" eb="6">
      <t>ド</t>
    </rPh>
    <phoneticPr fontId="10"/>
  </si>
  <si>
    <t>昭和38年度</t>
    <rPh sb="0" eb="2">
      <t>ショウワ</t>
    </rPh>
    <rPh sb="4" eb="5">
      <t>ネン</t>
    </rPh>
    <rPh sb="5" eb="6">
      <t>ド</t>
    </rPh>
    <phoneticPr fontId="10"/>
  </si>
  <si>
    <t>昭和39年度</t>
    <rPh sb="0" eb="2">
      <t>ショウワ</t>
    </rPh>
    <rPh sb="4" eb="5">
      <t>ネン</t>
    </rPh>
    <rPh sb="5" eb="6">
      <t>ド</t>
    </rPh>
    <phoneticPr fontId="10"/>
  </si>
  <si>
    <t>昭和40年度</t>
    <rPh sb="0" eb="2">
      <t>ショウワ</t>
    </rPh>
    <rPh sb="4" eb="5">
      <t>ネン</t>
    </rPh>
    <rPh sb="5" eb="6">
      <t>ド</t>
    </rPh>
    <phoneticPr fontId="10"/>
  </si>
  <si>
    <t>昭和41年度</t>
    <rPh sb="0" eb="2">
      <t>ショウワ</t>
    </rPh>
    <rPh sb="4" eb="5">
      <t>ネン</t>
    </rPh>
    <rPh sb="5" eb="6">
      <t>ド</t>
    </rPh>
    <phoneticPr fontId="10"/>
  </si>
  <si>
    <t>昭和42年度</t>
    <rPh sb="0" eb="2">
      <t>ショウワ</t>
    </rPh>
    <rPh sb="4" eb="5">
      <t>ネン</t>
    </rPh>
    <rPh sb="5" eb="6">
      <t>ド</t>
    </rPh>
    <phoneticPr fontId="10"/>
  </si>
  <si>
    <t>昭和43年度</t>
    <rPh sb="0" eb="2">
      <t>ショウワ</t>
    </rPh>
    <rPh sb="4" eb="5">
      <t>ネン</t>
    </rPh>
    <rPh sb="5" eb="6">
      <t>ド</t>
    </rPh>
    <phoneticPr fontId="10"/>
  </si>
  <si>
    <t>昭和44年度</t>
    <rPh sb="0" eb="2">
      <t>ショウワ</t>
    </rPh>
    <rPh sb="4" eb="5">
      <t>ネン</t>
    </rPh>
    <rPh sb="5" eb="6">
      <t>ド</t>
    </rPh>
    <phoneticPr fontId="10"/>
  </si>
  <si>
    <t>昭和45年度</t>
    <rPh sb="0" eb="2">
      <t>ショウワ</t>
    </rPh>
    <rPh sb="4" eb="5">
      <t>ネン</t>
    </rPh>
    <rPh sb="5" eb="6">
      <t>ド</t>
    </rPh>
    <phoneticPr fontId="10"/>
  </si>
  <si>
    <t>昭和46年度</t>
    <rPh sb="0" eb="2">
      <t>ショウワ</t>
    </rPh>
    <rPh sb="4" eb="5">
      <t>ネン</t>
    </rPh>
    <rPh sb="5" eb="6">
      <t>ド</t>
    </rPh>
    <phoneticPr fontId="10"/>
  </si>
  <si>
    <t>昭和47年度</t>
    <rPh sb="0" eb="2">
      <t>ショウワ</t>
    </rPh>
    <rPh sb="4" eb="5">
      <t>ネン</t>
    </rPh>
    <rPh sb="5" eb="6">
      <t>ド</t>
    </rPh>
    <phoneticPr fontId="10"/>
  </si>
  <si>
    <t>昭和48年度</t>
    <rPh sb="0" eb="2">
      <t>ショウワ</t>
    </rPh>
    <rPh sb="4" eb="5">
      <t>ネン</t>
    </rPh>
    <rPh sb="5" eb="6">
      <t>ド</t>
    </rPh>
    <phoneticPr fontId="10"/>
  </si>
  <si>
    <t>昭和49年度</t>
    <rPh sb="0" eb="2">
      <t>ショウワ</t>
    </rPh>
    <rPh sb="4" eb="5">
      <t>ネン</t>
    </rPh>
    <rPh sb="5" eb="6">
      <t>ド</t>
    </rPh>
    <phoneticPr fontId="10"/>
  </si>
  <si>
    <t>昭和50年度</t>
    <rPh sb="0" eb="2">
      <t>ショウワ</t>
    </rPh>
    <rPh sb="4" eb="5">
      <t>ネン</t>
    </rPh>
    <rPh sb="5" eb="6">
      <t>ド</t>
    </rPh>
    <phoneticPr fontId="10"/>
  </si>
  <si>
    <t>昭和51年度</t>
    <rPh sb="0" eb="2">
      <t>ショウワ</t>
    </rPh>
    <rPh sb="4" eb="5">
      <t>ネン</t>
    </rPh>
    <rPh sb="5" eb="6">
      <t>ド</t>
    </rPh>
    <phoneticPr fontId="10"/>
  </si>
  <si>
    <t>昭和52年度</t>
    <rPh sb="0" eb="2">
      <t>ショウワ</t>
    </rPh>
    <rPh sb="4" eb="5">
      <t>ネン</t>
    </rPh>
    <rPh sb="5" eb="6">
      <t>ド</t>
    </rPh>
    <phoneticPr fontId="10"/>
  </si>
  <si>
    <t>昭和53年度</t>
    <rPh sb="0" eb="2">
      <t>ショウワ</t>
    </rPh>
    <rPh sb="4" eb="5">
      <t>ネン</t>
    </rPh>
    <rPh sb="5" eb="6">
      <t>ド</t>
    </rPh>
    <phoneticPr fontId="10"/>
  </si>
  <si>
    <t>昭和54年度</t>
    <rPh sb="0" eb="2">
      <t>ショウワ</t>
    </rPh>
    <rPh sb="4" eb="5">
      <t>ネン</t>
    </rPh>
    <rPh sb="5" eb="6">
      <t>ド</t>
    </rPh>
    <phoneticPr fontId="10"/>
  </si>
  <si>
    <t>昭和55年度</t>
    <rPh sb="0" eb="2">
      <t>ショウワ</t>
    </rPh>
    <rPh sb="4" eb="5">
      <t>ネン</t>
    </rPh>
    <rPh sb="5" eb="6">
      <t>ド</t>
    </rPh>
    <phoneticPr fontId="10"/>
  </si>
  <si>
    <t>昭和56年度</t>
    <rPh sb="0" eb="2">
      <t>ショウワ</t>
    </rPh>
    <rPh sb="4" eb="5">
      <t>ネン</t>
    </rPh>
    <rPh sb="5" eb="6">
      <t>ド</t>
    </rPh>
    <phoneticPr fontId="10"/>
  </si>
  <si>
    <t>昭和57年度</t>
    <rPh sb="0" eb="2">
      <t>ショウワ</t>
    </rPh>
    <rPh sb="4" eb="5">
      <t>ネン</t>
    </rPh>
    <rPh sb="5" eb="6">
      <t>ド</t>
    </rPh>
    <phoneticPr fontId="10"/>
  </si>
  <si>
    <t>昭和58年度</t>
    <rPh sb="0" eb="2">
      <t>ショウワ</t>
    </rPh>
    <rPh sb="4" eb="5">
      <t>ネン</t>
    </rPh>
    <rPh sb="5" eb="6">
      <t>ド</t>
    </rPh>
    <phoneticPr fontId="10"/>
  </si>
  <si>
    <t>昭和59年度</t>
    <rPh sb="0" eb="2">
      <t>ショウワ</t>
    </rPh>
    <rPh sb="4" eb="5">
      <t>ネン</t>
    </rPh>
    <rPh sb="5" eb="6">
      <t>ド</t>
    </rPh>
    <phoneticPr fontId="10"/>
  </si>
  <si>
    <t>昭和60年度</t>
    <rPh sb="0" eb="2">
      <t>ショウワ</t>
    </rPh>
    <rPh sb="4" eb="5">
      <t>ネン</t>
    </rPh>
    <rPh sb="5" eb="6">
      <t>ド</t>
    </rPh>
    <phoneticPr fontId="10"/>
  </si>
  <si>
    <t>昭和61年度</t>
    <rPh sb="0" eb="2">
      <t>ショウワ</t>
    </rPh>
    <rPh sb="4" eb="5">
      <t>ネン</t>
    </rPh>
    <rPh sb="5" eb="6">
      <t>ド</t>
    </rPh>
    <phoneticPr fontId="10"/>
  </si>
  <si>
    <t>昭和62年度</t>
    <rPh sb="0" eb="2">
      <t>ショウワ</t>
    </rPh>
    <rPh sb="4" eb="5">
      <t>ネン</t>
    </rPh>
    <rPh sb="5" eb="6">
      <t>ド</t>
    </rPh>
    <phoneticPr fontId="10"/>
  </si>
  <si>
    <t>昭和63年度</t>
    <rPh sb="0" eb="2">
      <t>ショウワ</t>
    </rPh>
    <rPh sb="4" eb="5">
      <t>ネン</t>
    </rPh>
    <rPh sb="5" eb="6">
      <t>ド</t>
    </rPh>
    <phoneticPr fontId="10"/>
  </si>
  <si>
    <t>平成2年度</t>
    <rPh sb="0" eb="2">
      <t>ヘイセイ</t>
    </rPh>
    <rPh sb="3" eb="4">
      <t>ネン</t>
    </rPh>
    <rPh sb="4" eb="5">
      <t>ド</t>
    </rPh>
    <phoneticPr fontId="10"/>
  </si>
  <si>
    <t>平成3年度</t>
    <rPh sb="0" eb="2">
      <t>ヘイセイ</t>
    </rPh>
    <rPh sb="3" eb="4">
      <t>ネン</t>
    </rPh>
    <rPh sb="4" eb="5">
      <t>ド</t>
    </rPh>
    <phoneticPr fontId="10"/>
  </si>
  <si>
    <t>平成4年度</t>
    <rPh sb="0" eb="2">
      <t>ヘイセイ</t>
    </rPh>
    <rPh sb="3" eb="4">
      <t>ネン</t>
    </rPh>
    <rPh sb="4" eb="5">
      <t>ド</t>
    </rPh>
    <phoneticPr fontId="10"/>
  </si>
  <si>
    <t>平成5年度</t>
    <rPh sb="0" eb="2">
      <t>ヘイセイ</t>
    </rPh>
    <rPh sb="3" eb="4">
      <t>ネン</t>
    </rPh>
    <rPh sb="4" eb="5">
      <t>ド</t>
    </rPh>
    <phoneticPr fontId="10"/>
  </si>
  <si>
    <t>平成6年度</t>
    <rPh sb="0" eb="2">
      <t>ヘイセイ</t>
    </rPh>
    <rPh sb="3" eb="4">
      <t>ネン</t>
    </rPh>
    <rPh sb="4" eb="5">
      <t>ド</t>
    </rPh>
    <phoneticPr fontId="10"/>
  </si>
  <si>
    <t>平成7年度</t>
    <rPh sb="0" eb="2">
      <t>ヘイセイ</t>
    </rPh>
    <rPh sb="3" eb="4">
      <t>ネン</t>
    </rPh>
    <rPh sb="4" eb="5">
      <t>ド</t>
    </rPh>
    <phoneticPr fontId="10"/>
  </si>
  <si>
    <t>平成8年度</t>
    <rPh sb="0" eb="2">
      <t>ヘイセイ</t>
    </rPh>
    <rPh sb="3" eb="4">
      <t>ネン</t>
    </rPh>
    <rPh sb="4" eb="5">
      <t>ド</t>
    </rPh>
    <phoneticPr fontId="10"/>
  </si>
  <si>
    <t>平成9年度</t>
    <rPh sb="0" eb="2">
      <t>ヘイセイ</t>
    </rPh>
    <rPh sb="3" eb="4">
      <t>ネン</t>
    </rPh>
    <rPh sb="4" eb="5">
      <t>ド</t>
    </rPh>
    <phoneticPr fontId="10"/>
  </si>
  <si>
    <t>平成10年度</t>
    <rPh sb="0" eb="2">
      <t>ヘイセイ</t>
    </rPh>
    <rPh sb="4" eb="5">
      <t>ネン</t>
    </rPh>
    <rPh sb="5" eb="6">
      <t>ド</t>
    </rPh>
    <phoneticPr fontId="10"/>
  </si>
  <si>
    <t>平成11年度</t>
    <rPh sb="0" eb="2">
      <t>ヘイセイ</t>
    </rPh>
    <rPh sb="4" eb="5">
      <t>ネン</t>
    </rPh>
    <rPh sb="5" eb="6">
      <t>ド</t>
    </rPh>
    <phoneticPr fontId="10"/>
  </si>
  <si>
    <t>平成12年度</t>
    <rPh sb="0" eb="2">
      <t>ヘイセイ</t>
    </rPh>
    <rPh sb="4" eb="5">
      <t>ネン</t>
    </rPh>
    <rPh sb="5" eb="6">
      <t>ド</t>
    </rPh>
    <phoneticPr fontId="10"/>
  </si>
  <si>
    <t>平成13年度</t>
    <rPh sb="0" eb="2">
      <t>ヘイセイ</t>
    </rPh>
    <rPh sb="4" eb="5">
      <t>ネン</t>
    </rPh>
    <rPh sb="5" eb="6">
      <t>ド</t>
    </rPh>
    <phoneticPr fontId="10"/>
  </si>
  <si>
    <t>平成14年度</t>
    <rPh sb="0" eb="2">
      <t>ヘイセイ</t>
    </rPh>
    <rPh sb="4" eb="5">
      <t>ネン</t>
    </rPh>
    <rPh sb="5" eb="6">
      <t>ド</t>
    </rPh>
    <phoneticPr fontId="10"/>
  </si>
  <si>
    <t>平成15年度</t>
    <rPh sb="0" eb="2">
      <t>ヘイセイ</t>
    </rPh>
    <rPh sb="4" eb="5">
      <t>ネン</t>
    </rPh>
    <rPh sb="5" eb="6">
      <t>ド</t>
    </rPh>
    <phoneticPr fontId="10"/>
  </si>
  <si>
    <t>平成16年度</t>
    <rPh sb="0" eb="2">
      <t>ヘイセイ</t>
    </rPh>
    <rPh sb="4" eb="5">
      <t>ネン</t>
    </rPh>
    <rPh sb="5" eb="6">
      <t>ド</t>
    </rPh>
    <phoneticPr fontId="10"/>
  </si>
  <si>
    <t>平成17年度</t>
    <rPh sb="0" eb="2">
      <t>ヘイセイ</t>
    </rPh>
    <rPh sb="4" eb="5">
      <t>ネン</t>
    </rPh>
    <rPh sb="5" eb="6">
      <t>ド</t>
    </rPh>
    <phoneticPr fontId="10"/>
  </si>
  <si>
    <t>平成18年度</t>
    <rPh sb="0" eb="2">
      <t>ヘイセイ</t>
    </rPh>
    <rPh sb="4" eb="5">
      <t>ネン</t>
    </rPh>
    <rPh sb="5" eb="6">
      <t>ド</t>
    </rPh>
    <phoneticPr fontId="10"/>
  </si>
  <si>
    <t>平成19年度</t>
    <rPh sb="0" eb="2">
      <t>ヘイセイ</t>
    </rPh>
    <rPh sb="4" eb="5">
      <t>ネン</t>
    </rPh>
    <rPh sb="5" eb="6">
      <t>ド</t>
    </rPh>
    <phoneticPr fontId="10"/>
  </si>
  <si>
    <t>平成20年度</t>
    <rPh sb="0" eb="2">
      <t>ヘイセイ</t>
    </rPh>
    <rPh sb="4" eb="5">
      <t>ネン</t>
    </rPh>
    <rPh sb="5" eb="6">
      <t>ド</t>
    </rPh>
    <phoneticPr fontId="10"/>
  </si>
  <si>
    <t>平成21年度</t>
    <rPh sb="0" eb="2">
      <t>ヘイセイ</t>
    </rPh>
    <rPh sb="4" eb="5">
      <t>ネン</t>
    </rPh>
    <rPh sb="5" eb="6">
      <t>ド</t>
    </rPh>
    <phoneticPr fontId="10"/>
  </si>
  <si>
    <t>平成22年度</t>
    <rPh sb="0" eb="2">
      <t>ヘイセイ</t>
    </rPh>
    <rPh sb="4" eb="5">
      <t>ネン</t>
    </rPh>
    <rPh sb="5" eb="6">
      <t>ド</t>
    </rPh>
    <phoneticPr fontId="10"/>
  </si>
  <si>
    <t>平成23年度</t>
    <rPh sb="0" eb="2">
      <t>ヘイセイ</t>
    </rPh>
    <rPh sb="4" eb="5">
      <t>ネン</t>
    </rPh>
    <rPh sb="5" eb="6">
      <t>ド</t>
    </rPh>
    <phoneticPr fontId="10"/>
  </si>
  <si>
    <t>平成24年度</t>
    <rPh sb="0" eb="2">
      <t>ヘイセイ</t>
    </rPh>
    <rPh sb="4" eb="5">
      <t>ネン</t>
    </rPh>
    <rPh sb="5" eb="6">
      <t>ド</t>
    </rPh>
    <phoneticPr fontId="10"/>
  </si>
  <si>
    <t>平成25年度</t>
    <rPh sb="0" eb="2">
      <t>ヘイセイ</t>
    </rPh>
    <rPh sb="4" eb="5">
      <t>ネン</t>
    </rPh>
    <rPh sb="5" eb="6">
      <t>ド</t>
    </rPh>
    <phoneticPr fontId="10"/>
  </si>
  <si>
    <t>平成26年度</t>
    <rPh sb="0" eb="2">
      <t>ヘイセイ</t>
    </rPh>
    <rPh sb="4" eb="5">
      <t>ネン</t>
    </rPh>
    <rPh sb="5" eb="6">
      <t>ド</t>
    </rPh>
    <phoneticPr fontId="10"/>
  </si>
  <si>
    <t>平成27年度</t>
    <rPh sb="0" eb="2">
      <t>ヘイセイ</t>
    </rPh>
    <rPh sb="4" eb="5">
      <t>ネン</t>
    </rPh>
    <rPh sb="5" eb="6">
      <t>ド</t>
    </rPh>
    <phoneticPr fontId="10"/>
  </si>
  <si>
    <t>平成28年度</t>
    <rPh sb="0" eb="2">
      <t>ヘイセイ</t>
    </rPh>
    <rPh sb="4" eb="5">
      <t>ネン</t>
    </rPh>
    <rPh sb="5" eb="6">
      <t>ド</t>
    </rPh>
    <phoneticPr fontId="10"/>
  </si>
  <si>
    <t>平成29年度</t>
    <rPh sb="0" eb="2">
      <t>ヘイセイ</t>
    </rPh>
    <rPh sb="4" eb="5">
      <t>ネン</t>
    </rPh>
    <rPh sb="5" eb="6">
      <t>ド</t>
    </rPh>
    <phoneticPr fontId="10"/>
  </si>
  <si>
    <t>平成30年度</t>
    <rPh sb="0" eb="2">
      <t>ヘイセイ</t>
    </rPh>
    <rPh sb="4" eb="5">
      <t>ネン</t>
    </rPh>
    <rPh sb="5" eb="6">
      <t>ド</t>
    </rPh>
    <phoneticPr fontId="10"/>
  </si>
  <si>
    <t>令和2年度</t>
    <rPh sb="0" eb="2">
      <t>レイワ</t>
    </rPh>
    <rPh sb="3" eb="5">
      <t>ネンド</t>
    </rPh>
    <rPh sb="4" eb="5">
      <t>ド</t>
    </rPh>
    <phoneticPr fontId="10"/>
  </si>
  <si>
    <t>令和3年度</t>
    <rPh sb="0" eb="2">
      <t>レイワ</t>
    </rPh>
    <rPh sb="3" eb="5">
      <t>ネンド</t>
    </rPh>
    <rPh sb="4" eb="5">
      <t>ド</t>
    </rPh>
    <phoneticPr fontId="10"/>
  </si>
  <si>
    <t>令和2年度</t>
    <rPh sb="0" eb="2">
      <t>レイワ</t>
    </rPh>
    <rPh sb="3" eb="5">
      <t>ネンド</t>
    </rPh>
    <phoneticPr fontId="10"/>
  </si>
  <si>
    <t>令和3年度</t>
    <rPh sb="0" eb="2">
      <t>レイワ</t>
    </rPh>
    <rPh sb="3" eb="5">
      <t>ネンド</t>
    </rPh>
    <phoneticPr fontId="10"/>
  </si>
  <si>
    <t>令和4年度</t>
    <rPh sb="0" eb="2">
      <t>レイワ</t>
    </rPh>
    <rPh sb="3" eb="5">
      <t>ネンド</t>
    </rPh>
    <phoneticPr fontId="10"/>
  </si>
  <si>
    <t>令和5年度</t>
    <rPh sb="0" eb="2">
      <t>レイワ</t>
    </rPh>
    <rPh sb="3" eb="5">
      <t>ネンド</t>
    </rPh>
    <phoneticPr fontId="10"/>
  </si>
  <si>
    <t>令和6年度</t>
    <rPh sb="0" eb="2">
      <t>レイワ</t>
    </rPh>
    <rPh sb="3" eb="5">
      <t>ネンド</t>
    </rPh>
    <phoneticPr fontId="10"/>
  </si>
  <si>
    <t>令和7年度</t>
    <rPh sb="0" eb="2">
      <t>レイワ</t>
    </rPh>
    <rPh sb="3" eb="5">
      <t>ネンド</t>
    </rPh>
    <phoneticPr fontId="10"/>
  </si>
  <si>
    <t>令和8年度</t>
    <rPh sb="0" eb="2">
      <t>レイワ</t>
    </rPh>
    <rPh sb="3" eb="5">
      <t>ネンド</t>
    </rPh>
    <phoneticPr fontId="10"/>
  </si>
  <si>
    <t>令和9年度</t>
    <rPh sb="0" eb="2">
      <t>レイワ</t>
    </rPh>
    <rPh sb="3" eb="5">
      <t>ネンド</t>
    </rPh>
    <phoneticPr fontId="10"/>
  </si>
  <si>
    <t>令和10年度</t>
    <rPh sb="0" eb="2">
      <t>レイワ</t>
    </rPh>
    <rPh sb="4" eb="6">
      <t>ネンド</t>
    </rPh>
    <phoneticPr fontId="10"/>
  </si>
  <si>
    <t>令和11年度</t>
    <rPh sb="0" eb="2">
      <t>レイワ</t>
    </rPh>
    <rPh sb="4" eb="6">
      <t>ネンド</t>
    </rPh>
    <phoneticPr fontId="10"/>
  </si>
  <si>
    <t>令和12年度</t>
    <rPh sb="0" eb="2">
      <t>レイワ</t>
    </rPh>
    <rPh sb="4" eb="6">
      <t>ネンド</t>
    </rPh>
    <phoneticPr fontId="10"/>
  </si>
  <si>
    <t>令和13年度</t>
    <rPh sb="0" eb="2">
      <t>レイワ</t>
    </rPh>
    <rPh sb="4" eb="6">
      <t>ネンド</t>
    </rPh>
    <phoneticPr fontId="10"/>
  </si>
  <si>
    <t>令和14年度</t>
    <rPh sb="0" eb="2">
      <t>レイワ</t>
    </rPh>
    <rPh sb="4" eb="6">
      <t>ネンド</t>
    </rPh>
    <phoneticPr fontId="10"/>
  </si>
  <si>
    <t>令和15年度</t>
    <rPh sb="0" eb="2">
      <t>レイワ</t>
    </rPh>
    <rPh sb="4" eb="6">
      <t>ネンド</t>
    </rPh>
    <phoneticPr fontId="10"/>
  </si>
  <si>
    <t>令和16年度</t>
    <rPh sb="0" eb="2">
      <t>レイワ</t>
    </rPh>
    <rPh sb="4" eb="6">
      <t>ネンド</t>
    </rPh>
    <phoneticPr fontId="10"/>
  </si>
  <si>
    <t>令和17年度</t>
    <rPh sb="0" eb="2">
      <t>レイワ</t>
    </rPh>
    <rPh sb="4" eb="6">
      <t>ネンド</t>
    </rPh>
    <phoneticPr fontId="10"/>
  </si>
  <si>
    <t>令和18年度</t>
    <rPh sb="0" eb="2">
      <t>レイワ</t>
    </rPh>
    <rPh sb="4" eb="6">
      <t>ネンド</t>
    </rPh>
    <phoneticPr fontId="10"/>
  </si>
  <si>
    <t>令和19年度</t>
    <rPh sb="0" eb="2">
      <t>レイワ</t>
    </rPh>
    <rPh sb="4" eb="6">
      <t>ネンド</t>
    </rPh>
    <phoneticPr fontId="10"/>
  </si>
  <si>
    <t>令和20年度</t>
    <rPh sb="0" eb="2">
      <t>レイワ</t>
    </rPh>
    <rPh sb="4" eb="6">
      <t>ネンド</t>
    </rPh>
    <phoneticPr fontId="10"/>
  </si>
  <si>
    <t>令和21年度</t>
    <rPh sb="0" eb="2">
      <t>レイワ</t>
    </rPh>
    <rPh sb="4" eb="6">
      <t>ネンド</t>
    </rPh>
    <phoneticPr fontId="10"/>
  </si>
  <si>
    <t>令和22年度</t>
    <rPh sb="0" eb="2">
      <t>レイワ</t>
    </rPh>
    <rPh sb="4" eb="6">
      <t>ネンド</t>
    </rPh>
    <phoneticPr fontId="10"/>
  </si>
  <si>
    <t>令和23年度</t>
    <rPh sb="0" eb="2">
      <t>レイワ</t>
    </rPh>
    <rPh sb="4" eb="6">
      <t>ネンド</t>
    </rPh>
    <phoneticPr fontId="10"/>
  </si>
  <si>
    <t>令和24年度</t>
    <rPh sb="0" eb="2">
      <t>レイワ</t>
    </rPh>
    <rPh sb="4" eb="6">
      <t>ネンド</t>
    </rPh>
    <phoneticPr fontId="10"/>
  </si>
  <si>
    <t>令和25年度</t>
    <rPh sb="0" eb="2">
      <t>レイワ</t>
    </rPh>
    <rPh sb="4" eb="6">
      <t>ネンド</t>
    </rPh>
    <phoneticPr fontId="10"/>
  </si>
  <si>
    <t>令和26年度</t>
    <rPh sb="0" eb="2">
      <t>レイワ</t>
    </rPh>
    <rPh sb="4" eb="6">
      <t>ネンド</t>
    </rPh>
    <phoneticPr fontId="10"/>
  </si>
  <si>
    <t>令和27年度</t>
    <rPh sb="0" eb="2">
      <t>レイワ</t>
    </rPh>
    <rPh sb="4" eb="6">
      <t>ネンド</t>
    </rPh>
    <phoneticPr fontId="10"/>
  </si>
  <si>
    <t>令和28年度</t>
    <rPh sb="0" eb="2">
      <t>レイワ</t>
    </rPh>
    <rPh sb="4" eb="6">
      <t>ネンド</t>
    </rPh>
    <phoneticPr fontId="10"/>
  </si>
  <si>
    <t>令和29年度</t>
    <rPh sb="0" eb="2">
      <t>レイワ</t>
    </rPh>
    <rPh sb="4" eb="6">
      <t>ネンド</t>
    </rPh>
    <phoneticPr fontId="10"/>
  </si>
  <si>
    <t>令和30年度以降</t>
    <rPh sb="0" eb="2">
      <t>レイワ</t>
    </rPh>
    <rPh sb="4" eb="6">
      <t>ネンド</t>
    </rPh>
    <rPh sb="6" eb="8">
      <t>イコウ</t>
    </rPh>
    <phoneticPr fontId="10"/>
  </si>
  <si>
    <t>独立行政法人北方領土問題対策協会運営費交付金（一般業務勘定）</t>
    <phoneticPr fontId="10"/>
  </si>
  <si>
    <t>北方対策本部</t>
    <phoneticPr fontId="10"/>
  </si>
  <si>
    <t>－</t>
    <phoneticPr fontId="10"/>
  </si>
  <si>
    <t>○</t>
  </si>
  <si>
    <t>－</t>
    <phoneticPr fontId="10"/>
  </si>
  <si>
    <t>独立行政法人北方領土問題対策協会法</t>
    <phoneticPr fontId="10"/>
  </si>
  <si>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phoneticPr fontId="10"/>
  </si>
  <si>
    <t>①国民世論の啓発（都道府県民会議や運動団体等事業への支援、青少年の意見交換会の実施、啓発施設の有効活用、ホームページ等による情報発信等）
②四島交流（北方四島在住ロシア人との相互交流事業、有益な者の参加や交流プログラムの工夫等）
③調査研究（これまでの調査研究の整理及びホームページ掲載、北方領土等最新動向を踏まえての調査研究等）
④北方四島元居住者等への援護（元島民等の行う返還要求運動への支援、北方領土資料等の収集収集等活動、自由訪問の実施）</t>
    <phoneticPr fontId="10"/>
  </si>
  <si>
    <t>-</t>
  </si>
  <si>
    <t>-</t>
    <phoneticPr fontId="10"/>
  </si>
  <si>
    <t>業務達成基準
（管理部門：期間進行基準）</t>
    <phoneticPr fontId="10"/>
  </si>
  <si>
    <t>業務達成基準
（管理部門：期間進行基準）</t>
    <phoneticPr fontId="10"/>
  </si>
  <si>
    <t>-</t>
    <phoneticPr fontId="10"/>
  </si>
  <si>
    <t>独立行政法人北方領土問題対策協会運営費交付金</t>
    <phoneticPr fontId="10"/>
  </si>
  <si>
    <t>独法評価の年度評価結果でB評価以上の割合を80％以上とする。
（評価数：7件）</t>
    <phoneticPr fontId="10"/>
  </si>
  <si>
    <t>独法評価の年度評価結果のB評価以上の割合。</t>
    <phoneticPr fontId="10"/>
  </si>
  <si>
    <t>％</t>
    <phoneticPr fontId="10"/>
  </si>
  <si>
    <t>SNS等の情報発信の件数を前中期目標期間最終年度比20％増とする。</t>
    <phoneticPr fontId="10"/>
  </si>
  <si>
    <t>件</t>
    <rPh sb="0" eb="1">
      <t>ケン</t>
    </rPh>
    <phoneticPr fontId="10"/>
  </si>
  <si>
    <t>SNS等の情報発信について、読者数又は反応数を前中期目標期間最終年度比10％増とする。</t>
    <phoneticPr fontId="10"/>
  </si>
  <si>
    <t>県民大会への参加者のうち、若年層の割合が前中期目標期間最終年度の水準を上回る。</t>
    <phoneticPr fontId="10"/>
  </si>
  <si>
    <t>％</t>
    <phoneticPr fontId="10"/>
  </si>
  <si>
    <t>県民大会への参加者のうち、初参加者の割合が前中期目標期間最終年度の水準を上回る。</t>
    <phoneticPr fontId="10"/>
  </si>
  <si>
    <t>％</t>
    <phoneticPr fontId="10"/>
  </si>
  <si>
    <t>北方館、別海北方展望塔、羅臼国後展望塔の各年度の集客数について、前中期目標期間の年度平均を上回るものとする。</t>
    <phoneticPr fontId="10"/>
  </si>
  <si>
    <t>人</t>
    <rPh sb="0" eb="1">
      <t>ヒト</t>
    </rPh>
    <phoneticPr fontId="10"/>
  </si>
  <si>
    <t>X=啓発施設の年間維持管理費（人件費含む）　／　Y=入館者数　　　　　　　　　　　　　　　　　　　　　　　　　　　　　　　　　　　　　　　　　　　　</t>
    <phoneticPr fontId="10"/>
  </si>
  <si>
    <t>　　   x/y</t>
    <phoneticPr fontId="10"/>
  </si>
  <si>
    <t>円</t>
    <phoneticPr fontId="10"/>
  </si>
  <si>
    <t>29,295,284/256,340</t>
    <phoneticPr fontId="10"/>
  </si>
  <si>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phoneticPr fontId="10"/>
  </si>
  <si>
    <t>北方領土問題の解決は国家に関わる問題であり、解決の促進を民間に委ねた場合には必ずしも実施されないおそれがあるため、独立行政法人の協会が実施する必要がある。</t>
    <phoneticPr fontId="10"/>
  </si>
  <si>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phoneticPr fontId="10"/>
  </si>
  <si>
    <t>有</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</si>
  <si>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phoneticPr fontId="10"/>
  </si>
  <si>
    <t>北方領土問題について、1人でも多くの国民に理解と関心を高めてもらう啓発施設であり、妥当なものと考えている。</t>
    <phoneticPr fontId="10"/>
  </si>
  <si>
    <t>事業目的に即した、必要なものに限定されている。</t>
    <phoneticPr fontId="10"/>
  </si>
  <si>
    <t>原則として一般競争入札を実施しているとともに、返還運動事業への支援はその内容を事前に調整を行い、旅費は割引運賃やパック料金を利用するなどして、コスト削減に努めている。</t>
    <phoneticPr fontId="10"/>
  </si>
  <si>
    <t>独法改革に基づき、26年度から主務大臣主体の業務実績評価となったが、以降も協会からヒアリングを実施し、有識者の意見を踏まえ、評価することとしている。</t>
    <phoneticPr fontId="10"/>
  </si>
  <si>
    <t>各種事業参加者へアンケート調査を実施し、要望や意見を把握し、事業内容の充実や改善を図っている。</t>
    <phoneticPr fontId="10"/>
  </si>
  <si>
    <t>返還要求運動の推進及び国民一般に対する情報発信について、おおむね当初見込み上回っており、見合ったものとなっている。</t>
    <phoneticPr fontId="10"/>
  </si>
  <si>
    <t>北方領土問題を啓発する資料や資材は、全国の返還運動や学校教育の現場において大いに活用されている。</t>
    <phoneticPr fontId="10"/>
  </si>
  <si>
    <t>外務省</t>
  </si>
  <si>
    <t>北方四島住民との交流</t>
    <rPh sb="0" eb="2">
      <t>ホッポウ</t>
    </rPh>
    <rPh sb="2" eb="4">
      <t>ヨントウ</t>
    </rPh>
    <rPh sb="4" eb="6">
      <t>ジュウミン</t>
    </rPh>
    <rPh sb="8" eb="10">
      <t>コウリュウ</t>
    </rPh>
    <phoneticPr fontId="10"/>
  </si>
  <si>
    <t>　北方四島在住ロシア人の我が国への受入事業は、外務省が予算措置を講じている。</t>
    <phoneticPr fontId="10"/>
  </si>
  <si>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令和元年度事業においても有識者を交えた場で、実績については報告書や評価書等により、決算については財務諸表等により協会から説明をさせ、聴取を行い、評価をすることとしている。　</t>
    <phoneticPr fontId="10"/>
  </si>
  <si>
    <t>　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phoneticPr fontId="10"/>
  </si>
  <si>
    <t>29,369,011/258,168</t>
    <phoneticPr fontId="10"/>
  </si>
  <si>
    <t>運営費交付金</t>
    <rPh sb="0" eb="3">
      <t>ウンエイヒ</t>
    </rPh>
    <rPh sb="3" eb="6">
      <t>コウフキン</t>
    </rPh>
    <phoneticPr fontId="10"/>
  </si>
  <si>
    <t>1,321百万円</t>
    <rPh sb="5" eb="8">
      <t>ヒャクマンエン</t>
    </rPh>
    <phoneticPr fontId="10"/>
  </si>
  <si>
    <t>事業外収入</t>
    <rPh sb="0" eb="2">
      <t>ジギョウ</t>
    </rPh>
    <rPh sb="2" eb="3">
      <t>ガイ</t>
    </rPh>
    <rPh sb="3" eb="5">
      <t>シュウニュウ</t>
    </rPh>
    <phoneticPr fontId="10"/>
  </si>
  <si>
    <t xml:space="preserve">      1百万円</t>
    <rPh sb="7" eb="10">
      <t>ヒャクマンエン</t>
    </rPh>
    <phoneticPr fontId="10"/>
  </si>
  <si>
    <t>繰越金</t>
    <rPh sb="0" eb="2">
      <t>クリコシ</t>
    </rPh>
    <rPh sb="2" eb="3">
      <t>キン</t>
    </rPh>
    <phoneticPr fontId="10"/>
  </si>
  <si>
    <t xml:space="preserve">  　－百万円</t>
    <rPh sb="4" eb="7">
      <t>ヒャクマンエン</t>
    </rPh>
    <phoneticPr fontId="10"/>
  </si>
  <si>
    <t>決算額</t>
    <rPh sb="0" eb="3">
      <t>ケッサンガク</t>
    </rPh>
    <phoneticPr fontId="10"/>
  </si>
  <si>
    <t>1,182百万円</t>
    <rPh sb="5" eb="8">
      <t>ヒャクマンエン</t>
    </rPh>
    <phoneticPr fontId="10"/>
  </si>
  <si>
    <t>　【返還運動事業支援】</t>
    <rPh sb="2" eb="4">
      <t>ヘンカン</t>
    </rPh>
    <rPh sb="4" eb="6">
      <t>ウンドウ</t>
    </rPh>
    <rPh sb="6" eb="8">
      <t>ジギョウ</t>
    </rPh>
    <rPh sb="8" eb="10">
      <t>シエン</t>
    </rPh>
    <phoneticPr fontId="10"/>
  </si>
  <si>
    <t>【補助金等交付】</t>
    <rPh sb="1" eb="4">
      <t>ホジョキン</t>
    </rPh>
    <rPh sb="4" eb="5">
      <t>トウ</t>
    </rPh>
    <rPh sb="5" eb="7">
      <t>コウフ</t>
    </rPh>
    <phoneticPr fontId="10"/>
  </si>
  <si>
    <t>【一般競争契約(総合評価)等】</t>
    <rPh sb="1" eb="3">
      <t>イッパン</t>
    </rPh>
    <rPh sb="3" eb="5">
      <t>キョウソウ</t>
    </rPh>
    <rPh sb="5" eb="7">
      <t>ケイヤク</t>
    </rPh>
    <rPh sb="8" eb="10">
      <t>ソウゴウ</t>
    </rPh>
    <rPh sb="10" eb="12">
      <t>ヒョウカ</t>
    </rPh>
    <rPh sb="13" eb="14">
      <t>トウ</t>
    </rPh>
    <phoneticPr fontId="10"/>
  </si>
  <si>
    <t>【随意契約(その他)等】</t>
    <rPh sb="1" eb="3">
      <t>ズイイ</t>
    </rPh>
    <rPh sb="3" eb="5">
      <t>ケイヤク</t>
    </rPh>
    <rPh sb="8" eb="9">
      <t>タ</t>
    </rPh>
    <rPh sb="10" eb="11">
      <t>ナド</t>
    </rPh>
    <phoneticPr fontId="10"/>
  </si>
  <si>
    <t>【直　　接】</t>
    <rPh sb="1" eb="2">
      <t>チョク</t>
    </rPh>
    <rPh sb="4" eb="5">
      <t>セッ</t>
    </rPh>
    <phoneticPr fontId="10"/>
  </si>
  <si>
    <t xml:space="preserve"> 【随意契約(その他)等】</t>
    <rPh sb="2" eb="4">
      <t>ズイイ</t>
    </rPh>
    <rPh sb="4" eb="6">
      <t>ケイヤク</t>
    </rPh>
    <rPh sb="9" eb="10">
      <t>タ</t>
    </rPh>
    <rPh sb="11" eb="12">
      <t>ナド</t>
    </rPh>
    <phoneticPr fontId="10"/>
  </si>
  <si>
    <t>北方対策事業費</t>
    <rPh sb="0" eb="2">
      <t>ホッポウ</t>
    </rPh>
    <rPh sb="2" eb="4">
      <t>タイサク</t>
    </rPh>
    <rPh sb="4" eb="6">
      <t>ジギョウ</t>
    </rPh>
    <rPh sb="6" eb="7">
      <t>ヒ</t>
    </rPh>
    <phoneticPr fontId="10"/>
  </si>
  <si>
    <t>国民世論の啓発、四島交流、調査研究、援護事業　等</t>
    <rPh sb="0" eb="2">
      <t>コクミン</t>
    </rPh>
    <rPh sb="2" eb="4">
      <t>ヨロン</t>
    </rPh>
    <rPh sb="5" eb="7">
      <t>ケイハツ</t>
    </rPh>
    <rPh sb="8" eb="10">
      <t>ヨントウ</t>
    </rPh>
    <rPh sb="10" eb="12">
      <t>コウリュウ</t>
    </rPh>
    <rPh sb="13" eb="15">
      <t>チョウサ</t>
    </rPh>
    <rPh sb="15" eb="17">
      <t>ケンキュウ</t>
    </rPh>
    <rPh sb="18" eb="20">
      <t>エンゴ</t>
    </rPh>
    <rPh sb="20" eb="22">
      <t>ジギョウ</t>
    </rPh>
    <rPh sb="23" eb="24">
      <t>トウ</t>
    </rPh>
    <phoneticPr fontId="10"/>
  </si>
  <si>
    <t>一般管理費</t>
    <rPh sb="0" eb="2">
      <t>イッパン</t>
    </rPh>
    <rPh sb="2" eb="5">
      <t>カンリヒ</t>
    </rPh>
    <phoneticPr fontId="10"/>
  </si>
  <si>
    <t>事務所借料等</t>
    <rPh sb="0" eb="3">
      <t>ジムショ</t>
    </rPh>
    <rPh sb="3" eb="5">
      <t>シャクリョウ</t>
    </rPh>
    <rPh sb="5" eb="6">
      <t>トウ</t>
    </rPh>
    <phoneticPr fontId="10"/>
  </si>
  <si>
    <t>人件費</t>
    <rPh sb="0" eb="3">
      <t>ジンケンヒ</t>
    </rPh>
    <phoneticPr fontId="10"/>
  </si>
  <si>
    <t>役職員人件費</t>
    <rPh sb="0" eb="3">
      <t>ヤクショクイン</t>
    </rPh>
    <rPh sb="3" eb="6">
      <t>ジンケンヒ</t>
    </rPh>
    <phoneticPr fontId="10"/>
  </si>
  <si>
    <t>A.独立行政法人北方領土領土問題対策協会</t>
    <phoneticPr fontId="10"/>
  </si>
  <si>
    <t>B.北方領土返還要求全国大会実行委員会</t>
    <phoneticPr fontId="10"/>
  </si>
  <si>
    <t>事業支援</t>
    <rPh sb="0" eb="2">
      <t>ジギョウ</t>
    </rPh>
    <rPh sb="2" eb="4">
      <t>シエン</t>
    </rPh>
    <phoneticPr fontId="10"/>
  </si>
  <si>
    <t>北方領土返還要求全国大会に対する助成</t>
    <rPh sb="0" eb="2">
      <t>ホッポウ</t>
    </rPh>
    <rPh sb="2" eb="4">
      <t>リョウド</t>
    </rPh>
    <rPh sb="4" eb="6">
      <t>ヘンカン</t>
    </rPh>
    <rPh sb="6" eb="8">
      <t>ヨウキュウ</t>
    </rPh>
    <rPh sb="8" eb="10">
      <t>ゼンコク</t>
    </rPh>
    <rPh sb="10" eb="12">
      <t>タイカイ</t>
    </rPh>
    <rPh sb="13" eb="14">
      <t>タイ</t>
    </rPh>
    <rPh sb="16" eb="18">
      <t>ジョセイ</t>
    </rPh>
    <phoneticPr fontId="10"/>
  </si>
  <si>
    <t>C.（公社）千島歯舞諸島居住者連盟</t>
    <phoneticPr fontId="10"/>
  </si>
  <si>
    <t>補助金</t>
    <rPh sb="0" eb="3">
      <t>ホジョキン</t>
    </rPh>
    <phoneticPr fontId="10"/>
  </si>
  <si>
    <t>北方四島自由訪問事業</t>
    <rPh sb="0" eb="4">
      <t>ホッポウヨントウ</t>
    </rPh>
    <rPh sb="4" eb="6">
      <t>ジユウ</t>
    </rPh>
    <rPh sb="6" eb="8">
      <t>ホウモン</t>
    </rPh>
    <rPh sb="8" eb="10">
      <t>ジギョウ</t>
    </rPh>
    <phoneticPr fontId="10"/>
  </si>
  <si>
    <t>〃</t>
    <phoneticPr fontId="10"/>
  </si>
  <si>
    <t>元島民等による返還運動推進経費</t>
    <rPh sb="0" eb="1">
      <t>モト</t>
    </rPh>
    <rPh sb="1" eb="3">
      <t>トウミン</t>
    </rPh>
    <rPh sb="3" eb="4">
      <t>トウ</t>
    </rPh>
    <rPh sb="7" eb="9">
      <t>ヘンカン</t>
    </rPh>
    <rPh sb="9" eb="11">
      <t>ウンドウ</t>
    </rPh>
    <rPh sb="11" eb="13">
      <t>スイシン</t>
    </rPh>
    <rPh sb="13" eb="15">
      <t>ケイヒ</t>
    </rPh>
    <phoneticPr fontId="10"/>
  </si>
  <si>
    <t>後継者対策推進事業</t>
    <rPh sb="0" eb="3">
      <t>コウケイシャ</t>
    </rPh>
    <rPh sb="3" eb="5">
      <t>タイサク</t>
    </rPh>
    <rPh sb="5" eb="7">
      <t>スイシン</t>
    </rPh>
    <rPh sb="7" eb="9">
      <t>ジギョウ</t>
    </rPh>
    <phoneticPr fontId="10"/>
  </si>
  <si>
    <t>北方領土関連資料保存整備事業</t>
    <rPh sb="0" eb="2">
      <t>ホッポウ</t>
    </rPh>
    <rPh sb="2" eb="4">
      <t>リョウド</t>
    </rPh>
    <rPh sb="4" eb="6">
      <t>カンレン</t>
    </rPh>
    <rPh sb="6" eb="8">
      <t>シリョウ</t>
    </rPh>
    <rPh sb="8" eb="10">
      <t>ホゾン</t>
    </rPh>
    <rPh sb="10" eb="12">
      <t>セイビ</t>
    </rPh>
    <rPh sb="12" eb="14">
      <t>ジギョウ</t>
    </rPh>
    <phoneticPr fontId="10"/>
  </si>
  <si>
    <t>一般訪問事業</t>
    <rPh sb="0" eb="2">
      <t>イッパン</t>
    </rPh>
    <rPh sb="2" eb="4">
      <t>ホウモン</t>
    </rPh>
    <rPh sb="4" eb="6">
      <t>ジギョウ</t>
    </rPh>
    <phoneticPr fontId="10"/>
  </si>
  <si>
    <t>後継者訪問事業</t>
    <rPh sb="0" eb="3">
      <t>コウケイシャ</t>
    </rPh>
    <rPh sb="3" eb="7">
      <t>ホウモンジギョウ</t>
    </rPh>
    <phoneticPr fontId="10"/>
  </si>
  <si>
    <t>教育関係者・青少年訪問事業</t>
    <rPh sb="0" eb="2">
      <t>キョウイク</t>
    </rPh>
    <rPh sb="2" eb="5">
      <t>カンケイシャ</t>
    </rPh>
    <rPh sb="6" eb="9">
      <t>セイショウネン</t>
    </rPh>
    <rPh sb="9" eb="13">
      <t>ホウモンジギョウ</t>
    </rPh>
    <phoneticPr fontId="10"/>
  </si>
  <si>
    <t>D.（公社）北方領土復帰期成同盟</t>
    <phoneticPr fontId="10"/>
  </si>
  <si>
    <t>E.(株)博報堂プロダクト</t>
  </si>
  <si>
    <t>委託費</t>
    <rPh sb="0" eb="3">
      <t>イタクヒ</t>
    </rPh>
    <phoneticPr fontId="10"/>
  </si>
  <si>
    <t>全国北方領土啓発イベント業務委託費</t>
    <rPh sb="0" eb="2">
      <t>ゼンコク</t>
    </rPh>
    <rPh sb="2" eb="4">
      <t>ホッポウ</t>
    </rPh>
    <rPh sb="4" eb="6">
      <t>リョウド</t>
    </rPh>
    <rPh sb="6" eb="8">
      <t>ケイハツ</t>
    </rPh>
    <rPh sb="12" eb="14">
      <t>ギョウム</t>
    </rPh>
    <rPh sb="14" eb="17">
      <t>イタクヒ</t>
    </rPh>
    <phoneticPr fontId="10"/>
  </si>
  <si>
    <t>傭船料等</t>
    <rPh sb="0" eb="2">
      <t>ヨウセン</t>
    </rPh>
    <rPh sb="2" eb="3">
      <t>リョウ</t>
    </rPh>
    <rPh sb="3" eb="4">
      <t>トウ</t>
    </rPh>
    <phoneticPr fontId="10"/>
  </si>
  <si>
    <t>北方四島交流事業使用船舶傭船・運航委託料</t>
    <rPh sb="0" eb="4">
      <t>ホッポウヨントウ</t>
    </rPh>
    <rPh sb="4" eb="6">
      <t>コウリュウ</t>
    </rPh>
    <rPh sb="6" eb="8">
      <t>ジギョウ</t>
    </rPh>
    <rPh sb="8" eb="10">
      <t>シヨウ</t>
    </rPh>
    <rPh sb="10" eb="12">
      <t>センパク</t>
    </rPh>
    <rPh sb="12" eb="14">
      <t>ヨウセン</t>
    </rPh>
    <rPh sb="15" eb="17">
      <t>ウンコウ</t>
    </rPh>
    <rPh sb="17" eb="19">
      <t>イタク</t>
    </rPh>
    <rPh sb="19" eb="20">
      <t>リョウ</t>
    </rPh>
    <phoneticPr fontId="10"/>
  </si>
  <si>
    <t>F. (株)マリン・アドベンチャー</t>
    <phoneticPr fontId="10"/>
  </si>
  <si>
    <t>G.役職員人件費等</t>
    <phoneticPr fontId="10"/>
  </si>
  <si>
    <t>借料</t>
    <rPh sb="0" eb="2">
      <t>シャクリョウ</t>
    </rPh>
    <phoneticPr fontId="10"/>
  </si>
  <si>
    <t>H.住友不動産(株)</t>
    <phoneticPr fontId="10"/>
  </si>
  <si>
    <t>独立行政法人北方領土問題対策協会</t>
    <rPh sb="0" eb="2">
      <t>ドクリツ</t>
    </rPh>
    <rPh sb="2" eb="4">
      <t>ギョウセイ</t>
    </rPh>
    <rPh sb="4" eb="6">
      <t>ホウジン</t>
    </rPh>
    <rPh sb="6" eb="8">
      <t>ホッポウ</t>
    </rPh>
    <rPh sb="8" eb="10">
      <t>リョウド</t>
    </rPh>
    <rPh sb="10" eb="12">
      <t>モンダイ</t>
    </rPh>
    <rPh sb="12" eb="14">
      <t>タイサク</t>
    </rPh>
    <rPh sb="14" eb="16">
      <t>キョウカイ</t>
    </rPh>
    <phoneticPr fontId="10"/>
  </si>
  <si>
    <t>北方領土問題等に関する国民世論の啓発、調査研究等</t>
    <rPh sb="0" eb="2">
      <t>ホッポウ</t>
    </rPh>
    <rPh sb="2" eb="4">
      <t>リョウド</t>
    </rPh>
    <rPh sb="4" eb="6">
      <t>モンダイ</t>
    </rPh>
    <rPh sb="6" eb="7">
      <t>トウ</t>
    </rPh>
    <rPh sb="8" eb="9">
      <t>カン</t>
    </rPh>
    <rPh sb="11" eb="13">
      <t>コクミン</t>
    </rPh>
    <rPh sb="13" eb="15">
      <t>ヨロン</t>
    </rPh>
    <rPh sb="16" eb="18">
      <t>ケイハツ</t>
    </rPh>
    <rPh sb="19" eb="21">
      <t>チョウサ</t>
    </rPh>
    <rPh sb="21" eb="23">
      <t>ケンキュウ</t>
    </rPh>
    <rPh sb="23" eb="24">
      <t>トウ</t>
    </rPh>
    <phoneticPr fontId="10"/>
  </si>
  <si>
    <t>北方領土返還要求全国大会実行委員会</t>
    <rPh sb="0" eb="2">
      <t>ホッポウ</t>
    </rPh>
    <rPh sb="2" eb="4">
      <t>リョウド</t>
    </rPh>
    <rPh sb="4" eb="6">
      <t>ヘンカン</t>
    </rPh>
    <rPh sb="6" eb="8">
      <t>ヨウキュウ</t>
    </rPh>
    <rPh sb="8" eb="10">
      <t>ゼンコク</t>
    </rPh>
    <rPh sb="10" eb="12">
      <t>タイカイ</t>
    </rPh>
    <rPh sb="12" eb="14">
      <t>ジッコウ</t>
    </rPh>
    <rPh sb="14" eb="17">
      <t>イインカイ</t>
    </rPh>
    <phoneticPr fontId="10"/>
  </si>
  <si>
    <t>北方領土返還要求全国大会への助成</t>
    <rPh sb="0" eb="2">
      <t>ホッポウ</t>
    </rPh>
    <rPh sb="2" eb="4">
      <t>リョウド</t>
    </rPh>
    <rPh sb="4" eb="6">
      <t>ヘンカン</t>
    </rPh>
    <rPh sb="6" eb="8">
      <t>ヨウキュウ</t>
    </rPh>
    <rPh sb="8" eb="10">
      <t>ゼンコク</t>
    </rPh>
    <rPh sb="10" eb="12">
      <t>タイカイ</t>
    </rPh>
    <rPh sb="14" eb="16">
      <t>ジョセイ</t>
    </rPh>
    <phoneticPr fontId="10"/>
  </si>
  <si>
    <t>日本青年団協議会</t>
    <rPh sb="0" eb="2">
      <t>ニホン</t>
    </rPh>
    <rPh sb="2" eb="5">
      <t>セイネンダン</t>
    </rPh>
    <rPh sb="5" eb="8">
      <t>キョウギカイ</t>
    </rPh>
    <phoneticPr fontId="10"/>
  </si>
  <si>
    <t>北方領土復帰促進婦人・青年交流集会への助成</t>
    <rPh sb="0" eb="2">
      <t>ホッポウ</t>
    </rPh>
    <rPh sb="2" eb="4">
      <t>リョウド</t>
    </rPh>
    <rPh sb="4" eb="6">
      <t>フッキ</t>
    </rPh>
    <rPh sb="6" eb="8">
      <t>ソクシン</t>
    </rPh>
    <rPh sb="8" eb="10">
      <t>フジン</t>
    </rPh>
    <rPh sb="11" eb="13">
      <t>セイネン</t>
    </rPh>
    <rPh sb="13" eb="15">
      <t>コウリュウ</t>
    </rPh>
    <rPh sb="15" eb="17">
      <t>シュウカイ</t>
    </rPh>
    <rPh sb="19" eb="21">
      <t>ジョセイ</t>
    </rPh>
    <phoneticPr fontId="10"/>
  </si>
  <si>
    <t>北方領土返還要求大分県民会議</t>
    <rPh sb="0" eb="2">
      <t>ホッポウ</t>
    </rPh>
    <rPh sb="2" eb="4">
      <t>リョウド</t>
    </rPh>
    <rPh sb="4" eb="6">
      <t>ヘンカン</t>
    </rPh>
    <rPh sb="6" eb="8">
      <t>ヨウキュウ</t>
    </rPh>
    <rPh sb="8" eb="10">
      <t>オオイタ</t>
    </rPh>
    <rPh sb="10" eb="12">
      <t>ケンミン</t>
    </rPh>
    <rPh sb="12" eb="14">
      <t>カイギ</t>
    </rPh>
    <phoneticPr fontId="10"/>
  </si>
  <si>
    <t>青少年現地視察事業への助成</t>
    <rPh sb="0" eb="3">
      <t>セイショウネン</t>
    </rPh>
    <rPh sb="3" eb="5">
      <t>ゲンチ</t>
    </rPh>
    <rPh sb="5" eb="7">
      <t>シサツ</t>
    </rPh>
    <rPh sb="7" eb="9">
      <t>ジギョウ</t>
    </rPh>
    <rPh sb="11" eb="13">
      <t>ジョセイ</t>
    </rPh>
    <phoneticPr fontId="10"/>
  </si>
  <si>
    <t>北方領土返還要求運動宮崎県民会議</t>
    <rPh sb="0" eb="2">
      <t>ホッポウ</t>
    </rPh>
    <rPh sb="2" eb="4">
      <t>リョウド</t>
    </rPh>
    <rPh sb="4" eb="6">
      <t>ヘンカン</t>
    </rPh>
    <rPh sb="6" eb="8">
      <t>ヨウキュウ</t>
    </rPh>
    <rPh sb="8" eb="10">
      <t>ウンドウ</t>
    </rPh>
    <rPh sb="10" eb="12">
      <t>ミヤザキ</t>
    </rPh>
    <rPh sb="12" eb="14">
      <t>ケンミン</t>
    </rPh>
    <rPh sb="14" eb="16">
      <t>カイギ</t>
    </rPh>
    <phoneticPr fontId="10"/>
  </si>
  <si>
    <t>北方領土返還要求運動新潟県民会議</t>
    <rPh sb="0" eb="2">
      <t>ホッポウ</t>
    </rPh>
    <rPh sb="2" eb="4">
      <t>リョウド</t>
    </rPh>
    <rPh sb="4" eb="6">
      <t>ヘンカン</t>
    </rPh>
    <rPh sb="6" eb="8">
      <t>ヨウキュウ</t>
    </rPh>
    <rPh sb="8" eb="10">
      <t>ウンドウ</t>
    </rPh>
    <rPh sb="10" eb="12">
      <t>ニイガタ</t>
    </rPh>
    <rPh sb="12" eb="14">
      <t>ケンミン</t>
    </rPh>
    <rPh sb="14" eb="16">
      <t>カイギ</t>
    </rPh>
    <phoneticPr fontId="10"/>
  </si>
  <si>
    <t>北方領土返還要求運動高知県民会議</t>
    <rPh sb="0" eb="2">
      <t>ホッポウ</t>
    </rPh>
    <rPh sb="2" eb="4">
      <t>リョウド</t>
    </rPh>
    <rPh sb="4" eb="6">
      <t>ヘンカン</t>
    </rPh>
    <rPh sb="6" eb="8">
      <t>ヨウキュウ</t>
    </rPh>
    <rPh sb="8" eb="10">
      <t>ウンドウ</t>
    </rPh>
    <rPh sb="10" eb="12">
      <t>コウチ</t>
    </rPh>
    <rPh sb="12" eb="14">
      <t>ケンミン</t>
    </rPh>
    <rPh sb="14" eb="16">
      <t>カイギ</t>
    </rPh>
    <phoneticPr fontId="10"/>
  </si>
  <si>
    <t>北方領土返還要求運動宮城県民会議</t>
    <rPh sb="0" eb="2">
      <t>ホッポウ</t>
    </rPh>
    <rPh sb="2" eb="4">
      <t>リョウド</t>
    </rPh>
    <rPh sb="4" eb="6">
      <t>ヘンカン</t>
    </rPh>
    <rPh sb="6" eb="8">
      <t>ヨウキュウ</t>
    </rPh>
    <rPh sb="8" eb="10">
      <t>ウンドウ</t>
    </rPh>
    <rPh sb="10" eb="12">
      <t>ミヤギ</t>
    </rPh>
    <rPh sb="12" eb="14">
      <t>ケンミン</t>
    </rPh>
    <rPh sb="14" eb="16">
      <t>カイギ</t>
    </rPh>
    <phoneticPr fontId="10"/>
  </si>
  <si>
    <t>北方領土返還要求運動広島県民会議</t>
    <rPh sb="0" eb="2">
      <t>ホッポウ</t>
    </rPh>
    <rPh sb="2" eb="4">
      <t>リョウド</t>
    </rPh>
    <rPh sb="4" eb="6">
      <t>ヘンカン</t>
    </rPh>
    <rPh sb="6" eb="8">
      <t>ヨウキュウ</t>
    </rPh>
    <rPh sb="8" eb="10">
      <t>ウンドウ</t>
    </rPh>
    <rPh sb="10" eb="12">
      <t>ヒロシマ</t>
    </rPh>
    <rPh sb="12" eb="14">
      <t>ケンミン</t>
    </rPh>
    <rPh sb="14" eb="16">
      <t>カイギ</t>
    </rPh>
    <phoneticPr fontId="10"/>
  </si>
  <si>
    <t>秋田県北方領土返還促進協議会</t>
    <rPh sb="0" eb="3">
      <t>アキタケン</t>
    </rPh>
    <rPh sb="3" eb="14">
      <t>ホッポウリョウドヘンカンソクシンキョウギカイ</t>
    </rPh>
    <phoneticPr fontId="10"/>
  </si>
  <si>
    <t>福岡県北方領土返還促進協議会</t>
    <rPh sb="0" eb="3">
      <t>フクオカケン</t>
    </rPh>
    <rPh sb="3" eb="5">
      <t>ホッポウ</t>
    </rPh>
    <rPh sb="5" eb="7">
      <t>リョウド</t>
    </rPh>
    <rPh sb="7" eb="9">
      <t>ヘンカン</t>
    </rPh>
    <rPh sb="9" eb="11">
      <t>ソクシン</t>
    </rPh>
    <rPh sb="11" eb="14">
      <t>キョウギカイ</t>
    </rPh>
    <phoneticPr fontId="10"/>
  </si>
  <si>
    <t>（公社）千島歯舞諸島居住者連盟</t>
    <rPh sb="1" eb="3">
      <t>コウシャ</t>
    </rPh>
    <rPh sb="4" eb="6">
      <t>チシマ</t>
    </rPh>
    <rPh sb="6" eb="8">
      <t>ハボマイ</t>
    </rPh>
    <rPh sb="8" eb="10">
      <t>ショトウ</t>
    </rPh>
    <rPh sb="10" eb="13">
      <t>キョジュウシャ</t>
    </rPh>
    <rPh sb="13" eb="15">
      <t>レンメイ</t>
    </rPh>
    <phoneticPr fontId="10"/>
  </si>
  <si>
    <t>元島民等による自由訪問事業等に対する補助金</t>
    <rPh sb="0" eb="1">
      <t>モト</t>
    </rPh>
    <rPh sb="1" eb="3">
      <t>トウミン</t>
    </rPh>
    <rPh sb="3" eb="4">
      <t>トウ</t>
    </rPh>
    <rPh sb="7" eb="9">
      <t>ジユウ</t>
    </rPh>
    <rPh sb="9" eb="11">
      <t>ホウモン</t>
    </rPh>
    <rPh sb="11" eb="13">
      <t>ジギョウ</t>
    </rPh>
    <rPh sb="13" eb="14">
      <t>トウ</t>
    </rPh>
    <rPh sb="15" eb="16">
      <t>タイ</t>
    </rPh>
    <rPh sb="18" eb="21">
      <t>ホジョキン</t>
    </rPh>
    <phoneticPr fontId="10"/>
  </si>
  <si>
    <t>UTSエアサービス</t>
    <phoneticPr fontId="10"/>
  </si>
  <si>
    <t>(株)住友不動産</t>
    <rPh sb="0" eb="3">
      <t>カブシキガイシャ</t>
    </rPh>
    <rPh sb="3" eb="5">
      <t>スミトモ</t>
    </rPh>
    <rPh sb="5" eb="8">
      <t>フドウサン</t>
    </rPh>
    <phoneticPr fontId="10"/>
  </si>
  <si>
    <t>事務所借料（倉庫・援護占有分）</t>
    <rPh sb="0" eb="3">
      <t>ジムショ</t>
    </rPh>
    <rPh sb="3" eb="5">
      <t>シャクリョウ</t>
    </rPh>
    <rPh sb="6" eb="8">
      <t>ソウコ</t>
    </rPh>
    <rPh sb="9" eb="11">
      <t>エンゴ</t>
    </rPh>
    <rPh sb="11" eb="13">
      <t>センユウ</t>
    </rPh>
    <rPh sb="13" eb="14">
      <t>ブン</t>
    </rPh>
    <phoneticPr fontId="10"/>
  </si>
  <si>
    <t>(株)オカモトヤ</t>
    <rPh sb="0" eb="3">
      <t>カブシキガイシャ</t>
    </rPh>
    <phoneticPr fontId="10"/>
  </si>
  <si>
    <t>択捉島島内経費（航空機墓参）</t>
    <rPh sb="0" eb="3">
      <t>エトロフトウ</t>
    </rPh>
    <rPh sb="3" eb="5">
      <t>トウナイ</t>
    </rPh>
    <rPh sb="5" eb="7">
      <t>ケイヒ</t>
    </rPh>
    <rPh sb="8" eb="11">
      <t>コウクウキ</t>
    </rPh>
    <rPh sb="11" eb="13">
      <t>ボサン</t>
    </rPh>
    <phoneticPr fontId="10"/>
  </si>
  <si>
    <t>ザリフ・カサトカ</t>
    <phoneticPr fontId="10"/>
  </si>
  <si>
    <t>ユジノクリリスキー・ドーケル</t>
    <phoneticPr fontId="10"/>
  </si>
  <si>
    <t>国後島島内経費（航空機墓参）</t>
    <rPh sb="0" eb="3">
      <t>クナシリトウ</t>
    </rPh>
    <rPh sb="3" eb="5">
      <t>トウナイ</t>
    </rPh>
    <rPh sb="5" eb="7">
      <t>ケイヒ</t>
    </rPh>
    <rPh sb="8" eb="11">
      <t>コウクウキ</t>
    </rPh>
    <rPh sb="11" eb="13">
      <t>ボサン</t>
    </rPh>
    <phoneticPr fontId="10"/>
  </si>
  <si>
    <t>トーヨーグランドホテル</t>
    <phoneticPr fontId="10"/>
  </si>
  <si>
    <t>会場借料等</t>
    <rPh sb="0" eb="2">
      <t>カイジョウ</t>
    </rPh>
    <rPh sb="2" eb="4">
      <t>シャクリョウ</t>
    </rPh>
    <rPh sb="4" eb="5">
      <t>トウ</t>
    </rPh>
    <phoneticPr fontId="10"/>
  </si>
  <si>
    <t>(株)寿宴</t>
    <rPh sb="0" eb="3">
      <t>カブシキガイシャ</t>
    </rPh>
    <rPh sb="3" eb="5">
      <t>ジュエン</t>
    </rPh>
    <phoneticPr fontId="10"/>
  </si>
  <si>
    <t>コングレ・グローバル・コミュニケーション</t>
    <phoneticPr fontId="10"/>
  </si>
  <si>
    <t>通訳料</t>
    <rPh sb="0" eb="2">
      <t>ツウヤク</t>
    </rPh>
    <rPh sb="2" eb="3">
      <t>リョウ</t>
    </rPh>
    <phoneticPr fontId="10"/>
  </si>
  <si>
    <t>根室交通(株)</t>
    <rPh sb="0" eb="2">
      <t>ネムロ</t>
    </rPh>
    <rPh sb="2" eb="4">
      <t>コウツウ</t>
    </rPh>
    <rPh sb="4" eb="7">
      <t>カブシキガイシャ</t>
    </rPh>
    <phoneticPr fontId="10"/>
  </si>
  <si>
    <t>バス借上料</t>
    <rPh sb="2" eb="3">
      <t>カ</t>
    </rPh>
    <rPh sb="3" eb="4">
      <t>ウエ</t>
    </rPh>
    <rPh sb="4" eb="5">
      <t>リョウ</t>
    </rPh>
    <phoneticPr fontId="10"/>
  </si>
  <si>
    <t>（公社）北方領土復帰期成同盟</t>
    <rPh sb="1" eb="3">
      <t>コウシャ</t>
    </rPh>
    <rPh sb="4" eb="6">
      <t>ホッポウ</t>
    </rPh>
    <rPh sb="6" eb="8">
      <t>リョウド</t>
    </rPh>
    <rPh sb="8" eb="10">
      <t>フッキ</t>
    </rPh>
    <rPh sb="10" eb="12">
      <t>キセイ</t>
    </rPh>
    <rPh sb="12" eb="14">
      <t>ドウメイ</t>
    </rPh>
    <phoneticPr fontId="10"/>
  </si>
  <si>
    <t>北海道における北方四島交流事業時対する補助金</t>
    <rPh sb="0" eb="3">
      <t>ホッカイドウ</t>
    </rPh>
    <rPh sb="7" eb="11">
      <t>ホッポウヨントウ</t>
    </rPh>
    <rPh sb="11" eb="13">
      <t>コウリュウ</t>
    </rPh>
    <rPh sb="13" eb="15">
      <t>ジギョウ</t>
    </rPh>
    <rPh sb="15" eb="16">
      <t>ジ</t>
    </rPh>
    <rPh sb="16" eb="17">
      <t>タイ</t>
    </rPh>
    <rPh sb="19" eb="22">
      <t>ホジョキン</t>
    </rPh>
    <phoneticPr fontId="10"/>
  </si>
  <si>
    <t>株式会社博報堂プロダクツ</t>
    <rPh sb="0" eb="4">
      <t>カブシキガイシャ</t>
    </rPh>
    <rPh sb="4" eb="7">
      <t>ハクホウドウ</t>
    </rPh>
    <phoneticPr fontId="10"/>
  </si>
  <si>
    <t>全国北方領土啓発イベント業務委託</t>
    <rPh sb="0" eb="2">
      <t>ゼンコク</t>
    </rPh>
    <rPh sb="2" eb="4">
      <t>ホッポウ</t>
    </rPh>
    <rPh sb="4" eb="6">
      <t>リョウド</t>
    </rPh>
    <rPh sb="6" eb="8">
      <t>ケイハツ</t>
    </rPh>
    <rPh sb="12" eb="14">
      <t>ギョウム</t>
    </rPh>
    <rPh sb="14" eb="16">
      <t>イタク</t>
    </rPh>
    <phoneticPr fontId="10"/>
  </si>
  <si>
    <t>株式会社セイワビジネスサプライズ</t>
    <rPh sb="0" eb="4">
      <t>カブシキガイシャ</t>
    </rPh>
    <phoneticPr fontId="10"/>
  </si>
  <si>
    <t>協会WEBサイトの改修及び運用保守管理等業務</t>
    <rPh sb="0" eb="2">
      <t>キョウカイ</t>
    </rPh>
    <rPh sb="9" eb="11">
      <t>カイシュウ</t>
    </rPh>
    <rPh sb="11" eb="12">
      <t>オヨ</t>
    </rPh>
    <rPh sb="13" eb="15">
      <t>ウンヨウ</t>
    </rPh>
    <rPh sb="15" eb="17">
      <t>ホシュ</t>
    </rPh>
    <rPh sb="17" eb="20">
      <t>カンリトウ</t>
    </rPh>
    <rPh sb="20" eb="22">
      <t>ギョウム</t>
    </rPh>
    <phoneticPr fontId="10"/>
  </si>
  <si>
    <t>株式会社ステージ</t>
    <rPh sb="0" eb="4">
      <t>カブシキガイシャ</t>
    </rPh>
    <phoneticPr fontId="10"/>
  </si>
  <si>
    <t>ソーシャル・ネットワーキング・サービスを利用した北方領土集中啓発事業広告出稿代行業務</t>
    <rPh sb="20" eb="22">
      <t>リヨウ</t>
    </rPh>
    <rPh sb="24" eb="26">
      <t>ホッポウ</t>
    </rPh>
    <rPh sb="26" eb="28">
      <t>リョウド</t>
    </rPh>
    <rPh sb="28" eb="30">
      <t>シュウチュウ</t>
    </rPh>
    <rPh sb="30" eb="32">
      <t>ケイハツ</t>
    </rPh>
    <rPh sb="32" eb="34">
      <t>ジギョウ</t>
    </rPh>
    <rPh sb="34" eb="36">
      <t>コウコク</t>
    </rPh>
    <rPh sb="36" eb="38">
      <t>シュッコウ</t>
    </rPh>
    <rPh sb="38" eb="40">
      <t>ダイコウ</t>
    </rPh>
    <rPh sb="40" eb="42">
      <t>ギョウム</t>
    </rPh>
    <phoneticPr fontId="10"/>
  </si>
  <si>
    <t>シエンプレ株式会社</t>
    <rPh sb="5" eb="9">
      <t>カブシキガイシャ</t>
    </rPh>
    <phoneticPr fontId="10"/>
  </si>
  <si>
    <t>株式会社ピーアールセンター</t>
    <rPh sb="0" eb="4">
      <t>カブシキガイシャ</t>
    </rPh>
    <phoneticPr fontId="10"/>
  </si>
  <si>
    <t>個人A</t>
    <rPh sb="0" eb="2">
      <t>コジン</t>
    </rPh>
    <phoneticPr fontId="10"/>
  </si>
  <si>
    <t>事務補佐員</t>
    <rPh sb="0" eb="2">
      <t>ジム</t>
    </rPh>
    <rPh sb="2" eb="5">
      <t>ホサイン</t>
    </rPh>
    <phoneticPr fontId="10"/>
  </si>
  <si>
    <t>株式会社エーフォース</t>
    <rPh sb="0" eb="4">
      <t>カブシキガイシャ</t>
    </rPh>
    <phoneticPr fontId="10"/>
  </si>
  <si>
    <t>個人B</t>
    <rPh sb="0" eb="2">
      <t>コジン</t>
    </rPh>
    <phoneticPr fontId="10"/>
  </si>
  <si>
    <t>双葉電気株式会社</t>
    <rPh sb="0" eb="2">
      <t>フタバ</t>
    </rPh>
    <rPh sb="2" eb="4">
      <t>デンキ</t>
    </rPh>
    <rPh sb="4" eb="8">
      <t>カブシキガイシャ</t>
    </rPh>
    <phoneticPr fontId="10"/>
  </si>
  <si>
    <t>(株)マリンアドベンチャ－</t>
    <rPh sb="0" eb="3">
      <t>カブシキガイシャ</t>
    </rPh>
    <phoneticPr fontId="10"/>
  </si>
  <si>
    <t>北方四島交流訪問事業の傭船運航業務(長期傭船契約）</t>
    <rPh sb="0" eb="4">
      <t>ホッポウヨントウ</t>
    </rPh>
    <rPh sb="4" eb="6">
      <t>コウリュウ</t>
    </rPh>
    <rPh sb="6" eb="10">
      <t>ホウモンジギョウ</t>
    </rPh>
    <rPh sb="11" eb="13">
      <t>ヨウセン</t>
    </rPh>
    <rPh sb="13" eb="15">
      <t>ウンコウ</t>
    </rPh>
    <rPh sb="15" eb="17">
      <t>ギョウム</t>
    </rPh>
    <rPh sb="18" eb="20">
      <t>チョウキ</t>
    </rPh>
    <rPh sb="20" eb="22">
      <t>ヨウセン</t>
    </rPh>
    <rPh sb="22" eb="24">
      <t>ケイヤク</t>
    </rPh>
    <phoneticPr fontId="10"/>
  </si>
  <si>
    <t>国後島島内経費</t>
    <rPh sb="0" eb="3">
      <t>クナシリトウ</t>
    </rPh>
    <rPh sb="3" eb="5">
      <t>トウナイ</t>
    </rPh>
    <rPh sb="5" eb="7">
      <t>ケイヒ</t>
    </rPh>
    <phoneticPr fontId="10"/>
  </si>
  <si>
    <t>(株)コングレ・グローバルコミュニケーション</t>
    <rPh sb="0" eb="3">
      <t>カブシキガイシャ</t>
    </rPh>
    <phoneticPr fontId="10"/>
  </si>
  <si>
    <t>渡辺建設工業株式会社</t>
    <rPh sb="0" eb="2">
      <t>ワタナベ</t>
    </rPh>
    <rPh sb="2" eb="4">
      <t>ケンセツ</t>
    </rPh>
    <rPh sb="4" eb="6">
      <t>コウギョウ</t>
    </rPh>
    <rPh sb="6" eb="10">
      <t>カブシキガイシャ</t>
    </rPh>
    <phoneticPr fontId="10"/>
  </si>
  <si>
    <t>北方四島交流等事業送迎者待機所等</t>
    <rPh sb="0" eb="4">
      <t>ホッポウヨントウ</t>
    </rPh>
    <rPh sb="4" eb="6">
      <t>コウリュウ</t>
    </rPh>
    <rPh sb="6" eb="7">
      <t>トウ</t>
    </rPh>
    <rPh sb="7" eb="9">
      <t>ジギョウ</t>
    </rPh>
    <rPh sb="9" eb="12">
      <t>ソウゲイシャ</t>
    </rPh>
    <rPh sb="12" eb="15">
      <t>タイキショ</t>
    </rPh>
    <rPh sb="15" eb="16">
      <t>トウ</t>
    </rPh>
    <phoneticPr fontId="10"/>
  </si>
  <si>
    <t>択捉島島内経費</t>
    <rPh sb="0" eb="3">
      <t>エトロフトウ</t>
    </rPh>
    <rPh sb="3" eb="5">
      <t>トウナイ</t>
    </rPh>
    <rPh sb="5" eb="7">
      <t>ケイヒ</t>
    </rPh>
    <phoneticPr fontId="10"/>
  </si>
  <si>
    <t>事務所借料（倉庫・交流占有分）</t>
  </si>
  <si>
    <t>コピー使用料</t>
    <rPh sb="3" eb="6">
      <t>シヨウリョウ</t>
    </rPh>
    <phoneticPr fontId="10"/>
  </si>
  <si>
    <t>(有)ルテニア</t>
    <rPh sb="0" eb="3">
      <t>ユウゲンガイシャ</t>
    </rPh>
    <phoneticPr fontId="10"/>
  </si>
  <si>
    <t>翻訳料</t>
    <rPh sb="0" eb="2">
      <t>ホンヤク</t>
    </rPh>
    <rPh sb="2" eb="3">
      <t>リョウ</t>
    </rPh>
    <phoneticPr fontId="10"/>
  </si>
  <si>
    <t>個人C</t>
    <rPh sb="0" eb="2">
      <t>コジン</t>
    </rPh>
    <phoneticPr fontId="10"/>
  </si>
  <si>
    <t>嘱託員</t>
    <rPh sb="0" eb="3">
      <t>ショクタクイン</t>
    </rPh>
    <phoneticPr fontId="10"/>
  </si>
  <si>
    <t>中西印刷(株)</t>
    <rPh sb="0" eb="2">
      <t>ナカニシ</t>
    </rPh>
    <rPh sb="2" eb="4">
      <t>インサツ</t>
    </rPh>
    <rPh sb="4" eb="7">
      <t>カブシキガイシャ</t>
    </rPh>
    <phoneticPr fontId="10"/>
  </si>
  <si>
    <t>ロシア語会話集印刷</t>
    <rPh sb="3" eb="4">
      <t>ゴ</t>
    </rPh>
    <rPh sb="4" eb="7">
      <t>カイワシュウ</t>
    </rPh>
    <rPh sb="7" eb="9">
      <t>インサツ</t>
    </rPh>
    <phoneticPr fontId="10"/>
  </si>
  <si>
    <t>住友不動産（株）</t>
    <rPh sb="0" eb="2">
      <t>スミトモ</t>
    </rPh>
    <rPh sb="2" eb="8">
      <t>フドウサンカブ</t>
    </rPh>
    <phoneticPr fontId="10"/>
  </si>
  <si>
    <t>事務所借料</t>
    <rPh sb="0" eb="3">
      <t>ジムショ</t>
    </rPh>
    <rPh sb="3" eb="5">
      <t>シャクリョウ</t>
    </rPh>
    <phoneticPr fontId="10"/>
  </si>
  <si>
    <t>有限責任あずさ監査法人</t>
    <rPh sb="0" eb="2">
      <t>ユウゲン</t>
    </rPh>
    <rPh sb="2" eb="4">
      <t>セキニン</t>
    </rPh>
    <rPh sb="7" eb="9">
      <t>カンサ</t>
    </rPh>
    <rPh sb="9" eb="11">
      <t>ホウジン</t>
    </rPh>
    <phoneticPr fontId="10"/>
  </si>
  <si>
    <t>財務諸表監査報酬（複数年）</t>
    <rPh sb="0" eb="2">
      <t>ザイム</t>
    </rPh>
    <rPh sb="2" eb="4">
      <t>ショヒョウ</t>
    </rPh>
    <rPh sb="4" eb="6">
      <t>カンサ</t>
    </rPh>
    <rPh sb="6" eb="8">
      <t>ホウシュウ</t>
    </rPh>
    <rPh sb="9" eb="12">
      <t>フクスウネン</t>
    </rPh>
    <phoneticPr fontId="10"/>
  </si>
  <si>
    <t>（株）セイワビジネスサプライズ</t>
    <rPh sb="0" eb="3">
      <t>カブシキガイシャ</t>
    </rPh>
    <phoneticPr fontId="10"/>
  </si>
  <si>
    <t>事務局レイアウト変更に伴う什器等の購入及び配置変更</t>
    <rPh sb="0" eb="3">
      <t>ジムキョク</t>
    </rPh>
    <rPh sb="8" eb="10">
      <t>ヘンコウ</t>
    </rPh>
    <rPh sb="11" eb="12">
      <t>トモナ</t>
    </rPh>
    <rPh sb="13" eb="15">
      <t>ジュウキ</t>
    </rPh>
    <rPh sb="15" eb="16">
      <t>トウ</t>
    </rPh>
    <rPh sb="17" eb="19">
      <t>コウニュウ</t>
    </rPh>
    <rPh sb="19" eb="20">
      <t>オヨ</t>
    </rPh>
    <rPh sb="21" eb="23">
      <t>ハイチ</t>
    </rPh>
    <rPh sb="23" eb="25">
      <t>ヘンコウ</t>
    </rPh>
    <phoneticPr fontId="10"/>
  </si>
  <si>
    <t>レイアウト変更に伴う喫煙所撤去及び原状回復</t>
    <rPh sb="5" eb="7">
      <t>ヘンコウ</t>
    </rPh>
    <rPh sb="8" eb="9">
      <t>トモナ</t>
    </rPh>
    <rPh sb="10" eb="13">
      <t>キツエンショ</t>
    </rPh>
    <rPh sb="13" eb="15">
      <t>テッキョ</t>
    </rPh>
    <rPh sb="15" eb="16">
      <t>オヨ</t>
    </rPh>
    <rPh sb="17" eb="19">
      <t>ゲンジョウ</t>
    </rPh>
    <rPh sb="19" eb="21">
      <t>カイフク</t>
    </rPh>
    <phoneticPr fontId="10"/>
  </si>
  <si>
    <t>（株）オカモトヤ</t>
    <phoneticPr fontId="10"/>
  </si>
  <si>
    <t>パソコン借料</t>
    <phoneticPr fontId="10"/>
  </si>
  <si>
    <t>（株）五月商会</t>
    <phoneticPr fontId="10"/>
  </si>
  <si>
    <t>電話機増設</t>
    <rPh sb="0" eb="3">
      <t>デンワキ</t>
    </rPh>
    <rPh sb="3" eb="5">
      <t>ゾウセツ</t>
    </rPh>
    <phoneticPr fontId="10"/>
  </si>
  <si>
    <t>（株）三菱UFJ銀行</t>
    <rPh sb="0" eb="3">
      <t>カブシキガイシャ</t>
    </rPh>
    <rPh sb="3" eb="5">
      <t>ミツビシ</t>
    </rPh>
    <rPh sb="8" eb="10">
      <t>ギンコウ</t>
    </rPh>
    <phoneticPr fontId="10"/>
  </si>
  <si>
    <t>送金手数料</t>
    <rPh sb="0" eb="2">
      <t>ソウキン</t>
    </rPh>
    <rPh sb="2" eb="5">
      <t>テスウリョウ</t>
    </rPh>
    <phoneticPr fontId="10"/>
  </si>
  <si>
    <t>（株）アサガミプレスセンター</t>
    <rPh sb="0" eb="3">
      <t>カブシキガイシャ</t>
    </rPh>
    <phoneticPr fontId="10"/>
  </si>
  <si>
    <t>協会の概要印刷代</t>
    <rPh sb="0" eb="2">
      <t>キョウカイ</t>
    </rPh>
    <rPh sb="3" eb="5">
      <t>ガイヨウ</t>
    </rPh>
    <rPh sb="5" eb="8">
      <t>インサツダイ</t>
    </rPh>
    <phoneticPr fontId="10"/>
  </si>
  <si>
    <t>全国官報販売協同組合</t>
    <rPh sb="0" eb="2">
      <t>ゼンコク</t>
    </rPh>
    <rPh sb="2" eb="4">
      <t>カンポウ</t>
    </rPh>
    <rPh sb="4" eb="6">
      <t>ハンバイ</t>
    </rPh>
    <rPh sb="6" eb="8">
      <t>キョウドウ</t>
    </rPh>
    <rPh sb="8" eb="10">
      <t>クミアイ</t>
    </rPh>
    <phoneticPr fontId="10"/>
  </si>
  <si>
    <t>財務諸表官報公告</t>
    <rPh sb="0" eb="2">
      <t>ザイム</t>
    </rPh>
    <rPh sb="2" eb="4">
      <t>ショヒョウ</t>
    </rPh>
    <rPh sb="4" eb="6">
      <t>カンポウ</t>
    </rPh>
    <rPh sb="6" eb="8">
      <t>コウコク</t>
    </rPh>
    <phoneticPr fontId="10"/>
  </si>
  <si>
    <t>北方領土問題等の解決の促進を図るための基本方針
（平成３１年１月　府・外・国　告示第１号）
独立行政法人北方領土問題対策協会中期目標・計画</t>
    <phoneticPr fontId="10"/>
  </si>
  <si>
    <t>航空機チｬーター費</t>
    <rPh sb="0" eb="3">
      <t>コウクウキ</t>
    </rPh>
    <rPh sb="8" eb="9">
      <t>ヒ</t>
    </rPh>
    <phoneticPr fontId="10"/>
  </si>
  <si>
    <t>-</t>
    <phoneticPr fontId="10"/>
  </si>
  <si>
    <t>25,768,570/280,194</t>
    <phoneticPr fontId="10"/>
  </si>
  <si>
    <t>無</t>
  </si>
  <si>
    <t>事業報告書、財務諸表等印刷</t>
    <phoneticPr fontId="10"/>
  </si>
  <si>
    <t>個人Ａ</t>
    <rPh sb="0" eb="2">
      <t>コジン</t>
    </rPh>
    <phoneticPr fontId="10"/>
  </si>
  <si>
    <t>事務局長人件費</t>
    <rPh sb="0" eb="2">
      <t>ジム</t>
    </rPh>
    <rPh sb="2" eb="4">
      <t>キョクチョウ</t>
    </rPh>
    <rPh sb="4" eb="7">
      <t>ジンケンヒ</t>
    </rPh>
    <phoneticPr fontId="10"/>
  </si>
  <si>
    <t>個人Ｂ</t>
    <rPh sb="0" eb="2">
      <t>コジン</t>
    </rPh>
    <phoneticPr fontId="10"/>
  </si>
  <si>
    <t>上席専門官人件費</t>
    <rPh sb="0" eb="2">
      <t>ジョウセキ</t>
    </rPh>
    <rPh sb="2" eb="5">
      <t>センモンカン</t>
    </rPh>
    <rPh sb="5" eb="8">
      <t>ジンケンヒ</t>
    </rPh>
    <phoneticPr fontId="10"/>
  </si>
  <si>
    <t>個人Ｃ</t>
    <rPh sb="0" eb="2">
      <t>コジン</t>
    </rPh>
    <phoneticPr fontId="10"/>
  </si>
  <si>
    <t>総務課長人件費</t>
    <rPh sb="0" eb="2">
      <t>ソウム</t>
    </rPh>
    <rPh sb="2" eb="4">
      <t>カチョウ</t>
    </rPh>
    <rPh sb="4" eb="7">
      <t>ジンケンヒ</t>
    </rPh>
    <phoneticPr fontId="10"/>
  </si>
  <si>
    <t>個人Ｄ</t>
    <rPh sb="0" eb="2">
      <t>コジン</t>
    </rPh>
    <phoneticPr fontId="10"/>
  </si>
  <si>
    <t>理事長人件費</t>
    <rPh sb="0" eb="3">
      <t>リジチョウ</t>
    </rPh>
    <rPh sb="3" eb="6">
      <t>ジンケンヒ</t>
    </rPh>
    <phoneticPr fontId="10"/>
  </si>
  <si>
    <t>個人Ｅ</t>
    <rPh sb="0" eb="2">
      <t>コジン</t>
    </rPh>
    <phoneticPr fontId="10"/>
  </si>
  <si>
    <t>個人Ｆ</t>
    <rPh sb="0" eb="2">
      <t>コジン</t>
    </rPh>
    <phoneticPr fontId="10"/>
  </si>
  <si>
    <t>専門官人件費</t>
    <rPh sb="0" eb="3">
      <t>センモンカン</t>
    </rPh>
    <rPh sb="3" eb="6">
      <t>ジンケンヒ</t>
    </rPh>
    <phoneticPr fontId="10"/>
  </si>
  <si>
    <t>個人Ｇ</t>
    <rPh sb="0" eb="2">
      <t>コジン</t>
    </rPh>
    <phoneticPr fontId="10"/>
  </si>
  <si>
    <t>専門職人件費</t>
    <rPh sb="0" eb="3">
      <t>センモンショク</t>
    </rPh>
    <rPh sb="3" eb="6">
      <t>ジンケンヒ</t>
    </rPh>
    <phoneticPr fontId="10"/>
  </si>
  <si>
    <t>個人Ｈ</t>
    <rPh sb="0" eb="2">
      <t>コジン</t>
    </rPh>
    <phoneticPr fontId="10"/>
  </si>
  <si>
    <t>個人Ｉ</t>
    <rPh sb="0" eb="2">
      <t>コジン</t>
    </rPh>
    <phoneticPr fontId="10"/>
  </si>
  <si>
    <t>主事人件費</t>
    <rPh sb="0" eb="2">
      <t>シュジ</t>
    </rPh>
    <rPh sb="2" eb="5">
      <t>ジンケンヒ</t>
    </rPh>
    <phoneticPr fontId="10"/>
  </si>
  <si>
    <t>個人Ｊ</t>
    <rPh sb="0" eb="2">
      <t>コジン</t>
    </rPh>
    <phoneticPr fontId="10"/>
  </si>
  <si>
    <t>役職員給与</t>
    <rPh sb="0" eb="3">
      <t>ヤクショクイン</t>
    </rPh>
    <rPh sb="3" eb="5">
      <t>キュウヨ</t>
    </rPh>
    <phoneticPr fontId="10"/>
  </si>
  <si>
    <t>「新型コロナウイルス対策関連要望額」195</t>
    <phoneticPr fontId="10"/>
  </si>
  <si>
    <t>参事官　中嶋 護</t>
    <rPh sb="4" eb="6">
      <t>ナカジマ</t>
    </rPh>
    <rPh sb="7" eb="8">
      <t>マモル</t>
    </rPh>
    <phoneticPr fontId="10"/>
  </si>
  <si>
    <t>啓発用名入れ事務用品の調達</t>
    <rPh sb="0" eb="3">
      <t>ケイハツヨウ</t>
    </rPh>
    <rPh sb="3" eb="5">
      <t>ナイ</t>
    </rPh>
    <rPh sb="6" eb="8">
      <t>ジム</t>
    </rPh>
    <rPh sb="8" eb="10">
      <t>ヨウヒン</t>
    </rPh>
    <rPh sb="11" eb="13">
      <t>チョウタツ</t>
    </rPh>
    <phoneticPr fontId="10"/>
  </si>
  <si>
    <t>令和元年度北方領土に関するスピーチコンテスト事業運営支援業務</t>
    <rPh sb="0" eb="2">
      <t>レイワ</t>
    </rPh>
    <rPh sb="2" eb="4">
      <t>ガンネン</t>
    </rPh>
    <rPh sb="4" eb="5">
      <t>ド</t>
    </rPh>
    <rPh sb="5" eb="7">
      <t>ホッポウ</t>
    </rPh>
    <rPh sb="7" eb="9">
      <t>リョウド</t>
    </rPh>
    <rPh sb="10" eb="11">
      <t>カン</t>
    </rPh>
    <rPh sb="22" eb="24">
      <t>ジギョウ</t>
    </rPh>
    <rPh sb="24" eb="26">
      <t>ウンエイ</t>
    </rPh>
    <rPh sb="26" eb="28">
      <t>シエン</t>
    </rPh>
    <rPh sb="28" eb="30">
      <t>ギョウム</t>
    </rPh>
    <phoneticPr fontId="10"/>
  </si>
  <si>
    <t>令和元年度北方領土啓発広告の放映業務</t>
    <rPh sb="0" eb="2">
      <t>レイワ</t>
    </rPh>
    <rPh sb="2" eb="4">
      <t>ガンネン</t>
    </rPh>
    <rPh sb="4" eb="5">
      <t>ド</t>
    </rPh>
    <rPh sb="5" eb="7">
      <t>ホッポウ</t>
    </rPh>
    <rPh sb="7" eb="9">
      <t>リョウド</t>
    </rPh>
    <rPh sb="9" eb="11">
      <t>ケイハツ</t>
    </rPh>
    <rPh sb="11" eb="13">
      <t>コウコク</t>
    </rPh>
    <rPh sb="14" eb="16">
      <t>ホウエイ</t>
    </rPh>
    <rPh sb="16" eb="18">
      <t>ギョウム</t>
    </rPh>
    <phoneticPr fontId="10"/>
  </si>
  <si>
    <t>北方領土問題に係る若年層への効果的な啓発の施策検討に関する調査等</t>
    <rPh sb="0" eb="6">
      <t>ホッポウリョウドモンダイ</t>
    </rPh>
    <rPh sb="7" eb="8">
      <t>カカ</t>
    </rPh>
    <rPh sb="9" eb="11">
      <t>ジャクネン</t>
    </rPh>
    <rPh sb="11" eb="12">
      <t>ソウ</t>
    </rPh>
    <rPh sb="14" eb="17">
      <t>コウカテキ</t>
    </rPh>
    <rPh sb="18" eb="20">
      <t>ケイハツ</t>
    </rPh>
    <rPh sb="21" eb="23">
      <t>シサク</t>
    </rPh>
    <rPh sb="23" eb="25">
      <t>ケントウ</t>
    </rPh>
    <rPh sb="26" eb="27">
      <t>カン</t>
    </rPh>
    <rPh sb="29" eb="31">
      <t>チョウサ</t>
    </rPh>
    <rPh sb="31" eb="32">
      <t>トウ</t>
    </rPh>
    <phoneticPr fontId="10"/>
  </si>
  <si>
    <t>北方館照明設備改修工事</t>
    <rPh sb="0" eb="2">
      <t>ホッポウ</t>
    </rPh>
    <rPh sb="2" eb="3">
      <t>カン</t>
    </rPh>
    <rPh sb="3" eb="5">
      <t>ショウメイ</t>
    </rPh>
    <rPh sb="5" eb="7">
      <t>セツビ</t>
    </rPh>
    <rPh sb="7" eb="9">
      <t>カイシュウ</t>
    </rPh>
    <rPh sb="9" eb="11">
      <t>コウジ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</si>
</sst>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9">
    <xf numFmtId="0" fontId="0" fillId="0" borderId="0" xfId="0">
      <alignment vertical="center"/>
    </xf>
    <xf numFmtId="0" fontId="21" fillId="0" borderId="0" xfId="0" applyFont="1">
      <alignment vertical="center"/>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8" fillId="0" borderId="0" xfId="0" applyFont="1">
      <alignment vertical="center"/>
    </xf>
    <xf numFmtId="0" fontId="0" fillId="0" borderId="0" xfId="0" applyBorder="1">
      <alignment vertical="center"/>
    </xf>
    <xf numFmtId="0" fontId="0" fillId="0" borderId="0" xfId="0" applyAlignment="1">
      <alignment horizontal="center"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3" xfId="0" applyBorder="1">
      <alignment vertical="center"/>
    </xf>
    <xf numFmtId="0" fontId="15" fillId="0" borderId="72" xfId="1" applyFont="1" applyFill="1" applyBorder="1" applyAlignment="1" applyProtection="1">
      <alignment vertical="top"/>
      <protection locked="0"/>
    </xf>
    <xf numFmtId="0" fontId="15" fillId="0" borderId="119" xfId="1" applyFont="1" applyFill="1" applyBorder="1" applyAlignment="1" applyProtection="1">
      <alignment vertical="top"/>
      <protection locked="0"/>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120"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116" xfId="1" applyFont="1" applyFill="1" applyBorder="1" applyAlignment="1" applyProtection="1">
      <alignment vertical="top"/>
      <protection locked="0"/>
    </xf>
    <xf numFmtId="0" fontId="17"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5" fillId="0" borderId="0" xfId="0" applyFont="1" applyBorder="1" applyAlignment="1">
      <alignment horizontal="center" vertical="center" wrapText="1"/>
    </xf>
    <xf numFmtId="176" fontId="8" fillId="0" borderId="0" xfId="0" applyNumberFormat="1" applyFont="1" applyBorder="1" applyAlignment="1">
      <alignment horizontal="right" vertical="center"/>
    </xf>
    <xf numFmtId="0" fontId="20" fillId="0" borderId="0" xfId="0" applyFont="1">
      <alignment vertical="center"/>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0" fillId="5" borderId="0" xfId="0" applyFont="1" applyFill="1" applyAlignment="1">
      <alignment vertical="center"/>
    </xf>
    <xf numFmtId="0" fontId="27" fillId="0" borderId="0" xfId="0" applyFont="1" applyBorder="1" applyAlignment="1">
      <alignment vertical="center"/>
    </xf>
    <xf numFmtId="0" fontId="29" fillId="7" borderId="9" xfId="0" applyFont="1" applyFill="1" applyBorder="1" applyAlignment="1">
      <alignment horizontal="center" vertical="center"/>
    </xf>
    <xf numFmtId="0" fontId="25" fillId="0" borderId="0" xfId="0" applyFont="1">
      <alignment vertical="center"/>
    </xf>
    <xf numFmtId="0" fontId="25" fillId="7" borderId="9" xfId="0" applyFont="1" applyFill="1" applyBorder="1" applyAlignment="1">
      <alignment horizontal="center" vertical="center"/>
    </xf>
    <xf numFmtId="0" fontId="31" fillId="7" borderId="9" xfId="0" applyFont="1" applyFill="1" applyBorder="1" applyAlignment="1">
      <alignment horizontal="center" vertical="center" wrapText="1"/>
    </xf>
    <xf numFmtId="0" fontId="25" fillId="3" borderId="9" xfId="0" applyFont="1" applyFill="1" applyBorder="1">
      <alignment vertical="center"/>
    </xf>
    <xf numFmtId="0" fontId="0" fillId="3" borderId="0" xfId="0" applyFill="1">
      <alignment vertical="center"/>
    </xf>
    <xf numFmtId="0" fontId="25" fillId="3" borderId="0" xfId="0" applyFont="1" applyFill="1">
      <alignment vertical="center"/>
    </xf>
    <xf numFmtId="0" fontId="10" fillId="3" borderId="0" xfId="0" applyFont="1" applyFill="1" applyBorder="1">
      <alignment vertical="center"/>
    </xf>
    <xf numFmtId="0" fontId="0" fillId="3" borderId="9" xfId="0" applyFill="1" applyBorder="1">
      <alignment vertical="center"/>
    </xf>
    <xf numFmtId="0" fontId="31" fillId="0" borderId="9" xfId="0" applyFont="1" applyBorder="1" applyAlignment="1">
      <alignment horizontal="justify" vertical="center" wrapText="1"/>
    </xf>
    <xf numFmtId="0" fontId="29" fillId="0" borderId="9" xfId="0" applyFont="1" applyBorder="1" applyAlignment="1" applyProtection="1">
      <alignment horizontal="center" vertical="center"/>
      <protection locked="0"/>
    </xf>
    <xf numFmtId="0" fontId="25" fillId="0" borderId="9" xfId="0" applyFont="1" applyBorder="1">
      <alignment vertical="center"/>
    </xf>
    <xf numFmtId="0" fontId="25" fillId="0" borderId="9" xfId="0" applyFont="1" applyBorder="1" applyAlignment="1" applyProtection="1">
      <alignment horizontal="center" vertical="center"/>
      <protection locked="0"/>
    </xf>
    <xf numFmtId="0" fontId="10" fillId="3" borderId="9" xfId="0" applyFont="1" applyFill="1" applyBorder="1">
      <alignment vertical="center"/>
    </xf>
    <xf numFmtId="0" fontId="10" fillId="3" borderId="9" xfId="0" applyFont="1" applyFill="1" applyBorder="1" applyAlignment="1">
      <alignment vertical="center" wrapText="1"/>
    </xf>
    <xf numFmtId="0" fontId="32" fillId="3" borderId="9" xfId="0" applyFont="1" applyFill="1" applyBorder="1">
      <alignment vertical="center"/>
    </xf>
    <xf numFmtId="0" fontId="25" fillId="0" borderId="9" xfId="4" applyFont="1" applyBorder="1" applyAlignment="1">
      <alignment vertical="center" wrapText="1"/>
    </xf>
    <xf numFmtId="0" fontId="0" fillId="3" borderId="9" xfId="0" applyFill="1" applyBorder="1" applyAlignment="1">
      <alignment vertical="center" wrapText="1"/>
    </xf>
    <xf numFmtId="0" fontId="25" fillId="0" borderId="0" xfId="0" applyFont="1" applyAlignment="1">
      <alignment horizontal="center" vertical="center"/>
    </xf>
    <xf numFmtId="0" fontId="10" fillId="3" borderId="0" xfId="0" applyFont="1" applyFill="1">
      <alignment vertical="center"/>
    </xf>
    <xf numFmtId="0" fontId="25" fillId="0" borderId="0" xfId="0" applyFont="1" applyBorder="1">
      <alignment vertical="center"/>
    </xf>
    <xf numFmtId="0" fontId="22" fillId="0" borderId="0" xfId="0" applyFont="1" applyBorder="1" applyAlignment="1" applyProtection="1">
      <alignment horizontal="center" vertical="center"/>
    </xf>
    <xf numFmtId="0" fontId="8"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8" fillId="5" borderId="102" xfId="0" applyFont="1" applyFill="1" applyBorder="1" applyAlignment="1" applyProtection="1">
      <alignment horizontal="center" vertical="center"/>
      <protection locked="0"/>
    </xf>
    <xf numFmtId="0" fontId="15" fillId="3" borderId="59" xfId="0" applyFont="1" applyFill="1" applyBorder="1" applyAlignment="1">
      <alignment vertical="center" textRotation="255"/>
    </xf>
    <xf numFmtId="0" fontId="23" fillId="5" borderId="12" xfId="0" applyFont="1" applyFill="1" applyBorder="1" applyAlignment="1" applyProtection="1">
      <alignment horizontal="center" vertical="center" wrapText="1"/>
    </xf>
    <xf numFmtId="178" fontId="23" fillId="5" borderId="82" xfId="0" applyNumberFormat="1" applyFont="1" applyFill="1" applyBorder="1" applyAlignment="1" applyProtection="1">
      <alignment vertical="center" wrapText="1"/>
      <protection locked="0"/>
    </xf>
    <xf numFmtId="0" fontId="23" fillId="5" borderId="18" xfId="0" applyFont="1" applyFill="1" applyBorder="1" applyAlignment="1" applyProtection="1">
      <alignment horizontal="center" vertical="center" wrapText="1"/>
    </xf>
    <xf numFmtId="178" fontId="23"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5"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5" fillId="0" borderId="0" xfId="1" applyFont="1" applyAlignment="1" applyProtection="1">
      <alignment vertical="top"/>
      <protection locked="0"/>
    </xf>
    <xf numFmtId="0" fontId="0" fillId="0" borderId="0" xfId="0" applyProtection="1">
      <alignment vertical="center"/>
      <protection locked="0"/>
    </xf>
    <xf numFmtId="3" fontId="15" fillId="0" borderId="0" xfId="1" applyNumberFormat="1" applyFont="1" applyAlignment="1" applyProtection="1">
      <alignment vertical="top"/>
      <protection locked="0"/>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32" xfId="0" applyFont="1" applyFill="1" applyBorder="1" applyAlignment="1">
      <alignment horizontal="center" vertical="center"/>
    </xf>
    <xf numFmtId="0" fontId="17"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3" fillId="5" borderId="6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82" xfId="0" applyFont="1" applyFill="1" applyBorder="1" applyAlignment="1">
      <alignment horizontal="center" vertical="center" wrapText="1"/>
    </xf>
    <xf numFmtId="0" fontId="23" fillId="5" borderId="92"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65" xfId="0" applyFont="1" applyFill="1" applyBorder="1" applyAlignment="1" applyProtection="1">
      <alignment horizontal="center" vertical="center" wrapText="1"/>
      <protection locked="0"/>
    </xf>
    <xf numFmtId="0" fontId="23" fillId="5" borderId="12" xfId="0" applyFont="1" applyFill="1" applyBorder="1" applyAlignment="1" applyProtection="1">
      <alignment horizontal="center" vertical="center" wrapText="1"/>
      <protection locked="0"/>
    </xf>
    <xf numFmtId="0" fontId="23" fillId="5" borderId="82" xfId="0" applyFont="1" applyFill="1" applyBorder="1" applyAlignment="1" applyProtection="1">
      <alignment horizontal="center" vertical="center" wrapText="1"/>
      <protection locked="0"/>
    </xf>
    <xf numFmtId="0" fontId="23" fillId="5" borderId="92" xfId="0" applyFont="1" applyFill="1" applyBorder="1" applyAlignment="1" applyProtection="1">
      <alignment horizontal="right" vertical="center" wrapText="1"/>
      <protection locked="0"/>
    </xf>
    <xf numFmtId="0" fontId="23" fillId="5" borderId="12" xfId="0" applyFont="1" applyFill="1" applyBorder="1" applyAlignment="1" applyProtection="1">
      <alignment horizontal="right" vertical="center" wrapText="1"/>
      <protection locked="0"/>
    </xf>
    <xf numFmtId="183" fontId="23" fillId="5" borderId="12" xfId="0" applyNumberFormat="1" applyFont="1" applyFill="1" applyBorder="1" applyAlignment="1" applyProtection="1">
      <alignment horizontal="center" vertical="center" wrapText="1"/>
      <protection locked="0"/>
    </xf>
    <xf numFmtId="0" fontId="23" fillId="5" borderId="92" xfId="0" applyFont="1" applyFill="1" applyBorder="1" applyAlignment="1" applyProtection="1">
      <alignment horizontal="left" vertical="center" wrapText="1"/>
      <protection locked="0"/>
    </xf>
    <xf numFmtId="0" fontId="23" fillId="5" borderId="12" xfId="0" applyFont="1" applyFill="1" applyBorder="1" applyAlignment="1" applyProtection="1">
      <alignment horizontal="left" vertical="center" wrapText="1"/>
      <protection locked="0"/>
    </xf>
    <xf numFmtId="0" fontId="23" fillId="5" borderId="13"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right" vertical="center" wrapText="1"/>
      <protection locked="0"/>
    </xf>
    <xf numFmtId="0" fontId="23" fillId="5" borderId="18" xfId="0" applyFont="1" applyFill="1" applyBorder="1" applyAlignment="1" applyProtection="1">
      <alignment horizontal="right" vertical="center" wrapText="1"/>
      <protection locked="0"/>
    </xf>
    <xf numFmtId="183" fontId="23" fillId="5" borderId="18" xfId="0" applyNumberFormat="1" applyFont="1" applyFill="1" applyBorder="1" applyAlignment="1" applyProtection="1">
      <alignment horizontal="center" vertical="center" wrapText="1"/>
      <protection locked="0"/>
    </xf>
    <xf numFmtId="0" fontId="23" fillId="5" borderId="67" xfId="0" applyFont="1" applyFill="1" applyBorder="1" applyAlignment="1" applyProtection="1">
      <alignment horizontal="left" vertical="center" wrapText="1"/>
      <protection locked="0"/>
    </xf>
    <xf numFmtId="0" fontId="23" fillId="5" borderId="18" xfId="0" applyFont="1" applyFill="1" applyBorder="1" applyAlignment="1" applyProtection="1">
      <alignment horizontal="left" vertical="center" wrapText="1"/>
      <protection locked="0"/>
    </xf>
    <xf numFmtId="0" fontId="23" fillId="5" borderId="60" xfId="0" applyFont="1" applyFill="1" applyBorder="1" applyAlignment="1" applyProtection="1">
      <alignment horizontal="left" vertical="center" wrapText="1"/>
      <protection locked="0"/>
    </xf>
    <xf numFmtId="0" fontId="17" fillId="2" borderId="42" xfId="0" applyFont="1" applyFill="1" applyBorder="1" applyAlignment="1">
      <alignment horizontal="center" vertical="center" textRotation="255" wrapText="1"/>
    </xf>
    <xf numFmtId="0" fontId="17" fillId="2" borderId="4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7" fillId="4" borderId="42"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5" fillId="2" borderId="76" xfId="0" applyFont="1" applyFill="1" applyBorder="1" applyAlignment="1">
      <alignment horizontal="center" vertical="center" wrapText="1"/>
    </xf>
    <xf numFmtId="0" fontId="15" fillId="2" borderId="48"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49" xfId="0" applyFont="1" applyFill="1" applyBorder="1" applyAlignment="1">
      <alignment horizontal="center" vertical="center"/>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7" fillId="6" borderId="33"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7" fillId="2" borderId="33"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8"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8" fillId="2" borderId="9" xfId="0" applyFont="1" applyFill="1" applyBorder="1" applyAlignment="1">
      <alignment vertical="center" wrapText="1"/>
    </xf>
    <xf numFmtId="0" fontId="8" fillId="5" borderId="9"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8" fillId="5" borderId="9" xfId="0" applyNumberFormat="1" applyFont="1" applyFill="1" applyBorder="1" applyAlignment="1" applyProtection="1">
      <alignment horizontal="center" vertical="center" wrapText="1"/>
      <protection locked="0"/>
    </xf>
    <xf numFmtId="176" fontId="8"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9" xfId="0" applyFont="1" applyBorder="1" applyAlignment="1">
      <alignment vertical="center" wrapText="1"/>
    </xf>
    <xf numFmtId="0" fontId="0" fillId="3" borderId="9" xfId="0" applyFill="1" applyBorder="1" applyAlignment="1">
      <alignment horizontal="center" vertical="center" wrapText="1"/>
    </xf>
    <xf numFmtId="0" fontId="17" fillId="6" borderId="22"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0" borderId="9" xfId="0" applyFont="1" applyBorder="1" applyAlignment="1" applyProtection="1">
      <alignment horizontal="left" vertical="center" wrapText="1"/>
      <protection locked="0"/>
    </xf>
    <xf numFmtId="181" fontId="0" fillId="5" borderId="9" xfId="0" applyNumberFormat="1" applyFill="1" applyBorder="1" applyAlignment="1" applyProtection="1">
      <alignment horizontal="right" vertical="center" wrapText="1"/>
      <protection locked="0"/>
    </xf>
    <xf numFmtId="181" fontId="8" fillId="5" borderId="9" xfId="0" applyNumberFormat="1" applyFont="1" applyFill="1" applyBorder="1" applyAlignment="1" applyProtection="1">
      <alignment horizontal="righ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0" fontId="8" fillId="0" borderId="9" xfId="0" applyFont="1" applyBorder="1" applyAlignment="1">
      <alignment horizontal="center" vertical="center" wrapText="1"/>
    </xf>
    <xf numFmtId="181" fontId="0" fillId="0" borderId="9" xfId="0" applyNumberFormat="1" applyBorder="1" applyAlignment="1" applyProtection="1">
      <alignment horizontal="right" vertical="center" wrapText="1"/>
      <protection locked="0"/>
    </xf>
    <xf numFmtId="181" fontId="8" fillId="0" borderId="9" xfId="0" applyNumberFormat="1" applyFont="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6" fontId="8" fillId="5" borderId="23" xfId="0" applyNumberFormat="1" applyFont="1" applyFill="1" applyBorder="1" applyAlignment="1" applyProtection="1">
      <alignment horizontal="left" vertical="center" wrapText="1"/>
      <protection locked="0"/>
    </xf>
    <xf numFmtId="176" fontId="8" fillId="5" borderId="24" xfId="0" applyNumberFormat="1" applyFont="1" applyFill="1" applyBorder="1" applyAlignment="1" applyProtection="1">
      <alignment horizontal="left" vertical="center" wrapText="1"/>
      <protection locked="0"/>
    </xf>
    <xf numFmtId="0" fontId="8" fillId="2" borderId="9" xfId="0" applyFont="1" applyFill="1" applyBorder="1" applyAlignment="1">
      <alignment horizontal="center" vertical="center"/>
    </xf>
    <xf numFmtId="0" fontId="8" fillId="0" borderId="9" xfId="0" applyFont="1" applyBorder="1" applyAlignment="1">
      <alignment horizontal="center" vertical="center"/>
    </xf>
    <xf numFmtId="0" fontId="17" fillId="6" borderId="109" xfId="0" applyFont="1" applyFill="1" applyBorder="1" applyAlignment="1">
      <alignment horizontal="center" vertical="center" wrapText="1"/>
    </xf>
    <xf numFmtId="0" fontId="17" fillId="6" borderId="68" xfId="0" applyFont="1" applyFill="1" applyBorder="1" applyAlignment="1">
      <alignment horizontal="center" vertical="center" wrapText="1"/>
    </xf>
    <xf numFmtId="0" fontId="17"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15" fillId="0" borderId="10"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28" xfId="0" applyNumberFormat="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81" xfId="0" applyFont="1" applyBorder="1" applyAlignment="1" applyProtection="1">
      <alignment horizontal="left" vertical="center" wrapText="1"/>
      <protection locked="0"/>
    </xf>
    <xf numFmtId="0" fontId="15"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protection locked="0"/>
    </xf>
    <xf numFmtId="0" fontId="8"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22" fillId="0" borderId="74" xfId="0" applyFont="1" applyFill="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2" fillId="0" borderId="75"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8" fillId="0" borderId="39" xfId="0" applyFont="1" applyBorder="1" applyAlignment="1">
      <alignment horizontal="center" vertical="center"/>
    </xf>
    <xf numFmtId="0" fontId="0" fillId="0" borderId="38" xfId="0" applyFont="1" applyFill="1" applyBorder="1" applyAlignment="1">
      <alignment horizontal="center" vertical="center"/>
    </xf>
    <xf numFmtId="0" fontId="8" fillId="0" borderId="40" xfId="0" applyFont="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7" fillId="3" borderId="109" xfId="0" applyFont="1" applyFill="1" applyBorder="1" applyAlignment="1">
      <alignment horizontal="center" vertical="center" textRotation="255"/>
    </xf>
    <xf numFmtId="0" fontId="17"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3" fillId="2" borderId="71" xfId="3" applyFont="1" applyFill="1" applyBorder="1" applyAlignment="1" applyProtection="1">
      <alignment horizontal="center" vertical="center" wrapText="1"/>
    </xf>
    <xf numFmtId="0" fontId="13" fillId="2" borderId="72"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4" xfId="3" applyFont="1" applyFill="1" applyBorder="1" applyAlignment="1" applyProtection="1">
      <alignment horizontal="center" vertical="center" wrapText="1"/>
    </xf>
    <xf numFmtId="0" fontId="8" fillId="0" borderId="6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2" xfId="0" applyFont="1" applyBorder="1" applyAlignment="1">
      <alignment horizontal="center" vertical="center" wrapText="1"/>
    </xf>
    <xf numFmtId="0" fontId="17" fillId="2" borderId="71" xfId="0" applyFont="1" applyFill="1" applyBorder="1" applyAlignment="1">
      <alignment horizontal="center" vertical="center" wrapText="1"/>
    </xf>
    <xf numFmtId="0" fontId="17" fillId="2" borderId="72" xfId="0" applyFont="1" applyFill="1" applyBorder="1" applyAlignment="1">
      <alignment horizontal="center" vertical="center" wrapText="1"/>
    </xf>
    <xf numFmtId="0" fontId="17" fillId="2" borderId="7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7" fillId="2" borderId="39"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4" fillId="2" borderId="22" xfId="0" applyFont="1" applyFill="1" applyBorder="1" applyAlignment="1">
      <alignment horizontal="center" vertical="center" wrapText="1" shrinkToFit="1"/>
    </xf>
    <xf numFmtId="0" fontId="24" fillId="2" borderId="23" xfId="0" applyFont="1" applyFill="1" applyBorder="1" applyAlignment="1">
      <alignment horizontal="center" vertical="center" shrinkToFit="1"/>
    </xf>
    <xf numFmtId="0" fontId="24"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20" fillId="4" borderId="4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7"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7" fillId="3" borderId="42"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9" xfId="0" applyFont="1" applyFill="1" applyBorder="1" applyAlignment="1">
      <alignment horizontal="center" vertical="center" shrinkToFit="1"/>
    </xf>
    <xf numFmtId="0" fontId="15"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wrapText="1" shrinkToFit="1"/>
    </xf>
    <xf numFmtId="0" fontId="19" fillId="2" borderId="24" xfId="0" applyFont="1" applyFill="1" applyBorder="1" applyAlignment="1">
      <alignment horizontal="center" vertical="center" wrapText="1" shrinkToFit="1"/>
    </xf>
    <xf numFmtId="177" fontId="0" fillId="0" borderId="9" xfId="0" applyNumberFormat="1" applyBorder="1" applyAlignment="1" applyProtection="1">
      <alignment horizontal="center" vertical="center" shrinkToFit="1"/>
      <protection locked="0"/>
    </xf>
    <xf numFmtId="0" fontId="19" fillId="2" borderId="2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9"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7" fillId="6" borderId="0"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8" fillId="0" borderId="124" xfId="0" applyNumberFormat="1" applyFont="1" applyFill="1" applyBorder="1" applyAlignment="1" applyProtection="1">
      <alignment horizontal="center" vertical="center"/>
    </xf>
    <xf numFmtId="177" fontId="8" fillId="0" borderId="125" xfId="0" applyNumberFormat="1" applyFont="1" applyFill="1" applyBorder="1" applyAlignment="1" applyProtection="1">
      <alignment horizontal="center" vertical="center"/>
    </xf>
    <xf numFmtId="177" fontId="8" fillId="0" borderId="128" xfId="0" applyNumberFormat="1" applyFont="1" applyFill="1" applyBorder="1" applyAlignment="1" applyProtection="1">
      <alignment horizontal="center" vertical="center"/>
    </xf>
    <xf numFmtId="177" fontId="8" fillId="0" borderId="77" xfId="0" applyNumberFormat="1" applyFont="1" applyFill="1" applyBorder="1" applyAlignment="1">
      <alignment horizontal="right" vertical="center"/>
    </xf>
    <xf numFmtId="177" fontId="8" fillId="0" borderId="80" xfId="0" applyNumberFormat="1" applyFont="1" applyFill="1" applyBorder="1" applyAlignment="1">
      <alignment horizontal="right" vertical="center"/>
    </xf>
    <xf numFmtId="177" fontId="8" fillId="0" borderId="79" xfId="0" applyNumberFormat="1" applyFont="1" applyFill="1" applyBorder="1" applyAlignment="1">
      <alignment horizontal="right" vertical="center"/>
    </xf>
    <xf numFmtId="177" fontId="8" fillId="0" borderId="121" xfId="0" applyNumberFormat="1" applyFont="1" applyFill="1" applyBorder="1" applyAlignment="1" applyProtection="1">
      <alignment horizontal="center" vertical="center"/>
    </xf>
    <xf numFmtId="177" fontId="8" fillId="0" borderId="122" xfId="0" applyNumberFormat="1" applyFont="1" applyFill="1" applyBorder="1" applyAlignment="1" applyProtection="1">
      <alignment horizontal="center" vertical="center"/>
    </xf>
    <xf numFmtId="177" fontId="8" fillId="0" borderId="123" xfId="0" applyNumberFormat="1" applyFont="1" applyFill="1" applyBorder="1" applyAlignment="1" applyProtection="1">
      <alignment horizontal="center" vertical="center"/>
    </xf>
    <xf numFmtId="177" fontId="8" fillId="0" borderId="9" xfId="0" applyNumberFormat="1" applyFont="1" applyFill="1" applyBorder="1" applyAlignment="1" applyProtection="1">
      <alignment horizontal="center" vertical="center"/>
      <protection locked="0"/>
    </xf>
    <xf numFmtId="177" fontId="8" fillId="0" borderId="99" xfId="0" applyNumberFormat="1" applyFont="1" applyFill="1" applyBorder="1" applyAlignment="1" applyProtection="1">
      <alignment horizontal="center" vertical="center"/>
      <protection locked="0"/>
    </xf>
    <xf numFmtId="0" fontId="16"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6" fillId="2" borderId="9" xfId="3" applyFont="1" applyFill="1" applyBorder="1" applyAlignment="1" applyProtection="1">
      <alignment horizontal="center" vertical="center" wrapText="1"/>
    </xf>
    <xf numFmtId="9" fontId="8"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8" fillId="0" borderId="12" xfId="0" applyNumberFormat="1" applyFont="1" applyFill="1" applyBorder="1" applyAlignment="1" applyProtection="1">
      <alignment horizontal="center" vertical="center"/>
      <protection locked="0"/>
    </xf>
    <xf numFmtId="177" fontId="8" fillId="0" borderId="13" xfId="0" applyNumberFormat="1" applyFont="1" applyFill="1" applyBorder="1" applyAlignment="1" applyProtection="1">
      <alignment horizontal="center" vertical="center"/>
      <protection locked="0"/>
    </xf>
    <xf numFmtId="177" fontId="8" fillId="0" borderId="126" xfId="0" applyNumberFormat="1" applyFont="1" applyFill="1" applyBorder="1" applyAlignment="1" applyProtection="1">
      <alignment horizontal="center" vertical="center"/>
    </xf>
    <xf numFmtId="0" fontId="8" fillId="2" borderId="23" xfId="0" applyFont="1" applyFill="1" applyBorder="1" applyAlignment="1">
      <alignment horizontal="center" vertical="center"/>
    </xf>
    <xf numFmtId="0" fontId="8"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8" fillId="0" borderId="9" xfId="0" applyNumberFormat="1" applyFont="1" applyFill="1" applyBorder="1" applyAlignment="1" applyProtection="1">
      <alignment horizontal="center" vertical="center"/>
      <protection locked="0"/>
    </xf>
    <xf numFmtId="177" fontId="8" fillId="0" borderId="80" xfId="0" applyNumberFormat="1" applyFont="1" applyFill="1" applyBorder="1" applyAlignment="1" applyProtection="1">
      <alignment horizontal="right" vertical="center"/>
    </xf>
    <xf numFmtId="177" fontId="8" fillId="0" borderId="77" xfId="0" applyNumberFormat="1" applyFont="1" applyFill="1" applyBorder="1" applyAlignment="1" applyProtection="1">
      <alignment horizontal="right" vertical="center"/>
    </xf>
    <xf numFmtId="177" fontId="8" fillId="0" borderId="79" xfId="0" applyNumberFormat="1" applyFont="1" applyFill="1" applyBorder="1" applyAlignment="1" applyProtection="1">
      <alignment horizontal="right" vertical="center"/>
    </xf>
    <xf numFmtId="182" fontId="8" fillId="0" borderId="9" xfId="0" applyNumberFormat="1" applyFont="1" applyFill="1" applyBorder="1" applyAlignment="1" applyProtection="1">
      <alignment horizontal="center" vertical="center"/>
    </xf>
    <xf numFmtId="182" fontId="8" fillId="0" borderId="77" xfId="0" applyNumberFormat="1" applyFont="1" applyFill="1" applyBorder="1" applyAlignment="1" applyProtection="1">
      <alignment horizontal="center" vertical="center"/>
    </xf>
    <xf numFmtId="182" fontId="8" fillId="0" borderId="79" xfId="0" applyNumberFormat="1" applyFont="1" applyFill="1" applyBorder="1" applyAlignment="1" applyProtection="1">
      <alignment horizontal="center" vertical="center"/>
    </xf>
    <xf numFmtId="177" fontId="8" fillId="0" borderId="11" xfId="0" applyNumberFormat="1" applyFont="1" applyFill="1" applyBorder="1" applyAlignment="1" applyProtection="1">
      <alignment horizontal="center" vertical="center"/>
    </xf>
    <xf numFmtId="177" fontId="8" fillId="0" borderId="12" xfId="0" applyNumberFormat="1" applyFont="1" applyFill="1" applyBorder="1" applyAlignment="1" applyProtection="1">
      <alignment horizontal="center" vertical="center"/>
    </xf>
    <xf numFmtId="177" fontId="8" fillId="0" borderId="13" xfId="0" applyNumberFormat="1" applyFont="1" applyFill="1" applyBorder="1" applyAlignment="1" applyProtection="1">
      <alignment horizontal="center" vertical="center"/>
    </xf>
    <xf numFmtId="0" fontId="13" fillId="2" borderId="42"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0" borderId="21" xfId="3" applyFont="1" applyFill="1" applyBorder="1" applyAlignment="1" applyProtection="1">
      <alignment horizontal="center" vertical="center" wrapText="1"/>
    </xf>
    <xf numFmtId="0" fontId="13" fillId="0" borderId="77" xfId="3" applyFont="1" applyFill="1" applyBorder="1" applyAlignment="1" applyProtection="1">
      <alignment horizontal="center" vertical="center" wrapText="1"/>
    </xf>
    <xf numFmtId="0" fontId="8" fillId="2" borderId="24" xfId="0" applyFont="1" applyFill="1" applyBorder="1" applyAlignment="1">
      <alignment horizontal="center" vertical="center"/>
    </xf>
    <xf numFmtId="177" fontId="8" fillId="0" borderId="53" xfId="0" applyNumberFormat="1" applyFont="1" applyFill="1" applyBorder="1" applyAlignment="1" applyProtection="1">
      <alignment horizontal="center" vertical="center"/>
      <protection locked="0"/>
    </xf>
    <xf numFmtId="177" fontId="8" fillId="0" borderId="54" xfId="0" applyNumberFormat="1" applyFont="1" applyFill="1" applyBorder="1" applyAlignment="1" applyProtection="1">
      <alignment horizontal="center" vertical="center"/>
      <protection locked="0"/>
    </xf>
    <xf numFmtId="177" fontId="8" fillId="0" borderId="58" xfId="0" applyNumberFormat="1" applyFont="1" applyFill="1" applyBorder="1" applyAlignment="1" applyProtection="1">
      <alignment horizontal="center" vertical="center"/>
      <protection locked="0"/>
    </xf>
    <xf numFmtId="0" fontId="15" fillId="0" borderId="59" xfId="1" applyFont="1" applyFill="1" applyBorder="1" applyAlignment="1" applyProtection="1">
      <alignment horizontal="left" vertical="top" wrapText="1"/>
      <protection locked="0"/>
    </xf>
    <xf numFmtId="0" fontId="15" fillId="0" borderId="15" xfId="1" applyFont="1" applyFill="1" applyBorder="1" applyAlignment="1" applyProtection="1">
      <alignment horizontal="left" vertical="top" wrapText="1"/>
      <protection locked="0"/>
    </xf>
    <xf numFmtId="0" fontId="15" fillId="0" borderId="29" xfId="1" applyFont="1" applyFill="1" applyBorder="1" applyAlignment="1" applyProtection="1">
      <alignment horizontal="left" vertical="top" wrapText="1"/>
      <protection locked="0"/>
    </xf>
    <xf numFmtId="0" fontId="13" fillId="2" borderId="30" xfId="3" applyFont="1" applyFill="1" applyBorder="1" applyAlignment="1" applyProtection="1">
      <alignment horizontal="center" vertical="center" wrapText="1"/>
    </xf>
    <xf numFmtId="0" fontId="13" fillId="2" borderId="23" xfId="3" applyFont="1" applyFill="1" applyBorder="1" applyAlignment="1" applyProtection="1">
      <alignment horizontal="center" vertical="center" wrapText="1"/>
    </xf>
    <xf numFmtId="0" fontId="15" fillId="0" borderId="31" xfId="1" applyFont="1" applyFill="1" applyBorder="1" applyAlignment="1" applyProtection="1">
      <alignment horizontal="left" vertical="top" wrapText="1"/>
      <protection locked="0"/>
    </xf>
    <xf numFmtId="0" fontId="15" fillId="0" borderId="23" xfId="1" applyFont="1" applyFill="1" applyBorder="1" applyAlignment="1" applyProtection="1">
      <alignment horizontal="left" vertical="top" wrapText="1"/>
      <protection locked="0"/>
    </xf>
    <xf numFmtId="0" fontId="15" fillId="0" borderId="32" xfId="1" applyFont="1" applyFill="1" applyBorder="1" applyAlignment="1" applyProtection="1">
      <alignment horizontal="left" vertical="top" wrapText="1"/>
      <protection locked="0"/>
    </xf>
    <xf numFmtId="0" fontId="13"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7" fillId="2" borderId="45" xfId="3" applyFont="1" applyFill="1" applyBorder="1" applyAlignment="1" applyProtection="1">
      <alignment horizontal="center" vertical="center" wrapText="1" shrinkToFit="1"/>
    </xf>
    <xf numFmtId="0" fontId="17" fillId="2" borderId="15" xfId="3" applyFont="1" applyFill="1" applyBorder="1" applyAlignment="1" applyProtection="1">
      <alignment horizontal="center" vertical="center" wrapText="1" shrinkToFit="1"/>
    </xf>
    <xf numFmtId="0" fontId="17"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3"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9"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7" fillId="6" borderId="22" xfId="3" applyFont="1" applyFill="1" applyBorder="1" applyAlignment="1" applyProtection="1">
      <alignment horizontal="center" vertical="center" wrapText="1" shrinkToFit="1"/>
    </xf>
    <xf numFmtId="0" fontId="17" fillId="6" borderId="23" xfId="3" applyFont="1" applyFill="1" applyBorder="1" applyAlignment="1" applyProtection="1">
      <alignment horizontal="center" vertical="center" wrapText="1" shrinkToFit="1"/>
    </xf>
    <xf numFmtId="0" fontId="17"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8" fillId="0" borderId="127" xfId="0" applyNumberFormat="1" applyFont="1" applyFill="1" applyBorder="1" applyAlignment="1" applyProtection="1">
      <alignment horizontal="center" vertical="center"/>
    </xf>
    <xf numFmtId="178" fontId="21" fillId="0" borderId="6" xfId="0" applyNumberFormat="1" applyFont="1" applyBorder="1" applyAlignment="1" applyProtection="1">
      <alignment horizontal="left" vertical="center"/>
      <protection locked="0"/>
    </xf>
    <xf numFmtId="183" fontId="21" fillId="0" borderId="6" xfId="0" applyNumberFormat="1" applyFont="1" applyBorder="1" applyAlignment="1" applyProtection="1">
      <alignment horizontal="center" vertical="center"/>
      <protection locked="0"/>
    </xf>
    <xf numFmtId="0" fontId="11" fillId="0" borderId="6" xfId="0" applyFont="1" applyBorder="1" applyAlignment="1">
      <alignment horizontal="center" vertical="center"/>
    </xf>
    <xf numFmtId="0" fontId="21"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6" fillId="0" borderId="38" xfId="2" applyFont="1" applyFill="1" applyBorder="1" applyAlignment="1" applyProtection="1">
      <alignment horizontal="left" vertical="center" wrapText="1" shrinkToFit="1"/>
      <protection locked="0"/>
    </xf>
    <xf numFmtId="0" fontId="16" fillId="0" borderId="39" xfId="2" applyFont="1" applyFill="1" applyBorder="1" applyAlignment="1" applyProtection="1">
      <alignment horizontal="left" vertical="center" wrapText="1" shrinkToFit="1"/>
      <protection locked="0"/>
    </xf>
    <xf numFmtId="0" fontId="16" fillId="0" borderId="55" xfId="2" applyFont="1" applyFill="1" applyBorder="1" applyAlignment="1" applyProtection="1">
      <alignment horizontal="left" vertical="center" wrapText="1" shrinkToFit="1"/>
      <protection locked="0"/>
    </xf>
    <xf numFmtId="0" fontId="17" fillId="2" borderId="30" xfId="3" applyFont="1" applyFill="1" applyBorder="1" applyAlignment="1" applyProtection="1">
      <alignment horizontal="center" vertical="center"/>
    </xf>
    <xf numFmtId="0" fontId="17" fillId="2" borderId="23" xfId="3" applyFont="1" applyFill="1" applyBorder="1" applyAlignment="1" applyProtection="1">
      <alignment horizontal="center" vertical="center"/>
    </xf>
    <xf numFmtId="0" fontId="16" fillId="0" borderId="31" xfId="1" applyFont="1" applyFill="1" applyBorder="1" applyAlignment="1" applyProtection="1">
      <alignment horizontal="left" vertical="center" wrapText="1" shrinkToFit="1"/>
    </xf>
    <xf numFmtId="0" fontId="16" fillId="0" borderId="23" xfId="1" applyFont="1" applyFill="1" applyBorder="1" applyAlignment="1" applyProtection="1">
      <alignment horizontal="left" vertical="center" wrapText="1" shrinkToFit="1"/>
    </xf>
    <xf numFmtId="0" fontId="16" fillId="0" borderId="32" xfId="1" applyFont="1" applyFill="1" applyBorder="1" applyAlignment="1" applyProtection="1">
      <alignment horizontal="left" vertical="center" wrapText="1" shrinkToFit="1"/>
    </xf>
    <xf numFmtId="0" fontId="17" fillId="2" borderId="30" xfId="3" applyFont="1" applyFill="1" applyBorder="1" applyAlignment="1" applyProtection="1">
      <alignment horizontal="center" vertical="center" wrapText="1"/>
    </xf>
    <xf numFmtId="0" fontId="16" fillId="0" borderId="31" xfId="1" applyFont="1" applyFill="1" applyBorder="1" applyAlignment="1" applyProtection="1">
      <alignment horizontal="left" vertical="center" wrapText="1" shrinkToFit="1"/>
      <protection locked="0"/>
    </xf>
    <xf numFmtId="0" fontId="16" fillId="0" borderId="23" xfId="1" applyFont="1" applyFill="1" applyBorder="1" applyAlignment="1" applyProtection="1">
      <alignment horizontal="left" vertical="center" wrapText="1" shrinkToFit="1"/>
      <protection locked="0"/>
    </xf>
    <xf numFmtId="0" fontId="16" fillId="0" borderId="32" xfId="1" applyFont="1" applyFill="1" applyBorder="1" applyAlignment="1" applyProtection="1">
      <alignment horizontal="left" vertical="center" wrapText="1" shrinkToFit="1"/>
      <protection locked="0"/>
    </xf>
    <xf numFmtId="0" fontId="13" fillId="2" borderId="47" xfId="3" applyFont="1" applyFill="1" applyBorder="1" applyAlignment="1" applyProtection="1">
      <alignment horizontal="center" vertical="center"/>
    </xf>
    <xf numFmtId="0" fontId="13" fillId="2" borderId="48" xfId="3" applyFont="1" applyFill="1" applyBorder="1" applyAlignment="1" applyProtection="1">
      <alignment horizontal="center" vertical="center"/>
    </xf>
    <xf numFmtId="0" fontId="18"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3"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5"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3"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4" fillId="6" borderId="42" xfId="3" applyFont="1" applyFill="1" applyBorder="1" applyAlignment="1" applyProtection="1">
      <alignment horizontal="center" vertical="center" wrapText="1" shrinkToFit="1"/>
    </xf>
    <xf numFmtId="0" fontId="14" fillId="6" borderId="39"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16" fillId="0" borderId="66" xfId="3" applyFont="1" applyFill="1" applyBorder="1" applyAlignment="1" applyProtection="1">
      <alignment horizontal="center" vertical="center"/>
      <protection locked="0"/>
    </xf>
    <xf numFmtId="0" fontId="16" fillId="0" borderId="39" xfId="3" applyFont="1" applyFill="1" applyBorder="1" applyAlignment="1" applyProtection="1">
      <alignment horizontal="center" vertical="center"/>
      <protection locked="0"/>
    </xf>
    <xf numFmtId="0" fontId="14" fillId="6" borderId="38" xfId="3" applyFont="1" applyFill="1" applyBorder="1" applyAlignment="1" applyProtection="1">
      <alignment horizontal="center" vertical="center" wrapText="1"/>
    </xf>
    <xf numFmtId="0" fontId="14" fillId="6" borderId="39" xfId="3" applyFont="1" applyFill="1" applyBorder="1" applyAlignment="1" applyProtection="1">
      <alignment horizontal="center" vertical="center" wrapText="1"/>
    </xf>
    <xf numFmtId="0" fontId="14" fillId="6" borderId="40" xfId="3" applyFont="1" applyFill="1" applyBorder="1" applyAlignment="1" applyProtection="1">
      <alignment horizontal="center" vertical="center" wrapText="1"/>
    </xf>
    <xf numFmtId="0" fontId="16" fillId="0" borderId="38" xfId="3" applyFont="1" applyFill="1" applyBorder="1" applyAlignment="1" applyProtection="1">
      <alignment horizontal="center" vertical="center"/>
      <protection locked="0"/>
    </xf>
    <xf numFmtId="0" fontId="16" fillId="0" borderId="40" xfId="3" applyFont="1" applyFill="1" applyBorder="1" applyAlignment="1" applyProtection="1">
      <alignment horizontal="center" vertical="center"/>
      <protection locked="0"/>
    </xf>
    <xf numFmtId="0" fontId="13" fillId="2" borderId="38" xfId="1" applyFont="1" applyFill="1" applyBorder="1" applyAlignment="1" applyProtection="1">
      <alignment horizontal="center" vertical="center" shrinkToFit="1"/>
    </xf>
    <xf numFmtId="0" fontId="12" fillId="2" borderId="91" xfId="3" applyFont="1" applyFill="1" applyBorder="1" applyAlignment="1" applyProtection="1">
      <alignment horizontal="right" vertical="center"/>
    </xf>
    <xf numFmtId="0" fontId="12" fillId="2" borderId="7" xfId="3" applyFont="1" applyFill="1" applyBorder="1" applyAlignment="1" applyProtection="1">
      <alignment horizontal="right" vertical="center"/>
    </xf>
    <xf numFmtId="0" fontId="21" fillId="0" borderId="7" xfId="0" applyFont="1" applyFill="1" applyBorder="1" applyAlignment="1" applyProtection="1">
      <alignment horizontal="center" vertical="center" shrinkToFit="1"/>
      <protection locked="0"/>
    </xf>
    <xf numFmtId="0" fontId="28" fillId="2" borderId="42" xfId="0" applyFont="1" applyFill="1" applyBorder="1" applyAlignment="1">
      <alignment horizontal="center" vertical="center" textRotation="255" wrapText="1"/>
    </xf>
    <xf numFmtId="0" fontId="28" fillId="2" borderId="40" xfId="0" applyFont="1" applyFill="1" applyBorder="1" applyAlignment="1">
      <alignment horizontal="center" vertical="center" textRotation="255" wrapText="1"/>
    </xf>
    <xf numFmtId="0" fontId="28" fillId="2" borderId="3" xfId="0" applyFont="1" applyFill="1" applyBorder="1" applyAlignment="1">
      <alignment horizontal="center" vertical="center" textRotation="255" wrapText="1"/>
    </xf>
    <xf numFmtId="0" fontId="28" fillId="2" borderId="78" xfId="0" applyFont="1" applyFill="1" applyBorder="1" applyAlignment="1">
      <alignment horizontal="center" vertical="center" textRotation="255" wrapText="1"/>
    </xf>
    <xf numFmtId="0" fontId="28" fillId="2" borderId="61" xfId="0" applyFont="1" applyFill="1" applyBorder="1" applyAlignment="1">
      <alignment horizontal="center" vertical="center" textRotation="255" wrapText="1"/>
    </xf>
    <xf numFmtId="0" fontId="28"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7" fillId="6" borderId="38"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7" fillId="6" borderId="56"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26" fillId="6" borderId="35" xfId="0" applyFont="1" applyFill="1" applyBorder="1" applyAlignment="1">
      <alignment horizontal="left" vertical="center" wrapText="1"/>
    </xf>
    <xf numFmtId="0" fontId="26" fillId="6" borderId="93" xfId="0" applyFont="1" applyFill="1" applyBorder="1" applyAlignment="1">
      <alignment horizontal="left" vertical="center" wrapText="1"/>
    </xf>
    <xf numFmtId="0" fontId="26"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7" fillId="3" borderId="71" xfId="0" applyFont="1" applyFill="1" applyBorder="1" applyAlignment="1">
      <alignment horizontal="center" vertical="center" wrapText="1"/>
    </xf>
    <xf numFmtId="0" fontId="17" fillId="3" borderId="72" xfId="0" applyFont="1" applyFill="1" applyBorder="1" applyAlignment="1">
      <alignment horizontal="center" vertical="center" wrapText="1"/>
    </xf>
    <xf numFmtId="0" fontId="17"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9"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5" fillId="0" borderId="38" xfId="0" applyFont="1" applyFill="1" applyBorder="1" applyAlignment="1" applyProtection="1">
      <alignment vertical="center" wrapText="1"/>
      <protection locked="0"/>
    </xf>
    <xf numFmtId="0" fontId="25" fillId="0" borderId="39" xfId="0" applyFont="1" applyFill="1" applyBorder="1" applyAlignment="1" applyProtection="1">
      <alignment vertical="center" wrapText="1"/>
      <protection locked="0"/>
    </xf>
    <xf numFmtId="0" fontId="25"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5" fillId="0" borderId="84" xfId="0" applyFont="1" applyFill="1" applyBorder="1" applyAlignment="1" applyProtection="1">
      <alignment vertical="center" wrapText="1"/>
      <protection locked="0"/>
    </xf>
    <xf numFmtId="0" fontId="25" fillId="0" borderId="68" xfId="0" applyFont="1" applyFill="1" applyBorder="1" applyAlignment="1" applyProtection="1">
      <alignment vertical="center" wrapText="1"/>
      <protection locked="0"/>
    </xf>
    <xf numFmtId="0" fontId="25"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99" xfId="0" applyNumberFormat="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8" fillId="5" borderId="84" xfId="0" applyFont="1" applyFill="1" applyBorder="1" applyAlignment="1">
      <alignment horizontal="center" vertical="center"/>
    </xf>
    <xf numFmtId="0" fontId="8" fillId="5" borderId="68" xfId="0" applyFont="1" applyFill="1" applyBorder="1" applyAlignment="1">
      <alignment horizontal="center" vertical="center"/>
    </xf>
    <xf numFmtId="0" fontId="8" fillId="5" borderId="86" xfId="0" applyFont="1" applyFill="1" applyBorder="1" applyAlignment="1">
      <alignment horizontal="center" vertical="center"/>
    </xf>
    <xf numFmtId="49" fontId="0" fillId="0" borderId="99"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7" fillId="4" borderId="42" xfId="0" applyFont="1" applyFill="1" applyBorder="1" applyAlignment="1" applyProtection="1">
      <alignment horizontal="center" vertical="center" wrapText="1"/>
    </xf>
    <xf numFmtId="0" fontId="17" fillId="4" borderId="39" xfId="0" applyFont="1" applyFill="1" applyBorder="1" applyAlignment="1" applyProtection="1">
      <alignment horizontal="center" vertical="center" wrapText="1"/>
    </xf>
    <xf numFmtId="0" fontId="17" fillId="4" borderId="43"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9" fillId="4" borderId="38" xfId="0" applyFont="1" applyFill="1" applyBorder="1" applyAlignment="1">
      <alignment horizontal="center" vertical="center" wrapText="1"/>
    </xf>
    <xf numFmtId="0" fontId="19" fillId="4" borderId="40"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7" fillId="4" borderId="45" xfId="0" applyFont="1" applyFill="1" applyBorder="1" applyAlignment="1" applyProtection="1">
      <alignment horizontal="center" vertical="center" wrapText="1"/>
    </xf>
    <xf numFmtId="0" fontId="17" fillId="4" borderId="15"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5"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5" fillId="3" borderId="140" xfId="0" applyFont="1" applyFill="1" applyBorder="1" applyAlignment="1">
      <alignment horizontal="center" vertical="center" textRotation="255"/>
    </xf>
    <xf numFmtId="0" fontId="15" fillId="3" borderId="141" xfId="0" applyFont="1" applyFill="1" applyBorder="1" applyAlignment="1">
      <alignment horizontal="center" vertical="center" textRotation="255"/>
    </xf>
    <xf numFmtId="0" fontId="15"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5" fillId="4" borderId="140" xfId="0" applyFont="1" applyFill="1" applyBorder="1" applyAlignment="1">
      <alignment horizontal="center" vertical="center" textRotation="255"/>
    </xf>
    <xf numFmtId="0" fontId="15"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7" fillId="5" borderId="45" xfId="0" applyFont="1" applyFill="1" applyBorder="1" applyAlignment="1" applyProtection="1">
      <alignment horizontal="center" vertical="center" wrapText="1"/>
      <protection locked="0"/>
    </xf>
    <xf numFmtId="0" fontId="17" fillId="5" borderId="15" xfId="0" applyFont="1" applyFill="1" applyBorder="1" applyAlignment="1" applyProtection="1">
      <alignment horizontal="center" vertical="center" wrapText="1"/>
      <protection locked="0"/>
    </xf>
    <xf numFmtId="0" fontId="17" fillId="3" borderId="15"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39" xfId="0" applyFont="1" applyFill="1" applyBorder="1" applyAlignment="1" applyProtection="1">
      <alignment horizontal="center" vertical="center" wrapText="1"/>
    </xf>
    <xf numFmtId="0" fontId="17" fillId="3" borderId="4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12">
    <cellStyle name="標準" xfId="0" builtinId="0"/>
    <cellStyle name="標準 2" xfId="4"/>
    <cellStyle name="標準 3" xfId="5"/>
    <cellStyle name="標準 3 2" xfId="6"/>
    <cellStyle name="標準 3 3" xfId="7"/>
    <cellStyle name="標準 3 4" xfId="8"/>
    <cellStyle name="標準 3 4 2" xfId="10"/>
    <cellStyle name="標準 3 4 2 2" xfId="11"/>
    <cellStyle name="標準 3 5" xfId="9"/>
    <cellStyle name="標準_01【みんまち】（地区まちづくり推進事業）" xfId="1"/>
    <cellStyle name="標準_01【みんまち】（地区まちづくり推進事業） 2" xfId="2"/>
    <cellStyle name="標準_Sheet1" xfId="3"/>
  </cellStyles>
  <dxfs count="30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10583</xdr:colOff>
      <xdr:row>159</xdr:row>
      <xdr:rowOff>272144</xdr:rowOff>
    </xdr:from>
    <xdr:to>
      <xdr:col>29</xdr:col>
      <xdr:colOff>10584</xdr:colOff>
      <xdr:row>162</xdr:row>
      <xdr:rowOff>72571</xdr:rowOff>
    </xdr:to>
    <xdr:sp macro="" textlink="">
      <xdr:nvSpPr>
        <xdr:cNvPr id="2" name="テキスト ボックス 1">
          <a:extLst>
            <a:ext uri="{FF2B5EF4-FFF2-40B4-BE49-F238E27FC236}">
              <a16:creationId xmlns:a16="http://schemas.microsoft.com/office/drawing/2014/main" id="{F582EB02-40C9-4447-A306-1BA9EF5B5967}"/>
            </a:ext>
          </a:extLst>
        </xdr:cNvPr>
        <xdr:cNvSpPr txBox="1"/>
      </xdr:nvSpPr>
      <xdr:spPr>
        <a:xfrm>
          <a:off x="4216823" y="38585504"/>
          <a:ext cx="1097281" cy="608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内閣府</a:t>
          </a:r>
          <a:endParaRPr kumimoji="1" lang="en-US" altLang="ja-JP" sz="1000"/>
        </a:p>
        <a:p>
          <a:pPr algn="ctr"/>
          <a:endParaRPr kumimoji="1" lang="en-US" altLang="ja-JP" sz="1000"/>
        </a:p>
        <a:p>
          <a:pPr algn="ctr"/>
          <a:r>
            <a:rPr kumimoji="1" lang="en-US" altLang="ja-JP" sz="1000">
              <a:latin typeface="+mn-ea"/>
              <a:ea typeface="+mn-ea"/>
            </a:rPr>
            <a:t>1,321</a:t>
          </a:r>
          <a:r>
            <a:rPr kumimoji="1" lang="ja-JP" altLang="en-US" sz="1000">
              <a:latin typeface="+mn-ea"/>
              <a:ea typeface="+mn-ea"/>
            </a:rPr>
            <a:t>百万円</a:t>
          </a:r>
          <a:endParaRPr kumimoji="1" lang="ja-JP" altLang="en-US" sz="1100"/>
        </a:p>
      </xdr:txBody>
    </xdr:sp>
    <xdr:clientData/>
  </xdr:twoCellAnchor>
  <xdr:twoCellAnchor>
    <xdr:from>
      <xdr:col>22</xdr:col>
      <xdr:colOff>68036</xdr:colOff>
      <xdr:row>162</xdr:row>
      <xdr:rowOff>74080</xdr:rowOff>
    </xdr:from>
    <xdr:to>
      <xdr:col>29</xdr:col>
      <xdr:colOff>124731</xdr:colOff>
      <xdr:row>162</xdr:row>
      <xdr:rowOff>306161</xdr:rowOff>
    </xdr:to>
    <xdr:sp macro="" textlink="">
      <xdr:nvSpPr>
        <xdr:cNvPr id="3" name="テキスト ボックス 2">
          <a:extLst>
            <a:ext uri="{FF2B5EF4-FFF2-40B4-BE49-F238E27FC236}">
              <a16:creationId xmlns:a16="http://schemas.microsoft.com/office/drawing/2014/main" id="{BE68D22F-FB83-4A78-9298-6778FD556A0F}"/>
            </a:ext>
          </a:extLst>
        </xdr:cNvPr>
        <xdr:cNvSpPr txBox="1"/>
      </xdr:nvSpPr>
      <xdr:spPr>
        <a:xfrm>
          <a:off x="4091396" y="39195160"/>
          <a:ext cx="1336855" cy="232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交付金の決定</a:t>
          </a:r>
          <a:r>
            <a:rPr kumimoji="1" lang="en-US" altLang="ja-JP" sz="1100"/>
            <a:t>〕</a:t>
          </a:r>
          <a:endParaRPr kumimoji="1" lang="ja-JP" altLang="en-US" sz="1100"/>
        </a:p>
      </xdr:txBody>
    </xdr:sp>
    <xdr:clientData/>
  </xdr:twoCellAnchor>
  <xdr:twoCellAnchor>
    <xdr:from>
      <xdr:col>21</xdr:col>
      <xdr:colOff>132080</xdr:colOff>
      <xdr:row>164</xdr:row>
      <xdr:rowOff>10582</xdr:rowOff>
    </xdr:from>
    <xdr:to>
      <xdr:col>30</xdr:col>
      <xdr:colOff>0</xdr:colOff>
      <xdr:row>166</xdr:row>
      <xdr:rowOff>355599</xdr:rowOff>
    </xdr:to>
    <xdr:sp macro="" textlink="">
      <xdr:nvSpPr>
        <xdr:cNvPr id="4" name="テキスト ボックス 3">
          <a:extLst>
            <a:ext uri="{FF2B5EF4-FFF2-40B4-BE49-F238E27FC236}">
              <a16:creationId xmlns:a16="http://schemas.microsoft.com/office/drawing/2014/main" id="{9D232DA1-0686-49D0-8B64-EAC14A7D6013}"/>
            </a:ext>
          </a:extLst>
        </xdr:cNvPr>
        <xdr:cNvSpPr txBox="1"/>
      </xdr:nvSpPr>
      <xdr:spPr>
        <a:xfrm>
          <a:off x="4399280" y="37440022"/>
          <a:ext cx="1696720" cy="11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Ａ</a:t>
          </a:r>
          <a:r>
            <a:rPr kumimoji="1" lang="en-US" altLang="ja-JP" sz="1100"/>
            <a:t> </a:t>
          </a:r>
        </a:p>
        <a:p>
          <a:r>
            <a:rPr kumimoji="1" lang="en-US" altLang="ja-JP" sz="1100"/>
            <a:t>   </a:t>
          </a:r>
          <a:r>
            <a:rPr kumimoji="1" lang="ja-JP" altLang="en-US" sz="1000"/>
            <a:t>独立行政法人</a:t>
          </a:r>
          <a:endParaRPr kumimoji="1" lang="en-US" altLang="ja-JP" sz="1000"/>
        </a:p>
        <a:p>
          <a:r>
            <a:rPr kumimoji="1" lang="ja-JP" altLang="en-US" sz="1000"/>
            <a:t>   北方領土問題対策協会　　　</a:t>
          </a:r>
          <a:endParaRPr kumimoji="1" lang="en-US" altLang="ja-JP" sz="1000"/>
        </a:p>
        <a:p>
          <a:r>
            <a:rPr kumimoji="1" lang="ja-JP" altLang="en-US" sz="1000"/>
            <a:t>　　</a:t>
          </a:r>
          <a:r>
            <a:rPr kumimoji="1" lang="ja-JP" altLang="en-US" sz="1000">
              <a:latin typeface="+mn-ea"/>
              <a:ea typeface="+mn-ea"/>
            </a:rPr>
            <a:t>　      </a:t>
          </a:r>
          <a:r>
            <a:rPr kumimoji="1" lang="en-US" altLang="ja-JP" sz="1000">
              <a:latin typeface="+mn-ea"/>
              <a:ea typeface="+mn-ea"/>
            </a:rPr>
            <a:t>1,321</a:t>
          </a:r>
          <a:r>
            <a:rPr kumimoji="1" lang="ja-JP" altLang="en-US" sz="1000">
              <a:latin typeface="+mn-ea"/>
              <a:ea typeface="+mn-ea"/>
            </a:rPr>
            <a:t>百万円</a:t>
          </a:r>
          <a:endParaRPr kumimoji="1" lang="en-US" altLang="ja-JP" sz="1000">
            <a:latin typeface="+mn-ea"/>
            <a:ea typeface="+mn-ea"/>
          </a:endParaRPr>
        </a:p>
        <a:p>
          <a:endParaRPr kumimoji="1" lang="ja-JP" altLang="en-US" sz="1100"/>
        </a:p>
      </xdr:txBody>
    </xdr:sp>
    <xdr:clientData/>
  </xdr:twoCellAnchor>
  <xdr:twoCellAnchor>
    <xdr:from>
      <xdr:col>8</xdr:col>
      <xdr:colOff>179917</xdr:colOff>
      <xdr:row>171</xdr:row>
      <xdr:rowOff>10554</xdr:rowOff>
    </xdr:from>
    <xdr:to>
      <xdr:col>15</xdr:col>
      <xdr:colOff>201063</xdr:colOff>
      <xdr:row>175</xdr:row>
      <xdr:rowOff>114300</xdr:rowOff>
    </xdr:to>
    <xdr:sp macro="" textlink="">
      <xdr:nvSpPr>
        <xdr:cNvPr id="5" name="テキスト ボックス 4">
          <a:extLst>
            <a:ext uri="{FF2B5EF4-FFF2-40B4-BE49-F238E27FC236}">
              <a16:creationId xmlns:a16="http://schemas.microsoft.com/office/drawing/2014/main" id="{45F5CD8A-F7E3-4A70-843C-3F97658830AA}"/>
            </a:ext>
          </a:extLst>
        </xdr:cNvPr>
        <xdr:cNvSpPr txBox="1"/>
      </xdr:nvSpPr>
      <xdr:spPr>
        <a:xfrm>
          <a:off x="1907117" y="40167954"/>
          <a:ext cx="1532446" cy="16277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Ｂ</a:t>
          </a:r>
          <a:endParaRPr kumimoji="1" lang="en-US" altLang="ja-JP" sz="1100"/>
        </a:p>
        <a:p>
          <a:r>
            <a:rPr kumimoji="1" lang="ja-JP" altLang="en-US" sz="1000"/>
            <a:t>返還運動団体</a:t>
          </a:r>
          <a:endParaRPr kumimoji="1" lang="en-US" altLang="ja-JP" sz="1000"/>
        </a:p>
        <a:p>
          <a:r>
            <a:rPr kumimoji="1" lang="ja-JP" altLang="en-US" sz="1000"/>
            <a:t>（都道府県民会議、教育者会議、民間運動団体等）</a:t>
          </a:r>
          <a:endParaRPr kumimoji="1" lang="en-US" altLang="ja-JP" sz="1000"/>
        </a:p>
        <a:p>
          <a:r>
            <a:rPr kumimoji="1" lang="ja-JP" altLang="en-US" sz="1000"/>
            <a:t>　　</a:t>
          </a:r>
          <a:r>
            <a:rPr kumimoji="1" lang="ja-JP" altLang="en-US" sz="1000">
              <a:latin typeface="+mn-ea"/>
              <a:ea typeface="+mn-ea"/>
            </a:rPr>
            <a:t>　</a:t>
          </a:r>
          <a:r>
            <a:rPr kumimoji="1" lang="en-US" altLang="ja-JP" sz="1000">
              <a:latin typeface="+mn-ea"/>
              <a:ea typeface="+mn-ea"/>
            </a:rPr>
            <a:t>189</a:t>
          </a:r>
          <a:r>
            <a:rPr kumimoji="1" lang="ja-JP" altLang="en-US" sz="1000">
              <a:latin typeface="+mn-ea"/>
              <a:ea typeface="+mn-ea"/>
            </a:rPr>
            <a:t>百万円</a:t>
          </a:r>
          <a:endParaRPr kumimoji="1" lang="en-US" altLang="ja-JP" sz="1000">
            <a:latin typeface="+mn-ea"/>
            <a:ea typeface="+mn-ea"/>
          </a:endParaRPr>
        </a:p>
        <a:p>
          <a:endParaRPr kumimoji="1" lang="en-US" altLang="ja-JP" sz="1100"/>
        </a:p>
      </xdr:txBody>
    </xdr:sp>
    <xdr:clientData/>
  </xdr:twoCellAnchor>
  <xdr:twoCellAnchor>
    <xdr:from>
      <xdr:col>17</xdr:col>
      <xdr:colOff>190501</xdr:colOff>
      <xdr:row>171</xdr:row>
      <xdr:rowOff>10552</xdr:rowOff>
    </xdr:from>
    <xdr:to>
      <xdr:col>24</xdr:col>
      <xdr:colOff>190500</xdr:colOff>
      <xdr:row>175</xdr:row>
      <xdr:rowOff>88900</xdr:rowOff>
    </xdr:to>
    <xdr:sp macro="" textlink="">
      <xdr:nvSpPr>
        <xdr:cNvPr id="6" name="テキスト ボックス 5">
          <a:extLst>
            <a:ext uri="{FF2B5EF4-FFF2-40B4-BE49-F238E27FC236}">
              <a16:creationId xmlns:a16="http://schemas.microsoft.com/office/drawing/2014/main" id="{BA245E41-0452-4296-BC59-BA1F0874B4DD}"/>
            </a:ext>
          </a:extLst>
        </xdr:cNvPr>
        <xdr:cNvSpPr txBox="1"/>
      </xdr:nvSpPr>
      <xdr:spPr>
        <a:xfrm>
          <a:off x="3860801" y="40167952"/>
          <a:ext cx="1511299" cy="16023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Ｃ</a:t>
          </a:r>
          <a:endParaRPr kumimoji="1" lang="en-US" altLang="ja-JP" sz="1100"/>
        </a:p>
        <a:p>
          <a:r>
            <a:rPr kumimoji="1" lang="ja-JP" altLang="en-US" sz="1000"/>
            <a:t>（公社）千島歯舞諸島居住者連盟</a:t>
          </a:r>
          <a:endParaRPr kumimoji="1" lang="en-US" altLang="ja-JP" sz="1000"/>
        </a:p>
        <a:p>
          <a:r>
            <a:rPr kumimoji="1" lang="ja-JP" altLang="en-US" sz="1000"/>
            <a:t>民間会社／</a:t>
          </a:r>
          <a:r>
            <a:rPr kumimoji="1" lang="en-US" altLang="ja-JP" sz="1000">
              <a:latin typeface="+mj-ea"/>
              <a:ea typeface="+mj-ea"/>
            </a:rPr>
            <a:t>23</a:t>
          </a:r>
          <a:r>
            <a:rPr kumimoji="1" lang="ja-JP" altLang="en-US" sz="1000">
              <a:latin typeface="+mj-ea"/>
              <a:ea typeface="+mj-ea"/>
            </a:rPr>
            <a:t>社参加者旅費／</a:t>
          </a:r>
          <a:r>
            <a:rPr kumimoji="1" lang="en-US" altLang="ja-JP" sz="1000">
              <a:latin typeface="+mj-ea"/>
              <a:ea typeface="+mj-ea"/>
            </a:rPr>
            <a:t>173</a:t>
          </a:r>
          <a:r>
            <a:rPr kumimoji="1" lang="ja-JP" altLang="en-US" sz="1000">
              <a:latin typeface="+mj-ea"/>
              <a:ea typeface="+mj-ea"/>
            </a:rPr>
            <a:t>人</a:t>
          </a:r>
          <a:endParaRPr kumimoji="1" lang="en-US" altLang="ja-JP" sz="1000">
            <a:latin typeface="+mj-ea"/>
            <a:ea typeface="+mj-ea"/>
          </a:endParaRPr>
        </a:p>
        <a:p>
          <a:r>
            <a:rPr kumimoji="1" lang="ja-JP" altLang="en-US" sz="1000"/>
            <a:t>　　　</a:t>
          </a:r>
          <a:r>
            <a:rPr kumimoji="1" lang="en-US" altLang="ja-JP" sz="1000">
              <a:latin typeface="+mn-ea"/>
              <a:ea typeface="+mn-ea"/>
            </a:rPr>
            <a:t>272</a:t>
          </a:r>
          <a:r>
            <a:rPr kumimoji="1" lang="ja-JP" altLang="en-US" sz="1000">
              <a:latin typeface="+mn-ea"/>
              <a:ea typeface="+mn-ea"/>
            </a:rPr>
            <a:t>百万円</a:t>
          </a:r>
        </a:p>
      </xdr:txBody>
    </xdr:sp>
    <xdr:clientData/>
  </xdr:twoCellAnchor>
  <xdr:twoCellAnchor>
    <xdr:from>
      <xdr:col>27</xdr:col>
      <xdr:colOff>1</xdr:colOff>
      <xdr:row>171</xdr:row>
      <xdr:rowOff>10553</xdr:rowOff>
    </xdr:from>
    <xdr:to>
      <xdr:col>34</xdr:col>
      <xdr:colOff>1</xdr:colOff>
      <xdr:row>175</xdr:row>
      <xdr:rowOff>0</xdr:rowOff>
    </xdr:to>
    <xdr:sp macro="" textlink="">
      <xdr:nvSpPr>
        <xdr:cNvPr id="7" name="テキスト ボックス 6">
          <a:extLst>
            <a:ext uri="{FF2B5EF4-FFF2-40B4-BE49-F238E27FC236}">
              <a16:creationId xmlns:a16="http://schemas.microsoft.com/office/drawing/2014/main" id="{B1F33236-71DC-438E-9D40-527002765194}"/>
            </a:ext>
          </a:extLst>
        </xdr:cNvPr>
        <xdr:cNvSpPr txBox="1"/>
      </xdr:nvSpPr>
      <xdr:spPr>
        <a:xfrm>
          <a:off x="4937761" y="41554793"/>
          <a:ext cx="1280160" cy="12086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Ｄ</a:t>
          </a:r>
          <a:endParaRPr kumimoji="1" lang="en-US" altLang="ja-JP" sz="1100"/>
        </a:p>
        <a:p>
          <a:r>
            <a:rPr kumimoji="1" lang="ja-JP" altLang="en-US" sz="1000"/>
            <a:t>（公社）</a:t>
          </a:r>
          <a:endParaRPr kumimoji="1" lang="en-US" altLang="ja-JP" sz="1000"/>
        </a:p>
        <a:p>
          <a:r>
            <a:rPr kumimoji="1" lang="ja-JP" altLang="en-US" sz="1000"/>
            <a:t>北方領土復帰期成同盟</a:t>
          </a:r>
          <a:endParaRPr kumimoji="1" lang="en-US" altLang="ja-JP" sz="1000"/>
        </a:p>
        <a:p>
          <a:r>
            <a:rPr kumimoji="1" lang="ja-JP" altLang="en-US" sz="1000"/>
            <a:t>　　</a:t>
          </a:r>
          <a:r>
            <a:rPr kumimoji="1" lang="ja-JP" altLang="en-US" sz="1000">
              <a:latin typeface="+mj-ea"/>
              <a:ea typeface="+mj-ea"/>
            </a:rPr>
            <a:t>　</a:t>
          </a:r>
          <a:r>
            <a:rPr kumimoji="1" lang="en-US" altLang="ja-JP" sz="1000">
              <a:latin typeface="+mj-ea"/>
              <a:ea typeface="+mj-ea"/>
            </a:rPr>
            <a:t>108</a:t>
          </a:r>
          <a:r>
            <a:rPr kumimoji="1" lang="ja-JP" altLang="en-US" sz="1000">
              <a:latin typeface="+mj-ea"/>
              <a:ea typeface="+mj-ea"/>
            </a:rPr>
            <a:t>百万円</a:t>
          </a:r>
        </a:p>
      </xdr:txBody>
    </xdr:sp>
    <xdr:clientData/>
  </xdr:twoCellAnchor>
  <xdr:twoCellAnchor>
    <xdr:from>
      <xdr:col>36</xdr:col>
      <xdr:colOff>10601</xdr:colOff>
      <xdr:row>171</xdr:row>
      <xdr:rowOff>10553</xdr:rowOff>
    </xdr:from>
    <xdr:to>
      <xdr:col>43</xdr:col>
      <xdr:colOff>10582</xdr:colOff>
      <xdr:row>175</xdr:row>
      <xdr:rowOff>10583</xdr:rowOff>
    </xdr:to>
    <xdr:sp macro="" textlink="">
      <xdr:nvSpPr>
        <xdr:cNvPr id="8" name="テキスト ボックス 7">
          <a:extLst>
            <a:ext uri="{FF2B5EF4-FFF2-40B4-BE49-F238E27FC236}">
              <a16:creationId xmlns:a16="http://schemas.microsoft.com/office/drawing/2014/main" id="{8A48B002-C6C3-4D2C-AD49-5FC5AF9C5333}"/>
            </a:ext>
          </a:extLst>
        </xdr:cNvPr>
        <xdr:cNvSpPr txBox="1"/>
      </xdr:nvSpPr>
      <xdr:spPr>
        <a:xfrm>
          <a:off x="6594281" y="41554793"/>
          <a:ext cx="1280141" cy="12192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Ｅ</a:t>
          </a:r>
          <a:endParaRPr kumimoji="1" lang="en-US" altLang="ja-JP" sz="1100"/>
        </a:p>
        <a:p>
          <a:r>
            <a:rPr kumimoji="1" lang="ja-JP" altLang="en-US" sz="1000">
              <a:latin typeface="+mn-ea"/>
              <a:ea typeface="+mn-ea"/>
            </a:rPr>
            <a:t>返還運動推進費</a:t>
          </a:r>
          <a:endParaRPr kumimoji="1" lang="en-US" altLang="ja-JP" sz="1000">
            <a:latin typeface="+mn-ea"/>
            <a:ea typeface="+mn-ea"/>
          </a:endParaRPr>
        </a:p>
        <a:p>
          <a:r>
            <a:rPr kumimoji="1" lang="ja-JP" altLang="en-US" sz="1000">
              <a:latin typeface="+mn-ea"/>
              <a:ea typeface="+mn-ea"/>
            </a:rPr>
            <a:t>（民間会社／</a:t>
          </a:r>
          <a:r>
            <a:rPr kumimoji="1" lang="en-US" altLang="ja-JP" sz="1000">
              <a:latin typeface="+mn-ea"/>
              <a:ea typeface="+mn-ea"/>
            </a:rPr>
            <a:t>74</a:t>
          </a:r>
          <a:r>
            <a:rPr kumimoji="1" lang="ja-JP" altLang="en-US" sz="1000">
              <a:latin typeface="+mn-ea"/>
              <a:ea typeface="+mn-ea"/>
            </a:rPr>
            <a:t>社）</a:t>
          </a:r>
          <a:endParaRPr kumimoji="1" lang="en-US" altLang="ja-JP" sz="1000">
            <a:latin typeface="+mn-ea"/>
            <a:ea typeface="+mn-ea"/>
          </a:endParaRPr>
        </a:p>
        <a:p>
          <a:r>
            <a:rPr kumimoji="1" lang="ja-JP" altLang="en-US" sz="1000">
              <a:latin typeface="+mn-ea"/>
              <a:ea typeface="+mn-ea"/>
            </a:rPr>
            <a:t>（事業参加者、役職員等旅費／</a:t>
          </a:r>
          <a:r>
            <a:rPr kumimoji="1" lang="en-US" altLang="ja-JP" sz="1000">
              <a:latin typeface="+mn-ea"/>
              <a:ea typeface="+mn-ea"/>
            </a:rPr>
            <a:t>639</a:t>
          </a:r>
          <a:r>
            <a:rPr kumimoji="1" lang="ja-JP" altLang="en-US" sz="1000">
              <a:latin typeface="+mn-ea"/>
              <a:ea typeface="+mn-ea"/>
            </a:rPr>
            <a:t>人）</a:t>
          </a:r>
          <a:endParaRPr kumimoji="1" lang="en-US" altLang="ja-JP" sz="1000">
            <a:latin typeface="+mn-ea"/>
            <a:ea typeface="+mn-ea"/>
          </a:endParaRPr>
        </a:p>
        <a:p>
          <a:r>
            <a:rPr kumimoji="1" lang="ja-JP" altLang="en-US" sz="1000">
              <a:latin typeface="+mn-ea"/>
              <a:ea typeface="+mn-ea"/>
            </a:rPr>
            <a:t>　</a:t>
          </a: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288</a:t>
          </a:r>
          <a:r>
            <a:rPr kumimoji="1" lang="ja-JP" altLang="en-US" sz="1000">
              <a:solidFill>
                <a:sysClr val="windowText" lastClr="000000"/>
              </a:solidFill>
              <a:latin typeface="+mn-ea"/>
              <a:ea typeface="+mn-ea"/>
            </a:rPr>
            <a:t>百万円</a:t>
          </a:r>
        </a:p>
      </xdr:txBody>
    </xdr:sp>
    <xdr:clientData/>
  </xdr:twoCellAnchor>
  <xdr:twoCellAnchor>
    <xdr:from>
      <xdr:col>36</xdr:col>
      <xdr:colOff>10583</xdr:colOff>
      <xdr:row>184</xdr:row>
      <xdr:rowOff>10513</xdr:rowOff>
    </xdr:from>
    <xdr:to>
      <xdr:col>43</xdr:col>
      <xdr:colOff>113393</xdr:colOff>
      <xdr:row>189</xdr:row>
      <xdr:rowOff>79375</xdr:rowOff>
    </xdr:to>
    <xdr:sp macro="" textlink="">
      <xdr:nvSpPr>
        <xdr:cNvPr id="9" name="テキスト ボックス 8">
          <a:extLst>
            <a:ext uri="{FF2B5EF4-FFF2-40B4-BE49-F238E27FC236}">
              <a16:creationId xmlns:a16="http://schemas.microsoft.com/office/drawing/2014/main" id="{4A5262E9-3300-4C3A-BD7C-BBED0B921F90}"/>
            </a:ext>
          </a:extLst>
        </xdr:cNvPr>
        <xdr:cNvSpPr txBox="1"/>
      </xdr:nvSpPr>
      <xdr:spPr>
        <a:xfrm>
          <a:off x="6594263" y="45517153"/>
          <a:ext cx="1382970" cy="15928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Ｈ</a:t>
          </a:r>
          <a:endParaRPr kumimoji="1" lang="en-US" altLang="ja-JP" sz="1100"/>
        </a:p>
        <a:p>
          <a:endParaRPr kumimoji="1" lang="en-US" altLang="ja-JP" sz="1100"/>
        </a:p>
        <a:p>
          <a:r>
            <a:rPr kumimoji="1" lang="ja-JP" altLang="en-US" sz="1000"/>
            <a:t>民間会社</a:t>
          </a:r>
          <a:endParaRPr kumimoji="1" lang="en-US" altLang="ja-JP" sz="1000"/>
        </a:p>
        <a:p>
          <a:r>
            <a:rPr kumimoji="1" lang="ja-JP" altLang="en-US" sz="1000">
              <a:latin typeface="+mn-ea"/>
              <a:ea typeface="+mn-ea"/>
            </a:rPr>
            <a:t>（一般管理費／</a:t>
          </a:r>
          <a:r>
            <a:rPr kumimoji="1" lang="en-US" altLang="ja-JP" sz="1000">
              <a:latin typeface="+mn-ea"/>
              <a:ea typeface="+mn-ea"/>
            </a:rPr>
            <a:t>13</a:t>
          </a:r>
          <a:r>
            <a:rPr kumimoji="1" lang="ja-JP" altLang="en-US" sz="1000">
              <a:solidFill>
                <a:sysClr val="windowText" lastClr="000000"/>
              </a:solidFill>
              <a:latin typeface="+mn-ea"/>
              <a:ea typeface="+mn-ea"/>
            </a:rPr>
            <a:t>社</a:t>
          </a:r>
          <a:r>
            <a:rPr kumimoji="1" lang="ja-JP" altLang="en-US" sz="1000">
              <a:latin typeface="+mn-ea"/>
              <a:ea typeface="+mn-ea"/>
            </a:rPr>
            <a:t>）</a:t>
          </a:r>
          <a:endParaRPr kumimoji="1" lang="en-US" altLang="ja-JP" sz="1000">
            <a:latin typeface="+mn-ea"/>
            <a:ea typeface="+mn-ea"/>
          </a:endParaRPr>
        </a:p>
        <a:p>
          <a:r>
            <a:rPr kumimoji="1" lang="ja-JP" altLang="en-US" sz="1000"/>
            <a:t>　　　　</a:t>
          </a:r>
          <a:r>
            <a:rPr kumimoji="1" lang="en-US" altLang="ja-JP" sz="1000">
              <a:latin typeface="+mj-ea"/>
              <a:ea typeface="+mj-ea"/>
            </a:rPr>
            <a:t>29</a:t>
          </a:r>
          <a:r>
            <a:rPr kumimoji="1" lang="ja-JP" altLang="en-US" sz="1000">
              <a:latin typeface="+mj-ea"/>
              <a:ea typeface="+mj-ea"/>
            </a:rPr>
            <a:t>百</a:t>
          </a:r>
          <a:r>
            <a:rPr kumimoji="1" lang="ja-JP" altLang="en-US" sz="1000"/>
            <a:t>万円</a:t>
          </a:r>
        </a:p>
      </xdr:txBody>
    </xdr:sp>
    <xdr:clientData/>
  </xdr:twoCellAnchor>
  <xdr:twoCellAnchor>
    <xdr:from>
      <xdr:col>21</xdr:col>
      <xdr:colOff>186270</xdr:colOff>
      <xdr:row>167</xdr:row>
      <xdr:rowOff>128129</xdr:rowOff>
    </xdr:from>
    <xdr:to>
      <xdr:col>29</xdr:col>
      <xdr:colOff>166275</xdr:colOff>
      <xdr:row>168</xdr:row>
      <xdr:rowOff>1944</xdr:rowOff>
    </xdr:to>
    <xdr:sp macro="" textlink="">
      <xdr:nvSpPr>
        <xdr:cNvPr id="10" name="テキスト ボックス 9">
          <a:extLst>
            <a:ext uri="{FF2B5EF4-FFF2-40B4-BE49-F238E27FC236}">
              <a16:creationId xmlns:a16="http://schemas.microsoft.com/office/drawing/2014/main" id="{1D9C71E0-688B-40E7-AC23-250AF21E5259}"/>
            </a:ext>
          </a:extLst>
        </xdr:cNvPr>
        <xdr:cNvSpPr txBox="1"/>
      </xdr:nvSpPr>
      <xdr:spPr>
        <a:xfrm>
          <a:off x="4720170" y="38761529"/>
          <a:ext cx="1707205" cy="254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　　（事業の実施） </a:t>
          </a:r>
          <a:endParaRPr kumimoji="1" lang="ja-JP" altLang="en-US" sz="1100"/>
        </a:p>
      </xdr:txBody>
    </xdr:sp>
    <xdr:clientData/>
  </xdr:twoCellAnchor>
  <xdr:twoCellAnchor>
    <xdr:from>
      <xdr:col>36</xdr:col>
      <xdr:colOff>10588</xdr:colOff>
      <xdr:row>175</xdr:row>
      <xdr:rowOff>169343</xdr:rowOff>
    </xdr:from>
    <xdr:to>
      <xdr:col>42</xdr:col>
      <xdr:colOff>190500</xdr:colOff>
      <xdr:row>181</xdr:row>
      <xdr:rowOff>0</xdr:rowOff>
    </xdr:to>
    <xdr:sp macro="" textlink="">
      <xdr:nvSpPr>
        <xdr:cNvPr id="11" name="テキスト ボックス 10">
          <a:extLst>
            <a:ext uri="{FF2B5EF4-FFF2-40B4-BE49-F238E27FC236}">
              <a16:creationId xmlns:a16="http://schemas.microsoft.com/office/drawing/2014/main" id="{22C9D225-A20B-46E1-8B9B-3BB33FD9F1B5}"/>
            </a:ext>
          </a:extLst>
        </xdr:cNvPr>
        <xdr:cNvSpPr txBox="1"/>
      </xdr:nvSpPr>
      <xdr:spPr>
        <a:xfrm>
          <a:off x="6594268" y="42932783"/>
          <a:ext cx="1269572" cy="1659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ふれあい広場開催、スピーチコンテスト開催、現地研修会、現地視察研修会、全国各種会議、施設維持管理、啓発資料作成等</a:t>
          </a:r>
        </a:p>
      </xdr:txBody>
    </xdr:sp>
    <xdr:clientData/>
  </xdr:twoCellAnchor>
  <xdr:twoCellAnchor>
    <xdr:from>
      <xdr:col>36</xdr:col>
      <xdr:colOff>10585</xdr:colOff>
      <xdr:row>175</xdr:row>
      <xdr:rowOff>222255</xdr:rowOff>
    </xdr:from>
    <xdr:to>
      <xdr:col>36</xdr:col>
      <xdr:colOff>116417</xdr:colOff>
      <xdr:row>180</xdr:row>
      <xdr:rowOff>254001</xdr:rowOff>
    </xdr:to>
    <xdr:sp macro="" textlink="">
      <xdr:nvSpPr>
        <xdr:cNvPr id="12" name="左大かっこ 11">
          <a:extLst>
            <a:ext uri="{FF2B5EF4-FFF2-40B4-BE49-F238E27FC236}">
              <a16:creationId xmlns:a16="http://schemas.microsoft.com/office/drawing/2014/main" id="{205FCA7C-0290-4741-A311-19666697D207}"/>
            </a:ext>
          </a:extLst>
        </xdr:cNvPr>
        <xdr:cNvSpPr/>
      </xdr:nvSpPr>
      <xdr:spPr>
        <a:xfrm>
          <a:off x="6594265" y="42985695"/>
          <a:ext cx="105832" cy="155574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84667</xdr:colOff>
      <xdr:row>175</xdr:row>
      <xdr:rowOff>222247</xdr:rowOff>
    </xdr:from>
    <xdr:to>
      <xdr:col>43</xdr:col>
      <xdr:colOff>10582</xdr:colOff>
      <xdr:row>180</xdr:row>
      <xdr:rowOff>232833</xdr:rowOff>
    </xdr:to>
    <xdr:sp macro="" textlink="">
      <xdr:nvSpPr>
        <xdr:cNvPr id="13" name="右大かっこ 12">
          <a:extLst>
            <a:ext uri="{FF2B5EF4-FFF2-40B4-BE49-F238E27FC236}">
              <a16:creationId xmlns:a16="http://schemas.microsoft.com/office/drawing/2014/main" id="{097C2BE0-AD5C-484F-894F-B832660ECE4C}"/>
            </a:ext>
          </a:extLst>
        </xdr:cNvPr>
        <xdr:cNvSpPr/>
      </xdr:nvSpPr>
      <xdr:spPr>
        <a:xfrm>
          <a:off x="7765627" y="42985687"/>
          <a:ext cx="108795" cy="15345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175</xdr:row>
      <xdr:rowOff>201088</xdr:rowOff>
    </xdr:from>
    <xdr:to>
      <xdr:col>33</xdr:col>
      <xdr:colOff>179912</xdr:colOff>
      <xdr:row>180</xdr:row>
      <xdr:rowOff>306918</xdr:rowOff>
    </xdr:to>
    <xdr:sp macro="" textlink="">
      <xdr:nvSpPr>
        <xdr:cNvPr id="14" name="テキスト ボックス 13">
          <a:extLst>
            <a:ext uri="{FF2B5EF4-FFF2-40B4-BE49-F238E27FC236}">
              <a16:creationId xmlns:a16="http://schemas.microsoft.com/office/drawing/2014/main" id="{6F7DCBB0-E1B2-4C94-8B22-EE6BFDA1743A}"/>
            </a:ext>
          </a:extLst>
        </xdr:cNvPr>
        <xdr:cNvSpPr txBox="1"/>
      </xdr:nvSpPr>
      <xdr:spPr>
        <a:xfrm>
          <a:off x="4937760" y="42964528"/>
          <a:ext cx="1277192" cy="1629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北方四島交流事業</a:t>
          </a:r>
          <a:endParaRPr kumimoji="1" lang="en-US" altLang="ja-JP" sz="1000"/>
        </a:p>
        <a:p>
          <a:r>
            <a:rPr kumimoji="1" lang="ja-JP" altLang="en-US" sz="1000"/>
            <a:t>（北海道内）の実施</a:t>
          </a:r>
          <a:endParaRPr kumimoji="1" lang="en-US" altLang="ja-JP" sz="1000"/>
        </a:p>
        <a:p>
          <a:endParaRPr kumimoji="1" lang="en-US" altLang="ja-JP" sz="1100"/>
        </a:p>
      </xdr:txBody>
    </xdr:sp>
    <xdr:clientData/>
  </xdr:twoCellAnchor>
  <xdr:twoCellAnchor>
    <xdr:from>
      <xdr:col>27</xdr:col>
      <xdr:colOff>0</xdr:colOff>
      <xdr:row>175</xdr:row>
      <xdr:rowOff>254005</xdr:rowOff>
    </xdr:from>
    <xdr:to>
      <xdr:col>27</xdr:col>
      <xdr:colOff>105834</xdr:colOff>
      <xdr:row>180</xdr:row>
      <xdr:rowOff>222250</xdr:rowOff>
    </xdr:to>
    <xdr:sp macro="" textlink="">
      <xdr:nvSpPr>
        <xdr:cNvPr id="15" name="左大かっこ 14">
          <a:extLst>
            <a:ext uri="{FF2B5EF4-FFF2-40B4-BE49-F238E27FC236}">
              <a16:creationId xmlns:a16="http://schemas.microsoft.com/office/drawing/2014/main" id="{8CFF139A-D4B3-4BE7-A95F-C7A4B2804443}"/>
            </a:ext>
          </a:extLst>
        </xdr:cNvPr>
        <xdr:cNvSpPr/>
      </xdr:nvSpPr>
      <xdr:spPr>
        <a:xfrm>
          <a:off x="4937760" y="43017445"/>
          <a:ext cx="105834" cy="14922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74084</xdr:colOff>
      <xdr:row>175</xdr:row>
      <xdr:rowOff>243421</xdr:rowOff>
    </xdr:from>
    <xdr:to>
      <xdr:col>33</xdr:col>
      <xdr:colOff>179917</xdr:colOff>
      <xdr:row>180</xdr:row>
      <xdr:rowOff>232833</xdr:rowOff>
    </xdr:to>
    <xdr:sp macro="" textlink="">
      <xdr:nvSpPr>
        <xdr:cNvPr id="16" name="右大かっこ 15">
          <a:extLst>
            <a:ext uri="{FF2B5EF4-FFF2-40B4-BE49-F238E27FC236}">
              <a16:creationId xmlns:a16="http://schemas.microsoft.com/office/drawing/2014/main" id="{B7C1F2B6-E3C9-45F3-ADC1-CACDB9E298C2}"/>
            </a:ext>
          </a:extLst>
        </xdr:cNvPr>
        <xdr:cNvSpPr/>
      </xdr:nvSpPr>
      <xdr:spPr>
        <a:xfrm>
          <a:off x="6109124" y="43006861"/>
          <a:ext cx="105833" cy="15134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175</xdr:row>
      <xdr:rowOff>222323</xdr:rowOff>
    </xdr:from>
    <xdr:to>
      <xdr:col>24</xdr:col>
      <xdr:colOff>201082</xdr:colOff>
      <xdr:row>180</xdr:row>
      <xdr:rowOff>275168</xdr:rowOff>
    </xdr:to>
    <xdr:sp macro="" textlink="">
      <xdr:nvSpPr>
        <xdr:cNvPr id="17" name="テキスト ボックス 16">
          <a:extLst>
            <a:ext uri="{FF2B5EF4-FFF2-40B4-BE49-F238E27FC236}">
              <a16:creationId xmlns:a16="http://schemas.microsoft.com/office/drawing/2014/main" id="{59533FD5-0AEF-4E47-8062-4075D92DA6A5}"/>
            </a:ext>
          </a:extLst>
        </xdr:cNvPr>
        <xdr:cNvSpPr txBox="1"/>
      </xdr:nvSpPr>
      <xdr:spPr>
        <a:xfrm>
          <a:off x="3291840" y="42985763"/>
          <a:ext cx="1283122" cy="1576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000"/>
            <a:t>元島民が行う事業への支援、後継者対策事業、資料整備事業、自由訪問事業等　</a:t>
          </a:r>
          <a:endParaRPr kumimoji="1" lang="en-US" altLang="ja-JP" sz="1000"/>
        </a:p>
        <a:p>
          <a:r>
            <a:rPr kumimoji="1" lang="ja-JP" altLang="en-US" sz="1000"/>
            <a:t>　</a:t>
          </a:r>
          <a:endParaRPr kumimoji="1" lang="en-US" altLang="ja-JP" sz="1000"/>
        </a:p>
      </xdr:txBody>
    </xdr:sp>
    <xdr:clientData/>
  </xdr:twoCellAnchor>
  <xdr:twoCellAnchor>
    <xdr:from>
      <xdr:col>18</xdr:col>
      <xdr:colOff>52918</xdr:colOff>
      <xdr:row>175</xdr:row>
      <xdr:rowOff>275169</xdr:rowOff>
    </xdr:from>
    <xdr:to>
      <xdr:col>18</xdr:col>
      <xdr:colOff>190500</xdr:colOff>
      <xdr:row>180</xdr:row>
      <xdr:rowOff>254001</xdr:rowOff>
    </xdr:to>
    <xdr:sp macro="" textlink="">
      <xdr:nvSpPr>
        <xdr:cNvPr id="18" name="左大かっこ 17">
          <a:extLst>
            <a:ext uri="{FF2B5EF4-FFF2-40B4-BE49-F238E27FC236}">
              <a16:creationId xmlns:a16="http://schemas.microsoft.com/office/drawing/2014/main" id="{1E14EC70-5219-4C0F-8CF8-02AD4BA9C926}"/>
            </a:ext>
          </a:extLst>
        </xdr:cNvPr>
        <xdr:cNvSpPr/>
      </xdr:nvSpPr>
      <xdr:spPr>
        <a:xfrm>
          <a:off x="3344758" y="43038609"/>
          <a:ext cx="129962" cy="150283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74084</xdr:colOff>
      <xdr:row>175</xdr:row>
      <xdr:rowOff>285752</xdr:rowOff>
    </xdr:from>
    <xdr:to>
      <xdr:col>24</xdr:col>
      <xdr:colOff>183305</xdr:colOff>
      <xdr:row>180</xdr:row>
      <xdr:rowOff>254000</xdr:rowOff>
    </xdr:to>
    <xdr:sp macro="" textlink="">
      <xdr:nvSpPr>
        <xdr:cNvPr id="19" name="右大かっこ 18">
          <a:extLst>
            <a:ext uri="{FF2B5EF4-FFF2-40B4-BE49-F238E27FC236}">
              <a16:creationId xmlns:a16="http://schemas.microsoft.com/office/drawing/2014/main" id="{292FAE7A-ECD9-4128-8A27-8AD0E9522B27}"/>
            </a:ext>
          </a:extLst>
        </xdr:cNvPr>
        <xdr:cNvSpPr/>
      </xdr:nvSpPr>
      <xdr:spPr>
        <a:xfrm>
          <a:off x="4463204" y="43049192"/>
          <a:ext cx="109221" cy="14922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10762</xdr:colOff>
      <xdr:row>175</xdr:row>
      <xdr:rowOff>254105</xdr:rowOff>
    </xdr:from>
    <xdr:to>
      <xdr:col>16</xdr:col>
      <xdr:colOff>0</xdr:colOff>
      <xdr:row>180</xdr:row>
      <xdr:rowOff>275168</xdr:rowOff>
    </xdr:to>
    <xdr:sp macro="" textlink="">
      <xdr:nvSpPr>
        <xdr:cNvPr id="20" name="テキスト ボックス 19">
          <a:extLst>
            <a:ext uri="{FF2B5EF4-FFF2-40B4-BE49-F238E27FC236}">
              <a16:creationId xmlns:a16="http://schemas.microsoft.com/office/drawing/2014/main" id="{9A3FB26E-ACEA-419B-8ED8-730CD19ADC8D}"/>
            </a:ext>
          </a:extLst>
        </xdr:cNvPr>
        <xdr:cNvSpPr txBox="1"/>
      </xdr:nvSpPr>
      <xdr:spPr>
        <a:xfrm>
          <a:off x="1656682" y="43017545"/>
          <a:ext cx="1269398" cy="1545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全国大会、県民大会、研修会、キャラバン活動、パネル展、県民会議及び教育者会議活動等</a:t>
          </a:r>
        </a:p>
      </xdr:txBody>
    </xdr:sp>
    <xdr:clientData/>
  </xdr:twoCellAnchor>
  <xdr:twoCellAnchor>
    <xdr:from>
      <xdr:col>9</xdr:col>
      <xdr:colOff>31750</xdr:colOff>
      <xdr:row>175</xdr:row>
      <xdr:rowOff>307004</xdr:rowOff>
    </xdr:from>
    <xdr:to>
      <xdr:col>9</xdr:col>
      <xdr:colOff>137584</xdr:colOff>
      <xdr:row>180</xdr:row>
      <xdr:rowOff>232834</xdr:rowOff>
    </xdr:to>
    <xdr:sp macro="" textlink="">
      <xdr:nvSpPr>
        <xdr:cNvPr id="21" name="左大かっこ 20">
          <a:extLst>
            <a:ext uri="{FF2B5EF4-FFF2-40B4-BE49-F238E27FC236}">
              <a16:creationId xmlns:a16="http://schemas.microsoft.com/office/drawing/2014/main" id="{72D5CF37-ACE7-4423-AD97-223FEABCA452}"/>
            </a:ext>
          </a:extLst>
        </xdr:cNvPr>
        <xdr:cNvSpPr/>
      </xdr:nvSpPr>
      <xdr:spPr>
        <a:xfrm>
          <a:off x="1677670" y="43070444"/>
          <a:ext cx="105834" cy="14498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63500</xdr:colOff>
      <xdr:row>175</xdr:row>
      <xdr:rowOff>306917</xdr:rowOff>
    </xdr:from>
    <xdr:to>
      <xdr:col>15</xdr:col>
      <xdr:colOff>169336</xdr:colOff>
      <xdr:row>180</xdr:row>
      <xdr:rowOff>264582</xdr:rowOff>
    </xdr:to>
    <xdr:sp macro="" textlink="">
      <xdr:nvSpPr>
        <xdr:cNvPr id="22" name="右大かっこ 21">
          <a:extLst>
            <a:ext uri="{FF2B5EF4-FFF2-40B4-BE49-F238E27FC236}">
              <a16:creationId xmlns:a16="http://schemas.microsoft.com/office/drawing/2014/main" id="{BE3B8DCC-6A2D-46FA-A5ED-E106E7E46C03}"/>
            </a:ext>
          </a:extLst>
        </xdr:cNvPr>
        <xdr:cNvSpPr/>
      </xdr:nvSpPr>
      <xdr:spPr>
        <a:xfrm>
          <a:off x="2806700" y="43070357"/>
          <a:ext cx="105836" cy="148166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163</xdr:row>
      <xdr:rowOff>93784</xdr:rowOff>
    </xdr:from>
    <xdr:to>
      <xdr:col>25</xdr:col>
      <xdr:colOff>169986</xdr:colOff>
      <xdr:row>164</xdr:row>
      <xdr:rowOff>10582</xdr:rowOff>
    </xdr:to>
    <xdr:cxnSp macro="">
      <xdr:nvCxnSpPr>
        <xdr:cNvPr id="23" name="直線コネクタ 22">
          <a:extLst>
            <a:ext uri="{FF2B5EF4-FFF2-40B4-BE49-F238E27FC236}">
              <a16:creationId xmlns:a16="http://schemas.microsoft.com/office/drawing/2014/main" id="{C2BF5570-979E-4DE4-BEB5-96F4F764604B}"/>
            </a:ext>
          </a:extLst>
        </xdr:cNvPr>
        <xdr:cNvCxnSpPr>
          <a:endCxn id="4" idx="0"/>
        </xdr:cNvCxnSpPr>
      </xdr:nvCxnSpPr>
      <xdr:spPr>
        <a:xfrm flipH="1">
          <a:off x="5247640" y="37137144"/>
          <a:ext cx="2346" cy="3028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168</xdr:row>
      <xdr:rowOff>31750</xdr:rowOff>
    </xdr:from>
    <xdr:to>
      <xdr:col>26</xdr:col>
      <xdr:colOff>0</xdr:colOff>
      <xdr:row>169</xdr:row>
      <xdr:rowOff>0</xdr:rowOff>
    </xdr:to>
    <xdr:cxnSp macro="">
      <xdr:nvCxnSpPr>
        <xdr:cNvPr id="24" name="直線コネクタ 23">
          <a:extLst>
            <a:ext uri="{FF2B5EF4-FFF2-40B4-BE49-F238E27FC236}">
              <a16:creationId xmlns:a16="http://schemas.microsoft.com/office/drawing/2014/main" id="{ECD64CF3-434A-4F7C-9740-F728E16A361F}"/>
            </a:ext>
          </a:extLst>
        </xdr:cNvPr>
        <xdr:cNvCxnSpPr/>
      </xdr:nvCxnSpPr>
      <xdr:spPr>
        <a:xfrm>
          <a:off x="4754880" y="40890190"/>
          <a:ext cx="0"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116417</xdr:colOff>
      <xdr:row>169</xdr:row>
      <xdr:rowOff>0</xdr:rowOff>
    </xdr:from>
    <xdr:to>
      <xdr:col>45</xdr:col>
      <xdr:colOff>11339</xdr:colOff>
      <xdr:row>169</xdr:row>
      <xdr:rowOff>0</xdr:rowOff>
    </xdr:to>
    <xdr:cxnSp macro="">
      <xdr:nvCxnSpPr>
        <xdr:cNvPr id="25" name="直線コネクタ 24">
          <a:extLst>
            <a:ext uri="{FF2B5EF4-FFF2-40B4-BE49-F238E27FC236}">
              <a16:creationId xmlns:a16="http://schemas.microsoft.com/office/drawing/2014/main" id="{3B39A6E7-2C54-4B67-8693-8EAA077C3D4A}"/>
            </a:ext>
          </a:extLst>
        </xdr:cNvPr>
        <xdr:cNvCxnSpPr/>
      </xdr:nvCxnSpPr>
      <xdr:spPr>
        <a:xfrm>
          <a:off x="2310977" y="41087040"/>
          <a:ext cx="59299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116417</xdr:colOff>
      <xdr:row>169</xdr:row>
      <xdr:rowOff>0</xdr:rowOff>
    </xdr:from>
    <xdr:to>
      <xdr:col>12</xdr:col>
      <xdr:colOff>116417</xdr:colOff>
      <xdr:row>169</xdr:row>
      <xdr:rowOff>232834</xdr:rowOff>
    </xdr:to>
    <xdr:cxnSp macro="">
      <xdr:nvCxnSpPr>
        <xdr:cNvPr id="26" name="直線矢印コネクタ 25">
          <a:extLst>
            <a:ext uri="{FF2B5EF4-FFF2-40B4-BE49-F238E27FC236}">
              <a16:creationId xmlns:a16="http://schemas.microsoft.com/office/drawing/2014/main" id="{44BA9D0C-4FFB-49AC-9DD5-D4DD2F007E83}"/>
            </a:ext>
          </a:extLst>
        </xdr:cNvPr>
        <xdr:cNvCxnSpPr/>
      </xdr:nvCxnSpPr>
      <xdr:spPr>
        <a:xfrm>
          <a:off x="2310977" y="41087040"/>
          <a:ext cx="0" cy="2252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84667</xdr:colOff>
      <xdr:row>169</xdr:row>
      <xdr:rowOff>10584</xdr:rowOff>
    </xdr:from>
    <xdr:to>
      <xdr:col>21</xdr:col>
      <xdr:colOff>84667</xdr:colOff>
      <xdr:row>169</xdr:row>
      <xdr:rowOff>232834</xdr:rowOff>
    </xdr:to>
    <xdr:cxnSp macro="">
      <xdr:nvCxnSpPr>
        <xdr:cNvPr id="27" name="直線矢印コネクタ 26">
          <a:extLst>
            <a:ext uri="{FF2B5EF4-FFF2-40B4-BE49-F238E27FC236}">
              <a16:creationId xmlns:a16="http://schemas.microsoft.com/office/drawing/2014/main" id="{FB58B653-4652-45B9-B483-5922E3BE05E1}"/>
            </a:ext>
          </a:extLst>
        </xdr:cNvPr>
        <xdr:cNvCxnSpPr/>
      </xdr:nvCxnSpPr>
      <xdr:spPr>
        <a:xfrm>
          <a:off x="3925147" y="41097624"/>
          <a:ext cx="0" cy="214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169</xdr:row>
      <xdr:rowOff>0</xdr:rowOff>
    </xdr:from>
    <xdr:to>
      <xdr:col>30</xdr:col>
      <xdr:colOff>0</xdr:colOff>
      <xdr:row>169</xdr:row>
      <xdr:rowOff>222250</xdr:rowOff>
    </xdr:to>
    <xdr:cxnSp macro="">
      <xdr:nvCxnSpPr>
        <xdr:cNvPr id="28" name="直線矢印コネクタ 27">
          <a:extLst>
            <a:ext uri="{FF2B5EF4-FFF2-40B4-BE49-F238E27FC236}">
              <a16:creationId xmlns:a16="http://schemas.microsoft.com/office/drawing/2014/main" id="{9DA0E375-FC35-4386-A376-C42F15D6DAA8}"/>
            </a:ext>
          </a:extLst>
        </xdr:cNvPr>
        <xdr:cNvCxnSpPr/>
      </xdr:nvCxnSpPr>
      <xdr:spPr>
        <a:xfrm>
          <a:off x="5486400" y="41087040"/>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105830</xdr:colOff>
      <xdr:row>169</xdr:row>
      <xdr:rowOff>0</xdr:rowOff>
    </xdr:from>
    <xdr:to>
      <xdr:col>39</xdr:col>
      <xdr:colOff>105830</xdr:colOff>
      <xdr:row>169</xdr:row>
      <xdr:rowOff>222250</xdr:rowOff>
    </xdr:to>
    <xdr:cxnSp macro="">
      <xdr:nvCxnSpPr>
        <xdr:cNvPr id="29" name="直線矢印コネクタ 28">
          <a:extLst>
            <a:ext uri="{FF2B5EF4-FFF2-40B4-BE49-F238E27FC236}">
              <a16:creationId xmlns:a16="http://schemas.microsoft.com/office/drawing/2014/main" id="{FEF422E7-2DFC-4803-8702-7DE9FE06DE05}"/>
            </a:ext>
          </a:extLst>
        </xdr:cNvPr>
        <xdr:cNvCxnSpPr/>
      </xdr:nvCxnSpPr>
      <xdr:spPr>
        <a:xfrm>
          <a:off x="7238150" y="41087040"/>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181428</xdr:colOff>
      <xdr:row>184</xdr:row>
      <xdr:rowOff>0</xdr:rowOff>
    </xdr:from>
    <xdr:to>
      <xdr:col>34</xdr:col>
      <xdr:colOff>45357</xdr:colOff>
      <xdr:row>189</xdr:row>
      <xdr:rowOff>90714</xdr:rowOff>
    </xdr:to>
    <xdr:sp macro="" textlink="">
      <xdr:nvSpPr>
        <xdr:cNvPr id="30" name="テキスト ボックス 29">
          <a:extLst>
            <a:ext uri="{FF2B5EF4-FFF2-40B4-BE49-F238E27FC236}">
              <a16:creationId xmlns:a16="http://schemas.microsoft.com/office/drawing/2014/main" id="{3E537BDE-C957-481F-828F-077F02B5CC5A}"/>
            </a:ext>
          </a:extLst>
        </xdr:cNvPr>
        <xdr:cNvSpPr txBox="1"/>
      </xdr:nvSpPr>
      <xdr:spPr>
        <a:xfrm>
          <a:off x="4936308" y="45506640"/>
          <a:ext cx="1326969" cy="16147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Ｇ</a:t>
          </a:r>
          <a:endParaRPr kumimoji="1" lang="en-US" altLang="ja-JP" sz="1100"/>
        </a:p>
        <a:p>
          <a:endParaRPr kumimoji="1" lang="en-US" altLang="ja-JP" sz="1100"/>
        </a:p>
        <a:p>
          <a:r>
            <a:rPr kumimoji="1" lang="ja-JP" altLang="en-US" sz="1000"/>
            <a:t>  個人（一般管理費）</a:t>
          </a:r>
          <a:endParaRPr kumimoji="1" lang="en-US" altLang="ja-JP" sz="1000"/>
        </a:p>
        <a:p>
          <a:endParaRPr kumimoji="1" lang="en-US" altLang="ja-JP" sz="1000"/>
        </a:p>
        <a:p>
          <a:pPr algn="l"/>
          <a:r>
            <a:rPr kumimoji="1" lang="ja-JP" altLang="en-US" sz="1000"/>
            <a:t>　　</a:t>
          </a:r>
          <a:r>
            <a:rPr kumimoji="1" lang="ja-JP" altLang="en-US" sz="1000">
              <a:latin typeface="+mj-ea"/>
              <a:ea typeface="+mj-ea"/>
            </a:rPr>
            <a:t>　</a:t>
          </a:r>
          <a:r>
            <a:rPr kumimoji="1" lang="en-US" altLang="ja-JP" sz="1000">
              <a:latin typeface="+mj-ea"/>
              <a:ea typeface="+mj-ea"/>
            </a:rPr>
            <a:t>143</a:t>
          </a:r>
          <a:r>
            <a:rPr kumimoji="1" lang="ja-JP" altLang="en-US" sz="1000">
              <a:latin typeface="+mj-ea"/>
              <a:ea typeface="+mj-ea"/>
            </a:rPr>
            <a:t>百万円</a:t>
          </a:r>
        </a:p>
      </xdr:txBody>
    </xdr:sp>
    <xdr:clientData/>
  </xdr:twoCellAnchor>
  <xdr:twoCellAnchor>
    <xdr:from>
      <xdr:col>17</xdr:col>
      <xdr:colOff>113392</xdr:colOff>
      <xdr:row>184</xdr:row>
      <xdr:rowOff>0</xdr:rowOff>
    </xdr:from>
    <xdr:to>
      <xdr:col>25</xdr:col>
      <xdr:colOff>0</xdr:colOff>
      <xdr:row>189</xdr:row>
      <xdr:rowOff>102053</xdr:rowOff>
    </xdr:to>
    <xdr:sp macro="" textlink="">
      <xdr:nvSpPr>
        <xdr:cNvPr id="31" name="テキスト ボックス 30">
          <a:extLst>
            <a:ext uri="{FF2B5EF4-FFF2-40B4-BE49-F238E27FC236}">
              <a16:creationId xmlns:a16="http://schemas.microsoft.com/office/drawing/2014/main" id="{C6FF9910-E0A4-4BD2-BA9C-802CBF82FBDB}"/>
            </a:ext>
          </a:extLst>
        </xdr:cNvPr>
        <xdr:cNvSpPr txBox="1"/>
      </xdr:nvSpPr>
      <xdr:spPr>
        <a:xfrm>
          <a:off x="3222352" y="45506640"/>
          <a:ext cx="1349648" cy="16260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Ｆ</a:t>
          </a:r>
          <a:endParaRPr kumimoji="1" lang="en-US" altLang="ja-JP" sz="1100"/>
        </a:p>
        <a:p>
          <a:endParaRPr kumimoji="1" lang="en-US" altLang="ja-JP" sz="1100"/>
        </a:p>
        <a:p>
          <a:r>
            <a:rPr kumimoji="1" lang="ja-JP" altLang="en-US" sz="1000"/>
            <a:t>北方四島交流経費</a:t>
          </a:r>
          <a:endParaRPr kumimoji="1" lang="en-US" altLang="ja-JP" sz="1000"/>
        </a:p>
        <a:p>
          <a:r>
            <a:rPr kumimoji="1" lang="ja-JP" altLang="en-US" sz="1000">
              <a:solidFill>
                <a:sysClr val="windowText" lastClr="000000"/>
              </a:solidFill>
              <a:latin typeface="+mn-ea"/>
              <a:ea typeface="+mn-ea"/>
            </a:rPr>
            <a:t>（民間企業／</a:t>
          </a:r>
          <a:r>
            <a:rPr kumimoji="1" lang="en-US" altLang="ja-JP" sz="1000">
              <a:solidFill>
                <a:sysClr val="windowText" lastClr="000000"/>
              </a:solidFill>
              <a:latin typeface="+mn-ea"/>
              <a:ea typeface="+mn-ea"/>
            </a:rPr>
            <a:t>38</a:t>
          </a:r>
          <a:r>
            <a:rPr kumimoji="1" lang="ja-JP" altLang="en-US" sz="1000">
              <a:solidFill>
                <a:sysClr val="windowText" lastClr="000000"/>
              </a:solidFill>
              <a:latin typeface="+mn-ea"/>
              <a:ea typeface="+mn-ea"/>
            </a:rPr>
            <a:t>社）</a:t>
          </a:r>
          <a:endParaRPr kumimoji="1" lang="en-US" altLang="ja-JP" sz="1000">
            <a:solidFill>
              <a:sysClr val="windowText" lastClr="000000"/>
            </a:solidFill>
            <a:latin typeface="+mn-ea"/>
            <a:ea typeface="+mn-ea"/>
          </a:endParaRPr>
        </a:p>
        <a:p>
          <a:r>
            <a:rPr kumimoji="1" lang="ja-JP" altLang="en-US" sz="1000"/>
            <a:t>（事業参加者、役職員旅費／</a:t>
          </a:r>
          <a:r>
            <a:rPr kumimoji="1" lang="ja-JP" altLang="en-US" sz="1000">
              <a:solidFill>
                <a:sysClr val="windowText" lastClr="000000"/>
              </a:solidFill>
            </a:rPr>
            <a:t>延べ</a:t>
          </a:r>
          <a:r>
            <a:rPr kumimoji="1" lang="en-US" altLang="ja-JP" sz="1000">
              <a:solidFill>
                <a:sysClr val="windowText" lastClr="000000"/>
              </a:solidFill>
              <a:latin typeface="+mn-ea"/>
              <a:ea typeface="+mn-ea"/>
            </a:rPr>
            <a:t>264</a:t>
          </a:r>
          <a:r>
            <a:rPr kumimoji="1" lang="ja-JP" altLang="en-US" sz="1000">
              <a:solidFill>
                <a:sysClr val="windowText" lastClr="000000"/>
              </a:solidFill>
            </a:rPr>
            <a:t>人）</a:t>
          </a:r>
          <a:endParaRPr kumimoji="1" lang="en-US" altLang="ja-JP" sz="1000">
            <a:solidFill>
              <a:sysClr val="windowText" lastClr="000000"/>
            </a:solidFill>
          </a:endParaRPr>
        </a:p>
        <a:p>
          <a:r>
            <a:rPr kumimoji="1" lang="ja-JP" altLang="en-US" sz="1000"/>
            <a:t>　　　</a:t>
          </a:r>
          <a:r>
            <a:rPr kumimoji="1" lang="en-US" altLang="ja-JP" sz="1000">
              <a:solidFill>
                <a:sysClr val="windowText" lastClr="000000"/>
              </a:solidFill>
              <a:latin typeface="+mn-ea"/>
              <a:ea typeface="+mn-ea"/>
            </a:rPr>
            <a:t>153</a:t>
          </a:r>
          <a:r>
            <a:rPr kumimoji="1" lang="ja-JP" altLang="en-US" sz="1000">
              <a:solidFill>
                <a:sysClr val="windowText" lastClr="000000"/>
              </a:solidFill>
              <a:latin typeface="+mn-ea"/>
              <a:ea typeface="+mn-ea"/>
            </a:rPr>
            <a:t>百</a:t>
          </a:r>
          <a:r>
            <a:rPr kumimoji="1" lang="ja-JP" altLang="en-US" sz="1000">
              <a:solidFill>
                <a:sysClr val="windowText" lastClr="000000"/>
              </a:solidFill>
            </a:rPr>
            <a:t>万円</a:t>
          </a:r>
          <a:endParaRPr kumimoji="1" lang="en-US" altLang="ja-JP" sz="1000">
            <a:solidFill>
              <a:sysClr val="windowText" lastClr="000000"/>
            </a:solidFill>
          </a:endParaRPr>
        </a:p>
        <a:p>
          <a:endParaRPr kumimoji="1" lang="ja-JP" altLang="en-US" sz="1000">
            <a:solidFill>
              <a:sysClr val="windowText" lastClr="000000"/>
            </a:solidFill>
          </a:endParaRPr>
        </a:p>
      </xdr:txBody>
    </xdr:sp>
    <xdr:clientData/>
  </xdr:twoCellAnchor>
  <xdr:twoCellAnchor>
    <xdr:from>
      <xdr:col>45</xdr:col>
      <xdr:colOff>0</xdr:colOff>
      <xdr:row>169</xdr:row>
      <xdr:rowOff>11339</xdr:rowOff>
    </xdr:from>
    <xdr:to>
      <xdr:col>45</xdr:col>
      <xdr:colOff>11339</xdr:colOff>
      <xdr:row>182</xdr:row>
      <xdr:rowOff>10583</xdr:rowOff>
    </xdr:to>
    <xdr:cxnSp macro="">
      <xdr:nvCxnSpPr>
        <xdr:cNvPr id="32" name="直線コネクタ 31">
          <a:extLst>
            <a:ext uri="{FF2B5EF4-FFF2-40B4-BE49-F238E27FC236}">
              <a16:creationId xmlns:a16="http://schemas.microsoft.com/office/drawing/2014/main" id="{BDEFE78C-CED3-4145-989E-C3B36A403CA1}"/>
            </a:ext>
          </a:extLst>
        </xdr:cNvPr>
        <xdr:cNvCxnSpPr/>
      </xdr:nvCxnSpPr>
      <xdr:spPr>
        <a:xfrm flipH="1">
          <a:off x="8229600" y="41098379"/>
          <a:ext cx="11339" cy="38092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182</xdr:row>
      <xdr:rowOff>10583</xdr:rowOff>
    </xdr:from>
    <xdr:to>
      <xdr:col>44</xdr:col>
      <xdr:colOff>201082</xdr:colOff>
      <xdr:row>182</xdr:row>
      <xdr:rowOff>10584</xdr:rowOff>
    </xdr:to>
    <xdr:cxnSp macro="">
      <xdr:nvCxnSpPr>
        <xdr:cNvPr id="33" name="直線コネクタ 32">
          <a:extLst>
            <a:ext uri="{FF2B5EF4-FFF2-40B4-BE49-F238E27FC236}">
              <a16:creationId xmlns:a16="http://schemas.microsoft.com/office/drawing/2014/main" id="{6954C01E-56BC-42CA-8BA9-84D08EEE34FB}"/>
            </a:ext>
          </a:extLst>
        </xdr:cNvPr>
        <xdr:cNvCxnSpPr/>
      </xdr:nvCxnSpPr>
      <xdr:spPr>
        <a:xfrm>
          <a:off x="3935730" y="44907623"/>
          <a:ext cx="429683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84664</xdr:colOff>
      <xdr:row>182</xdr:row>
      <xdr:rowOff>10583</xdr:rowOff>
    </xdr:from>
    <xdr:to>
      <xdr:col>21</xdr:col>
      <xdr:colOff>84664</xdr:colOff>
      <xdr:row>182</xdr:row>
      <xdr:rowOff>232833</xdr:rowOff>
    </xdr:to>
    <xdr:cxnSp macro="">
      <xdr:nvCxnSpPr>
        <xdr:cNvPr id="34" name="直線矢印コネクタ 33">
          <a:extLst>
            <a:ext uri="{FF2B5EF4-FFF2-40B4-BE49-F238E27FC236}">
              <a16:creationId xmlns:a16="http://schemas.microsoft.com/office/drawing/2014/main" id="{BEF56F19-F1A6-4412-924E-46E4AEB0B6E2}"/>
            </a:ext>
          </a:extLst>
        </xdr:cNvPr>
        <xdr:cNvCxnSpPr/>
      </xdr:nvCxnSpPr>
      <xdr:spPr>
        <a:xfrm>
          <a:off x="3925144" y="44907623"/>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105830</xdr:colOff>
      <xdr:row>182</xdr:row>
      <xdr:rowOff>10583</xdr:rowOff>
    </xdr:from>
    <xdr:to>
      <xdr:col>30</xdr:col>
      <xdr:colOff>105830</xdr:colOff>
      <xdr:row>182</xdr:row>
      <xdr:rowOff>232833</xdr:rowOff>
    </xdr:to>
    <xdr:cxnSp macro="">
      <xdr:nvCxnSpPr>
        <xdr:cNvPr id="35" name="直線矢印コネクタ 34">
          <a:extLst>
            <a:ext uri="{FF2B5EF4-FFF2-40B4-BE49-F238E27FC236}">
              <a16:creationId xmlns:a16="http://schemas.microsoft.com/office/drawing/2014/main" id="{6310F20A-C606-4460-AAEF-475A76BBCF91}"/>
            </a:ext>
          </a:extLst>
        </xdr:cNvPr>
        <xdr:cNvCxnSpPr/>
      </xdr:nvCxnSpPr>
      <xdr:spPr>
        <a:xfrm>
          <a:off x="5592230" y="44907623"/>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105830</xdr:colOff>
      <xdr:row>182</xdr:row>
      <xdr:rowOff>21166</xdr:rowOff>
    </xdr:from>
    <xdr:to>
      <xdr:col>39</xdr:col>
      <xdr:colOff>105830</xdr:colOff>
      <xdr:row>182</xdr:row>
      <xdr:rowOff>243416</xdr:rowOff>
    </xdr:to>
    <xdr:cxnSp macro="">
      <xdr:nvCxnSpPr>
        <xdr:cNvPr id="36" name="直線矢印コネクタ 35">
          <a:extLst>
            <a:ext uri="{FF2B5EF4-FFF2-40B4-BE49-F238E27FC236}">
              <a16:creationId xmlns:a16="http://schemas.microsoft.com/office/drawing/2014/main" id="{0FBBD559-D307-4119-AE15-806F65EBE20C}"/>
            </a:ext>
          </a:extLst>
        </xdr:cNvPr>
        <xdr:cNvCxnSpPr/>
      </xdr:nvCxnSpPr>
      <xdr:spPr>
        <a:xfrm>
          <a:off x="7238150" y="44918206"/>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10584</xdr:colOff>
      <xdr:row>190</xdr:row>
      <xdr:rowOff>22678</xdr:rowOff>
    </xdr:from>
    <xdr:to>
      <xdr:col>25</xdr:col>
      <xdr:colOff>0</xdr:colOff>
      <xdr:row>194</xdr:row>
      <xdr:rowOff>192768</xdr:rowOff>
    </xdr:to>
    <xdr:sp macro="" textlink="">
      <xdr:nvSpPr>
        <xdr:cNvPr id="37" name="テキスト ボックス 36">
          <a:extLst>
            <a:ext uri="{FF2B5EF4-FFF2-40B4-BE49-F238E27FC236}">
              <a16:creationId xmlns:a16="http://schemas.microsoft.com/office/drawing/2014/main" id="{BB094350-405E-481A-B5A0-A81181CA219A}"/>
            </a:ext>
          </a:extLst>
        </xdr:cNvPr>
        <xdr:cNvSpPr txBox="1"/>
      </xdr:nvSpPr>
      <xdr:spPr>
        <a:xfrm>
          <a:off x="3302424" y="47358118"/>
          <a:ext cx="1269576" cy="1389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北方四島交流訪問事業に係る経費（傭船料、通訳・翻訳料、参加者旅費、日本語講師派遣事業費）</a:t>
          </a:r>
        </a:p>
      </xdr:txBody>
    </xdr:sp>
    <xdr:clientData/>
  </xdr:twoCellAnchor>
  <xdr:twoCellAnchor>
    <xdr:from>
      <xdr:col>27</xdr:col>
      <xdr:colOff>44602</xdr:colOff>
      <xdr:row>190</xdr:row>
      <xdr:rowOff>34018</xdr:rowOff>
    </xdr:from>
    <xdr:to>
      <xdr:col>34</xdr:col>
      <xdr:colOff>34018</xdr:colOff>
      <xdr:row>194</xdr:row>
      <xdr:rowOff>192768</xdr:rowOff>
    </xdr:to>
    <xdr:sp macro="" textlink="">
      <xdr:nvSpPr>
        <xdr:cNvPr id="38" name="テキスト ボックス 37">
          <a:extLst>
            <a:ext uri="{FF2B5EF4-FFF2-40B4-BE49-F238E27FC236}">
              <a16:creationId xmlns:a16="http://schemas.microsoft.com/office/drawing/2014/main" id="{83D5E849-A9FA-4B32-B7F1-489136C9E1C7}"/>
            </a:ext>
          </a:extLst>
        </xdr:cNvPr>
        <xdr:cNvSpPr txBox="1"/>
      </xdr:nvSpPr>
      <xdr:spPr>
        <a:xfrm>
          <a:off x="4982362" y="47369458"/>
          <a:ext cx="1269576" cy="137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役職員人件費、事務調整旅費</a:t>
          </a:r>
        </a:p>
      </xdr:txBody>
    </xdr:sp>
    <xdr:clientData/>
  </xdr:twoCellAnchor>
  <xdr:twoCellAnchor>
    <xdr:from>
      <xdr:col>36</xdr:col>
      <xdr:colOff>10584</xdr:colOff>
      <xdr:row>190</xdr:row>
      <xdr:rowOff>0</xdr:rowOff>
    </xdr:from>
    <xdr:to>
      <xdr:col>43</xdr:col>
      <xdr:colOff>102054</xdr:colOff>
      <xdr:row>194</xdr:row>
      <xdr:rowOff>215446</xdr:rowOff>
    </xdr:to>
    <xdr:sp macro="" textlink="">
      <xdr:nvSpPr>
        <xdr:cNvPr id="39" name="テキスト ボックス 38">
          <a:extLst>
            <a:ext uri="{FF2B5EF4-FFF2-40B4-BE49-F238E27FC236}">
              <a16:creationId xmlns:a16="http://schemas.microsoft.com/office/drawing/2014/main" id="{2AAC5558-7A9D-47A5-8EC0-10915EE611FB}"/>
            </a:ext>
          </a:extLst>
        </xdr:cNvPr>
        <xdr:cNvSpPr txBox="1"/>
      </xdr:nvSpPr>
      <xdr:spPr>
        <a:xfrm>
          <a:off x="6594264" y="47335440"/>
          <a:ext cx="1371630" cy="1434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事務所借料、光熱水道料、印刷製本費、監査法人報酬等</a:t>
          </a:r>
        </a:p>
      </xdr:txBody>
    </xdr:sp>
    <xdr:clientData/>
  </xdr:twoCellAnchor>
  <xdr:twoCellAnchor>
    <xdr:from>
      <xdr:col>24</xdr:col>
      <xdr:colOff>136070</xdr:colOff>
      <xdr:row>190</xdr:row>
      <xdr:rowOff>147410</xdr:rowOff>
    </xdr:from>
    <xdr:to>
      <xdr:col>25</xdr:col>
      <xdr:colOff>0</xdr:colOff>
      <xdr:row>194</xdr:row>
      <xdr:rowOff>181427</xdr:rowOff>
    </xdr:to>
    <xdr:sp macro="" textlink="">
      <xdr:nvSpPr>
        <xdr:cNvPr id="40" name="右大かっこ 39">
          <a:extLst>
            <a:ext uri="{FF2B5EF4-FFF2-40B4-BE49-F238E27FC236}">
              <a16:creationId xmlns:a16="http://schemas.microsoft.com/office/drawing/2014/main" id="{3DBB60FF-240B-4387-BD50-5D43803F8E09}"/>
            </a:ext>
          </a:extLst>
        </xdr:cNvPr>
        <xdr:cNvSpPr/>
      </xdr:nvSpPr>
      <xdr:spPr>
        <a:xfrm>
          <a:off x="4525190" y="47482850"/>
          <a:ext cx="46810" cy="12532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124731</xdr:colOff>
      <xdr:row>190</xdr:row>
      <xdr:rowOff>127747</xdr:rowOff>
    </xdr:from>
    <xdr:to>
      <xdr:col>34</xdr:col>
      <xdr:colOff>0</xdr:colOff>
      <xdr:row>194</xdr:row>
      <xdr:rowOff>181428</xdr:rowOff>
    </xdr:to>
    <xdr:sp macro="" textlink="">
      <xdr:nvSpPr>
        <xdr:cNvPr id="41" name="右大かっこ 40">
          <a:extLst>
            <a:ext uri="{FF2B5EF4-FFF2-40B4-BE49-F238E27FC236}">
              <a16:creationId xmlns:a16="http://schemas.microsoft.com/office/drawing/2014/main" id="{19BA4E91-50DC-4DD7-9DF1-7B377CFEA38F}"/>
            </a:ext>
          </a:extLst>
        </xdr:cNvPr>
        <xdr:cNvSpPr/>
      </xdr:nvSpPr>
      <xdr:spPr>
        <a:xfrm>
          <a:off x="6159771" y="47463187"/>
          <a:ext cx="58149" cy="127288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45358</xdr:colOff>
      <xdr:row>190</xdr:row>
      <xdr:rowOff>151183</xdr:rowOff>
    </xdr:from>
    <xdr:to>
      <xdr:col>43</xdr:col>
      <xdr:colOff>136071</xdr:colOff>
      <xdr:row>194</xdr:row>
      <xdr:rowOff>192768</xdr:rowOff>
    </xdr:to>
    <xdr:sp macro="" textlink="">
      <xdr:nvSpPr>
        <xdr:cNvPr id="42" name="右大かっこ 41">
          <a:extLst>
            <a:ext uri="{FF2B5EF4-FFF2-40B4-BE49-F238E27FC236}">
              <a16:creationId xmlns:a16="http://schemas.microsoft.com/office/drawing/2014/main" id="{A6F91CD8-8F38-4D39-BFAC-46A1DABE6027}"/>
            </a:ext>
          </a:extLst>
        </xdr:cNvPr>
        <xdr:cNvSpPr/>
      </xdr:nvSpPr>
      <xdr:spPr>
        <a:xfrm>
          <a:off x="7909198" y="47486623"/>
          <a:ext cx="90713" cy="12607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124732</xdr:colOff>
      <xdr:row>190</xdr:row>
      <xdr:rowOff>136070</xdr:rowOff>
    </xdr:from>
    <xdr:to>
      <xdr:col>18</xdr:col>
      <xdr:colOff>11340</xdr:colOff>
      <xdr:row>194</xdr:row>
      <xdr:rowOff>181427</xdr:rowOff>
    </xdr:to>
    <xdr:sp macro="" textlink="">
      <xdr:nvSpPr>
        <xdr:cNvPr id="43" name="左大かっこ 42">
          <a:extLst>
            <a:ext uri="{FF2B5EF4-FFF2-40B4-BE49-F238E27FC236}">
              <a16:creationId xmlns:a16="http://schemas.microsoft.com/office/drawing/2014/main" id="{781D65AD-6ABD-4810-BFB6-5A8C73F5E1B1}"/>
            </a:ext>
          </a:extLst>
        </xdr:cNvPr>
        <xdr:cNvSpPr/>
      </xdr:nvSpPr>
      <xdr:spPr>
        <a:xfrm>
          <a:off x="3233692" y="47471510"/>
          <a:ext cx="69488" cy="12645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22678</xdr:colOff>
      <xdr:row>190</xdr:row>
      <xdr:rowOff>136070</xdr:rowOff>
    </xdr:from>
    <xdr:to>
      <xdr:col>36</xdr:col>
      <xdr:colOff>79375</xdr:colOff>
      <xdr:row>194</xdr:row>
      <xdr:rowOff>181427</xdr:rowOff>
    </xdr:to>
    <xdr:sp macro="" textlink="">
      <xdr:nvSpPr>
        <xdr:cNvPr id="44" name="左大かっこ 43">
          <a:extLst>
            <a:ext uri="{FF2B5EF4-FFF2-40B4-BE49-F238E27FC236}">
              <a16:creationId xmlns:a16="http://schemas.microsoft.com/office/drawing/2014/main" id="{03B22A85-A866-4E7A-8AF4-9BB31CBF7F88}"/>
            </a:ext>
          </a:extLst>
        </xdr:cNvPr>
        <xdr:cNvSpPr/>
      </xdr:nvSpPr>
      <xdr:spPr>
        <a:xfrm>
          <a:off x="6606358" y="47471510"/>
          <a:ext cx="56697" cy="12645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84667</xdr:colOff>
      <xdr:row>160</xdr:row>
      <xdr:rowOff>127000</xdr:rowOff>
    </xdr:from>
    <xdr:to>
      <xdr:col>32</xdr:col>
      <xdr:colOff>190500</xdr:colOff>
      <xdr:row>165</xdr:row>
      <xdr:rowOff>84667</xdr:rowOff>
    </xdr:to>
    <xdr:sp macro="" textlink="">
      <xdr:nvSpPr>
        <xdr:cNvPr id="45" name="左大かっこ 44">
          <a:extLst>
            <a:ext uri="{FF2B5EF4-FFF2-40B4-BE49-F238E27FC236}">
              <a16:creationId xmlns:a16="http://schemas.microsoft.com/office/drawing/2014/main" id="{A377C9DF-AECE-4574-B5E7-D8FC51F74E0C}"/>
            </a:ext>
          </a:extLst>
        </xdr:cNvPr>
        <xdr:cNvSpPr/>
      </xdr:nvSpPr>
      <xdr:spPr>
        <a:xfrm>
          <a:off x="5936827" y="38714680"/>
          <a:ext cx="98213" cy="13521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xdr:colOff>
      <xdr:row>190</xdr:row>
      <xdr:rowOff>136070</xdr:rowOff>
    </xdr:from>
    <xdr:to>
      <xdr:col>27</xdr:col>
      <xdr:colOff>90715</xdr:colOff>
      <xdr:row>194</xdr:row>
      <xdr:rowOff>192767</xdr:rowOff>
    </xdr:to>
    <xdr:sp macro="" textlink="">
      <xdr:nvSpPr>
        <xdr:cNvPr id="46" name="左大かっこ 45">
          <a:extLst>
            <a:ext uri="{FF2B5EF4-FFF2-40B4-BE49-F238E27FC236}">
              <a16:creationId xmlns:a16="http://schemas.microsoft.com/office/drawing/2014/main" id="{A8085E9C-2B00-43DF-B115-411FFBA49FF0}"/>
            </a:ext>
          </a:extLst>
        </xdr:cNvPr>
        <xdr:cNvSpPr/>
      </xdr:nvSpPr>
      <xdr:spPr>
        <a:xfrm>
          <a:off x="4937761" y="47471510"/>
          <a:ext cx="90714" cy="127589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68" zoomScaleNormal="75" zoomScaleSheetLayoutView="68"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635" t="s">
        <v>0</v>
      </c>
      <c r="AK2" s="635"/>
      <c r="AL2" s="635"/>
      <c r="AM2" s="635"/>
      <c r="AN2" s="635"/>
      <c r="AO2" s="636"/>
      <c r="AP2" s="636"/>
      <c r="AQ2" s="636"/>
      <c r="AR2" s="64" t="str">
        <f>IF(OR(AO2="　", AO2=""), "", "-")</f>
        <v/>
      </c>
      <c r="AS2" s="634">
        <v>180</v>
      </c>
      <c r="AT2" s="634"/>
      <c r="AU2" s="634"/>
      <c r="AV2" s="9" t="str">
        <f>IF(AW2="", "", "-")</f>
        <v>-</v>
      </c>
      <c r="AW2" s="633">
        <v>1</v>
      </c>
      <c r="AX2" s="633"/>
      <c r="BH2" s="5"/>
    </row>
    <row r="3" spans="1:60" ht="24" customHeight="1" thickBot="1" x14ac:dyDescent="0.2">
      <c r="A3" s="674" t="s">
        <v>385</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7" t="s">
        <v>42</v>
      </c>
      <c r="AJ3" s="676" t="s">
        <v>260</v>
      </c>
      <c r="AK3" s="676"/>
      <c r="AL3" s="676"/>
      <c r="AM3" s="676"/>
      <c r="AN3" s="676"/>
      <c r="AO3" s="676"/>
      <c r="AP3" s="676"/>
      <c r="AQ3" s="676"/>
      <c r="AR3" s="676"/>
      <c r="AS3" s="676"/>
      <c r="AT3" s="676"/>
      <c r="AU3" s="676"/>
      <c r="AV3" s="676"/>
      <c r="AW3" s="676"/>
      <c r="AX3" s="8" t="s">
        <v>43</v>
      </c>
    </row>
    <row r="4" spans="1:60" ht="36" customHeight="1" x14ac:dyDescent="0.15">
      <c r="A4" s="651" t="s">
        <v>71</v>
      </c>
      <c r="B4" s="652"/>
      <c r="C4" s="652"/>
      <c r="D4" s="652"/>
      <c r="E4" s="652"/>
      <c r="F4" s="652"/>
      <c r="G4" s="653" t="s">
        <v>514</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515</v>
      </c>
      <c r="AF4" s="659"/>
      <c r="AG4" s="659"/>
      <c r="AH4" s="659"/>
      <c r="AI4" s="659"/>
      <c r="AJ4" s="659"/>
      <c r="AK4" s="659"/>
      <c r="AL4" s="659"/>
      <c r="AM4" s="659"/>
      <c r="AN4" s="659"/>
      <c r="AO4" s="659"/>
      <c r="AP4" s="660"/>
      <c r="AQ4" s="661" t="s">
        <v>2</v>
      </c>
      <c r="AR4" s="656"/>
      <c r="AS4" s="656"/>
      <c r="AT4" s="656"/>
      <c r="AU4" s="656"/>
      <c r="AV4" s="656"/>
      <c r="AW4" s="656"/>
      <c r="AX4" s="662"/>
    </row>
    <row r="5" spans="1:60" ht="36" customHeight="1" x14ac:dyDescent="0.15">
      <c r="A5" s="663" t="s">
        <v>45</v>
      </c>
      <c r="B5" s="664"/>
      <c r="C5" s="664"/>
      <c r="D5" s="664"/>
      <c r="E5" s="664"/>
      <c r="F5" s="665"/>
      <c r="G5" s="666" t="s">
        <v>467</v>
      </c>
      <c r="H5" s="667"/>
      <c r="I5" s="667"/>
      <c r="J5" s="667"/>
      <c r="K5" s="667"/>
      <c r="L5" s="667"/>
      <c r="M5" s="668" t="s">
        <v>44</v>
      </c>
      <c r="N5" s="669"/>
      <c r="O5" s="669"/>
      <c r="P5" s="669"/>
      <c r="Q5" s="669"/>
      <c r="R5" s="670"/>
      <c r="S5" s="671" t="s">
        <v>207</v>
      </c>
      <c r="T5" s="667"/>
      <c r="U5" s="667"/>
      <c r="V5" s="667"/>
      <c r="W5" s="667"/>
      <c r="X5" s="672"/>
      <c r="Y5" s="673" t="s">
        <v>3</v>
      </c>
      <c r="Z5" s="505"/>
      <c r="AA5" s="505"/>
      <c r="AB5" s="505"/>
      <c r="AC5" s="505"/>
      <c r="AD5" s="506"/>
      <c r="AE5" s="637" t="s">
        <v>516</v>
      </c>
      <c r="AF5" s="637"/>
      <c r="AG5" s="637"/>
      <c r="AH5" s="637"/>
      <c r="AI5" s="637"/>
      <c r="AJ5" s="637"/>
      <c r="AK5" s="637"/>
      <c r="AL5" s="637"/>
      <c r="AM5" s="637"/>
      <c r="AN5" s="637"/>
      <c r="AO5" s="637"/>
      <c r="AP5" s="638"/>
      <c r="AQ5" s="639" t="s">
        <v>710</v>
      </c>
      <c r="AR5" s="640"/>
      <c r="AS5" s="640"/>
      <c r="AT5" s="640"/>
      <c r="AU5" s="640"/>
      <c r="AV5" s="640"/>
      <c r="AW5" s="640"/>
      <c r="AX5" s="641"/>
    </row>
    <row r="6" spans="1:60" ht="36" customHeight="1" x14ac:dyDescent="0.15">
      <c r="A6" s="642" t="s">
        <v>4</v>
      </c>
      <c r="B6" s="643"/>
      <c r="C6" s="643"/>
      <c r="D6" s="643"/>
      <c r="E6" s="643"/>
      <c r="F6" s="643"/>
      <c r="G6" s="644" t="str">
        <f>入力規則等!F39</f>
        <v>一般会計</v>
      </c>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6"/>
    </row>
    <row r="7" spans="1:60" ht="36" customHeight="1" x14ac:dyDescent="0.15">
      <c r="A7" s="647" t="s">
        <v>75</v>
      </c>
      <c r="B7" s="643"/>
      <c r="C7" s="643"/>
      <c r="D7" s="643"/>
      <c r="E7" s="643"/>
      <c r="F7" s="643"/>
      <c r="G7" s="648" t="s">
        <v>518</v>
      </c>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50"/>
    </row>
    <row r="8" spans="1:60" ht="54" customHeight="1" x14ac:dyDescent="0.15">
      <c r="A8" s="612" t="s">
        <v>72</v>
      </c>
      <c r="B8" s="613"/>
      <c r="C8" s="613"/>
      <c r="D8" s="613"/>
      <c r="E8" s="613"/>
      <c r="F8" s="614"/>
      <c r="G8" s="615" t="s">
        <v>519</v>
      </c>
      <c r="H8" s="616"/>
      <c r="I8" s="616"/>
      <c r="J8" s="616"/>
      <c r="K8" s="616"/>
      <c r="L8" s="616"/>
      <c r="M8" s="616"/>
      <c r="N8" s="616"/>
      <c r="O8" s="616"/>
      <c r="P8" s="616"/>
      <c r="Q8" s="616"/>
      <c r="R8" s="616"/>
      <c r="S8" s="616"/>
      <c r="T8" s="616"/>
      <c r="U8" s="616"/>
      <c r="V8" s="616"/>
      <c r="W8" s="616"/>
      <c r="X8" s="617"/>
      <c r="Y8" s="618" t="s">
        <v>216</v>
      </c>
      <c r="Z8" s="619"/>
      <c r="AA8" s="619"/>
      <c r="AB8" s="619"/>
      <c r="AC8" s="619"/>
      <c r="AD8" s="620"/>
      <c r="AE8" s="621" t="s">
        <v>685</v>
      </c>
      <c r="AF8" s="622"/>
      <c r="AG8" s="622"/>
      <c r="AH8" s="622"/>
      <c r="AI8" s="622"/>
      <c r="AJ8" s="622"/>
      <c r="AK8" s="622"/>
      <c r="AL8" s="622"/>
      <c r="AM8" s="622"/>
      <c r="AN8" s="622"/>
      <c r="AO8" s="622"/>
      <c r="AP8" s="622"/>
      <c r="AQ8" s="622"/>
      <c r="AR8" s="622"/>
      <c r="AS8" s="622"/>
      <c r="AT8" s="622"/>
      <c r="AU8" s="622"/>
      <c r="AV8" s="622"/>
      <c r="AW8" s="622"/>
      <c r="AX8" s="623"/>
    </row>
    <row r="9" spans="1:60" ht="36" customHeight="1" x14ac:dyDescent="0.15">
      <c r="A9" s="612" t="s">
        <v>73</v>
      </c>
      <c r="B9" s="613"/>
      <c r="C9" s="613"/>
      <c r="D9" s="613"/>
      <c r="E9" s="613"/>
      <c r="F9" s="614"/>
      <c r="G9" s="624" t="str">
        <f>入力規則等!A25</f>
        <v>-</v>
      </c>
      <c r="H9" s="625"/>
      <c r="I9" s="625"/>
      <c r="J9" s="625"/>
      <c r="K9" s="625"/>
      <c r="L9" s="625"/>
      <c r="M9" s="625"/>
      <c r="N9" s="625"/>
      <c r="O9" s="625"/>
      <c r="P9" s="625"/>
      <c r="Q9" s="625"/>
      <c r="R9" s="625"/>
      <c r="S9" s="625"/>
      <c r="T9" s="625"/>
      <c r="U9" s="625"/>
      <c r="V9" s="625"/>
      <c r="W9" s="625"/>
      <c r="X9" s="626"/>
      <c r="Y9" s="627" t="s">
        <v>74</v>
      </c>
      <c r="Z9" s="628"/>
      <c r="AA9" s="628"/>
      <c r="AB9" s="628"/>
      <c r="AC9" s="628"/>
      <c r="AD9" s="629"/>
      <c r="AE9" s="630" t="str">
        <f>入力規則等!K13</f>
        <v>その他の事項経費</v>
      </c>
      <c r="AF9" s="625"/>
      <c r="AG9" s="625"/>
      <c r="AH9" s="625"/>
      <c r="AI9" s="625"/>
      <c r="AJ9" s="625"/>
      <c r="AK9" s="625"/>
      <c r="AL9" s="625"/>
      <c r="AM9" s="625"/>
      <c r="AN9" s="625"/>
      <c r="AO9" s="625"/>
      <c r="AP9" s="625"/>
      <c r="AQ9" s="625"/>
      <c r="AR9" s="625"/>
      <c r="AS9" s="625"/>
      <c r="AT9" s="625"/>
      <c r="AU9" s="625"/>
      <c r="AV9" s="625"/>
      <c r="AW9" s="625"/>
      <c r="AX9" s="631"/>
    </row>
    <row r="10" spans="1:60" ht="59.25" customHeight="1" x14ac:dyDescent="0.15">
      <c r="A10" s="591" t="s">
        <v>237</v>
      </c>
      <c r="B10" s="592"/>
      <c r="C10" s="592"/>
      <c r="D10" s="592"/>
      <c r="E10" s="592"/>
      <c r="F10" s="592"/>
      <c r="G10" s="600" t="s">
        <v>520</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60" ht="59.25" customHeight="1" x14ac:dyDescent="0.15">
      <c r="A11" s="603" t="s">
        <v>238</v>
      </c>
      <c r="B11" s="604"/>
      <c r="C11" s="604"/>
      <c r="D11" s="604"/>
      <c r="E11" s="604"/>
      <c r="F11" s="604"/>
      <c r="G11" s="605" t="s">
        <v>521</v>
      </c>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7"/>
    </row>
    <row r="12" spans="1:60" ht="36" customHeight="1" x14ac:dyDescent="0.15">
      <c r="A12" s="603" t="s">
        <v>5</v>
      </c>
      <c r="B12" s="604"/>
      <c r="C12" s="604"/>
      <c r="D12" s="604"/>
      <c r="E12" s="604"/>
      <c r="F12" s="608"/>
      <c r="G12" s="609" t="str">
        <f>入力規則等!P10</f>
        <v>交付</v>
      </c>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1"/>
    </row>
    <row r="13" spans="1:60" ht="24" customHeight="1" x14ac:dyDescent="0.15">
      <c r="A13" s="588" t="s">
        <v>108</v>
      </c>
      <c r="B13" s="589"/>
      <c r="C13" s="589"/>
      <c r="D13" s="589"/>
      <c r="E13" s="589"/>
      <c r="F13" s="590"/>
      <c r="G13" s="594"/>
      <c r="H13" s="595"/>
      <c r="I13" s="595"/>
      <c r="J13" s="595"/>
      <c r="K13" s="595"/>
      <c r="L13" s="595"/>
      <c r="M13" s="595"/>
      <c r="N13" s="595"/>
      <c r="O13" s="595"/>
      <c r="P13" s="165" t="s">
        <v>375</v>
      </c>
      <c r="Q13" s="575"/>
      <c r="R13" s="575"/>
      <c r="S13" s="575"/>
      <c r="T13" s="575"/>
      <c r="U13" s="575"/>
      <c r="V13" s="596"/>
      <c r="W13" s="165" t="s">
        <v>376</v>
      </c>
      <c r="X13" s="575"/>
      <c r="Y13" s="575"/>
      <c r="Z13" s="575"/>
      <c r="AA13" s="575"/>
      <c r="AB13" s="575"/>
      <c r="AC13" s="596"/>
      <c r="AD13" s="165" t="s">
        <v>377</v>
      </c>
      <c r="AE13" s="575"/>
      <c r="AF13" s="575"/>
      <c r="AG13" s="575"/>
      <c r="AH13" s="575"/>
      <c r="AI13" s="575"/>
      <c r="AJ13" s="596"/>
      <c r="AK13" s="165" t="s">
        <v>383</v>
      </c>
      <c r="AL13" s="575"/>
      <c r="AM13" s="575"/>
      <c r="AN13" s="575"/>
      <c r="AO13" s="575"/>
      <c r="AP13" s="575"/>
      <c r="AQ13" s="596"/>
      <c r="AR13" s="165" t="s">
        <v>384</v>
      </c>
      <c r="AS13" s="575"/>
      <c r="AT13" s="575"/>
      <c r="AU13" s="575"/>
      <c r="AV13" s="575"/>
      <c r="AW13" s="575"/>
      <c r="AX13" s="576"/>
    </row>
    <row r="14" spans="1:60" ht="24" customHeight="1" x14ac:dyDescent="0.15">
      <c r="A14" s="388"/>
      <c r="B14" s="389"/>
      <c r="C14" s="389"/>
      <c r="D14" s="389"/>
      <c r="E14" s="389"/>
      <c r="F14" s="390"/>
      <c r="G14" s="544" t="s">
        <v>105</v>
      </c>
      <c r="H14" s="546" t="s">
        <v>96</v>
      </c>
      <c r="I14" s="546"/>
      <c r="J14" s="546"/>
      <c r="K14" s="546"/>
      <c r="L14" s="546"/>
      <c r="M14" s="546"/>
      <c r="N14" s="546"/>
      <c r="O14" s="546"/>
      <c r="P14" s="545">
        <v>1236</v>
      </c>
      <c r="Q14" s="542"/>
      <c r="R14" s="542"/>
      <c r="S14" s="542"/>
      <c r="T14" s="542"/>
      <c r="U14" s="542"/>
      <c r="V14" s="542"/>
      <c r="W14" s="542">
        <v>1322</v>
      </c>
      <c r="X14" s="542"/>
      <c r="Y14" s="542"/>
      <c r="Z14" s="542"/>
      <c r="AA14" s="542"/>
      <c r="AB14" s="542"/>
      <c r="AC14" s="542"/>
      <c r="AD14" s="542">
        <v>1321</v>
      </c>
      <c r="AE14" s="542"/>
      <c r="AF14" s="542"/>
      <c r="AG14" s="542"/>
      <c r="AH14" s="542"/>
      <c r="AI14" s="542"/>
      <c r="AJ14" s="542"/>
      <c r="AK14" s="542">
        <v>1333</v>
      </c>
      <c r="AL14" s="542"/>
      <c r="AM14" s="542"/>
      <c r="AN14" s="542"/>
      <c r="AO14" s="542"/>
      <c r="AP14" s="542"/>
      <c r="AQ14" s="542"/>
      <c r="AR14" s="542">
        <v>1533</v>
      </c>
      <c r="AS14" s="542"/>
      <c r="AT14" s="542"/>
      <c r="AU14" s="542"/>
      <c r="AV14" s="542"/>
      <c r="AW14" s="542"/>
      <c r="AX14" s="543"/>
    </row>
    <row r="15" spans="1:60" ht="24" customHeight="1" x14ac:dyDescent="0.15">
      <c r="A15" s="388"/>
      <c r="B15" s="389"/>
      <c r="C15" s="389"/>
      <c r="D15" s="389"/>
      <c r="E15" s="389"/>
      <c r="F15" s="390"/>
      <c r="G15" s="544"/>
      <c r="H15" s="546" t="s">
        <v>97</v>
      </c>
      <c r="I15" s="546" t="s">
        <v>101</v>
      </c>
      <c r="J15" s="546"/>
      <c r="K15" s="546"/>
      <c r="L15" s="546"/>
      <c r="M15" s="546"/>
      <c r="N15" s="546"/>
      <c r="O15" s="546"/>
      <c r="P15" s="555">
        <v>1236</v>
      </c>
      <c r="Q15" s="556"/>
      <c r="R15" s="556"/>
      <c r="S15" s="556"/>
      <c r="T15" s="556"/>
      <c r="U15" s="556"/>
      <c r="V15" s="557"/>
      <c r="W15" s="597">
        <v>1322</v>
      </c>
      <c r="X15" s="598"/>
      <c r="Y15" s="598"/>
      <c r="Z15" s="598"/>
      <c r="AA15" s="598"/>
      <c r="AB15" s="598"/>
      <c r="AC15" s="599"/>
      <c r="AD15" s="597">
        <v>1321</v>
      </c>
      <c r="AE15" s="598"/>
      <c r="AF15" s="598"/>
      <c r="AG15" s="598"/>
      <c r="AH15" s="598"/>
      <c r="AI15" s="598"/>
      <c r="AJ15" s="599"/>
      <c r="AK15" s="539"/>
      <c r="AL15" s="540"/>
      <c r="AM15" s="540"/>
      <c r="AN15" s="540"/>
      <c r="AO15" s="540"/>
      <c r="AP15" s="540"/>
      <c r="AQ15" s="541"/>
      <c r="AR15" s="539"/>
      <c r="AS15" s="540"/>
      <c r="AT15" s="540"/>
      <c r="AU15" s="540"/>
      <c r="AV15" s="540"/>
      <c r="AW15" s="540"/>
      <c r="AX15" s="632"/>
    </row>
    <row r="16" spans="1:60" ht="24" customHeight="1" x14ac:dyDescent="0.15">
      <c r="A16" s="388"/>
      <c r="B16" s="389"/>
      <c r="C16" s="389"/>
      <c r="D16" s="389"/>
      <c r="E16" s="389"/>
      <c r="F16" s="390"/>
      <c r="G16" s="544"/>
      <c r="H16" s="546"/>
      <c r="I16" s="546" t="s">
        <v>102</v>
      </c>
      <c r="J16" s="546"/>
      <c r="K16" s="546"/>
      <c r="L16" s="546"/>
      <c r="M16" s="546"/>
      <c r="N16" s="546"/>
      <c r="O16" s="546"/>
      <c r="P16" s="555" t="s">
        <v>523</v>
      </c>
      <c r="Q16" s="572"/>
      <c r="R16" s="572"/>
      <c r="S16" s="572"/>
      <c r="T16" s="572"/>
      <c r="U16" s="572"/>
      <c r="V16" s="573"/>
      <c r="W16" s="555" t="s">
        <v>523</v>
      </c>
      <c r="X16" s="572"/>
      <c r="Y16" s="572"/>
      <c r="Z16" s="572"/>
      <c r="AA16" s="572"/>
      <c r="AB16" s="572"/>
      <c r="AC16" s="573"/>
      <c r="AD16" s="555" t="s">
        <v>523</v>
      </c>
      <c r="AE16" s="572"/>
      <c r="AF16" s="572"/>
      <c r="AG16" s="572"/>
      <c r="AH16" s="572"/>
      <c r="AI16" s="572"/>
      <c r="AJ16" s="573"/>
      <c r="AK16" s="533"/>
      <c r="AL16" s="534"/>
      <c r="AM16" s="534"/>
      <c r="AN16" s="534"/>
      <c r="AO16" s="534"/>
      <c r="AP16" s="534"/>
      <c r="AQ16" s="574"/>
      <c r="AR16" s="533"/>
      <c r="AS16" s="534"/>
      <c r="AT16" s="534"/>
      <c r="AU16" s="534"/>
      <c r="AV16" s="534"/>
      <c r="AW16" s="534"/>
      <c r="AX16" s="535"/>
    </row>
    <row r="17" spans="1:50" ht="24" customHeight="1" x14ac:dyDescent="0.15">
      <c r="A17" s="388"/>
      <c r="B17" s="389"/>
      <c r="C17" s="389"/>
      <c r="D17" s="389"/>
      <c r="E17" s="389"/>
      <c r="F17" s="390"/>
      <c r="G17" s="544"/>
      <c r="H17" s="546"/>
      <c r="I17" s="546" t="s">
        <v>103</v>
      </c>
      <c r="J17" s="546"/>
      <c r="K17" s="546"/>
      <c r="L17" s="546"/>
      <c r="M17" s="546"/>
      <c r="N17" s="546"/>
      <c r="O17" s="546"/>
      <c r="P17" s="555" t="s">
        <v>523</v>
      </c>
      <c r="Q17" s="572"/>
      <c r="R17" s="572"/>
      <c r="S17" s="572"/>
      <c r="T17" s="572"/>
      <c r="U17" s="572"/>
      <c r="V17" s="573"/>
      <c r="W17" s="555" t="s">
        <v>523</v>
      </c>
      <c r="X17" s="572"/>
      <c r="Y17" s="572"/>
      <c r="Z17" s="572"/>
      <c r="AA17" s="572"/>
      <c r="AB17" s="572"/>
      <c r="AC17" s="573"/>
      <c r="AD17" s="555" t="s">
        <v>526</v>
      </c>
      <c r="AE17" s="572"/>
      <c r="AF17" s="572"/>
      <c r="AG17" s="572"/>
      <c r="AH17" s="572"/>
      <c r="AI17" s="572"/>
      <c r="AJ17" s="573"/>
      <c r="AK17" s="533"/>
      <c r="AL17" s="534"/>
      <c r="AM17" s="534"/>
      <c r="AN17" s="534"/>
      <c r="AO17" s="534"/>
      <c r="AP17" s="534"/>
      <c r="AQ17" s="574"/>
      <c r="AR17" s="533"/>
      <c r="AS17" s="534"/>
      <c r="AT17" s="534"/>
      <c r="AU17" s="534"/>
      <c r="AV17" s="534"/>
      <c r="AW17" s="534"/>
      <c r="AX17" s="535"/>
    </row>
    <row r="18" spans="1:50" ht="24" customHeight="1" x14ac:dyDescent="0.15">
      <c r="A18" s="388"/>
      <c r="B18" s="389"/>
      <c r="C18" s="389"/>
      <c r="D18" s="389"/>
      <c r="E18" s="389"/>
      <c r="F18" s="390"/>
      <c r="G18" s="544"/>
      <c r="H18" s="546"/>
      <c r="I18" s="546" t="s">
        <v>98</v>
      </c>
      <c r="J18" s="546"/>
      <c r="K18" s="546"/>
      <c r="L18" s="546"/>
      <c r="M18" s="546"/>
      <c r="N18" s="546"/>
      <c r="O18" s="546"/>
      <c r="P18" s="585">
        <f>SUM(P15:V17)</f>
        <v>1236</v>
      </c>
      <c r="Q18" s="586"/>
      <c r="R18" s="586"/>
      <c r="S18" s="586"/>
      <c r="T18" s="586"/>
      <c r="U18" s="586"/>
      <c r="V18" s="587"/>
      <c r="W18" s="585">
        <f t="shared" ref="W18" si="0">SUM(W15:AC17)</f>
        <v>1322</v>
      </c>
      <c r="X18" s="586"/>
      <c r="Y18" s="586"/>
      <c r="Z18" s="586"/>
      <c r="AA18" s="586"/>
      <c r="AB18" s="586"/>
      <c r="AC18" s="587"/>
      <c r="AD18" s="585">
        <f t="shared" ref="AD18" si="1">SUM(AD15:AJ17)</f>
        <v>1321</v>
      </c>
      <c r="AE18" s="586"/>
      <c r="AF18" s="586"/>
      <c r="AG18" s="586"/>
      <c r="AH18" s="586"/>
      <c r="AI18" s="586"/>
      <c r="AJ18" s="587"/>
      <c r="AK18" s="533"/>
      <c r="AL18" s="534"/>
      <c r="AM18" s="534"/>
      <c r="AN18" s="534"/>
      <c r="AO18" s="534"/>
      <c r="AP18" s="534"/>
      <c r="AQ18" s="574"/>
      <c r="AR18" s="533"/>
      <c r="AS18" s="534"/>
      <c r="AT18" s="534"/>
      <c r="AU18" s="534"/>
      <c r="AV18" s="534"/>
      <c r="AW18" s="534"/>
      <c r="AX18" s="535"/>
    </row>
    <row r="19" spans="1:50" ht="36" customHeight="1" x14ac:dyDescent="0.15">
      <c r="A19" s="388"/>
      <c r="B19" s="389"/>
      <c r="C19" s="389"/>
      <c r="D19" s="389"/>
      <c r="E19" s="389"/>
      <c r="F19" s="390"/>
      <c r="G19" s="544"/>
      <c r="H19" s="546" t="s">
        <v>106</v>
      </c>
      <c r="I19" s="546"/>
      <c r="J19" s="546"/>
      <c r="K19" s="546"/>
      <c r="L19" s="546"/>
      <c r="M19" s="546"/>
      <c r="N19" s="546"/>
      <c r="O19" s="546"/>
      <c r="P19" s="582">
        <f>P15/P18</f>
        <v>1</v>
      </c>
      <c r="Q19" s="582"/>
      <c r="R19" s="582"/>
      <c r="S19" s="582"/>
      <c r="T19" s="582"/>
      <c r="U19" s="582"/>
      <c r="V19" s="582"/>
      <c r="W19" s="582">
        <f>W15/W18</f>
        <v>1</v>
      </c>
      <c r="X19" s="582"/>
      <c r="Y19" s="582"/>
      <c r="Z19" s="582"/>
      <c r="AA19" s="582"/>
      <c r="AB19" s="582"/>
      <c r="AC19" s="582"/>
      <c r="AD19" s="582">
        <f>AD15/AD18</f>
        <v>1</v>
      </c>
      <c r="AE19" s="582"/>
      <c r="AF19" s="582"/>
      <c r="AG19" s="582"/>
      <c r="AH19" s="582"/>
      <c r="AI19" s="582"/>
      <c r="AJ19" s="582"/>
      <c r="AK19" s="583"/>
      <c r="AL19" s="583"/>
      <c r="AM19" s="583"/>
      <c r="AN19" s="583"/>
      <c r="AO19" s="583"/>
      <c r="AP19" s="583"/>
      <c r="AQ19" s="583"/>
      <c r="AR19" s="583"/>
      <c r="AS19" s="583"/>
      <c r="AT19" s="583"/>
      <c r="AU19" s="583"/>
      <c r="AV19" s="583"/>
      <c r="AW19" s="583"/>
      <c r="AX19" s="584"/>
    </row>
    <row r="20" spans="1:50" ht="39.950000000000003" customHeight="1" x14ac:dyDescent="0.15">
      <c r="A20" s="388"/>
      <c r="B20" s="389"/>
      <c r="C20" s="389"/>
      <c r="D20" s="389"/>
      <c r="E20" s="389"/>
      <c r="F20" s="390"/>
      <c r="G20" s="544"/>
      <c r="H20" s="546" t="s">
        <v>107</v>
      </c>
      <c r="I20" s="546"/>
      <c r="J20" s="546"/>
      <c r="K20" s="546"/>
      <c r="L20" s="546"/>
      <c r="M20" s="546"/>
      <c r="N20" s="546"/>
      <c r="O20" s="546"/>
      <c r="P20" s="577" t="s">
        <v>524</v>
      </c>
      <c r="Q20" s="578"/>
      <c r="R20" s="578"/>
      <c r="S20" s="578"/>
      <c r="T20" s="578"/>
      <c r="U20" s="578"/>
      <c r="V20" s="578"/>
      <c r="W20" s="577" t="s">
        <v>525</v>
      </c>
      <c r="X20" s="578"/>
      <c r="Y20" s="578"/>
      <c r="Z20" s="578"/>
      <c r="AA20" s="578"/>
      <c r="AB20" s="578"/>
      <c r="AC20" s="578"/>
      <c r="AD20" s="577" t="s">
        <v>525</v>
      </c>
      <c r="AE20" s="578"/>
      <c r="AF20" s="578"/>
      <c r="AG20" s="578"/>
      <c r="AH20" s="578"/>
      <c r="AI20" s="578"/>
      <c r="AJ20" s="578"/>
      <c r="AK20" s="542"/>
      <c r="AL20" s="542"/>
      <c r="AM20" s="542"/>
      <c r="AN20" s="542"/>
      <c r="AO20" s="542"/>
      <c r="AP20" s="542"/>
      <c r="AQ20" s="542"/>
      <c r="AR20" s="579"/>
      <c r="AS20" s="579"/>
      <c r="AT20" s="579"/>
      <c r="AU20" s="580"/>
      <c r="AV20" s="580"/>
      <c r="AW20" s="580"/>
      <c r="AX20" s="581"/>
    </row>
    <row r="21" spans="1:50" ht="24" customHeight="1" x14ac:dyDescent="0.15">
      <c r="A21" s="388"/>
      <c r="B21" s="389"/>
      <c r="C21" s="389"/>
      <c r="D21" s="389"/>
      <c r="E21" s="389"/>
      <c r="F21" s="390"/>
      <c r="G21" s="544" t="s">
        <v>104</v>
      </c>
      <c r="H21" s="249" t="s">
        <v>99</v>
      </c>
      <c r="I21" s="249"/>
      <c r="J21" s="249"/>
      <c r="K21" s="249"/>
      <c r="L21" s="249"/>
      <c r="M21" s="249"/>
      <c r="N21" s="249"/>
      <c r="O21" s="249"/>
      <c r="P21" s="545">
        <v>1236</v>
      </c>
      <c r="Q21" s="542"/>
      <c r="R21" s="542"/>
      <c r="S21" s="542"/>
      <c r="T21" s="542"/>
      <c r="U21" s="542"/>
      <c r="V21" s="542"/>
      <c r="W21" s="542">
        <v>1322</v>
      </c>
      <c r="X21" s="542"/>
      <c r="Y21" s="542"/>
      <c r="Z21" s="542"/>
      <c r="AA21" s="542"/>
      <c r="AB21" s="542"/>
      <c r="AC21" s="542"/>
      <c r="AD21" s="542">
        <v>1321</v>
      </c>
      <c r="AE21" s="542"/>
      <c r="AF21" s="542"/>
      <c r="AG21" s="542"/>
      <c r="AH21" s="542"/>
      <c r="AI21" s="542"/>
      <c r="AJ21" s="542"/>
      <c r="AK21" s="542"/>
      <c r="AL21" s="542"/>
      <c r="AM21" s="542"/>
      <c r="AN21" s="542"/>
      <c r="AO21" s="542"/>
      <c r="AP21" s="542"/>
      <c r="AQ21" s="542"/>
      <c r="AR21" s="542"/>
      <c r="AS21" s="542"/>
      <c r="AT21" s="542"/>
      <c r="AU21" s="542"/>
      <c r="AV21" s="542"/>
      <c r="AW21" s="542"/>
      <c r="AX21" s="543"/>
    </row>
    <row r="22" spans="1:50" ht="24" customHeight="1" x14ac:dyDescent="0.15">
      <c r="A22" s="388"/>
      <c r="B22" s="389"/>
      <c r="C22" s="389"/>
      <c r="D22" s="389"/>
      <c r="E22" s="389"/>
      <c r="F22" s="390"/>
      <c r="G22" s="544"/>
      <c r="H22" s="249" t="s">
        <v>97</v>
      </c>
      <c r="I22" s="249"/>
      <c r="J22" s="249"/>
      <c r="K22" s="249"/>
      <c r="L22" s="249"/>
      <c r="M22" s="249"/>
      <c r="N22" s="249"/>
      <c r="O22" s="249"/>
      <c r="P22" s="542">
        <v>1236</v>
      </c>
      <c r="Q22" s="542"/>
      <c r="R22" s="542"/>
      <c r="S22" s="542"/>
      <c r="T22" s="542"/>
      <c r="U22" s="542"/>
      <c r="V22" s="542"/>
      <c r="W22" s="542">
        <v>1322</v>
      </c>
      <c r="X22" s="542"/>
      <c r="Y22" s="542"/>
      <c r="Z22" s="542"/>
      <c r="AA22" s="542"/>
      <c r="AB22" s="542"/>
      <c r="AC22" s="542"/>
      <c r="AD22" s="542">
        <v>1321</v>
      </c>
      <c r="AE22" s="542"/>
      <c r="AF22" s="542"/>
      <c r="AG22" s="542"/>
      <c r="AH22" s="542"/>
      <c r="AI22" s="542"/>
      <c r="AJ22" s="542"/>
      <c r="AK22" s="536"/>
      <c r="AL22" s="536"/>
      <c r="AM22" s="536"/>
      <c r="AN22" s="536"/>
      <c r="AO22" s="536"/>
      <c r="AP22" s="536"/>
      <c r="AQ22" s="536"/>
      <c r="AR22" s="536"/>
      <c r="AS22" s="536"/>
      <c r="AT22" s="536"/>
      <c r="AU22" s="536"/>
      <c r="AV22" s="536"/>
      <c r="AW22" s="536"/>
      <c r="AX22" s="538"/>
    </row>
    <row r="23" spans="1:50" ht="24" customHeight="1" x14ac:dyDescent="0.15">
      <c r="A23" s="591"/>
      <c r="B23" s="592"/>
      <c r="C23" s="592"/>
      <c r="D23" s="592"/>
      <c r="E23" s="592"/>
      <c r="F23" s="593"/>
      <c r="G23" s="544"/>
      <c r="H23" s="546" t="s">
        <v>100</v>
      </c>
      <c r="I23" s="546"/>
      <c r="J23" s="546"/>
      <c r="K23" s="546"/>
      <c r="L23" s="546"/>
      <c r="M23" s="546"/>
      <c r="N23" s="546"/>
      <c r="O23" s="546"/>
      <c r="P23" s="547">
        <f>IF(P21=0, "-",P22/P21)</f>
        <v>1</v>
      </c>
      <c r="Q23" s="547"/>
      <c r="R23" s="547"/>
      <c r="S23" s="547"/>
      <c r="T23" s="547"/>
      <c r="U23" s="547"/>
      <c r="V23" s="547"/>
      <c r="W23" s="547">
        <f t="shared" ref="W23" si="2">IF(W21=0, "-",W22/W21)</f>
        <v>1</v>
      </c>
      <c r="X23" s="547"/>
      <c r="Y23" s="547"/>
      <c r="Z23" s="547"/>
      <c r="AA23" s="547"/>
      <c r="AB23" s="547"/>
      <c r="AC23" s="547"/>
      <c r="AD23" s="547">
        <f>IF(AD21=0, "-",AD22/AD21)</f>
        <v>1</v>
      </c>
      <c r="AE23" s="547"/>
      <c r="AF23" s="547"/>
      <c r="AG23" s="547"/>
      <c r="AH23" s="547"/>
      <c r="AI23" s="547"/>
      <c r="AJ23" s="547"/>
      <c r="AK23" s="536"/>
      <c r="AL23" s="536"/>
      <c r="AM23" s="536"/>
      <c r="AN23" s="536"/>
      <c r="AO23" s="536"/>
      <c r="AP23" s="536"/>
      <c r="AQ23" s="537"/>
      <c r="AR23" s="536"/>
      <c r="AS23" s="536"/>
      <c r="AT23" s="536"/>
      <c r="AU23" s="536"/>
      <c r="AV23" s="536"/>
      <c r="AW23" s="536"/>
      <c r="AX23" s="538"/>
    </row>
    <row r="24" spans="1:50" ht="45" customHeight="1" x14ac:dyDescent="0.15">
      <c r="A24" s="677" t="s">
        <v>386</v>
      </c>
      <c r="B24" s="678"/>
      <c r="C24" s="548" t="s">
        <v>77</v>
      </c>
      <c r="D24" s="548"/>
      <c r="E24" s="548"/>
      <c r="F24" s="548"/>
      <c r="G24" s="548"/>
      <c r="H24" s="548"/>
      <c r="I24" s="548"/>
      <c r="J24" s="548"/>
      <c r="K24" s="549"/>
      <c r="L24" s="550" t="s">
        <v>387</v>
      </c>
      <c r="M24" s="550"/>
      <c r="N24" s="550"/>
      <c r="O24" s="550"/>
      <c r="P24" s="550"/>
      <c r="Q24" s="550"/>
      <c r="R24" s="550" t="s">
        <v>384</v>
      </c>
      <c r="S24" s="550"/>
      <c r="T24" s="550"/>
      <c r="U24" s="550"/>
      <c r="V24" s="550"/>
      <c r="W24" s="550"/>
      <c r="X24" s="551" t="s">
        <v>78</v>
      </c>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52"/>
    </row>
    <row r="25" spans="1:50" ht="27" customHeight="1" x14ac:dyDescent="0.15">
      <c r="A25" s="679"/>
      <c r="B25" s="680"/>
      <c r="C25" s="553" t="s">
        <v>527</v>
      </c>
      <c r="D25" s="553"/>
      <c r="E25" s="553"/>
      <c r="F25" s="553"/>
      <c r="G25" s="553"/>
      <c r="H25" s="553"/>
      <c r="I25" s="553"/>
      <c r="J25" s="553"/>
      <c r="K25" s="554"/>
      <c r="L25" s="555">
        <v>1333</v>
      </c>
      <c r="M25" s="556"/>
      <c r="N25" s="556"/>
      <c r="O25" s="556"/>
      <c r="P25" s="556"/>
      <c r="Q25" s="557"/>
      <c r="R25" s="558">
        <v>1533</v>
      </c>
      <c r="S25" s="559"/>
      <c r="T25" s="559"/>
      <c r="U25" s="559"/>
      <c r="V25" s="559"/>
      <c r="W25" s="560"/>
      <c r="X25" s="561" t="s">
        <v>709</v>
      </c>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 customHeight="1" x14ac:dyDescent="0.15">
      <c r="A26" s="679"/>
      <c r="B26" s="680"/>
      <c r="C26" s="570"/>
      <c r="D26" s="570"/>
      <c r="E26" s="570"/>
      <c r="F26" s="570"/>
      <c r="G26" s="570"/>
      <c r="H26" s="570"/>
      <c r="I26" s="570"/>
      <c r="J26" s="570"/>
      <c r="K26" s="571"/>
      <c r="L26" s="555"/>
      <c r="M26" s="556"/>
      <c r="N26" s="556"/>
      <c r="O26" s="556"/>
      <c r="P26" s="556"/>
      <c r="Q26" s="557"/>
      <c r="R26" s="555"/>
      <c r="S26" s="556"/>
      <c r="T26" s="556"/>
      <c r="U26" s="556"/>
      <c r="V26" s="556"/>
      <c r="W26" s="557"/>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 customHeight="1" x14ac:dyDescent="0.15">
      <c r="A27" s="679"/>
      <c r="B27" s="680"/>
      <c r="C27" s="570"/>
      <c r="D27" s="570"/>
      <c r="E27" s="570"/>
      <c r="F27" s="570"/>
      <c r="G27" s="570"/>
      <c r="H27" s="570"/>
      <c r="I27" s="570"/>
      <c r="J27" s="570"/>
      <c r="K27" s="571"/>
      <c r="L27" s="555"/>
      <c r="M27" s="556"/>
      <c r="N27" s="556"/>
      <c r="O27" s="556"/>
      <c r="P27" s="556"/>
      <c r="Q27" s="557"/>
      <c r="R27" s="555"/>
      <c r="S27" s="556"/>
      <c r="T27" s="556"/>
      <c r="U27" s="556"/>
      <c r="V27" s="556"/>
      <c r="W27" s="557"/>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 customHeight="1" x14ac:dyDescent="0.15">
      <c r="A28" s="679"/>
      <c r="B28" s="680"/>
      <c r="C28" s="570"/>
      <c r="D28" s="570"/>
      <c r="E28" s="570"/>
      <c r="F28" s="570"/>
      <c r="G28" s="570"/>
      <c r="H28" s="570"/>
      <c r="I28" s="570"/>
      <c r="J28" s="570"/>
      <c r="K28" s="571"/>
      <c r="L28" s="555"/>
      <c r="M28" s="556"/>
      <c r="N28" s="556"/>
      <c r="O28" s="556"/>
      <c r="P28" s="556"/>
      <c r="Q28" s="557"/>
      <c r="R28" s="555"/>
      <c r="S28" s="556"/>
      <c r="T28" s="556"/>
      <c r="U28" s="556"/>
      <c r="V28" s="556"/>
      <c r="W28" s="557"/>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 customHeight="1" x14ac:dyDescent="0.15">
      <c r="A29" s="679"/>
      <c r="B29" s="680"/>
      <c r="C29" s="570"/>
      <c r="D29" s="570"/>
      <c r="E29" s="570"/>
      <c r="F29" s="570"/>
      <c r="G29" s="570"/>
      <c r="H29" s="570"/>
      <c r="I29" s="570"/>
      <c r="J29" s="570"/>
      <c r="K29" s="571"/>
      <c r="L29" s="555"/>
      <c r="M29" s="556"/>
      <c r="N29" s="556"/>
      <c r="O29" s="556"/>
      <c r="P29" s="556"/>
      <c r="Q29" s="557"/>
      <c r="R29" s="555"/>
      <c r="S29" s="556"/>
      <c r="T29" s="556"/>
      <c r="U29" s="556"/>
      <c r="V29" s="556"/>
      <c r="W29" s="557"/>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7" customHeight="1" x14ac:dyDescent="0.15">
      <c r="A30" s="679"/>
      <c r="B30" s="680"/>
      <c r="C30" s="683" t="s">
        <v>162</v>
      </c>
      <c r="D30" s="683"/>
      <c r="E30" s="683"/>
      <c r="F30" s="683"/>
      <c r="G30" s="683"/>
      <c r="H30" s="683"/>
      <c r="I30" s="683"/>
      <c r="J30" s="683"/>
      <c r="K30" s="684"/>
      <c r="L30" s="685">
        <f>L31-SUM(L25:L29)</f>
        <v>0</v>
      </c>
      <c r="M30" s="686"/>
      <c r="N30" s="686"/>
      <c r="O30" s="686"/>
      <c r="P30" s="686"/>
      <c r="Q30" s="687"/>
      <c r="R30" s="688">
        <f>R31-SUM(R25:R29)</f>
        <v>0</v>
      </c>
      <c r="S30" s="689"/>
      <c r="T30" s="689"/>
      <c r="U30" s="689"/>
      <c r="V30" s="689"/>
      <c r="W30" s="690"/>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 customHeight="1" thickBot="1" x14ac:dyDescent="0.2">
      <c r="A31" s="681"/>
      <c r="B31" s="682"/>
      <c r="C31" s="691" t="s">
        <v>15</v>
      </c>
      <c r="D31" s="691"/>
      <c r="E31" s="691"/>
      <c r="F31" s="691"/>
      <c r="G31" s="691"/>
      <c r="H31" s="691"/>
      <c r="I31" s="691"/>
      <c r="J31" s="691"/>
      <c r="K31" s="692"/>
      <c r="L31" s="693">
        <f>AK14</f>
        <v>1333</v>
      </c>
      <c r="M31" s="694"/>
      <c r="N31" s="694"/>
      <c r="O31" s="694"/>
      <c r="P31" s="694"/>
      <c r="Q31" s="695"/>
      <c r="R31" s="693">
        <f>AR14</f>
        <v>1533</v>
      </c>
      <c r="S31" s="694"/>
      <c r="T31" s="694"/>
      <c r="U31" s="694"/>
      <c r="V31" s="694"/>
      <c r="W31" s="695"/>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customHeight="1" x14ac:dyDescent="0.15">
      <c r="A32" s="179" t="s">
        <v>220</v>
      </c>
      <c r="B32" s="180"/>
      <c r="C32" s="180"/>
      <c r="D32" s="180"/>
      <c r="E32" s="180"/>
      <c r="F32" s="181"/>
      <c r="G32" s="201" t="s">
        <v>54</v>
      </c>
      <c r="H32" s="202"/>
      <c r="I32" s="202"/>
      <c r="J32" s="202"/>
      <c r="K32" s="202"/>
      <c r="L32" s="202"/>
      <c r="M32" s="202"/>
      <c r="N32" s="202"/>
      <c r="O32" s="203"/>
      <c r="P32" s="207" t="s">
        <v>37</v>
      </c>
      <c r="Q32" s="202"/>
      <c r="R32" s="202"/>
      <c r="S32" s="202"/>
      <c r="T32" s="202"/>
      <c r="U32" s="202"/>
      <c r="V32" s="202"/>
      <c r="W32" s="202"/>
      <c r="X32" s="203"/>
      <c r="Y32" s="209"/>
      <c r="Z32" s="210"/>
      <c r="AA32" s="211"/>
      <c r="AB32" s="212" t="s">
        <v>6</v>
      </c>
      <c r="AC32" s="213"/>
      <c r="AD32" s="214"/>
      <c r="AE32" s="218" t="s">
        <v>375</v>
      </c>
      <c r="AF32" s="218"/>
      <c r="AG32" s="218"/>
      <c r="AH32" s="218"/>
      <c r="AI32" s="218" t="s">
        <v>376</v>
      </c>
      <c r="AJ32" s="218"/>
      <c r="AK32" s="218"/>
      <c r="AL32" s="218"/>
      <c r="AM32" s="218" t="s">
        <v>377</v>
      </c>
      <c r="AN32" s="218"/>
      <c r="AO32" s="218"/>
      <c r="AP32" s="212"/>
      <c r="AQ32" s="220" t="s">
        <v>59</v>
      </c>
      <c r="AR32" s="221"/>
      <c r="AS32" s="221"/>
      <c r="AT32" s="222"/>
      <c r="AU32" s="202" t="s">
        <v>46</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c r="AR33" s="225"/>
      <c r="AS33" s="226" t="s">
        <v>60</v>
      </c>
      <c r="AT33" s="227"/>
      <c r="AU33" s="228">
        <v>4</v>
      </c>
      <c r="AV33" s="228"/>
      <c r="AW33" s="205" t="s">
        <v>56</v>
      </c>
      <c r="AX33" s="229"/>
    </row>
    <row r="34" spans="1:50" ht="23.25" customHeight="1" x14ac:dyDescent="0.15">
      <c r="A34" s="182"/>
      <c r="B34" s="180"/>
      <c r="C34" s="180"/>
      <c r="D34" s="180"/>
      <c r="E34" s="180"/>
      <c r="F34" s="181"/>
      <c r="G34" s="192" t="s">
        <v>528</v>
      </c>
      <c r="H34" s="193"/>
      <c r="I34" s="193"/>
      <c r="J34" s="193"/>
      <c r="K34" s="193"/>
      <c r="L34" s="193"/>
      <c r="M34" s="193"/>
      <c r="N34" s="193"/>
      <c r="O34" s="194"/>
      <c r="P34" s="99" t="s">
        <v>529</v>
      </c>
      <c r="Q34" s="99"/>
      <c r="R34" s="99"/>
      <c r="S34" s="99"/>
      <c r="T34" s="99"/>
      <c r="U34" s="99"/>
      <c r="V34" s="99"/>
      <c r="W34" s="99"/>
      <c r="X34" s="186"/>
      <c r="Y34" s="189" t="s">
        <v>7</v>
      </c>
      <c r="Z34" s="190"/>
      <c r="AA34" s="191"/>
      <c r="AB34" s="161" t="s">
        <v>57</v>
      </c>
      <c r="AC34" s="161"/>
      <c r="AD34" s="161"/>
      <c r="AE34" s="169">
        <v>100</v>
      </c>
      <c r="AF34" s="170"/>
      <c r="AG34" s="170"/>
      <c r="AH34" s="170"/>
      <c r="AI34" s="169">
        <v>100</v>
      </c>
      <c r="AJ34" s="170"/>
      <c r="AK34" s="170"/>
      <c r="AL34" s="170"/>
      <c r="AM34" s="169">
        <v>100</v>
      </c>
      <c r="AN34" s="170"/>
      <c r="AO34" s="170"/>
      <c r="AP34" s="170"/>
      <c r="AQ34" s="175"/>
      <c r="AR34" s="176"/>
      <c r="AS34" s="176"/>
      <c r="AT34" s="177"/>
      <c r="AU34" s="162"/>
      <c r="AV34" s="163"/>
      <c r="AW34" s="163"/>
      <c r="AX34" s="164"/>
    </row>
    <row r="35" spans="1:50" ht="23.25" customHeight="1" x14ac:dyDescent="0.15">
      <c r="A35" s="183"/>
      <c r="B35" s="184"/>
      <c r="C35" s="184"/>
      <c r="D35" s="184"/>
      <c r="E35" s="184"/>
      <c r="F35" s="185"/>
      <c r="G35" s="195"/>
      <c r="H35" s="196"/>
      <c r="I35" s="196"/>
      <c r="J35" s="196"/>
      <c r="K35" s="196"/>
      <c r="L35" s="196"/>
      <c r="M35" s="196"/>
      <c r="N35" s="196"/>
      <c r="O35" s="197"/>
      <c r="P35" s="102"/>
      <c r="Q35" s="102"/>
      <c r="R35" s="102"/>
      <c r="S35" s="102"/>
      <c r="T35" s="102"/>
      <c r="U35" s="102"/>
      <c r="V35" s="102"/>
      <c r="W35" s="102"/>
      <c r="X35" s="187"/>
      <c r="Y35" s="165" t="s">
        <v>32</v>
      </c>
      <c r="Z35" s="166"/>
      <c r="AA35" s="167"/>
      <c r="AB35" s="168" t="s">
        <v>530</v>
      </c>
      <c r="AC35" s="168"/>
      <c r="AD35" s="168"/>
      <c r="AE35" s="169">
        <v>100</v>
      </c>
      <c r="AF35" s="170"/>
      <c r="AG35" s="170"/>
      <c r="AH35" s="170"/>
      <c r="AI35" s="169">
        <v>100</v>
      </c>
      <c r="AJ35" s="170"/>
      <c r="AK35" s="170"/>
      <c r="AL35" s="170"/>
      <c r="AM35" s="169">
        <v>100</v>
      </c>
      <c r="AN35" s="170"/>
      <c r="AO35" s="170"/>
      <c r="AP35" s="170"/>
      <c r="AQ35" s="171" t="s">
        <v>523</v>
      </c>
      <c r="AR35" s="172"/>
      <c r="AS35" s="172"/>
      <c r="AT35" s="173"/>
      <c r="AU35" s="170">
        <v>100</v>
      </c>
      <c r="AV35" s="170"/>
      <c r="AW35" s="170"/>
      <c r="AX35" s="174"/>
    </row>
    <row r="36" spans="1:50" ht="23.25" customHeight="1" x14ac:dyDescent="0.15">
      <c r="A36" s="183"/>
      <c r="B36" s="184"/>
      <c r="C36" s="184"/>
      <c r="D36" s="184"/>
      <c r="E36" s="184"/>
      <c r="F36" s="185"/>
      <c r="G36" s="198"/>
      <c r="H36" s="199"/>
      <c r="I36" s="199"/>
      <c r="J36" s="199"/>
      <c r="K36" s="199"/>
      <c r="L36" s="199"/>
      <c r="M36" s="199"/>
      <c r="N36" s="199"/>
      <c r="O36" s="200"/>
      <c r="P36" s="105"/>
      <c r="Q36" s="105"/>
      <c r="R36" s="105"/>
      <c r="S36" s="105"/>
      <c r="T36" s="105"/>
      <c r="U36" s="105"/>
      <c r="V36" s="105"/>
      <c r="W36" s="105"/>
      <c r="X36" s="188"/>
      <c r="Y36" s="165" t="s">
        <v>8</v>
      </c>
      <c r="Z36" s="166"/>
      <c r="AA36" s="167"/>
      <c r="AB36" s="178" t="s">
        <v>57</v>
      </c>
      <c r="AC36" s="178"/>
      <c r="AD36" s="178"/>
      <c r="AE36" s="169">
        <v>100</v>
      </c>
      <c r="AF36" s="170"/>
      <c r="AG36" s="170"/>
      <c r="AH36" s="170"/>
      <c r="AI36" s="169">
        <v>100</v>
      </c>
      <c r="AJ36" s="170"/>
      <c r="AK36" s="170"/>
      <c r="AL36" s="170"/>
      <c r="AM36" s="169">
        <v>100</v>
      </c>
      <c r="AN36" s="170"/>
      <c r="AO36" s="170"/>
      <c r="AP36" s="170"/>
      <c r="AQ36" s="175"/>
      <c r="AR36" s="176"/>
      <c r="AS36" s="176"/>
      <c r="AT36" s="177"/>
      <c r="AU36" s="162"/>
      <c r="AV36" s="163"/>
      <c r="AW36" s="163"/>
      <c r="AX36" s="164"/>
    </row>
    <row r="37" spans="1:50" ht="23.25" customHeight="1" x14ac:dyDescent="0.15">
      <c r="A37" s="140" t="s">
        <v>255</v>
      </c>
      <c r="B37" s="141"/>
      <c r="C37" s="141"/>
      <c r="D37" s="141"/>
      <c r="E37" s="141"/>
      <c r="F37" s="142"/>
      <c r="G37" s="146" t="s">
        <v>523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79" t="s">
        <v>220</v>
      </c>
      <c r="B39" s="180"/>
      <c r="C39" s="180"/>
      <c r="D39" s="180"/>
      <c r="E39" s="180"/>
      <c r="F39" s="181"/>
      <c r="G39" s="201" t="s">
        <v>54</v>
      </c>
      <c r="H39" s="202"/>
      <c r="I39" s="202"/>
      <c r="J39" s="202"/>
      <c r="K39" s="202"/>
      <c r="L39" s="202"/>
      <c r="M39" s="202"/>
      <c r="N39" s="202"/>
      <c r="O39" s="203"/>
      <c r="P39" s="207" t="s">
        <v>37</v>
      </c>
      <c r="Q39" s="202"/>
      <c r="R39" s="202"/>
      <c r="S39" s="202"/>
      <c r="T39" s="202"/>
      <c r="U39" s="202"/>
      <c r="V39" s="202"/>
      <c r="W39" s="202"/>
      <c r="X39" s="203"/>
      <c r="Y39" s="209"/>
      <c r="Z39" s="210"/>
      <c r="AA39" s="211"/>
      <c r="AB39" s="212" t="s">
        <v>6</v>
      </c>
      <c r="AC39" s="213"/>
      <c r="AD39" s="214"/>
      <c r="AE39" s="218" t="s">
        <v>375</v>
      </c>
      <c r="AF39" s="218"/>
      <c r="AG39" s="218"/>
      <c r="AH39" s="218"/>
      <c r="AI39" s="218" t="s">
        <v>376</v>
      </c>
      <c r="AJ39" s="218"/>
      <c r="AK39" s="218"/>
      <c r="AL39" s="218"/>
      <c r="AM39" s="218" t="s">
        <v>377</v>
      </c>
      <c r="AN39" s="218"/>
      <c r="AO39" s="218"/>
      <c r="AP39" s="212"/>
      <c r="AQ39" s="220" t="s">
        <v>59</v>
      </c>
      <c r="AR39" s="221"/>
      <c r="AS39" s="221"/>
      <c r="AT39" s="222"/>
      <c r="AU39" s="202" t="s">
        <v>46</v>
      </c>
      <c r="AV39" s="202"/>
      <c r="AW39" s="202"/>
      <c r="AX39" s="223"/>
    </row>
    <row r="40" spans="1:50" ht="18.75" hidden="1"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c r="AR40" s="225"/>
      <c r="AS40" s="226" t="s">
        <v>60</v>
      </c>
      <c r="AT40" s="227"/>
      <c r="AU40" s="228"/>
      <c r="AV40" s="228"/>
      <c r="AW40" s="205" t="s">
        <v>56</v>
      </c>
      <c r="AX40" s="229"/>
    </row>
    <row r="41" spans="1:50" ht="23.25" hidden="1" customHeight="1" x14ac:dyDescent="0.15">
      <c r="A41" s="182"/>
      <c r="B41" s="180"/>
      <c r="C41" s="180"/>
      <c r="D41" s="180"/>
      <c r="E41" s="180"/>
      <c r="F41" s="181"/>
      <c r="G41" s="192"/>
      <c r="H41" s="193"/>
      <c r="I41" s="193"/>
      <c r="J41" s="193"/>
      <c r="K41" s="193"/>
      <c r="L41" s="193"/>
      <c r="M41" s="193"/>
      <c r="N41" s="193"/>
      <c r="O41" s="194"/>
      <c r="P41" s="99"/>
      <c r="Q41" s="99"/>
      <c r="R41" s="99"/>
      <c r="S41" s="99"/>
      <c r="T41" s="99"/>
      <c r="U41" s="99"/>
      <c r="V41" s="99"/>
      <c r="W41" s="99"/>
      <c r="X41" s="186"/>
      <c r="Y41" s="189" t="s">
        <v>7</v>
      </c>
      <c r="Z41" s="190"/>
      <c r="AA41" s="191"/>
      <c r="AB41" s="161"/>
      <c r="AC41" s="161"/>
      <c r="AD41" s="161"/>
      <c r="AE41" s="169"/>
      <c r="AF41" s="170"/>
      <c r="AG41" s="170"/>
      <c r="AH41" s="170"/>
      <c r="AI41" s="169"/>
      <c r="AJ41" s="170"/>
      <c r="AK41" s="170"/>
      <c r="AL41" s="170"/>
      <c r="AM41" s="169"/>
      <c r="AN41" s="170"/>
      <c r="AO41" s="170"/>
      <c r="AP41" s="170"/>
      <c r="AQ41" s="175"/>
      <c r="AR41" s="176"/>
      <c r="AS41" s="176"/>
      <c r="AT41" s="177"/>
      <c r="AU41" s="162"/>
      <c r="AV41" s="163"/>
      <c r="AW41" s="163"/>
      <c r="AX41" s="164"/>
    </row>
    <row r="42" spans="1:50" ht="23.25" hidden="1" customHeight="1" x14ac:dyDescent="0.15">
      <c r="A42" s="183"/>
      <c r="B42" s="184"/>
      <c r="C42" s="184"/>
      <c r="D42" s="184"/>
      <c r="E42" s="184"/>
      <c r="F42" s="185"/>
      <c r="G42" s="195"/>
      <c r="H42" s="196"/>
      <c r="I42" s="196"/>
      <c r="J42" s="196"/>
      <c r="K42" s="196"/>
      <c r="L42" s="196"/>
      <c r="M42" s="196"/>
      <c r="N42" s="196"/>
      <c r="O42" s="197"/>
      <c r="P42" s="102"/>
      <c r="Q42" s="102"/>
      <c r="R42" s="102"/>
      <c r="S42" s="102"/>
      <c r="T42" s="102"/>
      <c r="U42" s="102"/>
      <c r="V42" s="102"/>
      <c r="W42" s="102"/>
      <c r="X42" s="187"/>
      <c r="Y42" s="165" t="s">
        <v>32</v>
      </c>
      <c r="Z42" s="166"/>
      <c r="AA42" s="167"/>
      <c r="AB42" s="168"/>
      <c r="AC42" s="168"/>
      <c r="AD42" s="168"/>
      <c r="AE42" s="169"/>
      <c r="AF42" s="170"/>
      <c r="AG42" s="170"/>
      <c r="AH42" s="170"/>
      <c r="AI42" s="169"/>
      <c r="AJ42" s="170"/>
      <c r="AK42" s="170"/>
      <c r="AL42" s="170"/>
      <c r="AM42" s="169"/>
      <c r="AN42" s="170"/>
      <c r="AO42" s="170"/>
      <c r="AP42" s="170"/>
      <c r="AQ42" s="171"/>
      <c r="AR42" s="172"/>
      <c r="AS42" s="172"/>
      <c r="AT42" s="173"/>
      <c r="AU42" s="170"/>
      <c r="AV42" s="170"/>
      <c r="AW42" s="170"/>
      <c r="AX42" s="174"/>
    </row>
    <row r="43" spans="1:50" ht="23.25" hidden="1" customHeight="1" x14ac:dyDescent="0.15">
      <c r="A43" s="183"/>
      <c r="B43" s="184"/>
      <c r="C43" s="184"/>
      <c r="D43" s="184"/>
      <c r="E43" s="184"/>
      <c r="F43" s="185"/>
      <c r="G43" s="198"/>
      <c r="H43" s="199"/>
      <c r="I43" s="199"/>
      <c r="J43" s="199"/>
      <c r="K43" s="199"/>
      <c r="L43" s="199"/>
      <c r="M43" s="199"/>
      <c r="N43" s="199"/>
      <c r="O43" s="200"/>
      <c r="P43" s="105"/>
      <c r="Q43" s="105"/>
      <c r="R43" s="105"/>
      <c r="S43" s="105"/>
      <c r="T43" s="105"/>
      <c r="U43" s="105"/>
      <c r="V43" s="105"/>
      <c r="W43" s="105"/>
      <c r="X43" s="188"/>
      <c r="Y43" s="165" t="s">
        <v>8</v>
      </c>
      <c r="Z43" s="166"/>
      <c r="AA43" s="167"/>
      <c r="AB43" s="178" t="s">
        <v>57</v>
      </c>
      <c r="AC43" s="178"/>
      <c r="AD43" s="178"/>
      <c r="AE43" s="169"/>
      <c r="AF43" s="170"/>
      <c r="AG43" s="170"/>
      <c r="AH43" s="170"/>
      <c r="AI43" s="169"/>
      <c r="AJ43" s="170"/>
      <c r="AK43" s="170"/>
      <c r="AL43" s="170"/>
      <c r="AM43" s="169"/>
      <c r="AN43" s="170"/>
      <c r="AO43" s="170"/>
      <c r="AP43" s="170"/>
      <c r="AQ43" s="175"/>
      <c r="AR43" s="176"/>
      <c r="AS43" s="176"/>
      <c r="AT43" s="177"/>
      <c r="AU43" s="162"/>
      <c r="AV43" s="163"/>
      <c r="AW43" s="163"/>
      <c r="AX43" s="164"/>
    </row>
    <row r="44" spans="1:50" ht="23.25" hidden="1" customHeight="1" x14ac:dyDescent="0.15">
      <c r="A44" s="140" t="s">
        <v>255</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79" t="s">
        <v>220</v>
      </c>
      <c r="B46" s="180"/>
      <c r="C46" s="180"/>
      <c r="D46" s="180"/>
      <c r="E46" s="180"/>
      <c r="F46" s="181"/>
      <c r="G46" s="201" t="s">
        <v>54</v>
      </c>
      <c r="H46" s="202"/>
      <c r="I46" s="202"/>
      <c r="J46" s="202"/>
      <c r="K46" s="202"/>
      <c r="L46" s="202"/>
      <c r="M46" s="202"/>
      <c r="N46" s="202"/>
      <c r="O46" s="203"/>
      <c r="P46" s="207" t="s">
        <v>37</v>
      </c>
      <c r="Q46" s="202"/>
      <c r="R46" s="202"/>
      <c r="S46" s="202"/>
      <c r="T46" s="202"/>
      <c r="U46" s="202"/>
      <c r="V46" s="202"/>
      <c r="W46" s="202"/>
      <c r="X46" s="203"/>
      <c r="Y46" s="209"/>
      <c r="Z46" s="210"/>
      <c r="AA46" s="211"/>
      <c r="AB46" s="212" t="s">
        <v>6</v>
      </c>
      <c r="AC46" s="213"/>
      <c r="AD46" s="214"/>
      <c r="AE46" s="218" t="s">
        <v>375</v>
      </c>
      <c r="AF46" s="218"/>
      <c r="AG46" s="218"/>
      <c r="AH46" s="218"/>
      <c r="AI46" s="218" t="s">
        <v>376</v>
      </c>
      <c r="AJ46" s="218"/>
      <c r="AK46" s="218"/>
      <c r="AL46" s="218"/>
      <c r="AM46" s="218" t="s">
        <v>377</v>
      </c>
      <c r="AN46" s="218"/>
      <c r="AO46" s="218"/>
      <c r="AP46" s="212"/>
      <c r="AQ46" s="220" t="s">
        <v>59</v>
      </c>
      <c r="AR46" s="221"/>
      <c r="AS46" s="221"/>
      <c r="AT46" s="222"/>
      <c r="AU46" s="202" t="s">
        <v>46</v>
      </c>
      <c r="AV46" s="202"/>
      <c r="AW46" s="202"/>
      <c r="AX46" s="223"/>
    </row>
    <row r="47" spans="1:50" ht="18.75" hidden="1"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c r="AR47" s="225"/>
      <c r="AS47" s="226" t="s">
        <v>60</v>
      </c>
      <c r="AT47" s="227"/>
      <c r="AU47" s="228"/>
      <c r="AV47" s="228"/>
      <c r="AW47" s="205" t="s">
        <v>56</v>
      </c>
      <c r="AX47" s="229"/>
    </row>
    <row r="48" spans="1:50" ht="23.25" hidden="1" customHeight="1" x14ac:dyDescent="0.15">
      <c r="A48" s="182"/>
      <c r="B48" s="180"/>
      <c r="C48" s="180"/>
      <c r="D48" s="180"/>
      <c r="E48" s="180"/>
      <c r="F48" s="181"/>
      <c r="G48" s="192"/>
      <c r="H48" s="193"/>
      <c r="I48" s="193"/>
      <c r="J48" s="193"/>
      <c r="K48" s="193"/>
      <c r="L48" s="193"/>
      <c r="M48" s="193"/>
      <c r="N48" s="193"/>
      <c r="O48" s="194"/>
      <c r="P48" s="99"/>
      <c r="Q48" s="99"/>
      <c r="R48" s="99"/>
      <c r="S48" s="99"/>
      <c r="T48" s="99"/>
      <c r="U48" s="99"/>
      <c r="V48" s="99"/>
      <c r="W48" s="99"/>
      <c r="X48" s="186"/>
      <c r="Y48" s="189" t="s">
        <v>7</v>
      </c>
      <c r="Z48" s="190"/>
      <c r="AA48" s="191"/>
      <c r="AB48" s="161"/>
      <c r="AC48" s="161"/>
      <c r="AD48" s="161"/>
      <c r="AE48" s="169"/>
      <c r="AF48" s="170"/>
      <c r="AG48" s="170"/>
      <c r="AH48" s="170"/>
      <c r="AI48" s="169"/>
      <c r="AJ48" s="170"/>
      <c r="AK48" s="170"/>
      <c r="AL48" s="170"/>
      <c r="AM48" s="169"/>
      <c r="AN48" s="170"/>
      <c r="AO48" s="170"/>
      <c r="AP48" s="170"/>
      <c r="AQ48" s="175"/>
      <c r="AR48" s="176"/>
      <c r="AS48" s="176"/>
      <c r="AT48" s="177"/>
      <c r="AU48" s="162"/>
      <c r="AV48" s="163"/>
      <c r="AW48" s="163"/>
      <c r="AX48" s="164"/>
    </row>
    <row r="49" spans="1:50" ht="23.25" hidden="1" customHeight="1" x14ac:dyDescent="0.15">
      <c r="A49" s="183"/>
      <c r="B49" s="184"/>
      <c r="C49" s="184"/>
      <c r="D49" s="184"/>
      <c r="E49" s="184"/>
      <c r="F49" s="185"/>
      <c r="G49" s="195"/>
      <c r="H49" s="196"/>
      <c r="I49" s="196"/>
      <c r="J49" s="196"/>
      <c r="K49" s="196"/>
      <c r="L49" s="196"/>
      <c r="M49" s="196"/>
      <c r="N49" s="196"/>
      <c r="O49" s="197"/>
      <c r="P49" s="102"/>
      <c r="Q49" s="102"/>
      <c r="R49" s="102"/>
      <c r="S49" s="102"/>
      <c r="T49" s="102"/>
      <c r="U49" s="102"/>
      <c r="V49" s="102"/>
      <c r="W49" s="102"/>
      <c r="X49" s="187"/>
      <c r="Y49" s="165" t="s">
        <v>32</v>
      </c>
      <c r="Z49" s="166"/>
      <c r="AA49" s="167"/>
      <c r="AB49" s="168"/>
      <c r="AC49" s="168"/>
      <c r="AD49" s="168"/>
      <c r="AE49" s="169"/>
      <c r="AF49" s="170"/>
      <c r="AG49" s="170"/>
      <c r="AH49" s="170"/>
      <c r="AI49" s="169"/>
      <c r="AJ49" s="170"/>
      <c r="AK49" s="170"/>
      <c r="AL49" s="170"/>
      <c r="AM49" s="169"/>
      <c r="AN49" s="170"/>
      <c r="AO49" s="170"/>
      <c r="AP49" s="170"/>
      <c r="AQ49" s="171"/>
      <c r="AR49" s="172"/>
      <c r="AS49" s="172"/>
      <c r="AT49" s="173"/>
      <c r="AU49" s="170"/>
      <c r="AV49" s="170"/>
      <c r="AW49" s="170"/>
      <c r="AX49" s="174"/>
    </row>
    <row r="50" spans="1:50" ht="23.25" hidden="1" customHeight="1" x14ac:dyDescent="0.15">
      <c r="A50" s="183"/>
      <c r="B50" s="184"/>
      <c r="C50" s="184"/>
      <c r="D50" s="184"/>
      <c r="E50" s="184"/>
      <c r="F50" s="185"/>
      <c r="G50" s="198"/>
      <c r="H50" s="199"/>
      <c r="I50" s="199"/>
      <c r="J50" s="199"/>
      <c r="K50" s="199"/>
      <c r="L50" s="199"/>
      <c r="M50" s="199"/>
      <c r="N50" s="199"/>
      <c r="O50" s="200"/>
      <c r="P50" s="105"/>
      <c r="Q50" s="105"/>
      <c r="R50" s="105"/>
      <c r="S50" s="105"/>
      <c r="T50" s="105"/>
      <c r="U50" s="105"/>
      <c r="V50" s="105"/>
      <c r="W50" s="105"/>
      <c r="X50" s="188"/>
      <c r="Y50" s="165" t="s">
        <v>8</v>
      </c>
      <c r="Z50" s="166"/>
      <c r="AA50" s="167"/>
      <c r="AB50" s="178" t="s">
        <v>57</v>
      </c>
      <c r="AC50" s="178"/>
      <c r="AD50" s="178"/>
      <c r="AE50" s="169"/>
      <c r="AF50" s="170"/>
      <c r="AG50" s="170"/>
      <c r="AH50" s="170"/>
      <c r="AI50" s="169"/>
      <c r="AJ50" s="170"/>
      <c r="AK50" s="170"/>
      <c r="AL50" s="170"/>
      <c r="AM50" s="169"/>
      <c r="AN50" s="170"/>
      <c r="AO50" s="170"/>
      <c r="AP50" s="170"/>
      <c r="AQ50" s="175"/>
      <c r="AR50" s="176"/>
      <c r="AS50" s="176"/>
      <c r="AT50" s="177"/>
      <c r="AU50" s="162"/>
      <c r="AV50" s="163"/>
      <c r="AW50" s="163"/>
      <c r="AX50" s="164"/>
    </row>
    <row r="51" spans="1:50" ht="23.25" hidden="1" customHeight="1" x14ac:dyDescent="0.15">
      <c r="A51" s="140" t="s">
        <v>255</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79" t="s">
        <v>220</v>
      </c>
      <c r="B53" s="180"/>
      <c r="C53" s="180"/>
      <c r="D53" s="180"/>
      <c r="E53" s="180"/>
      <c r="F53" s="181"/>
      <c r="G53" s="201" t="s">
        <v>54</v>
      </c>
      <c r="H53" s="202"/>
      <c r="I53" s="202"/>
      <c r="J53" s="202"/>
      <c r="K53" s="202"/>
      <c r="L53" s="202"/>
      <c r="M53" s="202"/>
      <c r="N53" s="202"/>
      <c r="O53" s="203"/>
      <c r="P53" s="207" t="s">
        <v>37</v>
      </c>
      <c r="Q53" s="202"/>
      <c r="R53" s="202"/>
      <c r="S53" s="202"/>
      <c r="T53" s="202"/>
      <c r="U53" s="202"/>
      <c r="V53" s="202"/>
      <c r="W53" s="202"/>
      <c r="X53" s="203"/>
      <c r="Y53" s="209"/>
      <c r="Z53" s="210"/>
      <c r="AA53" s="211"/>
      <c r="AB53" s="212" t="s">
        <v>6</v>
      </c>
      <c r="AC53" s="213"/>
      <c r="AD53" s="214"/>
      <c r="AE53" s="218" t="s">
        <v>375</v>
      </c>
      <c r="AF53" s="218"/>
      <c r="AG53" s="218"/>
      <c r="AH53" s="218"/>
      <c r="AI53" s="218" t="s">
        <v>376</v>
      </c>
      <c r="AJ53" s="218"/>
      <c r="AK53" s="218"/>
      <c r="AL53" s="218"/>
      <c r="AM53" s="218" t="s">
        <v>377</v>
      </c>
      <c r="AN53" s="218"/>
      <c r="AO53" s="218"/>
      <c r="AP53" s="212"/>
      <c r="AQ53" s="220" t="s">
        <v>59</v>
      </c>
      <c r="AR53" s="221"/>
      <c r="AS53" s="221"/>
      <c r="AT53" s="222"/>
      <c r="AU53" s="202" t="s">
        <v>46</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60</v>
      </c>
      <c r="AT54" s="227"/>
      <c r="AU54" s="228"/>
      <c r="AV54" s="228"/>
      <c r="AW54" s="205" t="s">
        <v>56</v>
      </c>
      <c r="AX54" s="229"/>
    </row>
    <row r="55" spans="1:50" ht="23.25" hidden="1" customHeight="1" x14ac:dyDescent="0.15">
      <c r="A55" s="182"/>
      <c r="B55" s="180"/>
      <c r="C55" s="180"/>
      <c r="D55" s="180"/>
      <c r="E55" s="180"/>
      <c r="F55" s="181"/>
      <c r="G55" s="192"/>
      <c r="H55" s="193"/>
      <c r="I55" s="193"/>
      <c r="J55" s="193"/>
      <c r="K55" s="193"/>
      <c r="L55" s="193"/>
      <c r="M55" s="193"/>
      <c r="N55" s="193"/>
      <c r="O55" s="194"/>
      <c r="P55" s="99"/>
      <c r="Q55" s="99"/>
      <c r="R55" s="99"/>
      <c r="S55" s="99"/>
      <c r="T55" s="99"/>
      <c r="U55" s="99"/>
      <c r="V55" s="99"/>
      <c r="W55" s="99"/>
      <c r="X55" s="186"/>
      <c r="Y55" s="189" t="s">
        <v>7</v>
      </c>
      <c r="Z55" s="190"/>
      <c r="AA55" s="191"/>
      <c r="AB55" s="161"/>
      <c r="AC55" s="161"/>
      <c r="AD55" s="161"/>
      <c r="AE55" s="169"/>
      <c r="AF55" s="170"/>
      <c r="AG55" s="170"/>
      <c r="AH55" s="170"/>
      <c r="AI55" s="169"/>
      <c r="AJ55" s="170"/>
      <c r="AK55" s="170"/>
      <c r="AL55" s="170"/>
      <c r="AM55" s="169"/>
      <c r="AN55" s="170"/>
      <c r="AO55" s="170"/>
      <c r="AP55" s="170"/>
      <c r="AQ55" s="175"/>
      <c r="AR55" s="176"/>
      <c r="AS55" s="176"/>
      <c r="AT55" s="177"/>
      <c r="AU55" s="162"/>
      <c r="AV55" s="163"/>
      <c r="AW55" s="163"/>
      <c r="AX55" s="164"/>
    </row>
    <row r="56" spans="1:50" ht="23.25" hidden="1" customHeight="1" x14ac:dyDescent="0.15">
      <c r="A56" s="183"/>
      <c r="B56" s="184"/>
      <c r="C56" s="184"/>
      <c r="D56" s="184"/>
      <c r="E56" s="184"/>
      <c r="F56" s="185"/>
      <c r="G56" s="195"/>
      <c r="H56" s="196"/>
      <c r="I56" s="196"/>
      <c r="J56" s="196"/>
      <c r="K56" s="196"/>
      <c r="L56" s="196"/>
      <c r="M56" s="196"/>
      <c r="N56" s="196"/>
      <c r="O56" s="197"/>
      <c r="P56" s="102"/>
      <c r="Q56" s="102"/>
      <c r="R56" s="102"/>
      <c r="S56" s="102"/>
      <c r="T56" s="102"/>
      <c r="U56" s="102"/>
      <c r="V56" s="102"/>
      <c r="W56" s="102"/>
      <c r="X56" s="187"/>
      <c r="Y56" s="165" t="s">
        <v>32</v>
      </c>
      <c r="Z56" s="166"/>
      <c r="AA56" s="167"/>
      <c r="AB56" s="168"/>
      <c r="AC56" s="168"/>
      <c r="AD56" s="168"/>
      <c r="AE56" s="169"/>
      <c r="AF56" s="170"/>
      <c r="AG56" s="170"/>
      <c r="AH56" s="170"/>
      <c r="AI56" s="169"/>
      <c r="AJ56" s="170"/>
      <c r="AK56" s="170"/>
      <c r="AL56" s="170"/>
      <c r="AM56" s="169"/>
      <c r="AN56" s="170"/>
      <c r="AO56" s="170"/>
      <c r="AP56" s="170"/>
      <c r="AQ56" s="171"/>
      <c r="AR56" s="172"/>
      <c r="AS56" s="172"/>
      <c r="AT56" s="173"/>
      <c r="AU56" s="170"/>
      <c r="AV56" s="170"/>
      <c r="AW56" s="170"/>
      <c r="AX56" s="174"/>
    </row>
    <row r="57" spans="1:50" ht="23.25" hidden="1" customHeight="1" x14ac:dyDescent="0.15">
      <c r="A57" s="183"/>
      <c r="B57" s="184"/>
      <c r="C57" s="184"/>
      <c r="D57" s="184"/>
      <c r="E57" s="184"/>
      <c r="F57" s="185"/>
      <c r="G57" s="198"/>
      <c r="H57" s="199"/>
      <c r="I57" s="199"/>
      <c r="J57" s="199"/>
      <c r="K57" s="199"/>
      <c r="L57" s="199"/>
      <c r="M57" s="199"/>
      <c r="N57" s="199"/>
      <c r="O57" s="200"/>
      <c r="P57" s="105"/>
      <c r="Q57" s="105"/>
      <c r="R57" s="105"/>
      <c r="S57" s="105"/>
      <c r="T57" s="105"/>
      <c r="U57" s="105"/>
      <c r="V57" s="105"/>
      <c r="W57" s="105"/>
      <c r="X57" s="188"/>
      <c r="Y57" s="165" t="s">
        <v>8</v>
      </c>
      <c r="Z57" s="166"/>
      <c r="AA57" s="167"/>
      <c r="AB57" s="178" t="s">
        <v>57</v>
      </c>
      <c r="AC57" s="178"/>
      <c r="AD57" s="178"/>
      <c r="AE57" s="169"/>
      <c r="AF57" s="170"/>
      <c r="AG57" s="170"/>
      <c r="AH57" s="170"/>
      <c r="AI57" s="169"/>
      <c r="AJ57" s="170"/>
      <c r="AK57" s="170"/>
      <c r="AL57" s="170"/>
      <c r="AM57" s="169"/>
      <c r="AN57" s="170"/>
      <c r="AO57" s="170"/>
      <c r="AP57" s="170"/>
      <c r="AQ57" s="175"/>
      <c r="AR57" s="176"/>
      <c r="AS57" s="176"/>
      <c r="AT57" s="177"/>
      <c r="AU57" s="162"/>
      <c r="AV57" s="163"/>
      <c r="AW57" s="163"/>
      <c r="AX57" s="164"/>
    </row>
    <row r="58" spans="1:50" ht="23.25" hidden="1" customHeight="1" x14ac:dyDescent="0.15">
      <c r="A58" s="140" t="s">
        <v>255</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79" t="s">
        <v>220</v>
      </c>
      <c r="B60" s="180"/>
      <c r="C60" s="180"/>
      <c r="D60" s="180"/>
      <c r="E60" s="180"/>
      <c r="F60" s="181"/>
      <c r="G60" s="201" t="s">
        <v>54</v>
      </c>
      <c r="H60" s="202"/>
      <c r="I60" s="202"/>
      <c r="J60" s="202"/>
      <c r="K60" s="202"/>
      <c r="L60" s="202"/>
      <c r="M60" s="202"/>
      <c r="N60" s="202"/>
      <c r="O60" s="203"/>
      <c r="P60" s="207" t="s">
        <v>37</v>
      </c>
      <c r="Q60" s="202"/>
      <c r="R60" s="202"/>
      <c r="S60" s="202"/>
      <c r="T60" s="202"/>
      <c r="U60" s="202"/>
      <c r="V60" s="202"/>
      <c r="W60" s="202"/>
      <c r="X60" s="203"/>
      <c r="Y60" s="209"/>
      <c r="Z60" s="210"/>
      <c r="AA60" s="211"/>
      <c r="AB60" s="212" t="s">
        <v>6</v>
      </c>
      <c r="AC60" s="213"/>
      <c r="AD60" s="214"/>
      <c r="AE60" s="218" t="s">
        <v>375</v>
      </c>
      <c r="AF60" s="218"/>
      <c r="AG60" s="218"/>
      <c r="AH60" s="218"/>
      <c r="AI60" s="218" t="s">
        <v>376</v>
      </c>
      <c r="AJ60" s="218"/>
      <c r="AK60" s="218"/>
      <c r="AL60" s="218"/>
      <c r="AM60" s="218" t="s">
        <v>377</v>
      </c>
      <c r="AN60" s="218"/>
      <c r="AO60" s="218"/>
      <c r="AP60" s="212"/>
      <c r="AQ60" s="220" t="s">
        <v>59</v>
      </c>
      <c r="AR60" s="221"/>
      <c r="AS60" s="221"/>
      <c r="AT60" s="222"/>
      <c r="AU60" s="202" t="s">
        <v>46</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60</v>
      </c>
      <c r="AT61" s="227"/>
      <c r="AU61" s="228"/>
      <c r="AV61" s="228"/>
      <c r="AW61" s="205" t="s">
        <v>56</v>
      </c>
      <c r="AX61" s="229"/>
    </row>
    <row r="62" spans="1:50" ht="23.25" hidden="1" customHeight="1" x14ac:dyDescent="0.15">
      <c r="A62" s="182"/>
      <c r="B62" s="180"/>
      <c r="C62" s="180"/>
      <c r="D62" s="180"/>
      <c r="E62" s="180"/>
      <c r="F62" s="181"/>
      <c r="G62" s="192"/>
      <c r="H62" s="193"/>
      <c r="I62" s="193"/>
      <c r="J62" s="193"/>
      <c r="K62" s="193"/>
      <c r="L62" s="193"/>
      <c r="M62" s="193"/>
      <c r="N62" s="193"/>
      <c r="O62" s="194"/>
      <c r="P62" s="99"/>
      <c r="Q62" s="99"/>
      <c r="R62" s="99"/>
      <c r="S62" s="99"/>
      <c r="T62" s="99"/>
      <c r="U62" s="99"/>
      <c r="V62" s="99"/>
      <c r="W62" s="99"/>
      <c r="X62" s="186"/>
      <c r="Y62" s="189" t="s">
        <v>7</v>
      </c>
      <c r="Z62" s="190"/>
      <c r="AA62" s="191"/>
      <c r="AB62" s="161"/>
      <c r="AC62" s="161"/>
      <c r="AD62" s="161"/>
      <c r="AE62" s="169"/>
      <c r="AF62" s="170"/>
      <c r="AG62" s="170"/>
      <c r="AH62" s="170"/>
      <c r="AI62" s="169"/>
      <c r="AJ62" s="170"/>
      <c r="AK62" s="170"/>
      <c r="AL62" s="170"/>
      <c r="AM62" s="169"/>
      <c r="AN62" s="170"/>
      <c r="AO62" s="170"/>
      <c r="AP62" s="170"/>
      <c r="AQ62" s="175"/>
      <c r="AR62" s="176"/>
      <c r="AS62" s="176"/>
      <c r="AT62" s="177"/>
      <c r="AU62" s="162"/>
      <c r="AV62" s="163"/>
      <c r="AW62" s="163"/>
      <c r="AX62" s="164"/>
    </row>
    <row r="63" spans="1:50" ht="23.25" hidden="1" customHeight="1" x14ac:dyDescent="0.15">
      <c r="A63" s="183"/>
      <c r="B63" s="184"/>
      <c r="C63" s="184"/>
      <c r="D63" s="184"/>
      <c r="E63" s="184"/>
      <c r="F63" s="185"/>
      <c r="G63" s="195"/>
      <c r="H63" s="196"/>
      <c r="I63" s="196"/>
      <c r="J63" s="196"/>
      <c r="K63" s="196"/>
      <c r="L63" s="196"/>
      <c r="M63" s="196"/>
      <c r="N63" s="196"/>
      <c r="O63" s="197"/>
      <c r="P63" s="102"/>
      <c r="Q63" s="102"/>
      <c r="R63" s="102"/>
      <c r="S63" s="102"/>
      <c r="T63" s="102"/>
      <c r="U63" s="102"/>
      <c r="V63" s="102"/>
      <c r="W63" s="102"/>
      <c r="X63" s="187"/>
      <c r="Y63" s="165" t="s">
        <v>32</v>
      </c>
      <c r="Z63" s="166"/>
      <c r="AA63" s="167"/>
      <c r="AB63" s="168"/>
      <c r="AC63" s="168"/>
      <c r="AD63" s="168"/>
      <c r="AE63" s="169"/>
      <c r="AF63" s="170"/>
      <c r="AG63" s="170"/>
      <c r="AH63" s="170"/>
      <c r="AI63" s="169"/>
      <c r="AJ63" s="170"/>
      <c r="AK63" s="170"/>
      <c r="AL63" s="170"/>
      <c r="AM63" s="169"/>
      <c r="AN63" s="170"/>
      <c r="AO63" s="170"/>
      <c r="AP63" s="170"/>
      <c r="AQ63" s="171"/>
      <c r="AR63" s="172"/>
      <c r="AS63" s="172"/>
      <c r="AT63" s="173"/>
      <c r="AU63" s="170"/>
      <c r="AV63" s="170"/>
      <c r="AW63" s="170"/>
      <c r="AX63" s="174"/>
    </row>
    <row r="64" spans="1:50" ht="23.25" hidden="1" customHeight="1" x14ac:dyDescent="0.15">
      <c r="A64" s="183"/>
      <c r="B64" s="184"/>
      <c r="C64" s="184"/>
      <c r="D64" s="184"/>
      <c r="E64" s="184"/>
      <c r="F64" s="185"/>
      <c r="G64" s="198"/>
      <c r="H64" s="199"/>
      <c r="I64" s="199"/>
      <c r="J64" s="199"/>
      <c r="K64" s="199"/>
      <c r="L64" s="199"/>
      <c r="M64" s="199"/>
      <c r="N64" s="199"/>
      <c r="O64" s="200"/>
      <c r="P64" s="105"/>
      <c r="Q64" s="105"/>
      <c r="R64" s="105"/>
      <c r="S64" s="105"/>
      <c r="T64" s="105"/>
      <c r="U64" s="105"/>
      <c r="V64" s="105"/>
      <c r="W64" s="105"/>
      <c r="X64" s="188"/>
      <c r="Y64" s="165" t="s">
        <v>8</v>
      </c>
      <c r="Z64" s="166"/>
      <c r="AA64" s="167"/>
      <c r="AB64" s="178" t="s">
        <v>57</v>
      </c>
      <c r="AC64" s="178"/>
      <c r="AD64" s="178"/>
      <c r="AE64" s="169"/>
      <c r="AF64" s="170"/>
      <c r="AG64" s="170"/>
      <c r="AH64" s="170"/>
      <c r="AI64" s="169"/>
      <c r="AJ64" s="170"/>
      <c r="AK64" s="170"/>
      <c r="AL64" s="170"/>
      <c r="AM64" s="169"/>
      <c r="AN64" s="170"/>
      <c r="AO64" s="170"/>
      <c r="AP64" s="170"/>
      <c r="AQ64" s="175"/>
      <c r="AR64" s="176"/>
      <c r="AS64" s="176"/>
      <c r="AT64" s="177"/>
      <c r="AU64" s="162"/>
      <c r="AV64" s="163"/>
      <c r="AW64" s="163"/>
      <c r="AX64" s="164"/>
    </row>
    <row r="65" spans="1:50" ht="23.25" hidden="1" customHeight="1" x14ac:dyDescent="0.15">
      <c r="A65" s="140" t="s">
        <v>255</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73" t="s">
        <v>223</v>
      </c>
      <c r="B67" s="774"/>
      <c r="C67" s="774"/>
      <c r="D67" s="774"/>
      <c r="E67" s="774"/>
      <c r="F67" s="775"/>
      <c r="G67" s="779"/>
      <c r="H67" s="548" t="s">
        <v>54</v>
      </c>
      <c r="I67" s="548"/>
      <c r="J67" s="548"/>
      <c r="K67" s="548"/>
      <c r="L67" s="548"/>
      <c r="M67" s="548"/>
      <c r="N67" s="548"/>
      <c r="O67" s="549"/>
      <c r="P67" s="551" t="s">
        <v>37</v>
      </c>
      <c r="Q67" s="548"/>
      <c r="R67" s="548"/>
      <c r="S67" s="548"/>
      <c r="T67" s="548"/>
      <c r="U67" s="548"/>
      <c r="V67" s="549"/>
      <c r="W67" s="784" t="s">
        <v>224</v>
      </c>
      <c r="X67" s="785"/>
      <c r="Y67" s="788"/>
      <c r="Z67" s="788"/>
      <c r="AA67" s="789"/>
      <c r="AB67" s="551" t="s">
        <v>6</v>
      </c>
      <c r="AC67" s="548"/>
      <c r="AD67" s="549"/>
      <c r="AE67" s="218" t="s">
        <v>375</v>
      </c>
      <c r="AF67" s="218"/>
      <c r="AG67" s="218"/>
      <c r="AH67" s="218"/>
      <c r="AI67" s="218" t="s">
        <v>376</v>
      </c>
      <c r="AJ67" s="218"/>
      <c r="AK67" s="218"/>
      <c r="AL67" s="218"/>
      <c r="AM67" s="218" t="s">
        <v>377</v>
      </c>
      <c r="AN67" s="218"/>
      <c r="AO67" s="218"/>
      <c r="AP67" s="212"/>
      <c r="AQ67" s="551" t="s">
        <v>59</v>
      </c>
      <c r="AR67" s="548"/>
      <c r="AS67" s="548"/>
      <c r="AT67" s="549"/>
      <c r="AU67" s="812" t="s">
        <v>46</v>
      </c>
      <c r="AV67" s="812"/>
      <c r="AW67" s="812"/>
      <c r="AX67" s="813"/>
    </row>
    <row r="68" spans="1:50" ht="18.75" hidden="1" customHeight="1" x14ac:dyDescent="0.15">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219"/>
      <c r="AF68" s="219"/>
      <c r="AG68" s="219"/>
      <c r="AH68" s="219"/>
      <c r="AI68" s="219"/>
      <c r="AJ68" s="219"/>
      <c r="AK68" s="219"/>
      <c r="AL68" s="219"/>
      <c r="AM68" s="219"/>
      <c r="AN68" s="219"/>
      <c r="AO68" s="219"/>
      <c r="AP68" s="215"/>
      <c r="AQ68" s="510"/>
      <c r="AR68" s="228"/>
      <c r="AS68" s="781" t="s">
        <v>60</v>
      </c>
      <c r="AT68" s="782"/>
      <c r="AU68" s="228"/>
      <c r="AV68" s="228"/>
      <c r="AW68" s="781" t="s">
        <v>225</v>
      </c>
      <c r="AX68" s="814"/>
    </row>
    <row r="69" spans="1:50" ht="23.25" hidden="1" customHeight="1" x14ac:dyDescent="0.15">
      <c r="A69" s="776"/>
      <c r="B69" s="777"/>
      <c r="C69" s="777"/>
      <c r="D69" s="777"/>
      <c r="E69" s="777"/>
      <c r="F69" s="778"/>
      <c r="G69" s="815" t="s">
        <v>226</v>
      </c>
      <c r="H69" s="817"/>
      <c r="I69" s="818"/>
      <c r="J69" s="818"/>
      <c r="K69" s="818"/>
      <c r="L69" s="818"/>
      <c r="M69" s="818"/>
      <c r="N69" s="818"/>
      <c r="O69" s="819"/>
      <c r="P69" s="817"/>
      <c r="Q69" s="818"/>
      <c r="R69" s="818"/>
      <c r="S69" s="818"/>
      <c r="T69" s="818"/>
      <c r="U69" s="818"/>
      <c r="V69" s="819"/>
      <c r="W69" s="823"/>
      <c r="X69" s="824"/>
      <c r="Y69" s="805" t="s">
        <v>7</v>
      </c>
      <c r="Z69" s="805"/>
      <c r="AA69" s="806"/>
      <c r="AB69" s="807" t="s">
        <v>244</v>
      </c>
      <c r="AC69" s="807"/>
      <c r="AD69" s="807"/>
      <c r="AE69" s="169"/>
      <c r="AF69" s="170"/>
      <c r="AG69" s="170"/>
      <c r="AH69" s="170"/>
      <c r="AI69" s="169"/>
      <c r="AJ69" s="170"/>
      <c r="AK69" s="170"/>
      <c r="AL69" s="170"/>
      <c r="AM69" s="169"/>
      <c r="AN69" s="170"/>
      <c r="AO69" s="170"/>
      <c r="AP69" s="170"/>
      <c r="AQ69" s="169"/>
      <c r="AR69" s="170"/>
      <c r="AS69" s="170"/>
      <c r="AT69" s="509"/>
      <c r="AU69" s="170"/>
      <c r="AV69" s="170"/>
      <c r="AW69" s="170"/>
      <c r="AX69" s="174"/>
    </row>
    <row r="70" spans="1:50" ht="23.25" hidden="1" customHeight="1" x14ac:dyDescent="0.15">
      <c r="A70" s="776"/>
      <c r="B70" s="777"/>
      <c r="C70" s="777"/>
      <c r="D70" s="777"/>
      <c r="E70" s="777"/>
      <c r="F70" s="778"/>
      <c r="G70" s="795"/>
      <c r="H70" s="820"/>
      <c r="I70" s="821"/>
      <c r="J70" s="821"/>
      <c r="K70" s="821"/>
      <c r="L70" s="821"/>
      <c r="M70" s="821"/>
      <c r="N70" s="821"/>
      <c r="O70" s="822"/>
      <c r="P70" s="820"/>
      <c r="Q70" s="821"/>
      <c r="R70" s="821"/>
      <c r="S70" s="821"/>
      <c r="T70" s="821"/>
      <c r="U70" s="821"/>
      <c r="V70" s="822"/>
      <c r="W70" s="825"/>
      <c r="X70" s="826"/>
      <c r="Y70" s="829" t="s">
        <v>32</v>
      </c>
      <c r="Z70" s="829"/>
      <c r="AA70" s="830"/>
      <c r="AB70" s="831" t="s">
        <v>244</v>
      </c>
      <c r="AC70" s="831"/>
      <c r="AD70" s="831"/>
      <c r="AE70" s="169"/>
      <c r="AF70" s="170"/>
      <c r="AG70" s="170"/>
      <c r="AH70" s="170"/>
      <c r="AI70" s="169"/>
      <c r="AJ70" s="170"/>
      <c r="AK70" s="170"/>
      <c r="AL70" s="170"/>
      <c r="AM70" s="169"/>
      <c r="AN70" s="170"/>
      <c r="AO70" s="170"/>
      <c r="AP70" s="170"/>
      <c r="AQ70" s="169"/>
      <c r="AR70" s="170"/>
      <c r="AS70" s="170"/>
      <c r="AT70" s="509"/>
      <c r="AU70" s="170"/>
      <c r="AV70" s="170"/>
      <c r="AW70" s="170"/>
      <c r="AX70" s="174"/>
    </row>
    <row r="71" spans="1:50" ht="23.25" hidden="1" customHeight="1" x14ac:dyDescent="0.15">
      <c r="A71" s="776"/>
      <c r="B71" s="777"/>
      <c r="C71" s="777"/>
      <c r="D71" s="777"/>
      <c r="E71" s="777"/>
      <c r="F71" s="778"/>
      <c r="G71" s="816"/>
      <c r="H71" s="820"/>
      <c r="I71" s="821"/>
      <c r="J71" s="821"/>
      <c r="K71" s="821"/>
      <c r="L71" s="821"/>
      <c r="M71" s="821"/>
      <c r="N71" s="821"/>
      <c r="O71" s="822"/>
      <c r="P71" s="820"/>
      <c r="Q71" s="821"/>
      <c r="R71" s="821"/>
      <c r="S71" s="821"/>
      <c r="T71" s="821"/>
      <c r="U71" s="821"/>
      <c r="V71" s="822"/>
      <c r="W71" s="827"/>
      <c r="X71" s="828"/>
      <c r="Y71" s="829" t="s">
        <v>8</v>
      </c>
      <c r="Z71" s="829"/>
      <c r="AA71" s="830"/>
      <c r="AB71" s="832" t="s">
        <v>245</v>
      </c>
      <c r="AC71" s="832"/>
      <c r="AD71" s="832"/>
      <c r="AE71" s="761"/>
      <c r="AF71" s="762"/>
      <c r="AG71" s="762"/>
      <c r="AH71" s="762"/>
      <c r="AI71" s="761"/>
      <c r="AJ71" s="762"/>
      <c r="AK71" s="762"/>
      <c r="AL71" s="762"/>
      <c r="AM71" s="761"/>
      <c r="AN71" s="762"/>
      <c r="AO71" s="762"/>
      <c r="AP71" s="762"/>
      <c r="AQ71" s="169"/>
      <c r="AR71" s="170"/>
      <c r="AS71" s="170"/>
      <c r="AT71" s="509"/>
      <c r="AU71" s="170"/>
      <c r="AV71" s="170"/>
      <c r="AW71" s="170"/>
      <c r="AX71" s="174"/>
    </row>
    <row r="72" spans="1:50" ht="23.25" hidden="1" customHeight="1" x14ac:dyDescent="0.15">
      <c r="A72" s="776" t="s">
        <v>236</v>
      </c>
      <c r="B72" s="777"/>
      <c r="C72" s="777"/>
      <c r="D72" s="777"/>
      <c r="E72" s="777"/>
      <c r="F72" s="778"/>
      <c r="G72" s="795" t="s">
        <v>227</v>
      </c>
      <c r="H72" s="796"/>
      <c r="I72" s="796"/>
      <c r="J72" s="796"/>
      <c r="K72" s="796"/>
      <c r="L72" s="796"/>
      <c r="M72" s="796"/>
      <c r="N72" s="796"/>
      <c r="O72" s="796"/>
      <c r="P72" s="796"/>
      <c r="Q72" s="796"/>
      <c r="R72" s="796"/>
      <c r="S72" s="796"/>
      <c r="T72" s="796"/>
      <c r="U72" s="796"/>
      <c r="V72" s="796"/>
      <c r="W72" s="799" t="s">
        <v>246</v>
      </c>
      <c r="X72" s="800"/>
      <c r="Y72" s="805" t="s">
        <v>7</v>
      </c>
      <c r="Z72" s="805"/>
      <c r="AA72" s="806"/>
      <c r="AB72" s="807" t="s">
        <v>244</v>
      </c>
      <c r="AC72" s="807"/>
      <c r="AD72" s="807"/>
      <c r="AE72" s="169"/>
      <c r="AF72" s="170"/>
      <c r="AG72" s="170"/>
      <c r="AH72" s="170"/>
      <c r="AI72" s="169"/>
      <c r="AJ72" s="170"/>
      <c r="AK72" s="170"/>
      <c r="AL72" s="170"/>
      <c r="AM72" s="169"/>
      <c r="AN72" s="170"/>
      <c r="AO72" s="170"/>
      <c r="AP72" s="170"/>
      <c r="AQ72" s="169"/>
      <c r="AR72" s="170"/>
      <c r="AS72" s="170"/>
      <c r="AT72" s="509"/>
      <c r="AU72" s="170"/>
      <c r="AV72" s="170"/>
      <c r="AW72" s="170"/>
      <c r="AX72" s="174"/>
    </row>
    <row r="73" spans="1:50" ht="23.25" hidden="1" customHeight="1" x14ac:dyDescent="0.15">
      <c r="A73" s="776"/>
      <c r="B73" s="777"/>
      <c r="C73" s="777"/>
      <c r="D73" s="777"/>
      <c r="E73" s="777"/>
      <c r="F73" s="778"/>
      <c r="G73" s="795"/>
      <c r="H73" s="797"/>
      <c r="I73" s="797"/>
      <c r="J73" s="797"/>
      <c r="K73" s="797"/>
      <c r="L73" s="797"/>
      <c r="M73" s="797"/>
      <c r="N73" s="797"/>
      <c r="O73" s="797"/>
      <c r="P73" s="797"/>
      <c r="Q73" s="797"/>
      <c r="R73" s="797"/>
      <c r="S73" s="797"/>
      <c r="T73" s="797"/>
      <c r="U73" s="797"/>
      <c r="V73" s="797"/>
      <c r="W73" s="801"/>
      <c r="X73" s="802"/>
      <c r="Y73" s="829" t="s">
        <v>32</v>
      </c>
      <c r="Z73" s="829"/>
      <c r="AA73" s="830"/>
      <c r="AB73" s="831" t="s">
        <v>244</v>
      </c>
      <c r="AC73" s="831"/>
      <c r="AD73" s="831"/>
      <c r="AE73" s="169"/>
      <c r="AF73" s="170"/>
      <c r="AG73" s="170"/>
      <c r="AH73" s="170"/>
      <c r="AI73" s="169"/>
      <c r="AJ73" s="170"/>
      <c r="AK73" s="170"/>
      <c r="AL73" s="170"/>
      <c r="AM73" s="169"/>
      <c r="AN73" s="170"/>
      <c r="AO73" s="170"/>
      <c r="AP73" s="170"/>
      <c r="AQ73" s="169"/>
      <c r="AR73" s="170"/>
      <c r="AS73" s="170"/>
      <c r="AT73" s="509"/>
      <c r="AU73" s="170"/>
      <c r="AV73" s="170"/>
      <c r="AW73" s="170"/>
      <c r="AX73" s="174"/>
    </row>
    <row r="74" spans="1:50" ht="23.25" hidden="1" customHeight="1" x14ac:dyDescent="0.15">
      <c r="A74" s="792"/>
      <c r="B74" s="793"/>
      <c r="C74" s="793"/>
      <c r="D74" s="793"/>
      <c r="E74" s="793"/>
      <c r="F74" s="794"/>
      <c r="G74" s="795"/>
      <c r="H74" s="798"/>
      <c r="I74" s="798"/>
      <c r="J74" s="798"/>
      <c r="K74" s="798"/>
      <c r="L74" s="798"/>
      <c r="M74" s="798"/>
      <c r="N74" s="798"/>
      <c r="O74" s="798"/>
      <c r="P74" s="798"/>
      <c r="Q74" s="798"/>
      <c r="R74" s="798"/>
      <c r="S74" s="798"/>
      <c r="T74" s="798"/>
      <c r="U74" s="798"/>
      <c r="V74" s="798"/>
      <c r="W74" s="803"/>
      <c r="X74" s="804"/>
      <c r="Y74" s="829" t="s">
        <v>8</v>
      </c>
      <c r="Z74" s="829"/>
      <c r="AA74" s="830"/>
      <c r="AB74" s="832" t="s">
        <v>245</v>
      </c>
      <c r="AC74" s="832"/>
      <c r="AD74" s="832"/>
      <c r="AE74" s="761"/>
      <c r="AF74" s="762"/>
      <c r="AG74" s="762"/>
      <c r="AH74" s="762"/>
      <c r="AI74" s="761"/>
      <c r="AJ74" s="762"/>
      <c r="AK74" s="762"/>
      <c r="AL74" s="762"/>
      <c r="AM74" s="761"/>
      <c r="AN74" s="762"/>
      <c r="AO74" s="762"/>
      <c r="AP74" s="762"/>
      <c r="AQ74" s="169"/>
      <c r="AR74" s="170"/>
      <c r="AS74" s="170"/>
      <c r="AT74" s="509"/>
      <c r="AU74" s="170"/>
      <c r="AV74" s="170"/>
      <c r="AW74" s="170"/>
      <c r="AX74" s="174"/>
    </row>
    <row r="75" spans="1:50" ht="18.75" hidden="1" customHeight="1" x14ac:dyDescent="0.15">
      <c r="A75" s="851" t="s">
        <v>223</v>
      </c>
      <c r="B75" s="852"/>
      <c r="C75" s="852"/>
      <c r="D75" s="852"/>
      <c r="E75" s="852"/>
      <c r="F75" s="853"/>
      <c r="G75" s="857"/>
      <c r="H75" s="221" t="s">
        <v>54</v>
      </c>
      <c r="I75" s="221"/>
      <c r="J75" s="221"/>
      <c r="K75" s="221"/>
      <c r="L75" s="221"/>
      <c r="M75" s="221"/>
      <c r="N75" s="221"/>
      <c r="O75" s="222"/>
      <c r="P75" s="220" t="s">
        <v>37</v>
      </c>
      <c r="Q75" s="221"/>
      <c r="R75" s="221"/>
      <c r="S75" s="221"/>
      <c r="T75" s="221"/>
      <c r="U75" s="221"/>
      <c r="V75" s="221"/>
      <c r="W75" s="221"/>
      <c r="X75" s="222"/>
      <c r="Y75" s="860"/>
      <c r="Z75" s="861"/>
      <c r="AA75" s="862"/>
      <c r="AB75" s="220" t="s">
        <v>6</v>
      </c>
      <c r="AC75" s="221"/>
      <c r="AD75" s="222"/>
      <c r="AE75" s="218" t="s">
        <v>375</v>
      </c>
      <c r="AF75" s="218"/>
      <c r="AG75" s="218"/>
      <c r="AH75" s="218"/>
      <c r="AI75" s="218" t="s">
        <v>376</v>
      </c>
      <c r="AJ75" s="218"/>
      <c r="AK75" s="218"/>
      <c r="AL75" s="218"/>
      <c r="AM75" s="218" t="s">
        <v>377</v>
      </c>
      <c r="AN75" s="218"/>
      <c r="AO75" s="218"/>
      <c r="AP75" s="212"/>
      <c r="AQ75" s="220" t="s">
        <v>59</v>
      </c>
      <c r="AR75" s="221"/>
      <c r="AS75" s="221"/>
      <c r="AT75" s="222"/>
      <c r="AU75" s="866" t="s">
        <v>46</v>
      </c>
      <c r="AV75" s="867"/>
      <c r="AW75" s="867"/>
      <c r="AX75" s="868"/>
    </row>
    <row r="76" spans="1:50" ht="18.75" hidden="1" customHeight="1" x14ac:dyDescent="0.15">
      <c r="A76" s="854"/>
      <c r="B76" s="855"/>
      <c r="C76" s="855"/>
      <c r="D76" s="855"/>
      <c r="E76" s="855"/>
      <c r="F76" s="856"/>
      <c r="G76" s="858"/>
      <c r="H76" s="226"/>
      <c r="I76" s="226"/>
      <c r="J76" s="226"/>
      <c r="K76" s="226"/>
      <c r="L76" s="226"/>
      <c r="M76" s="226"/>
      <c r="N76" s="226"/>
      <c r="O76" s="227"/>
      <c r="P76" s="859"/>
      <c r="Q76" s="226"/>
      <c r="R76" s="226"/>
      <c r="S76" s="226"/>
      <c r="T76" s="226"/>
      <c r="U76" s="226"/>
      <c r="V76" s="226"/>
      <c r="W76" s="226"/>
      <c r="X76" s="227"/>
      <c r="Y76" s="863"/>
      <c r="Z76" s="864"/>
      <c r="AA76" s="865"/>
      <c r="AB76" s="859"/>
      <c r="AC76" s="226"/>
      <c r="AD76" s="227"/>
      <c r="AE76" s="219"/>
      <c r="AF76" s="219"/>
      <c r="AG76" s="219"/>
      <c r="AH76" s="219"/>
      <c r="AI76" s="219"/>
      <c r="AJ76" s="219"/>
      <c r="AK76" s="219"/>
      <c r="AL76" s="219"/>
      <c r="AM76" s="219"/>
      <c r="AN76" s="219"/>
      <c r="AO76" s="219"/>
      <c r="AP76" s="215"/>
      <c r="AQ76" s="224"/>
      <c r="AR76" s="225"/>
      <c r="AS76" s="226" t="s">
        <v>60</v>
      </c>
      <c r="AT76" s="227"/>
      <c r="AU76" s="224"/>
      <c r="AV76" s="225"/>
      <c r="AW76" s="226" t="s">
        <v>225</v>
      </c>
      <c r="AX76" s="833"/>
    </row>
    <row r="77" spans="1:50" ht="23.25" hidden="1" customHeight="1" x14ac:dyDescent="0.15">
      <c r="A77" s="854"/>
      <c r="B77" s="855"/>
      <c r="C77" s="855"/>
      <c r="D77" s="855"/>
      <c r="E77" s="855"/>
      <c r="F77" s="856"/>
      <c r="G77" s="808" t="s">
        <v>226</v>
      </c>
      <c r="H77" s="99"/>
      <c r="I77" s="99"/>
      <c r="J77" s="99"/>
      <c r="K77" s="99"/>
      <c r="L77" s="99"/>
      <c r="M77" s="99"/>
      <c r="N77" s="99"/>
      <c r="O77" s="186"/>
      <c r="P77" s="99"/>
      <c r="Q77" s="99"/>
      <c r="R77" s="99"/>
      <c r="S77" s="99"/>
      <c r="T77" s="99"/>
      <c r="U77" s="99"/>
      <c r="V77" s="99"/>
      <c r="W77" s="99"/>
      <c r="X77" s="186"/>
      <c r="Y77" s="834" t="s">
        <v>7</v>
      </c>
      <c r="Z77" s="835"/>
      <c r="AA77" s="836"/>
      <c r="AB77" s="837"/>
      <c r="AC77" s="837"/>
      <c r="AD77" s="837"/>
      <c r="AE77" s="171"/>
      <c r="AF77" s="172"/>
      <c r="AG77" s="172"/>
      <c r="AH77" s="172"/>
      <c r="AI77" s="171"/>
      <c r="AJ77" s="172"/>
      <c r="AK77" s="172"/>
      <c r="AL77" s="172"/>
      <c r="AM77" s="171"/>
      <c r="AN77" s="172"/>
      <c r="AO77" s="172"/>
      <c r="AP77" s="172"/>
      <c r="AQ77" s="171"/>
      <c r="AR77" s="172"/>
      <c r="AS77" s="172"/>
      <c r="AT77" s="173"/>
      <c r="AU77" s="170"/>
      <c r="AV77" s="170"/>
      <c r="AW77" s="170"/>
      <c r="AX77" s="174"/>
    </row>
    <row r="78" spans="1:50" ht="23.25" hidden="1" customHeight="1" x14ac:dyDescent="0.15">
      <c r="A78" s="854"/>
      <c r="B78" s="855"/>
      <c r="C78" s="855"/>
      <c r="D78" s="855"/>
      <c r="E78" s="855"/>
      <c r="F78" s="856"/>
      <c r="G78" s="809"/>
      <c r="H78" s="102"/>
      <c r="I78" s="102"/>
      <c r="J78" s="102"/>
      <c r="K78" s="102"/>
      <c r="L78" s="102"/>
      <c r="M78" s="102"/>
      <c r="N78" s="102"/>
      <c r="O78" s="187"/>
      <c r="P78" s="102"/>
      <c r="Q78" s="102"/>
      <c r="R78" s="102"/>
      <c r="S78" s="102"/>
      <c r="T78" s="102"/>
      <c r="U78" s="102"/>
      <c r="V78" s="102"/>
      <c r="W78" s="102"/>
      <c r="X78" s="187"/>
      <c r="Y78" s="839" t="s">
        <v>32</v>
      </c>
      <c r="Z78" s="840"/>
      <c r="AA78" s="841"/>
      <c r="AB78" s="811"/>
      <c r="AC78" s="811"/>
      <c r="AD78" s="811"/>
      <c r="AE78" s="171"/>
      <c r="AF78" s="172"/>
      <c r="AG78" s="172"/>
      <c r="AH78" s="172"/>
      <c r="AI78" s="171"/>
      <c r="AJ78" s="172"/>
      <c r="AK78" s="172"/>
      <c r="AL78" s="172"/>
      <c r="AM78" s="171"/>
      <c r="AN78" s="172"/>
      <c r="AO78" s="172"/>
      <c r="AP78" s="172"/>
      <c r="AQ78" s="171"/>
      <c r="AR78" s="172"/>
      <c r="AS78" s="172"/>
      <c r="AT78" s="173"/>
      <c r="AU78" s="170"/>
      <c r="AV78" s="170"/>
      <c r="AW78" s="170"/>
      <c r="AX78" s="174"/>
    </row>
    <row r="79" spans="1:50" ht="23.25" hidden="1" customHeight="1" x14ac:dyDescent="0.15">
      <c r="A79" s="854"/>
      <c r="B79" s="855"/>
      <c r="C79" s="855"/>
      <c r="D79" s="855"/>
      <c r="E79" s="855"/>
      <c r="F79" s="856"/>
      <c r="G79" s="810"/>
      <c r="H79" s="105"/>
      <c r="I79" s="105"/>
      <c r="J79" s="105"/>
      <c r="K79" s="105"/>
      <c r="L79" s="105"/>
      <c r="M79" s="105"/>
      <c r="N79" s="105"/>
      <c r="O79" s="188"/>
      <c r="P79" s="102"/>
      <c r="Q79" s="102"/>
      <c r="R79" s="102"/>
      <c r="S79" s="102"/>
      <c r="T79" s="102"/>
      <c r="U79" s="102"/>
      <c r="V79" s="102"/>
      <c r="W79" s="102"/>
      <c r="X79" s="187"/>
      <c r="Y79" s="220" t="s">
        <v>8</v>
      </c>
      <c r="Z79" s="221"/>
      <c r="AA79" s="222"/>
      <c r="AB79" s="838" t="s">
        <v>228</v>
      </c>
      <c r="AC79" s="838"/>
      <c r="AD79" s="838"/>
      <c r="AE79" s="763"/>
      <c r="AF79" s="764"/>
      <c r="AG79" s="764"/>
      <c r="AH79" s="764"/>
      <c r="AI79" s="763"/>
      <c r="AJ79" s="764"/>
      <c r="AK79" s="764"/>
      <c r="AL79" s="764"/>
      <c r="AM79" s="763"/>
      <c r="AN79" s="764"/>
      <c r="AO79" s="764"/>
      <c r="AP79" s="764"/>
      <c r="AQ79" s="171"/>
      <c r="AR79" s="172"/>
      <c r="AS79" s="172"/>
      <c r="AT79" s="173"/>
      <c r="AU79" s="170"/>
      <c r="AV79" s="170"/>
      <c r="AW79" s="170"/>
      <c r="AX79" s="174"/>
    </row>
    <row r="80" spans="1:50" ht="69.75" hidden="1" customHeight="1" x14ac:dyDescent="0.15">
      <c r="A80" s="842" t="s">
        <v>239</v>
      </c>
      <c r="B80" s="843"/>
      <c r="C80" s="843"/>
      <c r="D80" s="843"/>
      <c r="E80" s="844" t="s">
        <v>229</v>
      </c>
      <c r="F80" s="845"/>
      <c r="G80" s="68" t="s">
        <v>227</v>
      </c>
      <c r="H80" s="846"/>
      <c r="I80" s="847"/>
      <c r="J80" s="847"/>
      <c r="K80" s="847"/>
      <c r="L80" s="847"/>
      <c r="M80" s="847"/>
      <c r="N80" s="847"/>
      <c r="O80" s="848"/>
      <c r="P80" s="246"/>
      <c r="Q80" s="246"/>
      <c r="R80" s="246"/>
      <c r="S80" s="246"/>
      <c r="T80" s="246"/>
      <c r="U80" s="246"/>
      <c r="V80" s="246"/>
      <c r="W80" s="246"/>
      <c r="X80" s="246"/>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hidden="1" customHeight="1" x14ac:dyDescent="0.15">
      <c r="A81" s="159" t="s">
        <v>215</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750" t="s">
        <v>219</v>
      </c>
      <c r="AP81" s="751"/>
      <c r="AQ81" s="752"/>
      <c r="AR81" s="66" t="s">
        <v>214</v>
      </c>
      <c r="AS81" s="77"/>
      <c r="AT81" s="77"/>
      <c r="AU81" s="77"/>
      <c r="AV81" s="77"/>
      <c r="AW81" s="77"/>
      <c r="AX81" s="78"/>
    </row>
    <row r="82" spans="1:60" ht="21.95" hidden="1" customHeight="1" x14ac:dyDescent="0.15">
      <c r="A82" s="703" t="s">
        <v>55</v>
      </c>
      <c r="B82" s="696" t="s">
        <v>52</v>
      </c>
      <c r="C82" s="697"/>
      <c r="D82" s="697"/>
      <c r="E82" s="697"/>
      <c r="F82" s="698"/>
      <c r="G82" s="202" t="s">
        <v>47</v>
      </c>
      <c r="H82" s="202"/>
      <c r="I82" s="202"/>
      <c r="J82" s="202"/>
      <c r="K82" s="202"/>
      <c r="L82" s="202"/>
      <c r="M82" s="202"/>
      <c r="N82" s="202"/>
      <c r="O82" s="202"/>
      <c r="P82" s="202"/>
      <c r="Q82" s="202"/>
      <c r="R82" s="202"/>
      <c r="S82" s="202"/>
      <c r="T82" s="202"/>
      <c r="U82" s="202"/>
      <c r="V82" s="202"/>
      <c r="W82" s="202"/>
      <c r="X82" s="202"/>
      <c r="Y82" s="202"/>
      <c r="Z82" s="202"/>
      <c r="AA82" s="203"/>
      <c r="AB82" s="207" t="s">
        <v>388</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704"/>
      <c r="B83" s="699"/>
      <c r="C83" s="526"/>
      <c r="D83" s="526"/>
      <c r="E83" s="526"/>
      <c r="F83" s="527"/>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704"/>
      <c r="B84" s="699"/>
      <c r="C84" s="526"/>
      <c r="D84" s="526"/>
      <c r="E84" s="526"/>
      <c r="F84" s="527"/>
      <c r="G84" s="706"/>
      <c r="H84" s="706"/>
      <c r="I84" s="706"/>
      <c r="J84" s="706"/>
      <c r="K84" s="706"/>
      <c r="L84" s="706"/>
      <c r="M84" s="706"/>
      <c r="N84" s="706"/>
      <c r="O84" s="706"/>
      <c r="P84" s="706"/>
      <c r="Q84" s="706"/>
      <c r="R84" s="706"/>
      <c r="S84" s="706"/>
      <c r="T84" s="706"/>
      <c r="U84" s="706"/>
      <c r="V84" s="706"/>
      <c r="W84" s="706"/>
      <c r="X84" s="706"/>
      <c r="Y84" s="706"/>
      <c r="Z84" s="706"/>
      <c r="AA84" s="707"/>
      <c r="AB84" s="767"/>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68"/>
    </row>
    <row r="85" spans="1:60" ht="21.95" hidden="1" customHeight="1" x14ac:dyDescent="0.15">
      <c r="A85" s="704"/>
      <c r="B85" s="699"/>
      <c r="C85" s="526"/>
      <c r="D85" s="526"/>
      <c r="E85" s="526"/>
      <c r="F85" s="527"/>
      <c r="G85" s="708"/>
      <c r="H85" s="708"/>
      <c r="I85" s="708"/>
      <c r="J85" s="708"/>
      <c r="K85" s="708"/>
      <c r="L85" s="708"/>
      <c r="M85" s="708"/>
      <c r="N85" s="708"/>
      <c r="O85" s="708"/>
      <c r="P85" s="708"/>
      <c r="Q85" s="708"/>
      <c r="R85" s="708"/>
      <c r="S85" s="708"/>
      <c r="T85" s="708"/>
      <c r="U85" s="708"/>
      <c r="V85" s="708"/>
      <c r="W85" s="708"/>
      <c r="X85" s="708"/>
      <c r="Y85" s="708"/>
      <c r="Z85" s="708"/>
      <c r="AA85" s="709"/>
      <c r="AB85" s="769"/>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70"/>
      <c r="AY85" s="5"/>
      <c r="AZ85" s="5"/>
      <c r="BA85" s="5"/>
      <c r="BB85" s="5"/>
      <c r="BC85" s="5"/>
    </row>
    <row r="86" spans="1:60" ht="21.95" hidden="1" customHeight="1" x14ac:dyDescent="0.15">
      <c r="A86" s="704"/>
      <c r="B86" s="700"/>
      <c r="C86" s="701"/>
      <c r="D86" s="701"/>
      <c r="E86" s="701"/>
      <c r="F86" s="702"/>
      <c r="G86" s="710"/>
      <c r="H86" s="710"/>
      <c r="I86" s="710"/>
      <c r="J86" s="710"/>
      <c r="K86" s="710"/>
      <c r="L86" s="710"/>
      <c r="M86" s="710"/>
      <c r="N86" s="710"/>
      <c r="O86" s="710"/>
      <c r="P86" s="710"/>
      <c r="Q86" s="710"/>
      <c r="R86" s="710"/>
      <c r="S86" s="710"/>
      <c r="T86" s="710"/>
      <c r="U86" s="710"/>
      <c r="V86" s="710"/>
      <c r="W86" s="710"/>
      <c r="X86" s="710"/>
      <c r="Y86" s="710"/>
      <c r="Z86" s="710"/>
      <c r="AA86" s="711"/>
      <c r="AB86" s="771"/>
      <c r="AC86" s="710"/>
      <c r="AD86" s="710"/>
      <c r="AE86" s="710"/>
      <c r="AF86" s="710"/>
      <c r="AG86" s="710"/>
      <c r="AH86" s="710"/>
      <c r="AI86" s="710"/>
      <c r="AJ86" s="710"/>
      <c r="AK86" s="710"/>
      <c r="AL86" s="710"/>
      <c r="AM86" s="710"/>
      <c r="AN86" s="710"/>
      <c r="AO86" s="710"/>
      <c r="AP86" s="710"/>
      <c r="AQ86" s="708"/>
      <c r="AR86" s="708"/>
      <c r="AS86" s="708"/>
      <c r="AT86" s="708"/>
      <c r="AU86" s="710"/>
      <c r="AV86" s="710"/>
      <c r="AW86" s="710"/>
      <c r="AX86" s="772"/>
      <c r="AY86" s="5"/>
      <c r="AZ86" s="5"/>
      <c r="BA86" s="5"/>
      <c r="BB86" s="5"/>
      <c r="BC86" s="5"/>
      <c r="BD86" s="5"/>
      <c r="BE86" s="5"/>
      <c r="BF86" s="5"/>
      <c r="BG86" s="5"/>
      <c r="BH86" s="5"/>
    </row>
    <row r="87" spans="1:60" ht="18.75" hidden="1" customHeight="1" x14ac:dyDescent="0.15">
      <c r="A87" s="704"/>
      <c r="B87" s="526" t="s">
        <v>53</v>
      </c>
      <c r="C87" s="526"/>
      <c r="D87" s="526"/>
      <c r="E87" s="526"/>
      <c r="F87" s="527"/>
      <c r="G87" s="201" t="s">
        <v>39</v>
      </c>
      <c r="H87" s="202"/>
      <c r="I87" s="202"/>
      <c r="J87" s="202"/>
      <c r="K87" s="202"/>
      <c r="L87" s="202"/>
      <c r="M87" s="202"/>
      <c r="N87" s="202"/>
      <c r="O87" s="203"/>
      <c r="P87" s="207" t="s">
        <v>41</v>
      </c>
      <c r="Q87" s="202"/>
      <c r="R87" s="202"/>
      <c r="S87" s="202"/>
      <c r="T87" s="202"/>
      <c r="U87" s="202"/>
      <c r="V87" s="202"/>
      <c r="W87" s="202"/>
      <c r="X87" s="203"/>
      <c r="Y87" s="511"/>
      <c r="Z87" s="512"/>
      <c r="AA87" s="513"/>
      <c r="AB87" s="212" t="s">
        <v>6</v>
      </c>
      <c r="AC87" s="213"/>
      <c r="AD87" s="214"/>
      <c r="AE87" s="218" t="s">
        <v>375</v>
      </c>
      <c r="AF87" s="218"/>
      <c r="AG87" s="218"/>
      <c r="AH87" s="218"/>
      <c r="AI87" s="218" t="s">
        <v>376</v>
      </c>
      <c r="AJ87" s="218"/>
      <c r="AK87" s="218"/>
      <c r="AL87" s="218"/>
      <c r="AM87" s="218" t="s">
        <v>377</v>
      </c>
      <c r="AN87" s="218"/>
      <c r="AO87" s="218"/>
      <c r="AP87" s="212"/>
      <c r="AQ87" s="220" t="s">
        <v>59</v>
      </c>
      <c r="AR87" s="221"/>
      <c r="AS87" s="221"/>
      <c r="AT87" s="222"/>
      <c r="AU87" s="202" t="s">
        <v>46</v>
      </c>
      <c r="AV87" s="202"/>
      <c r="AW87" s="202"/>
      <c r="AX87" s="223"/>
    </row>
    <row r="88" spans="1:60" ht="18.75" hidden="1" customHeight="1" x14ac:dyDescent="0.15">
      <c r="A88" s="704"/>
      <c r="B88" s="526"/>
      <c r="C88" s="526"/>
      <c r="D88" s="526"/>
      <c r="E88" s="526"/>
      <c r="F88" s="527"/>
      <c r="G88" s="204"/>
      <c r="H88" s="205"/>
      <c r="I88" s="205"/>
      <c r="J88" s="205"/>
      <c r="K88" s="205"/>
      <c r="L88" s="205"/>
      <c r="M88" s="205"/>
      <c r="N88" s="205"/>
      <c r="O88" s="206"/>
      <c r="P88" s="208"/>
      <c r="Q88" s="205"/>
      <c r="R88" s="205"/>
      <c r="S88" s="205"/>
      <c r="T88" s="205"/>
      <c r="U88" s="205"/>
      <c r="V88" s="205"/>
      <c r="W88" s="205"/>
      <c r="X88" s="206"/>
      <c r="Y88" s="511"/>
      <c r="Z88" s="512"/>
      <c r="AA88" s="513"/>
      <c r="AB88" s="215"/>
      <c r="AC88" s="216"/>
      <c r="AD88" s="217"/>
      <c r="AE88" s="219"/>
      <c r="AF88" s="219"/>
      <c r="AG88" s="219"/>
      <c r="AH88" s="219"/>
      <c r="AI88" s="219"/>
      <c r="AJ88" s="219"/>
      <c r="AK88" s="219"/>
      <c r="AL88" s="219"/>
      <c r="AM88" s="219"/>
      <c r="AN88" s="219"/>
      <c r="AO88" s="219"/>
      <c r="AP88" s="215"/>
      <c r="AQ88" s="510"/>
      <c r="AR88" s="228"/>
      <c r="AS88" s="226" t="s">
        <v>60</v>
      </c>
      <c r="AT88" s="227"/>
      <c r="AU88" s="228"/>
      <c r="AV88" s="228"/>
      <c r="AW88" s="205" t="s">
        <v>56</v>
      </c>
      <c r="AX88" s="229"/>
    </row>
    <row r="89" spans="1:60" ht="23.25" hidden="1" customHeight="1" x14ac:dyDescent="0.15">
      <c r="A89" s="704"/>
      <c r="B89" s="526"/>
      <c r="C89" s="526"/>
      <c r="D89" s="526"/>
      <c r="E89" s="526"/>
      <c r="F89" s="527"/>
      <c r="G89" s="514"/>
      <c r="H89" s="99"/>
      <c r="I89" s="99"/>
      <c r="J89" s="99"/>
      <c r="K89" s="99"/>
      <c r="L89" s="99"/>
      <c r="M89" s="99"/>
      <c r="N89" s="99"/>
      <c r="O89" s="186"/>
      <c r="P89" s="99"/>
      <c r="Q89" s="516"/>
      <c r="R89" s="516"/>
      <c r="S89" s="516"/>
      <c r="T89" s="516"/>
      <c r="U89" s="516"/>
      <c r="V89" s="516"/>
      <c r="W89" s="516"/>
      <c r="X89" s="517"/>
      <c r="Y89" s="520" t="s">
        <v>40</v>
      </c>
      <c r="Z89" s="521"/>
      <c r="AA89" s="522"/>
      <c r="AB89" s="161"/>
      <c r="AC89" s="161"/>
      <c r="AD89" s="161"/>
      <c r="AE89" s="169"/>
      <c r="AF89" s="170"/>
      <c r="AG89" s="170"/>
      <c r="AH89" s="509"/>
      <c r="AI89" s="169"/>
      <c r="AJ89" s="170"/>
      <c r="AK89" s="170"/>
      <c r="AL89" s="170"/>
      <c r="AM89" s="169"/>
      <c r="AN89" s="170"/>
      <c r="AO89" s="170"/>
      <c r="AP89" s="170"/>
      <c r="AQ89" s="171"/>
      <c r="AR89" s="172"/>
      <c r="AS89" s="172"/>
      <c r="AT89" s="173"/>
      <c r="AU89" s="170"/>
      <c r="AV89" s="170"/>
      <c r="AW89" s="170"/>
      <c r="AX89" s="174"/>
    </row>
    <row r="90" spans="1:60" ht="23.25" hidden="1" customHeight="1" x14ac:dyDescent="0.15">
      <c r="A90" s="704"/>
      <c r="B90" s="526"/>
      <c r="C90" s="526"/>
      <c r="D90" s="526"/>
      <c r="E90" s="526"/>
      <c r="F90" s="527"/>
      <c r="G90" s="515"/>
      <c r="H90" s="102"/>
      <c r="I90" s="102"/>
      <c r="J90" s="102"/>
      <c r="K90" s="102"/>
      <c r="L90" s="102"/>
      <c r="M90" s="102"/>
      <c r="N90" s="102"/>
      <c r="O90" s="187"/>
      <c r="P90" s="518"/>
      <c r="Q90" s="518"/>
      <c r="R90" s="518"/>
      <c r="S90" s="518"/>
      <c r="T90" s="518"/>
      <c r="U90" s="518"/>
      <c r="V90" s="518"/>
      <c r="W90" s="518"/>
      <c r="X90" s="519"/>
      <c r="Y90" s="530" t="s">
        <v>32</v>
      </c>
      <c r="Z90" s="483"/>
      <c r="AA90" s="484"/>
      <c r="AB90" s="168"/>
      <c r="AC90" s="168"/>
      <c r="AD90" s="168"/>
      <c r="AE90" s="169"/>
      <c r="AF90" s="170"/>
      <c r="AG90" s="170"/>
      <c r="AH90" s="170"/>
      <c r="AI90" s="169"/>
      <c r="AJ90" s="170"/>
      <c r="AK90" s="170"/>
      <c r="AL90" s="170"/>
      <c r="AM90" s="169"/>
      <c r="AN90" s="170"/>
      <c r="AO90" s="170"/>
      <c r="AP90" s="170"/>
      <c r="AQ90" s="171"/>
      <c r="AR90" s="172"/>
      <c r="AS90" s="172"/>
      <c r="AT90" s="173"/>
      <c r="AU90" s="170"/>
      <c r="AV90" s="170"/>
      <c r="AW90" s="170"/>
      <c r="AX90" s="174"/>
    </row>
    <row r="91" spans="1:60" ht="23.25" hidden="1" customHeight="1" x14ac:dyDescent="0.15">
      <c r="A91" s="704"/>
      <c r="B91" s="526"/>
      <c r="C91" s="526"/>
      <c r="D91" s="526"/>
      <c r="E91" s="526"/>
      <c r="F91" s="527"/>
      <c r="G91" s="515"/>
      <c r="H91" s="102"/>
      <c r="I91" s="102"/>
      <c r="J91" s="102"/>
      <c r="K91" s="102"/>
      <c r="L91" s="102"/>
      <c r="M91" s="102"/>
      <c r="N91" s="102"/>
      <c r="O91" s="187"/>
      <c r="P91" s="518"/>
      <c r="Q91" s="518"/>
      <c r="R91" s="518"/>
      <c r="S91" s="518"/>
      <c r="T91" s="518"/>
      <c r="U91" s="518"/>
      <c r="V91" s="518"/>
      <c r="W91" s="518"/>
      <c r="X91" s="519"/>
      <c r="Y91" s="207" t="s">
        <v>8</v>
      </c>
      <c r="Z91" s="202"/>
      <c r="AA91" s="203"/>
      <c r="AB91" s="531" t="s">
        <v>9</v>
      </c>
      <c r="AC91" s="531"/>
      <c r="AD91" s="531"/>
      <c r="AE91" s="169"/>
      <c r="AF91" s="170"/>
      <c r="AG91" s="170"/>
      <c r="AH91" s="170"/>
      <c r="AI91" s="169"/>
      <c r="AJ91" s="170"/>
      <c r="AK91" s="170"/>
      <c r="AL91" s="170"/>
      <c r="AM91" s="169"/>
      <c r="AN91" s="170"/>
      <c r="AO91" s="170"/>
      <c r="AP91" s="170"/>
      <c r="AQ91" s="169"/>
      <c r="AR91" s="170"/>
      <c r="AS91" s="170"/>
      <c r="AT91" s="170"/>
      <c r="AU91" s="169"/>
      <c r="AV91" s="170"/>
      <c r="AW91" s="170"/>
      <c r="AX91" s="170"/>
    </row>
    <row r="92" spans="1:60" ht="18.75" hidden="1" customHeight="1" x14ac:dyDescent="0.15">
      <c r="A92" s="704"/>
      <c r="B92" s="696" t="s">
        <v>53</v>
      </c>
      <c r="C92" s="697"/>
      <c r="D92" s="697"/>
      <c r="E92" s="697"/>
      <c r="F92" s="698"/>
      <c r="G92" s="201" t="s">
        <v>39</v>
      </c>
      <c r="H92" s="202"/>
      <c r="I92" s="202"/>
      <c r="J92" s="202"/>
      <c r="K92" s="202"/>
      <c r="L92" s="202"/>
      <c r="M92" s="202"/>
      <c r="N92" s="202"/>
      <c r="O92" s="203"/>
      <c r="P92" s="207" t="s">
        <v>41</v>
      </c>
      <c r="Q92" s="202"/>
      <c r="R92" s="202"/>
      <c r="S92" s="202"/>
      <c r="T92" s="202"/>
      <c r="U92" s="202"/>
      <c r="V92" s="202"/>
      <c r="W92" s="202"/>
      <c r="X92" s="203"/>
      <c r="Y92" s="511"/>
      <c r="Z92" s="512"/>
      <c r="AA92" s="513"/>
      <c r="AB92" s="212" t="s">
        <v>6</v>
      </c>
      <c r="AC92" s="213"/>
      <c r="AD92" s="214"/>
      <c r="AE92" s="218" t="s">
        <v>375</v>
      </c>
      <c r="AF92" s="218"/>
      <c r="AG92" s="218"/>
      <c r="AH92" s="218"/>
      <c r="AI92" s="218" t="s">
        <v>376</v>
      </c>
      <c r="AJ92" s="218"/>
      <c r="AK92" s="218"/>
      <c r="AL92" s="218"/>
      <c r="AM92" s="218" t="s">
        <v>377</v>
      </c>
      <c r="AN92" s="218"/>
      <c r="AO92" s="218"/>
      <c r="AP92" s="212"/>
      <c r="AQ92" s="220" t="s">
        <v>59</v>
      </c>
      <c r="AR92" s="221"/>
      <c r="AS92" s="221"/>
      <c r="AT92" s="222"/>
      <c r="AU92" s="202" t="s">
        <v>46</v>
      </c>
      <c r="AV92" s="202"/>
      <c r="AW92" s="202"/>
      <c r="AX92" s="223"/>
    </row>
    <row r="93" spans="1:60" ht="18.75" hidden="1" customHeight="1" x14ac:dyDescent="0.15">
      <c r="A93" s="704"/>
      <c r="B93" s="699"/>
      <c r="C93" s="526"/>
      <c r="D93" s="526"/>
      <c r="E93" s="526"/>
      <c r="F93" s="527"/>
      <c r="G93" s="204"/>
      <c r="H93" s="205"/>
      <c r="I93" s="205"/>
      <c r="J93" s="205"/>
      <c r="K93" s="205"/>
      <c r="L93" s="205"/>
      <c r="M93" s="205"/>
      <c r="N93" s="205"/>
      <c r="O93" s="206"/>
      <c r="P93" s="208"/>
      <c r="Q93" s="205"/>
      <c r="R93" s="205"/>
      <c r="S93" s="205"/>
      <c r="T93" s="205"/>
      <c r="U93" s="205"/>
      <c r="V93" s="205"/>
      <c r="W93" s="205"/>
      <c r="X93" s="206"/>
      <c r="Y93" s="511"/>
      <c r="Z93" s="512"/>
      <c r="AA93" s="513"/>
      <c r="AB93" s="215"/>
      <c r="AC93" s="216"/>
      <c r="AD93" s="217"/>
      <c r="AE93" s="219"/>
      <c r="AF93" s="219"/>
      <c r="AG93" s="219"/>
      <c r="AH93" s="219"/>
      <c r="AI93" s="219"/>
      <c r="AJ93" s="219"/>
      <c r="AK93" s="219"/>
      <c r="AL93" s="219"/>
      <c r="AM93" s="219"/>
      <c r="AN93" s="219"/>
      <c r="AO93" s="219"/>
      <c r="AP93" s="215"/>
      <c r="AQ93" s="510"/>
      <c r="AR93" s="228"/>
      <c r="AS93" s="226" t="s">
        <v>60</v>
      </c>
      <c r="AT93" s="227"/>
      <c r="AU93" s="228"/>
      <c r="AV93" s="228"/>
      <c r="AW93" s="205" t="s">
        <v>56</v>
      </c>
      <c r="AX93" s="229"/>
    </row>
    <row r="94" spans="1:60" ht="23.25" hidden="1" customHeight="1" x14ac:dyDescent="0.15">
      <c r="A94" s="704"/>
      <c r="B94" s="699"/>
      <c r="C94" s="526"/>
      <c r="D94" s="526"/>
      <c r="E94" s="526"/>
      <c r="F94" s="527"/>
      <c r="G94" s="514"/>
      <c r="H94" s="99"/>
      <c r="I94" s="99"/>
      <c r="J94" s="99"/>
      <c r="K94" s="99"/>
      <c r="L94" s="99"/>
      <c r="M94" s="99"/>
      <c r="N94" s="99"/>
      <c r="O94" s="186"/>
      <c r="P94" s="99"/>
      <c r="Q94" s="516"/>
      <c r="R94" s="516"/>
      <c r="S94" s="516"/>
      <c r="T94" s="516"/>
      <c r="U94" s="516"/>
      <c r="V94" s="516"/>
      <c r="W94" s="516"/>
      <c r="X94" s="517"/>
      <c r="Y94" s="520" t="s">
        <v>40</v>
      </c>
      <c r="Z94" s="521"/>
      <c r="AA94" s="522"/>
      <c r="AB94" s="161"/>
      <c r="AC94" s="161"/>
      <c r="AD94" s="161"/>
      <c r="AE94" s="169"/>
      <c r="AF94" s="170"/>
      <c r="AG94" s="170"/>
      <c r="AH94" s="509"/>
      <c r="AI94" s="169"/>
      <c r="AJ94" s="170"/>
      <c r="AK94" s="170"/>
      <c r="AL94" s="170"/>
      <c r="AM94" s="169"/>
      <c r="AN94" s="170"/>
      <c r="AO94" s="170"/>
      <c r="AP94" s="170"/>
      <c r="AQ94" s="171"/>
      <c r="AR94" s="172"/>
      <c r="AS94" s="172"/>
      <c r="AT94" s="173"/>
      <c r="AU94" s="170"/>
      <c r="AV94" s="170"/>
      <c r="AW94" s="170"/>
      <c r="AX94" s="174"/>
    </row>
    <row r="95" spans="1:60" ht="23.25" hidden="1" customHeight="1" x14ac:dyDescent="0.15">
      <c r="A95" s="704"/>
      <c r="B95" s="699"/>
      <c r="C95" s="526"/>
      <c r="D95" s="526"/>
      <c r="E95" s="526"/>
      <c r="F95" s="527"/>
      <c r="G95" s="515"/>
      <c r="H95" s="102"/>
      <c r="I95" s="102"/>
      <c r="J95" s="102"/>
      <c r="K95" s="102"/>
      <c r="L95" s="102"/>
      <c r="M95" s="102"/>
      <c r="N95" s="102"/>
      <c r="O95" s="187"/>
      <c r="P95" s="518"/>
      <c r="Q95" s="518"/>
      <c r="R95" s="518"/>
      <c r="S95" s="518"/>
      <c r="T95" s="518"/>
      <c r="U95" s="518"/>
      <c r="V95" s="518"/>
      <c r="W95" s="518"/>
      <c r="X95" s="519"/>
      <c r="Y95" s="530" t="s">
        <v>32</v>
      </c>
      <c r="Z95" s="483"/>
      <c r="AA95" s="484"/>
      <c r="AB95" s="168"/>
      <c r="AC95" s="168"/>
      <c r="AD95" s="168"/>
      <c r="AE95" s="169"/>
      <c r="AF95" s="170"/>
      <c r="AG95" s="170"/>
      <c r="AH95" s="170"/>
      <c r="AI95" s="169"/>
      <c r="AJ95" s="170"/>
      <c r="AK95" s="170"/>
      <c r="AL95" s="170"/>
      <c r="AM95" s="169"/>
      <c r="AN95" s="170"/>
      <c r="AO95" s="170"/>
      <c r="AP95" s="170"/>
      <c r="AQ95" s="171"/>
      <c r="AR95" s="172"/>
      <c r="AS95" s="172"/>
      <c r="AT95" s="173"/>
      <c r="AU95" s="170"/>
      <c r="AV95" s="170"/>
      <c r="AW95" s="170"/>
      <c r="AX95" s="174"/>
    </row>
    <row r="96" spans="1:60" ht="23.25" hidden="1" customHeight="1" x14ac:dyDescent="0.15">
      <c r="A96" s="704"/>
      <c r="B96" s="700"/>
      <c r="C96" s="701"/>
      <c r="D96" s="701"/>
      <c r="E96" s="701"/>
      <c r="F96" s="702"/>
      <c r="G96" s="515"/>
      <c r="H96" s="102"/>
      <c r="I96" s="102"/>
      <c r="J96" s="102"/>
      <c r="K96" s="102"/>
      <c r="L96" s="102"/>
      <c r="M96" s="102"/>
      <c r="N96" s="102"/>
      <c r="O96" s="187"/>
      <c r="P96" s="518"/>
      <c r="Q96" s="518"/>
      <c r="R96" s="518"/>
      <c r="S96" s="518"/>
      <c r="T96" s="518"/>
      <c r="U96" s="518"/>
      <c r="V96" s="518"/>
      <c r="W96" s="518"/>
      <c r="X96" s="519"/>
      <c r="Y96" s="207" t="s">
        <v>8</v>
      </c>
      <c r="Z96" s="202"/>
      <c r="AA96" s="203"/>
      <c r="AB96" s="531" t="s">
        <v>9</v>
      </c>
      <c r="AC96" s="531"/>
      <c r="AD96" s="531"/>
      <c r="AE96" s="761"/>
      <c r="AF96" s="762"/>
      <c r="AG96" s="762"/>
      <c r="AH96" s="762"/>
      <c r="AI96" s="761"/>
      <c r="AJ96" s="762"/>
      <c r="AK96" s="762"/>
      <c r="AL96" s="762"/>
      <c r="AM96" s="761"/>
      <c r="AN96" s="762"/>
      <c r="AO96" s="762"/>
      <c r="AP96" s="762"/>
      <c r="AQ96" s="763"/>
      <c r="AR96" s="764"/>
      <c r="AS96" s="764"/>
      <c r="AT96" s="765"/>
      <c r="AU96" s="762"/>
      <c r="AV96" s="762"/>
      <c r="AW96" s="762"/>
      <c r="AX96" s="766"/>
    </row>
    <row r="97" spans="1:50" ht="18.75" hidden="1" customHeight="1" x14ac:dyDescent="0.15">
      <c r="A97" s="704"/>
      <c r="B97" s="526" t="s">
        <v>53</v>
      </c>
      <c r="C97" s="526"/>
      <c r="D97" s="526"/>
      <c r="E97" s="526"/>
      <c r="F97" s="527"/>
      <c r="G97" s="201" t="s">
        <v>39</v>
      </c>
      <c r="H97" s="202"/>
      <c r="I97" s="202"/>
      <c r="J97" s="202"/>
      <c r="K97" s="202"/>
      <c r="L97" s="202"/>
      <c r="M97" s="202"/>
      <c r="N97" s="202"/>
      <c r="O97" s="203"/>
      <c r="P97" s="207" t="s">
        <v>41</v>
      </c>
      <c r="Q97" s="202"/>
      <c r="R97" s="202"/>
      <c r="S97" s="202"/>
      <c r="T97" s="202"/>
      <c r="U97" s="202"/>
      <c r="V97" s="202"/>
      <c r="W97" s="202"/>
      <c r="X97" s="203"/>
      <c r="Y97" s="511"/>
      <c r="Z97" s="512"/>
      <c r="AA97" s="513"/>
      <c r="AB97" s="212" t="s">
        <v>6</v>
      </c>
      <c r="AC97" s="213"/>
      <c r="AD97" s="214"/>
      <c r="AE97" s="218" t="s">
        <v>375</v>
      </c>
      <c r="AF97" s="218"/>
      <c r="AG97" s="218"/>
      <c r="AH97" s="218"/>
      <c r="AI97" s="218" t="s">
        <v>376</v>
      </c>
      <c r="AJ97" s="218"/>
      <c r="AK97" s="218"/>
      <c r="AL97" s="218"/>
      <c r="AM97" s="218" t="s">
        <v>377</v>
      </c>
      <c r="AN97" s="218"/>
      <c r="AO97" s="218"/>
      <c r="AP97" s="212"/>
      <c r="AQ97" s="220" t="s">
        <v>59</v>
      </c>
      <c r="AR97" s="221"/>
      <c r="AS97" s="221"/>
      <c r="AT97" s="222"/>
      <c r="AU97" s="202" t="s">
        <v>46</v>
      </c>
      <c r="AV97" s="202"/>
      <c r="AW97" s="202"/>
      <c r="AX97" s="223"/>
    </row>
    <row r="98" spans="1:50" ht="18.75" hidden="1" customHeight="1" x14ac:dyDescent="0.15">
      <c r="A98" s="704"/>
      <c r="B98" s="526"/>
      <c r="C98" s="526"/>
      <c r="D98" s="526"/>
      <c r="E98" s="526"/>
      <c r="F98" s="527"/>
      <c r="G98" s="204"/>
      <c r="H98" s="205"/>
      <c r="I98" s="205"/>
      <c r="J98" s="205"/>
      <c r="K98" s="205"/>
      <c r="L98" s="205"/>
      <c r="M98" s="205"/>
      <c r="N98" s="205"/>
      <c r="O98" s="206"/>
      <c r="P98" s="208"/>
      <c r="Q98" s="205"/>
      <c r="R98" s="205"/>
      <c r="S98" s="205"/>
      <c r="T98" s="205"/>
      <c r="U98" s="205"/>
      <c r="V98" s="205"/>
      <c r="W98" s="205"/>
      <c r="X98" s="206"/>
      <c r="Y98" s="511"/>
      <c r="Z98" s="512"/>
      <c r="AA98" s="513"/>
      <c r="AB98" s="215"/>
      <c r="AC98" s="216"/>
      <c r="AD98" s="217"/>
      <c r="AE98" s="219"/>
      <c r="AF98" s="219"/>
      <c r="AG98" s="219"/>
      <c r="AH98" s="219"/>
      <c r="AI98" s="219"/>
      <c r="AJ98" s="219"/>
      <c r="AK98" s="219"/>
      <c r="AL98" s="219"/>
      <c r="AM98" s="219"/>
      <c r="AN98" s="219"/>
      <c r="AO98" s="219"/>
      <c r="AP98" s="215"/>
      <c r="AQ98" s="510"/>
      <c r="AR98" s="228"/>
      <c r="AS98" s="226" t="s">
        <v>60</v>
      </c>
      <c r="AT98" s="227"/>
      <c r="AU98" s="228"/>
      <c r="AV98" s="228"/>
      <c r="AW98" s="205" t="s">
        <v>56</v>
      </c>
      <c r="AX98" s="229"/>
    </row>
    <row r="99" spans="1:50" ht="23.25" hidden="1" customHeight="1" x14ac:dyDescent="0.15">
      <c r="A99" s="704"/>
      <c r="B99" s="526"/>
      <c r="C99" s="526"/>
      <c r="D99" s="526"/>
      <c r="E99" s="526"/>
      <c r="F99" s="527"/>
      <c r="G99" s="514"/>
      <c r="H99" s="99"/>
      <c r="I99" s="99"/>
      <c r="J99" s="99"/>
      <c r="K99" s="99"/>
      <c r="L99" s="99"/>
      <c r="M99" s="99"/>
      <c r="N99" s="99"/>
      <c r="O99" s="186"/>
      <c r="P99" s="99"/>
      <c r="Q99" s="516"/>
      <c r="R99" s="516"/>
      <c r="S99" s="516"/>
      <c r="T99" s="516"/>
      <c r="U99" s="516"/>
      <c r="V99" s="516"/>
      <c r="W99" s="516"/>
      <c r="X99" s="517"/>
      <c r="Y99" s="520" t="s">
        <v>40</v>
      </c>
      <c r="Z99" s="521"/>
      <c r="AA99" s="522"/>
      <c r="AB99" s="161"/>
      <c r="AC99" s="161"/>
      <c r="AD99" s="161"/>
      <c r="AE99" s="169"/>
      <c r="AF99" s="170"/>
      <c r="AG99" s="170"/>
      <c r="AH99" s="509"/>
      <c r="AI99" s="169"/>
      <c r="AJ99" s="170"/>
      <c r="AK99" s="170"/>
      <c r="AL99" s="170"/>
      <c r="AM99" s="169"/>
      <c r="AN99" s="170"/>
      <c r="AO99" s="170"/>
      <c r="AP99" s="170"/>
      <c r="AQ99" s="171"/>
      <c r="AR99" s="172"/>
      <c r="AS99" s="172"/>
      <c r="AT99" s="173"/>
      <c r="AU99" s="170"/>
      <c r="AV99" s="170"/>
      <c r="AW99" s="170"/>
      <c r="AX99" s="174"/>
    </row>
    <row r="100" spans="1:50" ht="23.25" hidden="1" customHeight="1" x14ac:dyDescent="0.15">
      <c r="A100" s="704"/>
      <c r="B100" s="526"/>
      <c r="C100" s="526"/>
      <c r="D100" s="526"/>
      <c r="E100" s="526"/>
      <c r="F100" s="527"/>
      <c r="G100" s="515"/>
      <c r="H100" s="102"/>
      <c r="I100" s="102"/>
      <c r="J100" s="102"/>
      <c r="K100" s="102"/>
      <c r="L100" s="102"/>
      <c r="M100" s="102"/>
      <c r="N100" s="102"/>
      <c r="O100" s="187"/>
      <c r="P100" s="518"/>
      <c r="Q100" s="518"/>
      <c r="R100" s="518"/>
      <c r="S100" s="518"/>
      <c r="T100" s="518"/>
      <c r="U100" s="518"/>
      <c r="V100" s="518"/>
      <c r="W100" s="518"/>
      <c r="X100" s="519"/>
      <c r="Y100" s="530" t="s">
        <v>32</v>
      </c>
      <c r="Z100" s="483"/>
      <c r="AA100" s="484"/>
      <c r="AB100" s="168"/>
      <c r="AC100" s="168"/>
      <c r="AD100" s="168"/>
      <c r="AE100" s="169"/>
      <c r="AF100" s="170"/>
      <c r="AG100" s="170"/>
      <c r="AH100" s="170"/>
      <c r="AI100" s="169"/>
      <c r="AJ100" s="170"/>
      <c r="AK100" s="170"/>
      <c r="AL100" s="170"/>
      <c r="AM100" s="169"/>
      <c r="AN100" s="170"/>
      <c r="AO100" s="170"/>
      <c r="AP100" s="170"/>
      <c r="AQ100" s="171"/>
      <c r="AR100" s="172"/>
      <c r="AS100" s="172"/>
      <c r="AT100" s="173"/>
      <c r="AU100" s="170"/>
      <c r="AV100" s="170"/>
      <c r="AW100" s="170"/>
      <c r="AX100" s="174"/>
    </row>
    <row r="101" spans="1:50" ht="23.25" hidden="1" customHeight="1" thickBot="1" x14ac:dyDescent="0.2">
      <c r="A101" s="705"/>
      <c r="B101" s="528"/>
      <c r="C101" s="528"/>
      <c r="D101" s="528"/>
      <c r="E101" s="528"/>
      <c r="F101" s="529"/>
      <c r="G101" s="721"/>
      <c r="H101" s="722"/>
      <c r="I101" s="722"/>
      <c r="J101" s="722"/>
      <c r="K101" s="722"/>
      <c r="L101" s="722"/>
      <c r="M101" s="722"/>
      <c r="N101" s="722"/>
      <c r="O101" s="723"/>
      <c r="P101" s="724"/>
      <c r="Q101" s="724"/>
      <c r="R101" s="724"/>
      <c r="S101" s="724"/>
      <c r="T101" s="724"/>
      <c r="U101" s="724"/>
      <c r="V101" s="724"/>
      <c r="W101" s="724"/>
      <c r="X101" s="725"/>
      <c r="Y101" s="726" t="s">
        <v>8</v>
      </c>
      <c r="Z101" s="727"/>
      <c r="AA101" s="728"/>
      <c r="AB101" s="488" t="s">
        <v>9</v>
      </c>
      <c r="AC101" s="488"/>
      <c r="AD101" s="488"/>
      <c r="AE101" s="489"/>
      <c r="AF101" s="490"/>
      <c r="AG101" s="490"/>
      <c r="AH101" s="490"/>
      <c r="AI101" s="489"/>
      <c r="AJ101" s="490"/>
      <c r="AK101" s="490"/>
      <c r="AL101" s="490"/>
      <c r="AM101" s="489"/>
      <c r="AN101" s="490"/>
      <c r="AO101" s="490"/>
      <c r="AP101" s="490"/>
      <c r="AQ101" s="523"/>
      <c r="AR101" s="524"/>
      <c r="AS101" s="524"/>
      <c r="AT101" s="525"/>
      <c r="AU101" s="490"/>
      <c r="AV101" s="490"/>
      <c r="AW101" s="490"/>
      <c r="AX101" s="532"/>
    </row>
    <row r="102" spans="1:50" ht="31.5" customHeight="1" x14ac:dyDescent="0.15">
      <c r="A102" s="712" t="s">
        <v>221</v>
      </c>
      <c r="B102" s="713"/>
      <c r="C102" s="713"/>
      <c r="D102" s="713"/>
      <c r="E102" s="713"/>
      <c r="F102" s="714"/>
      <c r="G102" s="715" t="s">
        <v>38</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501" t="s">
        <v>375</v>
      </c>
      <c r="AF102" s="502"/>
      <c r="AG102" s="502"/>
      <c r="AH102" s="503"/>
      <c r="AI102" s="501" t="s">
        <v>376</v>
      </c>
      <c r="AJ102" s="502"/>
      <c r="AK102" s="502"/>
      <c r="AL102" s="503"/>
      <c r="AM102" s="501" t="s">
        <v>377</v>
      </c>
      <c r="AN102" s="502"/>
      <c r="AO102" s="502"/>
      <c r="AP102" s="503"/>
      <c r="AQ102" s="152" t="s">
        <v>389</v>
      </c>
      <c r="AR102" s="153"/>
      <c r="AS102" s="153"/>
      <c r="AT102" s="154"/>
      <c r="AU102" s="152" t="s">
        <v>390</v>
      </c>
      <c r="AV102" s="153"/>
      <c r="AW102" s="153"/>
      <c r="AX102" s="155"/>
    </row>
    <row r="103" spans="1:50" ht="23.25" customHeight="1" x14ac:dyDescent="0.15">
      <c r="A103" s="477"/>
      <c r="B103" s="478"/>
      <c r="C103" s="478"/>
      <c r="D103" s="478"/>
      <c r="E103" s="478"/>
      <c r="F103" s="479"/>
      <c r="G103" s="99" t="s">
        <v>531</v>
      </c>
      <c r="H103" s="99"/>
      <c r="I103" s="99"/>
      <c r="J103" s="99"/>
      <c r="K103" s="99"/>
      <c r="L103" s="99"/>
      <c r="M103" s="99"/>
      <c r="N103" s="99"/>
      <c r="O103" s="99"/>
      <c r="P103" s="99"/>
      <c r="Q103" s="99"/>
      <c r="R103" s="99"/>
      <c r="S103" s="99"/>
      <c r="T103" s="99"/>
      <c r="U103" s="99"/>
      <c r="V103" s="99"/>
      <c r="W103" s="99"/>
      <c r="X103" s="186"/>
      <c r="Y103" s="504" t="s">
        <v>33</v>
      </c>
      <c r="Z103" s="505"/>
      <c r="AA103" s="506"/>
      <c r="AB103" s="161" t="s">
        <v>532</v>
      </c>
      <c r="AC103" s="161"/>
      <c r="AD103" s="161"/>
      <c r="AE103" s="137">
        <v>309</v>
      </c>
      <c r="AF103" s="138"/>
      <c r="AG103" s="138"/>
      <c r="AH103" s="139"/>
      <c r="AI103" s="137">
        <v>387</v>
      </c>
      <c r="AJ103" s="138"/>
      <c r="AK103" s="138"/>
      <c r="AL103" s="139"/>
      <c r="AM103" s="137">
        <v>495</v>
      </c>
      <c r="AN103" s="138"/>
      <c r="AO103" s="138"/>
      <c r="AP103" s="139"/>
      <c r="AQ103" s="137" t="s">
        <v>348</v>
      </c>
      <c r="AR103" s="138"/>
      <c r="AS103" s="138"/>
      <c r="AT103" s="139"/>
      <c r="AU103" s="137" t="s">
        <v>348</v>
      </c>
      <c r="AV103" s="138"/>
      <c r="AW103" s="138"/>
      <c r="AX103" s="139"/>
    </row>
    <row r="104" spans="1:50" ht="23.25" customHeight="1" x14ac:dyDescent="0.15">
      <c r="A104" s="480"/>
      <c r="B104" s="481"/>
      <c r="C104" s="481"/>
      <c r="D104" s="481"/>
      <c r="E104" s="481"/>
      <c r="F104" s="482"/>
      <c r="G104" s="105"/>
      <c r="H104" s="105"/>
      <c r="I104" s="105"/>
      <c r="J104" s="105"/>
      <c r="K104" s="105"/>
      <c r="L104" s="105"/>
      <c r="M104" s="105"/>
      <c r="N104" s="105"/>
      <c r="O104" s="105"/>
      <c r="P104" s="105"/>
      <c r="Q104" s="105"/>
      <c r="R104" s="105"/>
      <c r="S104" s="105"/>
      <c r="T104" s="105"/>
      <c r="U104" s="105"/>
      <c r="V104" s="105"/>
      <c r="W104" s="105"/>
      <c r="X104" s="188"/>
      <c r="Y104" s="495" t="s">
        <v>222</v>
      </c>
      <c r="Z104" s="507"/>
      <c r="AA104" s="508"/>
      <c r="AB104" s="161" t="s">
        <v>532</v>
      </c>
      <c r="AC104" s="161"/>
      <c r="AD104" s="161"/>
      <c r="AE104" s="494" t="s">
        <v>348</v>
      </c>
      <c r="AF104" s="494"/>
      <c r="AG104" s="494"/>
      <c r="AH104" s="494"/>
      <c r="AI104" s="494">
        <v>371</v>
      </c>
      <c r="AJ104" s="494"/>
      <c r="AK104" s="494"/>
      <c r="AL104" s="494"/>
      <c r="AM104" s="494">
        <v>371</v>
      </c>
      <c r="AN104" s="494"/>
      <c r="AO104" s="494"/>
      <c r="AP104" s="494"/>
      <c r="AQ104" s="156">
        <v>371</v>
      </c>
      <c r="AR104" s="157"/>
      <c r="AS104" s="157"/>
      <c r="AT104" s="158"/>
      <c r="AU104" s="156">
        <v>371</v>
      </c>
      <c r="AV104" s="157"/>
      <c r="AW104" s="157"/>
      <c r="AX104" s="158"/>
    </row>
    <row r="105" spans="1:50" ht="31.5" customHeight="1" x14ac:dyDescent="0.15">
      <c r="A105" s="474" t="s">
        <v>221</v>
      </c>
      <c r="B105" s="475"/>
      <c r="C105" s="475"/>
      <c r="D105" s="475"/>
      <c r="E105" s="475"/>
      <c r="F105" s="476"/>
      <c r="G105" s="483" t="s">
        <v>38</v>
      </c>
      <c r="H105" s="483"/>
      <c r="I105" s="483"/>
      <c r="J105" s="483"/>
      <c r="K105" s="483"/>
      <c r="L105" s="483"/>
      <c r="M105" s="483"/>
      <c r="N105" s="483"/>
      <c r="O105" s="483"/>
      <c r="P105" s="483"/>
      <c r="Q105" s="483"/>
      <c r="R105" s="483"/>
      <c r="S105" s="483"/>
      <c r="T105" s="483"/>
      <c r="U105" s="483"/>
      <c r="V105" s="483"/>
      <c r="W105" s="483"/>
      <c r="X105" s="484"/>
      <c r="Y105" s="209"/>
      <c r="Z105" s="210"/>
      <c r="AA105" s="211"/>
      <c r="AB105" s="165" t="s">
        <v>6</v>
      </c>
      <c r="AC105" s="166"/>
      <c r="AD105" s="167"/>
      <c r="AE105" s="165" t="s">
        <v>375</v>
      </c>
      <c r="AF105" s="166"/>
      <c r="AG105" s="166"/>
      <c r="AH105" s="167"/>
      <c r="AI105" s="165" t="s">
        <v>346</v>
      </c>
      <c r="AJ105" s="166"/>
      <c r="AK105" s="166"/>
      <c r="AL105" s="167"/>
      <c r="AM105" s="165" t="s">
        <v>377</v>
      </c>
      <c r="AN105" s="166"/>
      <c r="AO105" s="166"/>
      <c r="AP105" s="167"/>
      <c r="AQ105" s="83" t="s">
        <v>389</v>
      </c>
      <c r="AR105" s="84"/>
      <c r="AS105" s="84"/>
      <c r="AT105" s="85"/>
      <c r="AU105" s="83" t="s">
        <v>390</v>
      </c>
      <c r="AV105" s="84"/>
      <c r="AW105" s="84"/>
      <c r="AX105" s="86"/>
    </row>
    <row r="106" spans="1:50" ht="23.25" customHeight="1" x14ac:dyDescent="0.15">
      <c r="A106" s="477"/>
      <c r="B106" s="478"/>
      <c r="C106" s="478"/>
      <c r="D106" s="478"/>
      <c r="E106" s="478"/>
      <c r="F106" s="479"/>
      <c r="G106" s="99" t="s">
        <v>533</v>
      </c>
      <c r="H106" s="99"/>
      <c r="I106" s="99"/>
      <c r="J106" s="99"/>
      <c r="K106" s="99"/>
      <c r="L106" s="99"/>
      <c r="M106" s="99"/>
      <c r="N106" s="99"/>
      <c r="O106" s="99"/>
      <c r="P106" s="99"/>
      <c r="Q106" s="99"/>
      <c r="R106" s="99"/>
      <c r="S106" s="99"/>
      <c r="T106" s="99"/>
      <c r="U106" s="99"/>
      <c r="V106" s="99"/>
      <c r="W106" s="99"/>
      <c r="X106" s="186"/>
      <c r="Y106" s="491" t="s">
        <v>33</v>
      </c>
      <c r="Z106" s="492"/>
      <c r="AA106" s="493"/>
      <c r="AB106" s="446" t="s">
        <v>532</v>
      </c>
      <c r="AC106" s="447"/>
      <c r="AD106" s="448"/>
      <c r="AE106" s="169">
        <v>24781</v>
      </c>
      <c r="AF106" s="170"/>
      <c r="AG106" s="170"/>
      <c r="AH106" s="509"/>
      <c r="AI106" s="169">
        <v>25803</v>
      </c>
      <c r="AJ106" s="170"/>
      <c r="AK106" s="170"/>
      <c r="AL106" s="509"/>
      <c r="AM106" s="169">
        <v>39379</v>
      </c>
      <c r="AN106" s="170"/>
      <c r="AO106" s="170"/>
      <c r="AP106" s="509"/>
      <c r="AQ106" s="169" t="s">
        <v>687</v>
      </c>
      <c r="AR106" s="170"/>
      <c r="AS106" s="170"/>
      <c r="AT106" s="509"/>
      <c r="AU106" s="137" t="s">
        <v>348</v>
      </c>
      <c r="AV106" s="138"/>
      <c r="AW106" s="138"/>
      <c r="AX106" s="139"/>
    </row>
    <row r="107" spans="1:50" ht="23.25" customHeight="1" x14ac:dyDescent="0.15">
      <c r="A107" s="480"/>
      <c r="B107" s="481"/>
      <c r="C107" s="481"/>
      <c r="D107" s="481"/>
      <c r="E107" s="481"/>
      <c r="F107" s="482"/>
      <c r="G107" s="105"/>
      <c r="H107" s="105"/>
      <c r="I107" s="105"/>
      <c r="J107" s="105"/>
      <c r="K107" s="105"/>
      <c r="L107" s="105"/>
      <c r="M107" s="105"/>
      <c r="N107" s="105"/>
      <c r="O107" s="105"/>
      <c r="P107" s="105"/>
      <c r="Q107" s="105"/>
      <c r="R107" s="105"/>
      <c r="S107" s="105"/>
      <c r="T107" s="105"/>
      <c r="U107" s="105"/>
      <c r="V107" s="105"/>
      <c r="W107" s="105"/>
      <c r="X107" s="188"/>
      <c r="Y107" s="495" t="s">
        <v>34</v>
      </c>
      <c r="Z107" s="496"/>
      <c r="AA107" s="497"/>
      <c r="AB107" s="498" t="s">
        <v>532</v>
      </c>
      <c r="AC107" s="499"/>
      <c r="AD107" s="500"/>
      <c r="AE107" s="449" t="s">
        <v>687</v>
      </c>
      <c r="AF107" s="449"/>
      <c r="AG107" s="449"/>
      <c r="AH107" s="449"/>
      <c r="AI107" s="449">
        <v>27260</v>
      </c>
      <c r="AJ107" s="449"/>
      <c r="AK107" s="449"/>
      <c r="AL107" s="449"/>
      <c r="AM107" s="449">
        <v>27260</v>
      </c>
      <c r="AN107" s="449"/>
      <c r="AO107" s="449"/>
      <c r="AP107" s="449"/>
      <c r="AQ107" s="169">
        <v>27260</v>
      </c>
      <c r="AR107" s="170"/>
      <c r="AS107" s="170"/>
      <c r="AT107" s="509"/>
      <c r="AU107" s="156">
        <v>27528</v>
      </c>
      <c r="AV107" s="157"/>
      <c r="AW107" s="157"/>
      <c r="AX107" s="158"/>
    </row>
    <row r="108" spans="1:50" ht="31.5" customHeight="1" x14ac:dyDescent="0.15">
      <c r="A108" s="474" t="s">
        <v>221</v>
      </c>
      <c r="B108" s="475"/>
      <c r="C108" s="475"/>
      <c r="D108" s="475"/>
      <c r="E108" s="475"/>
      <c r="F108" s="476"/>
      <c r="G108" s="483" t="s">
        <v>38</v>
      </c>
      <c r="H108" s="483"/>
      <c r="I108" s="483"/>
      <c r="J108" s="483"/>
      <c r="K108" s="483"/>
      <c r="L108" s="483"/>
      <c r="M108" s="483"/>
      <c r="N108" s="483"/>
      <c r="O108" s="483"/>
      <c r="P108" s="483"/>
      <c r="Q108" s="483"/>
      <c r="R108" s="483"/>
      <c r="S108" s="483"/>
      <c r="T108" s="483"/>
      <c r="U108" s="483"/>
      <c r="V108" s="483"/>
      <c r="W108" s="483"/>
      <c r="X108" s="484"/>
      <c r="Y108" s="209"/>
      <c r="Z108" s="210"/>
      <c r="AA108" s="211"/>
      <c r="AB108" s="165" t="s">
        <v>6</v>
      </c>
      <c r="AC108" s="166"/>
      <c r="AD108" s="167"/>
      <c r="AE108" s="165" t="s">
        <v>375</v>
      </c>
      <c r="AF108" s="166"/>
      <c r="AG108" s="166"/>
      <c r="AH108" s="167"/>
      <c r="AI108" s="165" t="s">
        <v>346</v>
      </c>
      <c r="AJ108" s="166"/>
      <c r="AK108" s="166"/>
      <c r="AL108" s="167"/>
      <c r="AM108" s="165" t="s">
        <v>377</v>
      </c>
      <c r="AN108" s="166"/>
      <c r="AO108" s="166"/>
      <c r="AP108" s="167"/>
      <c r="AQ108" s="83" t="s">
        <v>389</v>
      </c>
      <c r="AR108" s="84"/>
      <c r="AS108" s="84"/>
      <c r="AT108" s="85"/>
      <c r="AU108" s="83" t="s">
        <v>390</v>
      </c>
      <c r="AV108" s="84"/>
      <c r="AW108" s="84"/>
      <c r="AX108" s="86"/>
    </row>
    <row r="109" spans="1:50" ht="23.25" customHeight="1" x14ac:dyDescent="0.15">
      <c r="A109" s="477"/>
      <c r="B109" s="478"/>
      <c r="C109" s="478"/>
      <c r="D109" s="478"/>
      <c r="E109" s="478"/>
      <c r="F109" s="479"/>
      <c r="G109" s="99" t="s">
        <v>534</v>
      </c>
      <c r="H109" s="99"/>
      <c r="I109" s="99"/>
      <c r="J109" s="99"/>
      <c r="K109" s="99"/>
      <c r="L109" s="99"/>
      <c r="M109" s="99"/>
      <c r="N109" s="99"/>
      <c r="O109" s="99"/>
      <c r="P109" s="99"/>
      <c r="Q109" s="99"/>
      <c r="R109" s="99"/>
      <c r="S109" s="99"/>
      <c r="T109" s="99"/>
      <c r="U109" s="99"/>
      <c r="V109" s="99"/>
      <c r="W109" s="99"/>
      <c r="X109" s="186"/>
      <c r="Y109" s="491" t="s">
        <v>33</v>
      </c>
      <c r="Z109" s="492"/>
      <c r="AA109" s="493"/>
      <c r="AB109" s="446" t="s">
        <v>535</v>
      </c>
      <c r="AC109" s="447"/>
      <c r="AD109" s="448"/>
      <c r="AE109" s="494">
        <v>19.600000000000001</v>
      </c>
      <c r="AF109" s="494"/>
      <c r="AG109" s="494"/>
      <c r="AH109" s="494"/>
      <c r="AI109" s="494">
        <v>23.4</v>
      </c>
      <c r="AJ109" s="494"/>
      <c r="AK109" s="494"/>
      <c r="AL109" s="494"/>
      <c r="AM109" s="494">
        <v>21.3</v>
      </c>
      <c r="AN109" s="494"/>
      <c r="AO109" s="494"/>
      <c r="AP109" s="494"/>
      <c r="AQ109" s="137" t="s">
        <v>348</v>
      </c>
      <c r="AR109" s="138"/>
      <c r="AS109" s="138"/>
      <c r="AT109" s="139"/>
      <c r="AU109" s="137" t="s">
        <v>348</v>
      </c>
      <c r="AV109" s="138"/>
      <c r="AW109" s="138"/>
      <c r="AX109" s="139"/>
    </row>
    <row r="110" spans="1:50" ht="23.25" customHeight="1" x14ac:dyDescent="0.15">
      <c r="A110" s="480"/>
      <c r="B110" s="481"/>
      <c r="C110" s="481"/>
      <c r="D110" s="481"/>
      <c r="E110" s="481"/>
      <c r="F110" s="482"/>
      <c r="G110" s="105"/>
      <c r="H110" s="105"/>
      <c r="I110" s="105"/>
      <c r="J110" s="105"/>
      <c r="K110" s="105"/>
      <c r="L110" s="105"/>
      <c r="M110" s="105"/>
      <c r="N110" s="105"/>
      <c r="O110" s="105"/>
      <c r="P110" s="105"/>
      <c r="Q110" s="105"/>
      <c r="R110" s="105"/>
      <c r="S110" s="105"/>
      <c r="T110" s="105"/>
      <c r="U110" s="105"/>
      <c r="V110" s="105"/>
      <c r="W110" s="105"/>
      <c r="X110" s="188"/>
      <c r="Y110" s="495" t="s">
        <v>222</v>
      </c>
      <c r="Z110" s="496"/>
      <c r="AA110" s="497"/>
      <c r="AB110" s="498" t="s">
        <v>57</v>
      </c>
      <c r="AC110" s="499"/>
      <c r="AD110" s="500"/>
      <c r="AE110" s="494" t="s">
        <v>348</v>
      </c>
      <c r="AF110" s="494"/>
      <c r="AG110" s="494"/>
      <c r="AH110" s="494"/>
      <c r="AI110" s="494">
        <v>19.7</v>
      </c>
      <c r="AJ110" s="494"/>
      <c r="AK110" s="494"/>
      <c r="AL110" s="494"/>
      <c r="AM110" s="494">
        <v>19.7</v>
      </c>
      <c r="AN110" s="494"/>
      <c r="AO110" s="494"/>
      <c r="AP110" s="494"/>
      <c r="AQ110" s="137">
        <v>19.7</v>
      </c>
      <c r="AR110" s="138"/>
      <c r="AS110" s="138"/>
      <c r="AT110" s="139"/>
      <c r="AU110" s="156">
        <v>19.7</v>
      </c>
      <c r="AV110" s="157"/>
      <c r="AW110" s="157"/>
      <c r="AX110" s="158"/>
    </row>
    <row r="111" spans="1:50" ht="31.5" customHeight="1" x14ac:dyDescent="0.15">
      <c r="A111" s="474" t="s">
        <v>221</v>
      </c>
      <c r="B111" s="475"/>
      <c r="C111" s="475"/>
      <c r="D111" s="475"/>
      <c r="E111" s="475"/>
      <c r="F111" s="476"/>
      <c r="G111" s="483" t="s">
        <v>38</v>
      </c>
      <c r="H111" s="483"/>
      <c r="I111" s="483"/>
      <c r="J111" s="483"/>
      <c r="K111" s="483"/>
      <c r="L111" s="483"/>
      <c r="M111" s="483"/>
      <c r="N111" s="483"/>
      <c r="O111" s="483"/>
      <c r="P111" s="483"/>
      <c r="Q111" s="483"/>
      <c r="R111" s="483"/>
      <c r="S111" s="483"/>
      <c r="T111" s="483"/>
      <c r="U111" s="483"/>
      <c r="V111" s="483"/>
      <c r="W111" s="483"/>
      <c r="X111" s="484"/>
      <c r="Y111" s="209"/>
      <c r="Z111" s="210"/>
      <c r="AA111" s="211"/>
      <c r="AB111" s="165" t="s">
        <v>6</v>
      </c>
      <c r="AC111" s="166"/>
      <c r="AD111" s="167"/>
      <c r="AE111" s="165" t="s">
        <v>375</v>
      </c>
      <c r="AF111" s="166"/>
      <c r="AG111" s="166"/>
      <c r="AH111" s="167"/>
      <c r="AI111" s="165" t="s">
        <v>346</v>
      </c>
      <c r="AJ111" s="166"/>
      <c r="AK111" s="166"/>
      <c r="AL111" s="167"/>
      <c r="AM111" s="165" t="s">
        <v>377</v>
      </c>
      <c r="AN111" s="166"/>
      <c r="AO111" s="166"/>
      <c r="AP111" s="167"/>
      <c r="AQ111" s="83" t="s">
        <v>389</v>
      </c>
      <c r="AR111" s="84"/>
      <c r="AS111" s="84"/>
      <c r="AT111" s="85"/>
      <c r="AU111" s="83" t="s">
        <v>390</v>
      </c>
      <c r="AV111" s="84"/>
      <c r="AW111" s="84"/>
      <c r="AX111" s="86"/>
    </row>
    <row r="112" spans="1:50" ht="23.25" customHeight="1" x14ac:dyDescent="0.15">
      <c r="A112" s="477"/>
      <c r="B112" s="478"/>
      <c r="C112" s="478"/>
      <c r="D112" s="478"/>
      <c r="E112" s="478"/>
      <c r="F112" s="479"/>
      <c r="G112" s="99" t="s">
        <v>536</v>
      </c>
      <c r="H112" s="99"/>
      <c r="I112" s="99"/>
      <c r="J112" s="99"/>
      <c r="K112" s="99"/>
      <c r="L112" s="99"/>
      <c r="M112" s="99"/>
      <c r="N112" s="99"/>
      <c r="O112" s="99"/>
      <c r="P112" s="99"/>
      <c r="Q112" s="99"/>
      <c r="R112" s="99"/>
      <c r="S112" s="99"/>
      <c r="T112" s="99"/>
      <c r="U112" s="99"/>
      <c r="V112" s="99"/>
      <c r="W112" s="99"/>
      <c r="X112" s="186"/>
      <c r="Y112" s="491" t="s">
        <v>33</v>
      </c>
      <c r="Z112" s="492"/>
      <c r="AA112" s="493"/>
      <c r="AB112" s="446" t="s">
        <v>57</v>
      </c>
      <c r="AC112" s="447"/>
      <c r="AD112" s="448"/>
      <c r="AE112" s="494">
        <v>58.8</v>
      </c>
      <c r="AF112" s="494"/>
      <c r="AG112" s="494"/>
      <c r="AH112" s="494"/>
      <c r="AI112" s="494">
        <v>54.4</v>
      </c>
      <c r="AJ112" s="494"/>
      <c r="AK112" s="494"/>
      <c r="AL112" s="494"/>
      <c r="AM112" s="494">
        <v>59.1</v>
      </c>
      <c r="AN112" s="494"/>
      <c r="AO112" s="494"/>
      <c r="AP112" s="494"/>
      <c r="AQ112" s="137" t="s">
        <v>348</v>
      </c>
      <c r="AR112" s="138"/>
      <c r="AS112" s="138"/>
      <c r="AT112" s="139"/>
      <c r="AU112" s="137" t="s">
        <v>348</v>
      </c>
      <c r="AV112" s="138"/>
      <c r="AW112" s="138"/>
      <c r="AX112" s="139"/>
    </row>
    <row r="113" spans="1:50" ht="23.25" customHeight="1" x14ac:dyDescent="0.15">
      <c r="A113" s="480"/>
      <c r="B113" s="481"/>
      <c r="C113" s="481"/>
      <c r="D113" s="481"/>
      <c r="E113" s="481"/>
      <c r="F113" s="482"/>
      <c r="G113" s="105"/>
      <c r="H113" s="105"/>
      <c r="I113" s="105"/>
      <c r="J113" s="105"/>
      <c r="K113" s="105"/>
      <c r="L113" s="105"/>
      <c r="M113" s="105"/>
      <c r="N113" s="105"/>
      <c r="O113" s="105"/>
      <c r="P113" s="105"/>
      <c r="Q113" s="105"/>
      <c r="R113" s="105"/>
      <c r="S113" s="105"/>
      <c r="T113" s="105"/>
      <c r="U113" s="105"/>
      <c r="V113" s="105"/>
      <c r="W113" s="105"/>
      <c r="X113" s="188"/>
      <c r="Y113" s="495" t="s">
        <v>222</v>
      </c>
      <c r="Z113" s="496"/>
      <c r="AA113" s="497"/>
      <c r="AB113" s="498" t="s">
        <v>537</v>
      </c>
      <c r="AC113" s="499"/>
      <c r="AD113" s="500"/>
      <c r="AE113" s="494" t="s">
        <v>348</v>
      </c>
      <c r="AF113" s="494"/>
      <c r="AG113" s="494"/>
      <c r="AH113" s="494"/>
      <c r="AI113" s="494">
        <v>58.9</v>
      </c>
      <c r="AJ113" s="494"/>
      <c r="AK113" s="494"/>
      <c r="AL113" s="494"/>
      <c r="AM113" s="494">
        <v>58.9</v>
      </c>
      <c r="AN113" s="494"/>
      <c r="AO113" s="494"/>
      <c r="AP113" s="494"/>
      <c r="AQ113" s="137">
        <v>58.9</v>
      </c>
      <c r="AR113" s="138"/>
      <c r="AS113" s="138"/>
      <c r="AT113" s="139"/>
      <c r="AU113" s="156">
        <v>58.9</v>
      </c>
      <c r="AV113" s="157"/>
      <c r="AW113" s="157"/>
      <c r="AX113" s="158"/>
    </row>
    <row r="114" spans="1:50" ht="31.5" customHeight="1" x14ac:dyDescent="0.15">
      <c r="A114" s="474" t="s">
        <v>221</v>
      </c>
      <c r="B114" s="475"/>
      <c r="C114" s="475"/>
      <c r="D114" s="475"/>
      <c r="E114" s="475"/>
      <c r="F114" s="476"/>
      <c r="G114" s="483" t="s">
        <v>38</v>
      </c>
      <c r="H114" s="483"/>
      <c r="I114" s="483"/>
      <c r="J114" s="483"/>
      <c r="K114" s="483"/>
      <c r="L114" s="483"/>
      <c r="M114" s="483"/>
      <c r="N114" s="483"/>
      <c r="O114" s="483"/>
      <c r="P114" s="483"/>
      <c r="Q114" s="483"/>
      <c r="R114" s="483"/>
      <c r="S114" s="483"/>
      <c r="T114" s="483"/>
      <c r="U114" s="483"/>
      <c r="V114" s="483"/>
      <c r="W114" s="483"/>
      <c r="X114" s="484"/>
      <c r="Y114" s="209"/>
      <c r="Z114" s="210"/>
      <c r="AA114" s="211"/>
      <c r="AB114" s="165" t="s">
        <v>6</v>
      </c>
      <c r="AC114" s="166"/>
      <c r="AD114" s="167"/>
      <c r="AE114" s="165" t="s">
        <v>375</v>
      </c>
      <c r="AF114" s="166"/>
      <c r="AG114" s="166"/>
      <c r="AH114" s="167"/>
      <c r="AI114" s="165" t="s">
        <v>346</v>
      </c>
      <c r="AJ114" s="166"/>
      <c r="AK114" s="166"/>
      <c r="AL114" s="167"/>
      <c r="AM114" s="165" t="s">
        <v>377</v>
      </c>
      <c r="AN114" s="166"/>
      <c r="AO114" s="166"/>
      <c r="AP114" s="167"/>
      <c r="AQ114" s="83" t="s">
        <v>389</v>
      </c>
      <c r="AR114" s="84"/>
      <c r="AS114" s="84"/>
      <c r="AT114" s="85"/>
      <c r="AU114" s="83" t="s">
        <v>390</v>
      </c>
      <c r="AV114" s="84"/>
      <c r="AW114" s="84"/>
      <c r="AX114" s="86"/>
    </row>
    <row r="115" spans="1:50" ht="23.25" customHeight="1" x14ac:dyDescent="0.15">
      <c r="A115" s="477"/>
      <c r="B115" s="478"/>
      <c r="C115" s="478"/>
      <c r="D115" s="478"/>
      <c r="E115" s="478"/>
      <c r="F115" s="479"/>
      <c r="G115" s="99" t="s">
        <v>538</v>
      </c>
      <c r="H115" s="99"/>
      <c r="I115" s="99"/>
      <c r="J115" s="99"/>
      <c r="K115" s="99"/>
      <c r="L115" s="99"/>
      <c r="M115" s="99"/>
      <c r="N115" s="99"/>
      <c r="O115" s="99"/>
      <c r="P115" s="99"/>
      <c r="Q115" s="99"/>
      <c r="R115" s="99"/>
      <c r="S115" s="99"/>
      <c r="T115" s="99"/>
      <c r="U115" s="99"/>
      <c r="V115" s="99"/>
      <c r="W115" s="99"/>
      <c r="X115" s="186"/>
      <c r="Y115" s="491" t="s">
        <v>33</v>
      </c>
      <c r="Z115" s="492"/>
      <c r="AA115" s="493"/>
      <c r="AB115" s="446" t="s">
        <v>539</v>
      </c>
      <c r="AC115" s="447"/>
      <c r="AD115" s="448"/>
      <c r="AE115" s="449">
        <v>280194</v>
      </c>
      <c r="AF115" s="449"/>
      <c r="AG115" s="449"/>
      <c r="AH115" s="449"/>
      <c r="AI115" s="494">
        <v>256340</v>
      </c>
      <c r="AJ115" s="494"/>
      <c r="AK115" s="494"/>
      <c r="AL115" s="494"/>
      <c r="AM115" s="494">
        <v>258168</v>
      </c>
      <c r="AN115" s="494"/>
      <c r="AO115" s="494"/>
      <c r="AP115" s="494"/>
      <c r="AQ115" s="137" t="s">
        <v>348</v>
      </c>
      <c r="AR115" s="138"/>
      <c r="AS115" s="138"/>
      <c r="AT115" s="139"/>
      <c r="AU115" s="137" t="s">
        <v>348</v>
      </c>
      <c r="AV115" s="138"/>
      <c r="AW115" s="138"/>
      <c r="AX115" s="139"/>
    </row>
    <row r="116" spans="1:50" ht="23.25" customHeight="1" x14ac:dyDescent="0.15">
      <c r="A116" s="480"/>
      <c r="B116" s="481"/>
      <c r="C116" s="481"/>
      <c r="D116" s="481"/>
      <c r="E116" s="481"/>
      <c r="F116" s="482"/>
      <c r="G116" s="105"/>
      <c r="H116" s="105"/>
      <c r="I116" s="105"/>
      <c r="J116" s="105"/>
      <c r="K116" s="105"/>
      <c r="L116" s="105"/>
      <c r="M116" s="105"/>
      <c r="N116" s="105"/>
      <c r="O116" s="105"/>
      <c r="P116" s="105"/>
      <c r="Q116" s="105"/>
      <c r="R116" s="105"/>
      <c r="S116" s="105"/>
      <c r="T116" s="105"/>
      <c r="U116" s="105"/>
      <c r="V116" s="105"/>
      <c r="W116" s="105"/>
      <c r="X116" s="188"/>
      <c r="Y116" s="495" t="s">
        <v>222</v>
      </c>
      <c r="Z116" s="496"/>
      <c r="AA116" s="497"/>
      <c r="AB116" s="498" t="s">
        <v>539</v>
      </c>
      <c r="AC116" s="499"/>
      <c r="AD116" s="500"/>
      <c r="AE116" s="494" t="s">
        <v>348</v>
      </c>
      <c r="AF116" s="494"/>
      <c r="AG116" s="494"/>
      <c r="AH116" s="494"/>
      <c r="AI116" s="494">
        <v>250100</v>
      </c>
      <c r="AJ116" s="494"/>
      <c r="AK116" s="494"/>
      <c r="AL116" s="494"/>
      <c r="AM116" s="494">
        <v>250100</v>
      </c>
      <c r="AN116" s="494"/>
      <c r="AO116" s="494"/>
      <c r="AP116" s="494"/>
      <c r="AQ116" s="137">
        <v>250100</v>
      </c>
      <c r="AR116" s="138"/>
      <c r="AS116" s="138"/>
      <c r="AT116" s="139"/>
      <c r="AU116" s="137">
        <v>250100</v>
      </c>
      <c r="AV116" s="138"/>
      <c r="AW116" s="138"/>
      <c r="AX116" s="139"/>
    </row>
    <row r="117" spans="1:50" ht="31.5" customHeight="1" x14ac:dyDescent="0.15">
      <c r="A117" s="400" t="s">
        <v>10</v>
      </c>
      <c r="B117" s="401"/>
      <c r="C117" s="401"/>
      <c r="D117" s="401"/>
      <c r="E117" s="401"/>
      <c r="F117" s="402"/>
      <c r="G117" s="166" t="s">
        <v>11</v>
      </c>
      <c r="H117" s="166"/>
      <c r="I117" s="166"/>
      <c r="J117" s="166"/>
      <c r="K117" s="166"/>
      <c r="L117" s="166"/>
      <c r="M117" s="166"/>
      <c r="N117" s="166"/>
      <c r="O117" s="166"/>
      <c r="P117" s="166"/>
      <c r="Q117" s="166"/>
      <c r="R117" s="166"/>
      <c r="S117" s="166"/>
      <c r="T117" s="166"/>
      <c r="U117" s="166"/>
      <c r="V117" s="166"/>
      <c r="W117" s="166"/>
      <c r="X117" s="167"/>
      <c r="Y117" s="729"/>
      <c r="Z117" s="730"/>
      <c r="AA117" s="731"/>
      <c r="AB117" s="165" t="s">
        <v>6</v>
      </c>
      <c r="AC117" s="166"/>
      <c r="AD117" s="167"/>
      <c r="AE117" s="165" t="s">
        <v>375</v>
      </c>
      <c r="AF117" s="166"/>
      <c r="AG117" s="166"/>
      <c r="AH117" s="167"/>
      <c r="AI117" s="165" t="s">
        <v>346</v>
      </c>
      <c r="AJ117" s="166"/>
      <c r="AK117" s="166"/>
      <c r="AL117" s="167"/>
      <c r="AM117" s="165" t="s">
        <v>377</v>
      </c>
      <c r="AN117" s="166"/>
      <c r="AO117" s="166"/>
      <c r="AP117" s="167"/>
      <c r="AQ117" s="83" t="s">
        <v>389</v>
      </c>
      <c r="AR117" s="84"/>
      <c r="AS117" s="84"/>
      <c r="AT117" s="85"/>
      <c r="AU117" s="83" t="s">
        <v>390</v>
      </c>
      <c r="AV117" s="84"/>
      <c r="AW117" s="84"/>
      <c r="AX117" s="86"/>
    </row>
    <row r="118" spans="1:50" ht="23.25" customHeight="1" x14ac:dyDescent="0.15">
      <c r="A118" s="403"/>
      <c r="B118" s="404"/>
      <c r="C118" s="404"/>
      <c r="D118" s="404"/>
      <c r="E118" s="404"/>
      <c r="F118" s="405"/>
      <c r="G118" s="441" t="s">
        <v>540</v>
      </c>
      <c r="H118" s="441"/>
      <c r="I118" s="441"/>
      <c r="J118" s="441"/>
      <c r="K118" s="441"/>
      <c r="L118" s="441"/>
      <c r="M118" s="441"/>
      <c r="N118" s="441"/>
      <c r="O118" s="441"/>
      <c r="P118" s="441"/>
      <c r="Q118" s="441"/>
      <c r="R118" s="441"/>
      <c r="S118" s="441"/>
      <c r="T118" s="441"/>
      <c r="U118" s="441"/>
      <c r="V118" s="441"/>
      <c r="W118" s="441"/>
      <c r="X118" s="441"/>
      <c r="Y118" s="443" t="s">
        <v>10</v>
      </c>
      <c r="Z118" s="444"/>
      <c r="AA118" s="445"/>
      <c r="AB118" s="446" t="s">
        <v>542</v>
      </c>
      <c r="AC118" s="447"/>
      <c r="AD118" s="448"/>
      <c r="AE118" s="449">
        <v>92</v>
      </c>
      <c r="AF118" s="449"/>
      <c r="AG118" s="449"/>
      <c r="AH118" s="449"/>
      <c r="AI118" s="494">
        <v>114.3</v>
      </c>
      <c r="AJ118" s="494"/>
      <c r="AK118" s="494"/>
      <c r="AL118" s="494"/>
      <c r="AM118" s="494">
        <v>113.8</v>
      </c>
      <c r="AN118" s="494"/>
      <c r="AO118" s="494"/>
      <c r="AP118" s="494"/>
      <c r="AQ118" s="137" t="s">
        <v>348</v>
      </c>
      <c r="AR118" s="138"/>
      <c r="AS118" s="138"/>
      <c r="AT118" s="138"/>
      <c r="AU118" s="138"/>
      <c r="AV118" s="138"/>
      <c r="AW118" s="138"/>
      <c r="AX118" s="742"/>
    </row>
    <row r="119" spans="1:50" ht="46.5" customHeight="1" thickBot="1" x14ac:dyDescent="0.2">
      <c r="A119" s="403"/>
      <c r="B119" s="404"/>
      <c r="C119" s="404"/>
      <c r="D119" s="404"/>
      <c r="E119" s="404"/>
      <c r="F119" s="405"/>
      <c r="G119" s="442"/>
      <c r="H119" s="442"/>
      <c r="I119" s="442"/>
      <c r="J119" s="442"/>
      <c r="K119" s="442"/>
      <c r="L119" s="442"/>
      <c r="M119" s="442"/>
      <c r="N119" s="442"/>
      <c r="O119" s="442"/>
      <c r="P119" s="442"/>
      <c r="Q119" s="442"/>
      <c r="R119" s="442"/>
      <c r="S119" s="442"/>
      <c r="T119" s="442"/>
      <c r="U119" s="442"/>
      <c r="V119" s="442"/>
      <c r="W119" s="442"/>
      <c r="X119" s="442"/>
      <c r="Y119" s="732" t="s">
        <v>30</v>
      </c>
      <c r="Z119" s="505"/>
      <c r="AA119" s="506"/>
      <c r="AB119" s="733" t="s">
        <v>541</v>
      </c>
      <c r="AC119" s="734"/>
      <c r="AD119" s="735"/>
      <c r="AE119" s="743" t="s">
        <v>688</v>
      </c>
      <c r="AF119" s="743"/>
      <c r="AG119" s="743"/>
      <c r="AH119" s="743"/>
      <c r="AI119" s="744" t="s">
        <v>543</v>
      </c>
      <c r="AJ119" s="744"/>
      <c r="AK119" s="744"/>
      <c r="AL119" s="744"/>
      <c r="AM119" s="744" t="s">
        <v>561</v>
      </c>
      <c r="AN119" s="744"/>
      <c r="AO119" s="744"/>
      <c r="AP119" s="744"/>
      <c r="AQ119" s="744" t="s">
        <v>348</v>
      </c>
      <c r="AR119" s="744"/>
      <c r="AS119" s="744"/>
      <c r="AT119" s="744"/>
      <c r="AU119" s="744"/>
      <c r="AV119" s="744"/>
      <c r="AW119" s="744"/>
      <c r="AX119" s="745"/>
    </row>
    <row r="120" spans="1:50" ht="31.5" hidden="1" customHeight="1" x14ac:dyDescent="0.15">
      <c r="A120" s="400" t="s">
        <v>10</v>
      </c>
      <c r="B120" s="401"/>
      <c r="C120" s="401"/>
      <c r="D120" s="401"/>
      <c r="E120" s="401"/>
      <c r="F120" s="402"/>
      <c r="G120" s="166" t="s">
        <v>11</v>
      </c>
      <c r="H120" s="166"/>
      <c r="I120" s="166"/>
      <c r="J120" s="166"/>
      <c r="K120" s="166"/>
      <c r="L120" s="166"/>
      <c r="M120" s="166"/>
      <c r="N120" s="166"/>
      <c r="O120" s="166"/>
      <c r="P120" s="166"/>
      <c r="Q120" s="166"/>
      <c r="R120" s="166"/>
      <c r="S120" s="166"/>
      <c r="T120" s="166"/>
      <c r="U120" s="166"/>
      <c r="V120" s="166"/>
      <c r="W120" s="166"/>
      <c r="X120" s="167"/>
      <c r="Y120" s="729"/>
      <c r="Z120" s="730"/>
      <c r="AA120" s="731"/>
      <c r="AB120" s="165" t="s">
        <v>6</v>
      </c>
      <c r="AC120" s="166"/>
      <c r="AD120" s="167"/>
      <c r="AE120" s="165" t="s">
        <v>375</v>
      </c>
      <c r="AF120" s="166"/>
      <c r="AG120" s="166"/>
      <c r="AH120" s="167"/>
      <c r="AI120" s="165" t="s">
        <v>346</v>
      </c>
      <c r="AJ120" s="166"/>
      <c r="AK120" s="166"/>
      <c r="AL120" s="167"/>
      <c r="AM120" s="165" t="s">
        <v>377</v>
      </c>
      <c r="AN120" s="166"/>
      <c r="AO120" s="166"/>
      <c r="AP120" s="167"/>
      <c r="AQ120" s="485" t="s">
        <v>391</v>
      </c>
      <c r="AR120" s="485"/>
      <c r="AS120" s="485"/>
      <c r="AT120" s="485"/>
      <c r="AU120" s="485"/>
      <c r="AV120" s="485"/>
      <c r="AW120" s="485"/>
      <c r="AX120" s="486"/>
    </row>
    <row r="121" spans="1:50" ht="23.25" hidden="1" customHeight="1" x14ac:dyDescent="0.15">
      <c r="A121" s="403"/>
      <c r="B121" s="404"/>
      <c r="C121" s="404"/>
      <c r="D121" s="404"/>
      <c r="E121" s="404"/>
      <c r="F121" s="405"/>
      <c r="G121" s="441" t="s">
        <v>66</v>
      </c>
      <c r="H121" s="441"/>
      <c r="I121" s="441"/>
      <c r="J121" s="441"/>
      <c r="K121" s="441"/>
      <c r="L121" s="441"/>
      <c r="M121" s="441"/>
      <c r="N121" s="441"/>
      <c r="O121" s="441"/>
      <c r="P121" s="441"/>
      <c r="Q121" s="441"/>
      <c r="R121" s="441"/>
      <c r="S121" s="441"/>
      <c r="T121" s="441"/>
      <c r="U121" s="441"/>
      <c r="V121" s="441"/>
      <c r="W121" s="441"/>
      <c r="X121" s="441"/>
      <c r="Y121" s="443" t="s">
        <v>10</v>
      </c>
      <c r="Z121" s="444"/>
      <c r="AA121" s="445"/>
      <c r="AB121" s="446"/>
      <c r="AC121" s="447"/>
      <c r="AD121" s="448"/>
      <c r="AE121" s="449"/>
      <c r="AF121" s="449"/>
      <c r="AG121" s="449"/>
      <c r="AH121" s="449"/>
      <c r="AI121" s="449"/>
      <c r="AJ121" s="449"/>
      <c r="AK121" s="449"/>
      <c r="AL121" s="449"/>
      <c r="AM121" s="449"/>
      <c r="AN121" s="449"/>
      <c r="AO121" s="449"/>
      <c r="AP121" s="449"/>
      <c r="AQ121" s="169"/>
      <c r="AR121" s="170"/>
      <c r="AS121" s="170"/>
      <c r="AT121" s="170"/>
      <c r="AU121" s="170"/>
      <c r="AV121" s="170"/>
      <c r="AW121" s="170"/>
      <c r="AX121" s="174"/>
    </row>
    <row r="122" spans="1:50" ht="46.5" hidden="1" customHeight="1" x14ac:dyDescent="0.15">
      <c r="A122" s="403"/>
      <c r="B122" s="404"/>
      <c r="C122" s="404"/>
      <c r="D122" s="404"/>
      <c r="E122" s="404"/>
      <c r="F122" s="405"/>
      <c r="G122" s="442"/>
      <c r="H122" s="442"/>
      <c r="I122" s="442"/>
      <c r="J122" s="442"/>
      <c r="K122" s="442"/>
      <c r="L122" s="442"/>
      <c r="M122" s="442"/>
      <c r="N122" s="442"/>
      <c r="O122" s="442"/>
      <c r="P122" s="442"/>
      <c r="Q122" s="442"/>
      <c r="R122" s="442"/>
      <c r="S122" s="442"/>
      <c r="T122" s="442"/>
      <c r="U122" s="442"/>
      <c r="V122" s="442"/>
      <c r="W122" s="442"/>
      <c r="X122" s="442"/>
      <c r="Y122" s="732" t="s">
        <v>30</v>
      </c>
      <c r="Z122" s="505"/>
      <c r="AA122" s="506"/>
      <c r="AB122" s="733" t="s">
        <v>58</v>
      </c>
      <c r="AC122" s="734"/>
      <c r="AD122" s="735"/>
      <c r="AE122" s="736"/>
      <c r="AF122" s="736"/>
      <c r="AG122" s="736"/>
      <c r="AH122" s="736"/>
      <c r="AI122" s="736"/>
      <c r="AJ122" s="736"/>
      <c r="AK122" s="736"/>
      <c r="AL122" s="736"/>
      <c r="AM122" s="736"/>
      <c r="AN122" s="736"/>
      <c r="AO122" s="736"/>
      <c r="AP122" s="736"/>
      <c r="AQ122" s="743"/>
      <c r="AR122" s="743"/>
      <c r="AS122" s="743"/>
      <c r="AT122" s="743"/>
      <c r="AU122" s="743"/>
      <c r="AV122" s="743"/>
      <c r="AW122" s="743"/>
      <c r="AX122" s="760"/>
    </row>
    <row r="123" spans="1:50" ht="31.5" hidden="1" customHeight="1" x14ac:dyDescent="0.15">
      <c r="A123" s="400" t="s">
        <v>10</v>
      </c>
      <c r="B123" s="401"/>
      <c r="C123" s="401"/>
      <c r="D123" s="401"/>
      <c r="E123" s="401"/>
      <c r="F123" s="402"/>
      <c r="G123" s="166" t="s">
        <v>11</v>
      </c>
      <c r="H123" s="166"/>
      <c r="I123" s="166"/>
      <c r="J123" s="166"/>
      <c r="K123" s="166"/>
      <c r="L123" s="166"/>
      <c r="M123" s="166"/>
      <c r="N123" s="166"/>
      <c r="O123" s="166"/>
      <c r="P123" s="166"/>
      <c r="Q123" s="166"/>
      <c r="R123" s="166"/>
      <c r="S123" s="166"/>
      <c r="T123" s="166"/>
      <c r="U123" s="166"/>
      <c r="V123" s="166"/>
      <c r="W123" s="166"/>
      <c r="X123" s="167"/>
      <c r="Y123" s="729"/>
      <c r="Z123" s="730"/>
      <c r="AA123" s="731"/>
      <c r="AB123" s="165" t="s">
        <v>6</v>
      </c>
      <c r="AC123" s="166"/>
      <c r="AD123" s="167"/>
      <c r="AE123" s="165" t="s">
        <v>375</v>
      </c>
      <c r="AF123" s="166"/>
      <c r="AG123" s="166"/>
      <c r="AH123" s="167"/>
      <c r="AI123" s="165" t="s">
        <v>346</v>
      </c>
      <c r="AJ123" s="166"/>
      <c r="AK123" s="166"/>
      <c r="AL123" s="167"/>
      <c r="AM123" s="165" t="s">
        <v>377</v>
      </c>
      <c r="AN123" s="166"/>
      <c r="AO123" s="166"/>
      <c r="AP123" s="167"/>
      <c r="AQ123" s="485" t="s">
        <v>391</v>
      </c>
      <c r="AR123" s="485"/>
      <c r="AS123" s="485"/>
      <c r="AT123" s="485"/>
      <c r="AU123" s="485"/>
      <c r="AV123" s="485"/>
      <c r="AW123" s="485"/>
      <c r="AX123" s="486"/>
    </row>
    <row r="124" spans="1:50" ht="23.25" hidden="1" customHeight="1" x14ac:dyDescent="0.15">
      <c r="A124" s="403"/>
      <c r="B124" s="404"/>
      <c r="C124" s="404"/>
      <c r="D124" s="404"/>
      <c r="E124" s="404"/>
      <c r="F124" s="405"/>
      <c r="G124" s="441" t="s">
        <v>66</v>
      </c>
      <c r="H124" s="441"/>
      <c r="I124" s="441"/>
      <c r="J124" s="441"/>
      <c r="K124" s="441"/>
      <c r="L124" s="441"/>
      <c r="M124" s="441"/>
      <c r="N124" s="441"/>
      <c r="O124" s="441"/>
      <c r="P124" s="441"/>
      <c r="Q124" s="441"/>
      <c r="R124" s="441"/>
      <c r="S124" s="441"/>
      <c r="T124" s="441"/>
      <c r="U124" s="441"/>
      <c r="V124" s="441"/>
      <c r="W124" s="441"/>
      <c r="X124" s="441"/>
      <c r="Y124" s="443" t="s">
        <v>10</v>
      </c>
      <c r="Z124" s="444"/>
      <c r="AA124" s="445"/>
      <c r="AB124" s="446"/>
      <c r="AC124" s="447"/>
      <c r="AD124" s="448"/>
      <c r="AE124" s="449"/>
      <c r="AF124" s="449"/>
      <c r="AG124" s="449"/>
      <c r="AH124" s="449"/>
      <c r="AI124" s="449"/>
      <c r="AJ124" s="449"/>
      <c r="AK124" s="449"/>
      <c r="AL124" s="449"/>
      <c r="AM124" s="449"/>
      <c r="AN124" s="449"/>
      <c r="AO124" s="449"/>
      <c r="AP124" s="449"/>
      <c r="AQ124" s="169"/>
      <c r="AR124" s="170"/>
      <c r="AS124" s="170"/>
      <c r="AT124" s="170"/>
      <c r="AU124" s="170"/>
      <c r="AV124" s="170"/>
      <c r="AW124" s="170"/>
      <c r="AX124" s="174"/>
    </row>
    <row r="125" spans="1:50" ht="46.5" hidden="1" customHeight="1" x14ac:dyDescent="0.15">
      <c r="A125" s="403"/>
      <c r="B125" s="404"/>
      <c r="C125" s="404"/>
      <c r="D125" s="404"/>
      <c r="E125" s="404"/>
      <c r="F125" s="405"/>
      <c r="G125" s="442"/>
      <c r="H125" s="442"/>
      <c r="I125" s="442"/>
      <c r="J125" s="442"/>
      <c r="K125" s="442"/>
      <c r="L125" s="442"/>
      <c r="M125" s="442"/>
      <c r="N125" s="442"/>
      <c r="O125" s="442"/>
      <c r="P125" s="442"/>
      <c r="Q125" s="442"/>
      <c r="R125" s="442"/>
      <c r="S125" s="442"/>
      <c r="T125" s="442"/>
      <c r="U125" s="442"/>
      <c r="V125" s="442"/>
      <c r="W125" s="442"/>
      <c r="X125" s="442"/>
      <c r="Y125" s="732" t="s">
        <v>30</v>
      </c>
      <c r="Z125" s="505"/>
      <c r="AA125" s="506"/>
      <c r="AB125" s="733" t="s">
        <v>58</v>
      </c>
      <c r="AC125" s="734"/>
      <c r="AD125" s="735"/>
      <c r="AE125" s="736"/>
      <c r="AF125" s="736"/>
      <c r="AG125" s="736"/>
      <c r="AH125" s="736"/>
      <c r="AI125" s="736"/>
      <c r="AJ125" s="736"/>
      <c r="AK125" s="736"/>
      <c r="AL125" s="736"/>
      <c r="AM125" s="736"/>
      <c r="AN125" s="736"/>
      <c r="AO125" s="736"/>
      <c r="AP125" s="736"/>
      <c r="AQ125" s="743"/>
      <c r="AR125" s="743"/>
      <c r="AS125" s="743"/>
      <c r="AT125" s="743"/>
      <c r="AU125" s="743"/>
      <c r="AV125" s="743"/>
      <c r="AW125" s="743"/>
      <c r="AX125" s="760"/>
    </row>
    <row r="126" spans="1:50" ht="31.5" hidden="1" customHeight="1" x14ac:dyDescent="0.15">
      <c r="A126" s="400" t="s">
        <v>10</v>
      </c>
      <c r="B126" s="401"/>
      <c r="C126" s="401"/>
      <c r="D126" s="401"/>
      <c r="E126" s="401"/>
      <c r="F126" s="402"/>
      <c r="G126" s="166" t="s">
        <v>11</v>
      </c>
      <c r="H126" s="166"/>
      <c r="I126" s="166"/>
      <c r="J126" s="166"/>
      <c r="K126" s="166"/>
      <c r="L126" s="166"/>
      <c r="M126" s="166"/>
      <c r="N126" s="166"/>
      <c r="O126" s="166"/>
      <c r="P126" s="166"/>
      <c r="Q126" s="166"/>
      <c r="R126" s="166"/>
      <c r="S126" s="166"/>
      <c r="T126" s="166"/>
      <c r="U126" s="166"/>
      <c r="V126" s="166"/>
      <c r="W126" s="166"/>
      <c r="X126" s="167"/>
      <c r="Y126" s="729"/>
      <c r="Z126" s="730"/>
      <c r="AA126" s="731"/>
      <c r="AB126" s="165" t="s">
        <v>6</v>
      </c>
      <c r="AC126" s="166"/>
      <c r="AD126" s="167"/>
      <c r="AE126" s="165" t="s">
        <v>375</v>
      </c>
      <c r="AF126" s="166"/>
      <c r="AG126" s="166"/>
      <c r="AH126" s="167"/>
      <c r="AI126" s="165" t="s">
        <v>346</v>
      </c>
      <c r="AJ126" s="166"/>
      <c r="AK126" s="166"/>
      <c r="AL126" s="167"/>
      <c r="AM126" s="165" t="s">
        <v>377</v>
      </c>
      <c r="AN126" s="166"/>
      <c r="AO126" s="166"/>
      <c r="AP126" s="167"/>
      <c r="AQ126" s="485" t="s">
        <v>391</v>
      </c>
      <c r="AR126" s="485"/>
      <c r="AS126" s="485"/>
      <c r="AT126" s="485"/>
      <c r="AU126" s="485"/>
      <c r="AV126" s="485"/>
      <c r="AW126" s="485"/>
      <c r="AX126" s="486"/>
    </row>
    <row r="127" spans="1:50" ht="23.25" hidden="1" customHeight="1" x14ac:dyDescent="0.15">
      <c r="A127" s="403"/>
      <c r="B127" s="404"/>
      <c r="C127" s="404"/>
      <c r="D127" s="404"/>
      <c r="E127" s="404"/>
      <c r="F127" s="405"/>
      <c r="G127" s="441" t="s">
        <v>66</v>
      </c>
      <c r="H127" s="441"/>
      <c r="I127" s="441"/>
      <c r="J127" s="441"/>
      <c r="K127" s="441"/>
      <c r="L127" s="441"/>
      <c r="M127" s="441"/>
      <c r="N127" s="441"/>
      <c r="O127" s="441"/>
      <c r="P127" s="441"/>
      <c r="Q127" s="441"/>
      <c r="R127" s="441"/>
      <c r="S127" s="441"/>
      <c r="T127" s="441"/>
      <c r="U127" s="441"/>
      <c r="V127" s="441"/>
      <c r="W127" s="441"/>
      <c r="X127" s="441"/>
      <c r="Y127" s="443" t="s">
        <v>10</v>
      </c>
      <c r="Z127" s="444"/>
      <c r="AA127" s="445"/>
      <c r="AB127" s="446"/>
      <c r="AC127" s="447"/>
      <c r="AD127" s="448"/>
      <c r="AE127" s="449"/>
      <c r="AF127" s="449"/>
      <c r="AG127" s="449"/>
      <c r="AH127" s="449"/>
      <c r="AI127" s="449"/>
      <c r="AJ127" s="449"/>
      <c r="AK127" s="449"/>
      <c r="AL127" s="449"/>
      <c r="AM127" s="449"/>
      <c r="AN127" s="449"/>
      <c r="AO127" s="449"/>
      <c r="AP127" s="449"/>
      <c r="AQ127" s="169"/>
      <c r="AR127" s="170"/>
      <c r="AS127" s="170"/>
      <c r="AT127" s="170"/>
      <c r="AU127" s="170"/>
      <c r="AV127" s="170"/>
      <c r="AW127" s="170"/>
      <c r="AX127" s="174"/>
    </row>
    <row r="128" spans="1:50" ht="46.5" hidden="1" customHeight="1" x14ac:dyDescent="0.15">
      <c r="A128" s="403"/>
      <c r="B128" s="404"/>
      <c r="C128" s="404"/>
      <c r="D128" s="404"/>
      <c r="E128" s="404"/>
      <c r="F128" s="405"/>
      <c r="G128" s="442"/>
      <c r="H128" s="442"/>
      <c r="I128" s="442"/>
      <c r="J128" s="442"/>
      <c r="K128" s="442"/>
      <c r="L128" s="442"/>
      <c r="M128" s="442"/>
      <c r="N128" s="442"/>
      <c r="O128" s="442"/>
      <c r="P128" s="442"/>
      <c r="Q128" s="442"/>
      <c r="R128" s="442"/>
      <c r="S128" s="442"/>
      <c r="T128" s="442"/>
      <c r="U128" s="442"/>
      <c r="V128" s="442"/>
      <c r="W128" s="442"/>
      <c r="X128" s="442"/>
      <c r="Y128" s="732" t="s">
        <v>30</v>
      </c>
      <c r="Z128" s="505"/>
      <c r="AA128" s="506"/>
      <c r="AB128" s="733" t="s">
        <v>58</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00" t="s">
        <v>10</v>
      </c>
      <c r="B129" s="401"/>
      <c r="C129" s="401"/>
      <c r="D129" s="401"/>
      <c r="E129" s="401"/>
      <c r="F129" s="402"/>
      <c r="G129" s="166" t="s">
        <v>11</v>
      </c>
      <c r="H129" s="166"/>
      <c r="I129" s="166"/>
      <c r="J129" s="166"/>
      <c r="K129" s="166"/>
      <c r="L129" s="166"/>
      <c r="M129" s="166"/>
      <c r="N129" s="166"/>
      <c r="O129" s="166"/>
      <c r="P129" s="166"/>
      <c r="Q129" s="166"/>
      <c r="R129" s="166"/>
      <c r="S129" s="166"/>
      <c r="T129" s="166"/>
      <c r="U129" s="166"/>
      <c r="V129" s="166"/>
      <c r="W129" s="166"/>
      <c r="X129" s="167"/>
      <c r="Y129" s="729"/>
      <c r="Z129" s="730"/>
      <c r="AA129" s="731"/>
      <c r="AB129" s="165" t="s">
        <v>6</v>
      </c>
      <c r="AC129" s="166"/>
      <c r="AD129" s="167"/>
      <c r="AE129" s="165" t="s">
        <v>375</v>
      </c>
      <c r="AF129" s="166"/>
      <c r="AG129" s="166"/>
      <c r="AH129" s="167"/>
      <c r="AI129" s="165" t="s">
        <v>346</v>
      </c>
      <c r="AJ129" s="166"/>
      <c r="AK129" s="166"/>
      <c r="AL129" s="167"/>
      <c r="AM129" s="165" t="s">
        <v>377</v>
      </c>
      <c r="AN129" s="166"/>
      <c r="AO129" s="166"/>
      <c r="AP129" s="167"/>
      <c r="AQ129" s="485" t="s">
        <v>391</v>
      </c>
      <c r="AR129" s="485"/>
      <c r="AS129" s="485"/>
      <c r="AT129" s="485"/>
      <c r="AU129" s="485"/>
      <c r="AV129" s="485"/>
      <c r="AW129" s="485"/>
      <c r="AX129" s="486"/>
    </row>
    <row r="130" spans="1:62" ht="23.25" hidden="1" customHeight="1" x14ac:dyDescent="0.15">
      <c r="A130" s="403"/>
      <c r="B130" s="404"/>
      <c r="C130" s="404"/>
      <c r="D130" s="404"/>
      <c r="E130" s="404"/>
      <c r="F130" s="405"/>
      <c r="G130" s="441" t="s">
        <v>66</v>
      </c>
      <c r="H130" s="441"/>
      <c r="I130" s="441"/>
      <c r="J130" s="441"/>
      <c r="K130" s="441"/>
      <c r="L130" s="441"/>
      <c r="M130" s="441"/>
      <c r="N130" s="441"/>
      <c r="O130" s="441"/>
      <c r="P130" s="441"/>
      <c r="Q130" s="441"/>
      <c r="R130" s="441"/>
      <c r="S130" s="441"/>
      <c r="T130" s="441"/>
      <c r="U130" s="441"/>
      <c r="V130" s="441"/>
      <c r="W130" s="441"/>
      <c r="X130" s="441"/>
      <c r="Y130" s="443" t="s">
        <v>10</v>
      </c>
      <c r="Z130" s="444"/>
      <c r="AA130" s="445"/>
      <c r="AB130" s="446"/>
      <c r="AC130" s="447"/>
      <c r="AD130" s="448"/>
      <c r="AE130" s="449"/>
      <c r="AF130" s="449"/>
      <c r="AG130" s="449"/>
      <c r="AH130" s="449"/>
      <c r="AI130" s="449"/>
      <c r="AJ130" s="449"/>
      <c r="AK130" s="449"/>
      <c r="AL130" s="449"/>
      <c r="AM130" s="449"/>
      <c r="AN130" s="449"/>
      <c r="AO130" s="449"/>
      <c r="AP130" s="449"/>
      <c r="AQ130" s="169"/>
      <c r="AR130" s="170"/>
      <c r="AS130" s="170"/>
      <c r="AT130" s="170"/>
      <c r="AU130" s="170"/>
      <c r="AV130" s="170"/>
      <c r="AW130" s="170"/>
      <c r="AX130" s="174"/>
    </row>
    <row r="131" spans="1:62" ht="46.5" hidden="1" customHeight="1" thickBot="1" x14ac:dyDescent="0.2">
      <c r="A131" s="406"/>
      <c r="B131" s="407"/>
      <c r="C131" s="407"/>
      <c r="D131" s="407"/>
      <c r="E131" s="407"/>
      <c r="F131" s="408"/>
      <c r="G131" s="487"/>
      <c r="H131" s="487"/>
      <c r="I131" s="487"/>
      <c r="J131" s="487"/>
      <c r="K131" s="487"/>
      <c r="L131" s="487"/>
      <c r="M131" s="487"/>
      <c r="N131" s="487"/>
      <c r="O131" s="487"/>
      <c r="P131" s="487"/>
      <c r="Q131" s="487"/>
      <c r="R131" s="487"/>
      <c r="S131" s="487"/>
      <c r="T131" s="487"/>
      <c r="U131" s="487"/>
      <c r="V131" s="487"/>
      <c r="W131" s="487"/>
      <c r="X131" s="487"/>
      <c r="Y131" s="747" t="s">
        <v>30</v>
      </c>
      <c r="Z131" s="748"/>
      <c r="AA131" s="749"/>
      <c r="AB131" s="738" t="s">
        <v>58</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6"/>
    </row>
    <row r="132" spans="1:62" ht="32.1" customHeight="1" x14ac:dyDescent="0.15">
      <c r="A132" s="450" t="s">
        <v>76</v>
      </c>
      <c r="B132" s="451"/>
      <c r="C132" s="451"/>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2"/>
    </row>
    <row r="133" spans="1:62" ht="32.1" customHeight="1" x14ac:dyDescent="0.15">
      <c r="A133" s="2"/>
      <c r="B133" s="3"/>
      <c r="C133" s="453" t="s">
        <v>18</v>
      </c>
      <c r="D133" s="454"/>
      <c r="E133" s="454"/>
      <c r="F133" s="454"/>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5"/>
      <c r="AD133" s="454" t="s">
        <v>19</v>
      </c>
      <c r="AE133" s="454"/>
      <c r="AF133" s="454"/>
      <c r="AG133" s="456" t="s">
        <v>17</v>
      </c>
      <c r="AH133" s="454"/>
      <c r="AI133" s="454"/>
      <c r="AJ133" s="454"/>
      <c r="AK133" s="454"/>
      <c r="AL133" s="454"/>
      <c r="AM133" s="454"/>
      <c r="AN133" s="454"/>
      <c r="AO133" s="454"/>
      <c r="AP133" s="454"/>
      <c r="AQ133" s="454"/>
      <c r="AR133" s="454"/>
      <c r="AS133" s="454"/>
      <c r="AT133" s="454"/>
      <c r="AU133" s="454"/>
      <c r="AV133" s="454"/>
      <c r="AW133" s="454"/>
      <c r="AX133" s="457"/>
    </row>
    <row r="134" spans="1:62" ht="68.25" customHeight="1" x14ac:dyDescent="0.15">
      <c r="A134" s="458" t="s">
        <v>48</v>
      </c>
      <c r="B134" s="459"/>
      <c r="C134" s="464" t="s">
        <v>49</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6"/>
      <c r="AD134" s="467" t="s">
        <v>517</v>
      </c>
      <c r="AE134" s="468"/>
      <c r="AF134" s="468"/>
      <c r="AG134" s="469" t="s">
        <v>544</v>
      </c>
      <c r="AH134" s="470"/>
      <c r="AI134" s="470"/>
      <c r="AJ134" s="470"/>
      <c r="AK134" s="470"/>
      <c r="AL134" s="470"/>
      <c r="AM134" s="470"/>
      <c r="AN134" s="470"/>
      <c r="AO134" s="470"/>
      <c r="AP134" s="470"/>
      <c r="AQ134" s="470"/>
      <c r="AR134" s="470"/>
      <c r="AS134" s="470"/>
      <c r="AT134" s="470"/>
      <c r="AU134" s="470"/>
      <c r="AV134" s="470"/>
      <c r="AW134" s="470"/>
      <c r="AX134" s="471"/>
    </row>
    <row r="135" spans="1:62" ht="54" customHeight="1" x14ac:dyDescent="0.15">
      <c r="A135" s="460"/>
      <c r="B135" s="461"/>
      <c r="C135" s="472" t="s">
        <v>20</v>
      </c>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10"/>
      <c r="AD135" s="353" t="s">
        <v>517</v>
      </c>
      <c r="AE135" s="354"/>
      <c r="AF135" s="354"/>
      <c r="AG135" s="366" t="s">
        <v>545</v>
      </c>
      <c r="AH135" s="367"/>
      <c r="AI135" s="367"/>
      <c r="AJ135" s="367"/>
      <c r="AK135" s="367"/>
      <c r="AL135" s="367"/>
      <c r="AM135" s="367"/>
      <c r="AN135" s="367"/>
      <c r="AO135" s="367"/>
      <c r="AP135" s="367"/>
      <c r="AQ135" s="367"/>
      <c r="AR135" s="367"/>
      <c r="AS135" s="367"/>
      <c r="AT135" s="367"/>
      <c r="AU135" s="367"/>
      <c r="AV135" s="367"/>
      <c r="AW135" s="367"/>
      <c r="AX135" s="368"/>
    </row>
    <row r="136" spans="1:62" ht="75" customHeight="1" x14ac:dyDescent="0.15">
      <c r="A136" s="462"/>
      <c r="B136" s="463"/>
      <c r="C136" s="420" t="s">
        <v>50</v>
      </c>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2"/>
      <c r="AD136" s="414" t="s">
        <v>517</v>
      </c>
      <c r="AE136" s="415"/>
      <c r="AF136" s="416"/>
      <c r="AG136" s="101" t="s">
        <v>546</v>
      </c>
      <c r="AH136" s="102"/>
      <c r="AI136" s="102"/>
      <c r="AJ136" s="102"/>
      <c r="AK136" s="102"/>
      <c r="AL136" s="102"/>
      <c r="AM136" s="102"/>
      <c r="AN136" s="102"/>
      <c r="AO136" s="102"/>
      <c r="AP136" s="102"/>
      <c r="AQ136" s="102"/>
      <c r="AR136" s="102"/>
      <c r="AS136" s="102"/>
      <c r="AT136" s="102"/>
      <c r="AU136" s="102"/>
      <c r="AV136" s="102"/>
      <c r="AW136" s="102"/>
      <c r="AX136" s="103"/>
    </row>
    <row r="137" spans="1:62" ht="24.75" customHeight="1" x14ac:dyDescent="0.15">
      <c r="A137" s="127" t="s">
        <v>22</v>
      </c>
      <c r="B137" s="439"/>
      <c r="C137" s="423" t="s">
        <v>24</v>
      </c>
      <c r="D137" s="424"/>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425"/>
      <c r="AD137" s="96" t="s">
        <v>517</v>
      </c>
      <c r="AE137" s="97"/>
      <c r="AF137" s="136"/>
      <c r="AG137" s="98" t="s">
        <v>548</v>
      </c>
      <c r="AH137" s="99"/>
      <c r="AI137" s="99"/>
      <c r="AJ137" s="99"/>
      <c r="AK137" s="99"/>
      <c r="AL137" s="99"/>
      <c r="AM137" s="99"/>
      <c r="AN137" s="99"/>
      <c r="AO137" s="99"/>
      <c r="AP137" s="99"/>
      <c r="AQ137" s="99"/>
      <c r="AR137" s="99"/>
      <c r="AS137" s="99"/>
      <c r="AT137" s="99"/>
      <c r="AU137" s="99"/>
      <c r="AV137" s="99"/>
      <c r="AW137" s="99"/>
      <c r="AX137" s="100"/>
      <c r="BG137" s="5"/>
      <c r="BH137" s="5"/>
      <c r="BI137" s="5"/>
      <c r="BJ137" s="5"/>
    </row>
    <row r="138" spans="1:62" ht="32.1" customHeight="1" x14ac:dyDescent="0.15">
      <c r="A138" s="129"/>
      <c r="B138" s="440"/>
      <c r="C138" s="426"/>
      <c r="D138" s="427"/>
      <c r="E138" s="430" t="s">
        <v>256</v>
      </c>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2"/>
      <c r="AD138" s="353" t="s">
        <v>689</v>
      </c>
      <c r="AE138" s="354"/>
      <c r="AF138" s="355"/>
      <c r="AG138" s="101"/>
      <c r="AH138" s="102"/>
      <c r="AI138" s="102"/>
      <c r="AJ138" s="102"/>
      <c r="AK138" s="102"/>
      <c r="AL138" s="102"/>
      <c r="AM138" s="102"/>
      <c r="AN138" s="102"/>
      <c r="AO138" s="102"/>
      <c r="AP138" s="102"/>
      <c r="AQ138" s="102"/>
      <c r="AR138" s="102"/>
      <c r="AS138" s="102"/>
      <c r="AT138" s="102"/>
      <c r="AU138" s="102"/>
      <c r="AV138" s="102"/>
      <c r="AW138" s="102"/>
      <c r="AX138" s="103"/>
    </row>
    <row r="139" spans="1:62" ht="24.75" customHeight="1" x14ac:dyDescent="0.15">
      <c r="A139" s="129"/>
      <c r="B139" s="440"/>
      <c r="C139" s="428"/>
      <c r="D139" s="429"/>
      <c r="E139" s="356" t="s">
        <v>67</v>
      </c>
      <c r="F139" s="357"/>
      <c r="G139" s="357"/>
      <c r="H139" s="357"/>
      <c r="I139" s="357"/>
      <c r="J139" s="357"/>
      <c r="K139" s="357"/>
      <c r="L139" s="357"/>
      <c r="M139" s="357"/>
      <c r="N139" s="357"/>
      <c r="O139" s="357"/>
      <c r="P139" s="357"/>
      <c r="Q139" s="357"/>
      <c r="R139" s="357"/>
      <c r="S139" s="357"/>
      <c r="T139" s="357"/>
      <c r="U139" s="357"/>
      <c r="V139" s="357"/>
      <c r="W139" s="357"/>
      <c r="X139" s="357"/>
      <c r="Y139" s="357"/>
      <c r="Z139" s="357"/>
      <c r="AA139" s="357"/>
      <c r="AB139" s="357"/>
      <c r="AC139" s="358"/>
      <c r="AD139" s="359" t="s">
        <v>547</v>
      </c>
      <c r="AE139" s="360"/>
      <c r="AF139" s="360"/>
      <c r="AG139" s="101"/>
      <c r="AH139" s="102"/>
      <c r="AI139" s="102"/>
      <c r="AJ139" s="102"/>
      <c r="AK139" s="102"/>
      <c r="AL139" s="102"/>
      <c r="AM139" s="102"/>
      <c r="AN139" s="102"/>
      <c r="AO139" s="102"/>
      <c r="AP139" s="102"/>
      <c r="AQ139" s="102"/>
      <c r="AR139" s="102"/>
      <c r="AS139" s="102"/>
      <c r="AT139" s="102"/>
      <c r="AU139" s="102"/>
      <c r="AV139" s="102"/>
      <c r="AW139" s="102"/>
      <c r="AX139" s="103"/>
    </row>
    <row r="140" spans="1:62" ht="24.75" customHeight="1" x14ac:dyDescent="0.15">
      <c r="A140" s="129"/>
      <c r="B140" s="130"/>
      <c r="C140" s="361" t="s">
        <v>25</v>
      </c>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96" t="s">
        <v>522</v>
      </c>
      <c r="AE140" s="97"/>
      <c r="AF140" s="97"/>
      <c r="AG140" s="363"/>
      <c r="AH140" s="364"/>
      <c r="AI140" s="364"/>
      <c r="AJ140" s="364"/>
      <c r="AK140" s="364"/>
      <c r="AL140" s="364"/>
      <c r="AM140" s="364"/>
      <c r="AN140" s="364"/>
      <c r="AO140" s="364"/>
      <c r="AP140" s="364"/>
      <c r="AQ140" s="364"/>
      <c r="AR140" s="364"/>
      <c r="AS140" s="364"/>
      <c r="AT140" s="364"/>
      <c r="AU140" s="364"/>
      <c r="AV140" s="364"/>
      <c r="AW140" s="364"/>
      <c r="AX140" s="365"/>
    </row>
    <row r="141" spans="1:62" ht="39.75" customHeight="1" x14ac:dyDescent="0.15">
      <c r="A141" s="129"/>
      <c r="B141" s="130"/>
      <c r="C141" s="409" t="s">
        <v>51</v>
      </c>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353" t="s">
        <v>517</v>
      </c>
      <c r="AE141" s="354"/>
      <c r="AF141" s="355"/>
      <c r="AG141" s="366" t="s">
        <v>549</v>
      </c>
      <c r="AH141" s="367"/>
      <c r="AI141" s="367"/>
      <c r="AJ141" s="367"/>
      <c r="AK141" s="367"/>
      <c r="AL141" s="367"/>
      <c r="AM141" s="367"/>
      <c r="AN141" s="367"/>
      <c r="AO141" s="367"/>
      <c r="AP141" s="367"/>
      <c r="AQ141" s="367"/>
      <c r="AR141" s="367"/>
      <c r="AS141" s="367"/>
      <c r="AT141" s="367"/>
      <c r="AU141" s="367"/>
      <c r="AV141" s="367"/>
      <c r="AW141" s="367"/>
      <c r="AX141" s="368"/>
    </row>
    <row r="142" spans="1:62" ht="24.75" customHeight="1" x14ac:dyDescent="0.15">
      <c r="A142" s="129"/>
      <c r="B142" s="130"/>
      <c r="C142" s="409" t="s">
        <v>21</v>
      </c>
      <c r="D142" s="410"/>
      <c r="E142" s="410"/>
      <c r="F142" s="410"/>
      <c r="G142" s="410"/>
      <c r="H142" s="41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353" t="s">
        <v>522</v>
      </c>
      <c r="AE142" s="354"/>
      <c r="AF142" s="354"/>
      <c r="AG142" s="366"/>
      <c r="AH142" s="367"/>
      <c r="AI142" s="367"/>
      <c r="AJ142" s="367"/>
      <c r="AK142" s="367"/>
      <c r="AL142" s="367"/>
      <c r="AM142" s="367"/>
      <c r="AN142" s="367"/>
      <c r="AO142" s="367"/>
      <c r="AP142" s="367"/>
      <c r="AQ142" s="367"/>
      <c r="AR142" s="367"/>
      <c r="AS142" s="367"/>
      <c r="AT142" s="367"/>
      <c r="AU142" s="367"/>
      <c r="AV142" s="367"/>
      <c r="AW142" s="367"/>
      <c r="AX142" s="368"/>
    </row>
    <row r="143" spans="1:62" ht="24.75" customHeight="1" x14ac:dyDescent="0.15">
      <c r="A143" s="129"/>
      <c r="B143" s="130"/>
      <c r="C143" s="409" t="s">
        <v>26</v>
      </c>
      <c r="D143" s="410"/>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38"/>
      <c r="AD143" s="353" t="s">
        <v>517</v>
      </c>
      <c r="AE143" s="354"/>
      <c r="AF143" s="354"/>
      <c r="AG143" s="366" t="s">
        <v>550</v>
      </c>
      <c r="AH143" s="367"/>
      <c r="AI143" s="367"/>
      <c r="AJ143" s="367"/>
      <c r="AK143" s="367"/>
      <c r="AL143" s="367"/>
      <c r="AM143" s="367"/>
      <c r="AN143" s="367"/>
      <c r="AO143" s="367"/>
      <c r="AP143" s="367"/>
      <c r="AQ143" s="367"/>
      <c r="AR143" s="367"/>
      <c r="AS143" s="367"/>
      <c r="AT143" s="367"/>
      <c r="AU143" s="367"/>
      <c r="AV143" s="367"/>
      <c r="AW143" s="367"/>
      <c r="AX143" s="368"/>
    </row>
    <row r="144" spans="1:62" ht="57" customHeight="1" x14ac:dyDescent="0.15">
      <c r="A144" s="131"/>
      <c r="B144" s="132"/>
      <c r="C144" s="411" t="s">
        <v>68</v>
      </c>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3"/>
      <c r="AD144" s="414" t="s">
        <v>517</v>
      </c>
      <c r="AE144" s="415"/>
      <c r="AF144" s="416"/>
      <c r="AG144" s="417" t="s">
        <v>551</v>
      </c>
      <c r="AH144" s="418"/>
      <c r="AI144" s="418"/>
      <c r="AJ144" s="418"/>
      <c r="AK144" s="418"/>
      <c r="AL144" s="418"/>
      <c r="AM144" s="418"/>
      <c r="AN144" s="418"/>
      <c r="AO144" s="418"/>
      <c r="AP144" s="418"/>
      <c r="AQ144" s="418"/>
      <c r="AR144" s="418"/>
      <c r="AS144" s="418"/>
      <c r="AT144" s="418"/>
      <c r="AU144" s="418"/>
      <c r="AV144" s="418"/>
      <c r="AW144" s="418"/>
      <c r="AX144" s="419"/>
    </row>
    <row r="145" spans="1:51" ht="67.5" customHeight="1" x14ac:dyDescent="0.15">
      <c r="A145" s="127" t="s">
        <v>23</v>
      </c>
      <c r="B145" s="128"/>
      <c r="C145" s="133" t="s">
        <v>69</v>
      </c>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5"/>
      <c r="AD145" s="96" t="s">
        <v>517</v>
      </c>
      <c r="AE145" s="97"/>
      <c r="AF145" s="136"/>
      <c r="AG145" s="363" t="s">
        <v>552</v>
      </c>
      <c r="AH145" s="364"/>
      <c r="AI145" s="364"/>
      <c r="AJ145" s="364"/>
      <c r="AK145" s="364"/>
      <c r="AL145" s="364"/>
      <c r="AM145" s="364"/>
      <c r="AN145" s="364"/>
      <c r="AO145" s="364"/>
      <c r="AP145" s="364"/>
      <c r="AQ145" s="364"/>
      <c r="AR145" s="364"/>
      <c r="AS145" s="364"/>
      <c r="AT145" s="364"/>
      <c r="AU145" s="364"/>
      <c r="AV145" s="364"/>
      <c r="AW145" s="364"/>
      <c r="AX145" s="365"/>
    </row>
    <row r="146" spans="1:51" ht="48" customHeight="1" x14ac:dyDescent="0.15">
      <c r="A146" s="129"/>
      <c r="B146" s="130"/>
      <c r="C146" s="433" t="s">
        <v>28</v>
      </c>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5"/>
      <c r="AD146" s="436" t="s">
        <v>517</v>
      </c>
      <c r="AE146" s="437"/>
      <c r="AF146" s="437"/>
      <c r="AG146" s="366" t="s">
        <v>553</v>
      </c>
      <c r="AH146" s="367"/>
      <c r="AI146" s="367"/>
      <c r="AJ146" s="367"/>
      <c r="AK146" s="367"/>
      <c r="AL146" s="367"/>
      <c r="AM146" s="367"/>
      <c r="AN146" s="367"/>
      <c r="AO146" s="367"/>
      <c r="AP146" s="367"/>
      <c r="AQ146" s="367"/>
      <c r="AR146" s="367"/>
      <c r="AS146" s="367"/>
      <c r="AT146" s="367"/>
      <c r="AU146" s="367"/>
      <c r="AV146" s="367"/>
      <c r="AW146" s="367"/>
      <c r="AX146" s="368"/>
    </row>
    <row r="147" spans="1:51" ht="43.5" customHeight="1" x14ac:dyDescent="0.15">
      <c r="A147" s="129"/>
      <c r="B147" s="130"/>
      <c r="C147" s="409" t="s">
        <v>61</v>
      </c>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353" t="s">
        <v>517</v>
      </c>
      <c r="AE147" s="354"/>
      <c r="AF147" s="354"/>
      <c r="AG147" s="366" t="s">
        <v>554</v>
      </c>
      <c r="AH147" s="367"/>
      <c r="AI147" s="367"/>
      <c r="AJ147" s="367"/>
      <c r="AK147" s="367"/>
      <c r="AL147" s="367"/>
      <c r="AM147" s="367"/>
      <c r="AN147" s="367"/>
      <c r="AO147" s="367"/>
      <c r="AP147" s="367"/>
      <c r="AQ147" s="367"/>
      <c r="AR147" s="367"/>
      <c r="AS147" s="367"/>
      <c r="AT147" s="367"/>
      <c r="AU147" s="367"/>
      <c r="AV147" s="367"/>
      <c r="AW147" s="367"/>
      <c r="AX147" s="368"/>
    </row>
    <row r="148" spans="1:51" ht="26.25" customHeight="1" x14ac:dyDescent="0.15">
      <c r="A148" s="131"/>
      <c r="B148" s="132"/>
      <c r="C148" s="409" t="s">
        <v>27</v>
      </c>
      <c r="D148" s="410"/>
      <c r="E148" s="410"/>
      <c r="F148" s="410"/>
      <c r="G148" s="410"/>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353" t="s">
        <v>517</v>
      </c>
      <c r="AE148" s="354"/>
      <c r="AF148" s="354"/>
      <c r="AG148" s="104" t="s">
        <v>555</v>
      </c>
      <c r="AH148" s="105"/>
      <c r="AI148" s="105"/>
      <c r="AJ148" s="105"/>
      <c r="AK148" s="105"/>
      <c r="AL148" s="105"/>
      <c r="AM148" s="105"/>
      <c r="AN148" s="105"/>
      <c r="AO148" s="105"/>
      <c r="AP148" s="105"/>
      <c r="AQ148" s="105"/>
      <c r="AR148" s="105"/>
      <c r="AS148" s="105"/>
      <c r="AT148" s="105"/>
      <c r="AU148" s="105"/>
      <c r="AV148" s="105"/>
      <c r="AW148" s="105"/>
      <c r="AX148" s="106"/>
      <c r="AY148" s="16"/>
    </row>
    <row r="149" spans="1:51" ht="41.25" customHeight="1" x14ac:dyDescent="0.15">
      <c r="A149" s="87" t="s">
        <v>36</v>
      </c>
      <c r="B149" s="88"/>
      <c r="C149" s="93" t="s">
        <v>230</v>
      </c>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6" t="s">
        <v>517</v>
      </c>
      <c r="AE149" s="97"/>
      <c r="AF149" s="97"/>
      <c r="AG149" s="98" t="s">
        <v>558</v>
      </c>
      <c r="AH149" s="99"/>
      <c r="AI149" s="99"/>
      <c r="AJ149" s="99"/>
      <c r="AK149" s="99"/>
      <c r="AL149" s="99"/>
      <c r="AM149" s="99"/>
      <c r="AN149" s="99"/>
      <c r="AO149" s="99"/>
      <c r="AP149" s="99"/>
      <c r="AQ149" s="99"/>
      <c r="AR149" s="99"/>
      <c r="AS149" s="99"/>
      <c r="AT149" s="99"/>
      <c r="AU149" s="99"/>
      <c r="AV149" s="99"/>
      <c r="AW149" s="99"/>
      <c r="AX149" s="100"/>
    </row>
    <row r="150" spans="1:51" ht="19.7" customHeight="1" x14ac:dyDescent="0.15">
      <c r="A150" s="89"/>
      <c r="B150" s="90"/>
      <c r="C150" s="107" t="s">
        <v>213</v>
      </c>
      <c r="D150" s="108"/>
      <c r="E150" s="108"/>
      <c r="F150" s="109"/>
      <c r="G150" s="110" t="s">
        <v>231</v>
      </c>
      <c r="H150" s="108"/>
      <c r="I150" s="108"/>
      <c r="J150" s="108"/>
      <c r="K150" s="108"/>
      <c r="L150" s="108"/>
      <c r="M150" s="108"/>
      <c r="N150" s="110" t="s">
        <v>232</v>
      </c>
      <c r="O150" s="108"/>
      <c r="P150" s="108"/>
      <c r="Q150" s="108"/>
      <c r="R150" s="108"/>
      <c r="S150" s="108"/>
      <c r="T150" s="108"/>
      <c r="U150" s="108"/>
      <c r="V150" s="108"/>
      <c r="W150" s="108"/>
      <c r="X150" s="108"/>
      <c r="Y150" s="108"/>
      <c r="Z150" s="108"/>
      <c r="AA150" s="108"/>
      <c r="AB150" s="108"/>
      <c r="AC150" s="108"/>
      <c r="AD150" s="108"/>
      <c r="AE150" s="108"/>
      <c r="AF150" s="111"/>
      <c r="AG150" s="101"/>
      <c r="AH150" s="102"/>
      <c r="AI150" s="102"/>
      <c r="AJ150" s="102"/>
      <c r="AK150" s="102"/>
      <c r="AL150" s="102"/>
      <c r="AM150" s="102"/>
      <c r="AN150" s="102"/>
      <c r="AO150" s="102"/>
      <c r="AP150" s="102"/>
      <c r="AQ150" s="102"/>
      <c r="AR150" s="102"/>
      <c r="AS150" s="102"/>
      <c r="AT150" s="102"/>
      <c r="AU150" s="102"/>
      <c r="AV150" s="102"/>
      <c r="AW150" s="102"/>
      <c r="AX150" s="103"/>
    </row>
    <row r="151" spans="1:51" ht="24.75" customHeight="1" x14ac:dyDescent="0.15">
      <c r="A151" s="89"/>
      <c r="B151" s="90"/>
      <c r="C151" s="112" t="s">
        <v>556</v>
      </c>
      <c r="D151" s="113"/>
      <c r="E151" s="113"/>
      <c r="F151" s="114"/>
      <c r="G151" s="115"/>
      <c r="H151" s="116"/>
      <c r="I151" s="69" t="str">
        <f>IF(OR(G151="　", G151=""), "", "-")</f>
        <v/>
      </c>
      <c r="J151" s="117"/>
      <c r="K151" s="117"/>
      <c r="L151" s="69" t="str">
        <f>IF(M151="","","-")</f>
        <v/>
      </c>
      <c r="M151" s="70"/>
      <c r="N151" s="118" t="s">
        <v>557</v>
      </c>
      <c r="O151" s="119"/>
      <c r="P151" s="119"/>
      <c r="Q151" s="119"/>
      <c r="R151" s="119"/>
      <c r="S151" s="119"/>
      <c r="T151" s="119"/>
      <c r="U151" s="119"/>
      <c r="V151" s="119"/>
      <c r="W151" s="119"/>
      <c r="X151" s="119"/>
      <c r="Y151" s="119"/>
      <c r="Z151" s="119"/>
      <c r="AA151" s="119"/>
      <c r="AB151" s="119"/>
      <c r="AC151" s="119"/>
      <c r="AD151" s="119"/>
      <c r="AE151" s="119"/>
      <c r="AF151" s="120"/>
      <c r="AG151" s="101"/>
      <c r="AH151" s="102"/>
      <c r="AI151" s="102"/>
      <c r="AJ151" s="102"/>
      <c r="AK151" s="102"/>
      <c r="AL151" s="102"/>
      <c r="AM151" s="102"/>
      <c r="AN151" s="102"/>
      <c r="AO151" s="102"/>
      <c r="AP151" s="102"/>
      <c r="AQ151" s="102"/>
      <c r="AR151" s="102"/>
      <c r="AS151" s="102"/>
      <c r="AT151" s="102"/>
      <c r="AU151" s="102"/>
      <c r="AV151" s="102"/>
      <c r="AW151" s="102"/>
      <c r="AX151" s="103"/>
    </row>
    <row r="152" spans="1:51" ht="24.75" customHeight="1" x14ac:dyDescent="0.15">
      <c r="A152" s="89"/>
      <c r="B152" s="90"/>
      <c r="C152" s="112"/>
      <c r="D152" s="113"/>
      <c r="E152" s="113"/>
      <c r="F152" s="114"/>
      <c r="G152" s="115"/>
      <c r="H152" s="116"/>
      <c r="I152" s="69" t="str">
        <f t="shared" ref="I152:I155" si="3">IF(OR(G152="　", G152=""), "", "-")</f>
        <v/>
      </c>
      <c r="J152" s="117"/>
      <c r="K152" s="117"/>
      <c r="L152" s="69" t="str">
        <f t="shared" ref="L152:L155" si="4">IF(M152="","","-")</f>
        <v/>
      </c>
      <c r="M152" s="70"/>
      <c r="N152" s="118"/>
      <c r="O152" s="119"/>
      <c r="P152" s="119"/>
      <c r="Q152" s="119"/>
      <c r="R152" s="119"/>
      <c r="S152" s="119"/>
      <c r="T152" s="119"/>
      <c r="U152" s="119"/>
      <c r="V152" s="119"/>
      <c r="W152" s="119"/>
      <c r="X152" s="119"/>
      <c r="Y152" s="119"/>
      <c r="Z152" s="119"/>
      <c r="AA152" s="119"/>
      <c r="AB152" s="119"/>
      <c r="AC152" s="119"/>
      <c r="AD152" s="119"/>
      <c r="AE152" s="119"/>
      <c r="AF152" s="120"/>
      <c r="AG152" s="101"/>
      <c r="AH152" s="102"/>
      <c r="AI152" s="102"/>
      <c r="AJ152" s="102"/>
      <c r="AK152" s="102"/>
      <c r="AL152" s="102"/>
      <c r="AM152" s="102"/>
      <c r="AN152" s="102"/>
      <c r="AO152" s="102"/>
      <c r="AP152" s="102"/>
      <c r="AQ152" s="102"/>
      <c r="AR152" s="102"/>
      <c r="AS152" s="102"/>
      <c r="AT152" s="102"/>
      <c r="AU152" s="102"/>
      <c r="AV152" s="102"/>
      <c r="AW152" s="102"/>
      <c r="AX152" s="103"/>
    </row>
    <row r="153" spans="1:51" ht="24.75" customHeight="1" x14ac:dyDescent="0.15">
      <c r="A153" s="89"/>
      <c r="B153" s="90"/>
      <c r="C153" s="112"/>
      <c r="D153" s="113"/>
      <c r="E153" s="113"/>
      <c r="F153" s="114"/>
      <c r="G153" s="115"/>
      <c r="H153" s="116"/>
      <c r="I153" s="69" t="str">
        <f t="shared" si="3"/>
        <v/>
      </c>
      <c r="J153" s="117"/>
      <c r="K153" s="117"/>
      <c r="L153" s="69" t="str">
        <f t="shared" si="4"/>
        <v/>
      </c>
      <c r="M153" s="70"/>
      <c r="N153" s="118"/>
      <c r="O153" s="119"/>
      <c r="P153" s="119"/>
      <c r="Q153" s="119"/>
      <c r="R153" s="119"/>
      <c r="S153" s="119"/>
      <c r="T153" s="119"/>
      <c r="U153" s="119"/>
      <c r="V153" s="119"/>
      <c r="W153" s="119"/>
      <c r="X153" s="119"/>
      <c r="Y153" s="119"/>
      <c r="Z153" s="119"/>
      <c r="AA153" s="119"/>
      <c r="AB153" s="119"/>
      <c r="AC153" s="119"/>
      <c r="AD153" s="119"/>
      <c r="AE153" s="119"/>
      <c r="AF153" s="120"/>
      <c r="AG153" s="101"/>
      <c r="AH153" s="102"/>
      <c r="AI153" s="102"/>
      <c r="AJ153" s="102"/>
      <c r="AK153" s="102"/>
      <c r="AL153" s="102"/>
      <c r="AM153" s="102"/>
      <c r="AN153" s="102"/>
      <c r="AO153" s="102"/>
      <c r="AP153" s="102"/>
      <c r="AQ153" s="102"/>
      <c r="AR153" s="102"/>
      <c r="AS153" s="102"/>
      <c r="AT153" s="102"/>
      <c r="AU153" s="102"/>
      <c r="AV153" s="102"/>
      <c r="AW153" s="102"/>
      <c r="AX153" s="103"/>
    </row>
    <row r="154" spans="1:51" ht="24.75" customHeight="1" x14ac:dyDescent="0.15">
      <c r="A154" s="89"/>
      <c r="B154" s="90"/>
      <c r="C154" s="112"/>
      <c r="D154" s="113"/>
      <c r="E154" s="113"/>
      <c r="F154" s="114"/>
      <c r="G154" s="115"/>
      <c r="H154" s="116"/>
      <c r="I154" s="69" t="str">
        <f t="shared" si="3"/>
        <v/>
      </c>
      <c r="J154" s="117"/>
      <c r="K154" s="117"/>
      <c r="L154" s="69" t="str">
        <f t="shared" si="4"/>
        <v/>
      </c>
      <c r="M154" s="70"/>
      <c r="N154" s="118"/>
      <c r="O154" s="119"/>
      <c r="P154" s="119"/>
      <c r="Q154" s="119"/>
      <c r="R154" s="119"/>
      <c r="S154" s="119"/>
      <c r="T154" s="119"/>
      <c r="U154" s="119"/>
      <c r="V154" s="119"/>
      <c r="W154" s="119"/>
      <c r="X154" s="119"/>
      <c r="Y154" s="119"/>
      <c r="Z154" s="119"/>
      <c r="AA154" s="119"/>
      <c r="AB154" s="119"/>
      <c r="AC154" s="119"/>
      <c r="AD154" s="119"/>
      <c r="AE154" s="119"/>
      <c r="AF154" s="120"/>
      <c r="AG154" s="101"/>
      <c r="AH154" s="102"/>
      <c r="AI154" s="102"/>
      <c r="AJ154" s="102"/>
      <c r="AK154" s="102"/>
      <c r="AL154" s="102"/>
      <c r="AM154" s="102"/>
      <c r="AN154" s="102"/>
      <c r="AO154" s="102"/>
      <c r="AP154" s="102"/>
      <c r="AQ154" s="102"/>
      <c r="AR154" s="102"/>
      <c r="AS154" s="102"/>
      <c r="AT154" s="102"/>
      <c r="AU154" s="102"/>
      <c r="AV154" s="102"/>
      <c r="AW154" s="102"/>
      <c r="AX154" s="103"/>
    </row>
    <row r="155" spans="1:51" ht="24.75" customHeight="1" x14ac:dyDescent="0.15">
      <c r="A155" s="91"/>
      <c r="B155" s="92"/>
      <c r="C155" s="112"/>
      <c r="D155" s="113"/>
      <c r="E155" s="113"/>
      <c r="F155" s="114"/>
      <c r="G155" s="121"/>
      <c r="H155" s="122"/>
      <c r="I155" s="71" t="str">
        <f t="shared" si="3"/>
        <v/>
      </c>
      <c r="J155" s="123"/>
      <c r="K155" s="123"/>
      <c r="L155" s="71" t="str">
        <f t="shared" si="4"/>
        <v/>
      </c>
      <c r="M155" s="72"/>
      <c r="N155" s="124"/>
      <c r="O155" s="125"/>
      <c r="P155" s="125"/>
      <c r="Q155" s="125"/>
      <c r="R155" s="125"/>
      <c r="S155" s="125"/>
      <c r="T155" s="125"/>
      <c r="U155" s="125"/>
      <c r="V155" s="125"/>
      <c r="W155" s="125"/>
      <c r="X155" s="125"/>
      <c r="Y155" s="125"/>
      <c r="Z155" s="125"/>
      <c r="AA155" s="125"/>
      <c r="AB155" s="125"/>
      <c r="AC155" s="125"/>
      <c r="AD155" s="125"/>
      <c r="AE155" s="125"/>
      <c r="AF155" s="126"/>
      <c r="AG155" s="104"/>
      <c r="AH155" s="105"/>
      <c r="AI155" s="105"/>
      <c r="AJ155" s="105"/>
      <c r="AK155" s="105"/>
      <c r="AL155" s="105"/>
      <c r="AM155" s="105"/>
      <c r="AN155" s="105"/>
      <c r="AO155" s="105"/>
      <c r="AP155" s="105"/>
      <c r="AQ155" s="105"/>
      <c r="AR155" s="105"/>
      <c r="AS155" s="105"/>
      <c r="AT155" s="105"/>
      <c r="AU155" s="105"/>
      <c r="AV155" s="105"/>
      <c r="AW155" s="105"/>
      <c r="AX155" s="106"/>
    </row>
    <row r="156" spans="1:51" ht="86.25" customHeight="1" x14ac:dyDescent="0.15">
      <c r="A156" s="127" t="s">
        <v>29</v>
      </c>
      <c r="B156" s="128"/>
      <c r="C156" s="345" t="s">
        <v>31</v>
      </c>
      <c r="D156" s="369"/>
      <c r="E156" s="369"/>
      <c r="F156" s="370"/>
      <c r="G156" s="371" t="s">
        <v>559</v>
      </c>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372"/>
      <c r="AL156" s="372"/>
      <c r="AM156" s="372"/>
      <c r="AN156" s="372"/>
      <c r="AO156" s="372"/>
      <c r="AP156" s="372"/>
      <c r="AQ156" s="372"/>
      <c r="AR156" s="372"/>
      <c r="AS156" s="372"/>
      <c r="AT156" s="372"/>
      <c r="AU156" s="372"/>
      <c r="AV156" s="372"/>
      <c r="AW156" s="372"/>
      <c r="AX156" s="373"/>
    </row>
    <row r="157" spans="1:51" ht="86.25" customHeight="1" x14ac:dyDescent="0.15">
      <c r="A157" s="129"/>
      <c r="B157" s="130"/>
      <c r="C157" s="374" t="s">
        <v>35</v>
      </c>
      <c r="D157" s="375"/>
      <c r="E157" s="375"/>
      <c r="F157" s="376"/>
      <c r="G157" s="377" t="s">
        <v>560</v>
      </c>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78"/>
      <c r="AL157" s="378"/>
      <c r="AM157" s="378"/>
      <c r="AN157" s="378"/>
      <c r="AO157" s="378"/>
      <c r="AP157" s="378"/>
      <c r="AQ157" s="378"/>
      <c r="AR157" s="378"/>
      <c r="AS157" s="378"/>
      <c r="AT157" s="378"/>
      <c r="AU157" s="378"/>
      <c r="AV157" s="378"/>
      <c r="AW157" s="378"/>
      <c r="AX157" s="379"/>
    </row>
    <row r="158" spans="1:51" ht="34.9" customHeight="1" thickBot="1" x14ac:dyDescent="0.2">
      <c r="A158" s="380" t="s">
        <v>70</v>
      </c>
      <c r="B158" s="381"/>
      <c r="C158" s="382"/>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3"/>
      <c r="AI158" s="383"/>
      <c r="AJ158" s="383"/>
      <c r="AK158" s="383"/>
      <c r="AL158" s="383"/>
      <c r="AM158" s="383"/>
      <c r="AN158" s="383"/>
      <c r="AO158" s="383"/>
      <c r="AP158" s="383"/>
      <c r="AQ158" s="383"/>
      <c r="AR158" s="383"/>
      <c r="AS158" s="383"/>
      <c r="AT158" s="383"/>
      <c r="AU158" s="383"/>
      <c r="AV158" s="383"/>
      <c r="AW158" s="383"/>
      <c r="AX158" s="384"/>
    </row>
    <row r="159" spans="1:51" ht="30" customHeight="1" x14ac:dyDescent="0.15">
      <c r="A159" s="385" t="s">
        <v>217</v>
      </c>
      <c r="B159" s="386"/>
      <c r="C159" s="386"/>
      <c r="D159" s="386"/>
      <c r="E159" s="386"/>
      <c r="F159" s="387"/>
      <c r="G159" s="75"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8"/>
      <c r="B160" s="389"/>
      <c r="C160" s="389"/>
      <c r="D160" s="389"/>
      <c r="E160" s="389"/>
      <c r="F160" s="390"/>
      <c r="G160" s="19"/>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20"/>
      <c r="AX160" s="21"/>
    </row>
    <row r="161" spans="1:50" ht="30" customHeight="1" x14ac:dyDescent="0.15">
      <c r="A161" s="388"/>
      <c r="B161" s="389"/>
      <c r="C161" s="389"/>
      <c r="D161" s="389"/>
      <c r="E161" s="389"/>
      <c r="F161" s="390"/>
      <c r="G161" s="19"/>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1"/>
      <c r="AI161" s="80"/>
      <c r="AJ161" s="80"/>
      <c r="AK161" s="80"/>
      <c r="AL161" s="80"/>
      <c r="AM161" s="80"/>
      <c r="AN161" s="80"/>
      <c r="AO161" s="80"/>
      <c r="AP161" s="80"/>
      <c r="AQ161" s="80"/>
      <c r="AR161" s="80"/>
      <c r="AS161" s="80"/>
      <c r="AT161" s="80"/>
      <c r="AU161" s="80"/>
      <c r="AV161" s="80"/>
      <c r="AW161" s="20"/>
      <c r="AX161" s="21"/>
    </row>
    <row r="162" spans="1:50" ht="30" customHeight="1" x14ac:dyDescent="0.15">
      <c r="A162" s="388"/>
      <c r="B162" s="389"/>
      <c r="C162" s="389"/>
      <c r="D162" s="389"/>
      <c r="E162" s="389"/>
      <c r="F162" s="390"/>
      <c r="G162" s="19"/>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t="s">
        <v>562</v>
      </c>
      <c r="AI162" s="80"/>
      <c r="AJ162" s="80"/>
      <c r="AK162" s="80"/>
      <c r="AL162" s="80"/>
      <c r="AM162" s="80"/>
      <c r="AN162" s="80"/>
      <c r="AO162" s="80"/>
      <c r="AP162" s="81"/>
      <c r="AQ162" s="80" t="s">
        <v>563</v>
      </c>
      <c r="AR162" s="80"/>
      <c r="AS162" s="80"/>
      <c r="AT162" s="80"/>
      <c r="AU162" s="80"/>
      <c r="AV162" s="80"/>
      <c r="AW162" s="20"/>
      <c r="AX162" s="21"/>
    </row>
    <row r="163" spans="1:50" ht="30" customHeight="1" x14ac:dyDescent="0.15">
      <c r="A163" s="388"/>
      <c r="B163" s="389"/>
      <c r="C163" s="389"/>
      <c r="D163" s="389"/>
      <c r="E163" s="389"/>
      <c r="F163" s="390"/>
      <c r="G163" s="19"/>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t="s">
        <v>564</v>
      </c>
      <c r="AI163" s="80"/>
      <c r="AJ163" s="80"/>
      <c r="AK163" s="80"/>
      <c r="AL163" s="80"/>
      <c r="AM163" s="80"/>
      <c r="AN163" s="80"/>
      <c r="AO163" s="80"/>
      <c r="AP163" s="81"/>
      <c r="AQ163" s="80" t="s">
        <v>565</v>
      </c>
      <c r="AR163" s="80"/>
      <c r="AS163" s="80"/>
      <c r="AT163" s="80"/>
      <c r="AU163" s="80"/>
      <c r="AV163" s="80"/>
      <c r="AW163" s="20"/>
      <c r="AX163" s="21"/>
    </row>
    <row r="164" spans="1:50" ht="30" customHeight="1" x14ac:dyDescent="0.15">
      <c r="A164" s="388"/>
      <c r="B164" s="389"/>
      <c r="C164" s="389"/>
      <c r="D164" s="389"/>
      <c r="E164" s="389"/>
      <c r="F164" s="390"/>
      <c r="G164" s="19"/>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t="s">
        <v>566</v>
      </c>
      <c r="AI164" s="80"/>
      <c r="AJ164" s="80"/>
      <c r="AK164" s="80"/>
      <c r="AL164" s="80"/>
      <c r="AM164" s="80"/>
      <c r="AN164" s="80"/>
      <c r="AO164" s="80"/>
      <c r="AP164" s="80"/>
      <c r="AQ164" s="80" t="s">
        <v>567</v>
      </c>
      <c r="AR164" s="80"/>
      <c r="AS164" s="80"/>
      <c r="AT164" s="80"/>
      <c r="AU164" s="80"/>
      <c r="AV164" s="80"/>
      <c r="AW164" s="20"/>
      <c r="AX164" s="21"/>
    </row>
    <row r="165" spans="1:50" ht="30" customHeight="1" x14ac:dyDescent="0.15">
      <c r="A165" s="388"/>
      <c r="B165" s="389"/>
      <c r="C165" s="389"/>
      <c r="D165" s="389"/>
      <c r="E165" s="389"/>
      <c r="F165" s="390"/>
      <c r="G165" s="19"/>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t="s">
        <v>568</v>
      </c>
      <c r="AI165" s="80"/>
      <c r="AJ165" s="80"/>
      <c r="AK165" s="80"/>
      <c r="AL165" s="80"/>
      <c r="AM165" s="80"/>
      <c r="AN165" s="80"/>
      <c r="AO165" s="80"/>
      <c r="AP165" s="80"/>
      <c r="AQ165" s="82" t="s">
        <v>569</v>
      </c>
      <c r="AR165" s="80"/>
      <c r="AS165" s="80"/>
      <c r="AT165" s="80"/>
      <c r="AU165" s="80"/>
      <c r="AV165" s="80"/>
      <c r="AW165" s="20"/>
      <c r="AX165" s="21"/>
    </row>
    <row r="166" spans="1:50" ht="30" customHeight="1" x14ac:dyDescent="0.15">
      <c r="A166" s="388"/>
      <c r="B166" s="389"/>
      <c r="C166" s="389"/>
      <c r="D166" s="389"/>
      <c r="E166" s="389"/>
      <c r="F166" s="390"/>
      <c r="G166" s="19"/>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20"/>
      <c r="AX166" s="21"/>
    </row>
    <row r="167" spans="1:50" ht="30" customHeight="1" x14ac:dyDescent="0.15">
      <c r="A167" s="388"/>
      <c r="B167" s="389"/>
      <c r="C167" s="389"/>
      <c r="D167" s="389"/>
      <c r="E167" s="389"/>
      <c r="F167" s="390"/>
      <c r="G167" s="19"/>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20"/>
      <c r="AX167" s="21"/>
    </row>
    <row r="168" spans="1:50" ht="30" customHeight="1" x14ac:dyDescent="0.15">
      <c r="A168" s="388"/>
      <c r="B168" s="389"/>
      <c r="C168" s="389"/>
      <c r="D168" s="389"/>
      <c r="E168" s="389"/>
      <c r="F168" s="390"/>
      <c r="G168" s="19"/>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20"/>
      <c r="AX168" s="21"/>
    </row>
    <row r="169" spans="1:50" ht="30" customHeight="1" x14ac:dyDescent="0.15">
      <c r="A169" s="388"/>
      <c r="B169" s="389"/>
      <c r="C169" s="389"/>
      <c r="D169" s="389"/>
      <c r="E169" s="389"/>
      <c r="F169" s="390"/>
      <c r="G169" s="19"/>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20"/>
      <c r="AX169" s="21"/>
    </row>
    <row r="170" spans="1:50" ht="30" customHeight="1" x14ac:dyDescent="0.15">
      <c r="A170" s="388"/>
      <c r="B170" s="389"/>
      <c r="C170" s="389"/>
      <c r="D170" s="389"/>
      <c r="E170" s="389"/>
      <c r="F170" s="390"/>
      <c r="G170" s="19"/>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0"/>
      <c r="AW170" s="20"/>
      <c r="AX170" s="21"/>
    </row>
    <row r="171" spans="1:50" ht="30" customHeight="1" x14ac:dyDescent="0.15">
      <c r="A171" s="388"/>
      <c r="B171" s="389"/>
      <c r="C171" s="389"/>
      <c r="D171" s="389"/>
      <c r="E171" s="389"/>
      <c r="F171" s="390"/>
      <c r="G171" s="19"/>
      <c r="H171" s="80"/>
      <c r="I171" s="80"/>
      <c r="J171" s="80" t="s">
        <v>570</v>
      </c>
      <c r="K171" s="80"/>
      <c r="L171" s="80"/>
      <c r="M171" s="80"/>
      <c r="N171" s="80"/>
      <c r="O171" s="80"/>
      <c r="P171" s="80"/>
      <c r="Q171" s="80"/>
      <c r="R171" s="80"/>
      <c r="S171" s="80"/>
      <c r="T171" s="80" t="s">
        <v>571</v>
      </c>
      <c r="U171" s="81"/>
      <c r="V171" s="80"/>
      <c r="W171" s="80"/>
      <c r="X171" s="80"/>
      <c r="Y171" s="80"/>
      <c r="Z171" s="80"/>
      <c r="AA171" s="80"/>
      <c r="AB171" s="80"/>
      <c r="AC171" s="80" t="s">
        <v>571</v>
      </c>
      <c r="AD171" s="81"/>
      <c r="AE171" s="80"/>
      <c r="AF171" s="80"/>
      <c r="AG171" s="80"/>
      <c r="AH171" s="80"/>
      <c r="AI171" s="80"/>
      <c r="AJ171" s="80" t="s">
        <v>572</v>
      </c>
      <c r="AK171" s="81"/>
      <c r="AL171" s="81"/>
      <c r="AM171" s="81"/>
      <c r="AN171" s="80"/>
      <c r="AO171" s="80"/>
      <c r="AP171" s="80"/>
      <c r="AQ171" s="80"/>
      <c r="AR171" s="80"/>
      <c r="AS171" s="80"/>
      <c r="AT171" s="80"/>
      <c r="AU171" s="80"/>
      <c r="AV171" s="80"/>
      <c r="AW171" s="20"/>
      <c r="AX171" s="21"/>
    </row>
    <row r="172" spans="1:50" ht="30" customHeight="1" x14ac:dyDescent="0.15">
      <c r="A172" s="388"/>
      <c r="B172" s="389"/>
      <c r="C172" s="389"/>
      <c r="D172" s="389"/>
      <c r="E172" s="389"/>
      <c r="F172" s="390"/>
      <c r="G172" s="19"/>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20"/>
      <c r="AX172" s="21"/>
    </row>
    <row r="173" spans="1:50" ht="30" customHeight="1" x14ac:dyDescent="0.15">
      <c r="A173" s="388"/>
      <c r="B173" s="389"/>
      <c r="C173" s="389"/>
      <c r="D173" s="389"/>
      <c r="E173" s="389"/>
      <c r="F173" s="390"/>
      <c r="G173" s="19"/>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20"/>
      <c r="AX173" s="21"/>
    </row>
    <row r="174" spans="1:50" ht="30" customHeight="1" x14ac:dyDescent="0.15">
      <c r="A174" s="388"/>
      <c r="B174" s="389"/>
      <c r="C174" s="389"/>
      <c r="D174" s="389"/>
      <c r="E174" s="389"/>
      <c r="F174" s="390"/>
      <c r="G174" s="19"/>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20"/>
      <c r="AX174" s="21"/>
    </row>
    <row r="175" spans="1:50" ht="30" customHeight="1" x14ac:dyDescent="0.15">
      <c r="A175" s="388"/>
      <c r="B175" s="389"/>
      <c r="C175" s="389"/>
      <c r="D175" s="389"/>
      <c r="E175" s="389"/>
      <c r="F175" s="390"/>
      <c r="G175" s="19"/>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20"/>
      <c r="AX175" s="21"/>
    </row>
    <row r="176" spans="1:50" ht="30" customHeight="1" x14ac:dyDescent="0.15">
      <c r="A176" s="388"/>
      <c r="B176" s="389"/>
      <c r="C176" s="389"/>
      <c r="D176" s="389"/>
      <c r="E176" s="389"/>
      <c r="F176" s="390"/>
      <c r="G176" s="19"/>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20"/>
      <c r="AX176" s="21"/>
    </row>
    <row r="177" spans="1:50" ht="30" customHeight="1" x14ac:dyDescent="0.15">
      <c r="A177" s="388"/>
      <c r="B177" s="389"/>
      <c r="C177" s="389"/>
      <c r="D177" s="389"/>
      <c r="E177" s="389"/>
      <c r="F177" s="390"/>
      <c r="G177" s="19"/>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20"/>
      <c r="AX177" s="21"/>
    </row>
    <row r="178" spans="1:50" ht="30" customHeight="1" x14ac:dyDescent="0.15">
      <c r="A178" s="388"/>
      <c r="B178" s="389"/>
      <c r="C178" s="389"/>
      <c r="D178" s="389"/>
      <c r="E178" s="389"/>
      <c r="F178" s="390"/>
      <c r="G178" s="19"/>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20"/>
      <c r="AX178" s="21"/>
    </row>
    <row r="179" spans="1:50" ht="25.15" customHeight="1" x14ac:dyDescent="0.15">
      <c r="A179" s="388"/>
      <c r="B179" s="389"/>
      <c r="C179" s="389"/>
      <c r="D179" s="389"/>
      <c r="E179" s="389"/>
      <c r="F179" s="390"/>
      <c r="G179" s="19"/>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20"/>
      <c r="AX179" s="21"/>
    </row>
    <row r="180" spans="1:50" ht="30" hidden="1" customHeight="1" x14ac:dyDescent="0.15">
      <c r="A180" s="388"/>
      <c r="B180" s="389"/>
      <c r="C180" s="389"/>
      <c r="D180" s="389"/>
      <c r="E180" s="389"/>
      <c r="F180" s="390"/>
      <c r="G180" s="19"/>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20"/>
      <c r="AX180" s="21"/>
    </row>
    <row r="181" spans="1:50" ht="30" customHeight="1" x14ac:dyDescent="0.15">
      <c r="A181" s="388"/>
      <c r="B181" s="389"/>
      <c r="C181" s="389"/>
      <c r="D181" s="389"/>
      <c r="E181" s="389"/>
      <c r="F181" s="390"/>
      <c r="G181" s="19"/>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20"/>
      <c r="AX181" s="21"/>
    </row>
    <row r="182" spans="1:50" ht="30" customHeight="1" x14ac:dyDescent="0.15">
      <c r="A182" s="388"/>
      <c r="B182" s="389"/>
      <c r="C182" s="389"/>
      <c r="D182" s="389"/>
      <c r="E182" s="389"/>
      <c r="F182" s="390"/>
      <c r="G182" s="19"/>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20"/>
      <c r="AX182" s="21"/>
    </row>
    <row r="183" spans="1:50" ht="30" customHeight="1" x14ac:dyDescent="0.15">
      <c r="A183" s="388"/>
      <c r="B183" s="389"/>
      <c r="C183" s="389"/>
      <c r="D183" s="389"/>
      <c r="E183" s="389"/>
      <c r="F183" s="390"/>
      <c r="G183" s="19"/>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20"/>
      <c r="AX183" s="21"/>
    </row>
    <row r="184" spans="1:50" ht="30" customHeight="1" x14ac:dyDescent="0.15">
      <c r="A184" s="388"/>
      <c r="B184" s="389"/>
      <c r="C184" s="389"/>
      <c r="D184" s="389"/>
      <c r="E184" s="389"/>
      <c r="F184" s="390"/>
      <c r="G184" s="19"/>
      <c r="H184" s="80"/>
      <c r="I184" s="80"/>
      <c r="J184" s="80"/>
      <c r="K184" s="80"/>
      <c r="L184" s="80"/>
      <c r="M184" s="80"/>
      <c r="N184" s="80"/>
      <c r="O184" s="80"/>
      <c r="P184" s="80"/>
      <c r="Q184" s="80"/>
      <c r="R184" s="80"/>
      <c r="S184" s="80" t="s">
        <v>573</v>
      </c>
      <c r="T184" s="81"/>
      <c r="U184" s="81"/>
      <c r="V184" s="80"/>
      <c r="W184" s="80"/>
      <c r="X184" s="80"/>
      <c r="Y184" s="80"/>
      <c r="Z184" s="80"/>
      <c r="AA184" s="80"/>
      <c r="AB184" s="80"/>
      <c r="AC184" s="80"/>
      <c r="AD184" s="80" t="s">
        <v>574</v>
      </c>
      <c r="AE184" s="80"/>
      <c r="AF184" s="80"/>
      <c r="AG184" s="80"/>
      <c r="AH184" s="80"/>
      <c r="AI184" s="80"/>
      <c r="AJ184" s="80"/>
      <c r="AK184" s="80" t="s">
        <v>575</v>
      </c>
      <c r="AL184" s="81"/>
      <c r="AM184" s="81"/>
      <c r="AN184" s="80"/>
      <c r="AO184" s="80"/>
      <c r="AP184" s="80"/>
      <c r="AQ184" s="80"/>
      <c r="AR184" s="80"/>
      <c r="AS184" s="80"/>
      <c r="AT184" s="80"/>
      <c r="AU184" s="80"/>
      <c r="AV184" s="80"/>
      <c r="AW184" s="20"/>
      <c r="AX184" s="21"/>
    </row>
    <row r="185" spans="1:50" ht="30" customHeight="1" x14ac:dyDescent="0.15">
      <c r="A185" s="388"/>
      <c r="B185" s="389"/>
      <c r="C185" s="389"/>
      <c r="D185" s="389"/>
      <c r="E185" s="389"/>
      <c r="F185" s="390"/>
      <c r="G185" s="19"/>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20"/>
      <c r="AX185" s="21"/>
    </row>
    <row r="186" spans="1:50" ht="30" customHeight="1" x14ac:dyDescent="0.15">
      <c r="A186" s="388"/>
      <c r="B186" s="389"/>
      <c r="C186" s="389"/>
      <c r="D186" s="389"/>
      <c r="E186" s="389"/>
      <c r="F186" s="390"/>
      <c r="G186" s="19"/>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20"/>
      <c r="AX186" s="21"/>
    </row>
    <row r="187" spans="1:50" ht="30" customHeight="1" x14ac:dyDescent="0.15">
      <c r="A187" s="388"/>
      <c r="B187" s="389"/>
      <c r="C187" s="389"/>
      <c r="D187" s="389"/>
      <c r="E187" s="389"/>
      <c r="F187" s="390"/>
      <c r="G187" s="19"/>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20"/>
      <c r="AX187" s="21"/>
    </row>
    <row r="188" spans="1:50" ht="27" customHeight="1" x14ac:dyDescent="0.15">
      <c r="A188" s="388"/>
      <c r="B188" s="389"/>
      <c r="C188" s="389"/>
      <c r="D188" s="389"/>
      <c r="E188" s="389"/>
      <c r="F188" s="390"/>
      <c r="G188" s="19"/>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20"/>
      <c r="AX188" s="21"/>
    </row>
    <row r="189" spans="1:50" ht="30" hidden="1" customHeight="1" x14ac:dyDescent="0.15">
      <c r="A189" s="388"/>
      <c r="B189" s="389"/>
      <c r="C189" s="389"/>
      <c r="D189" s="389"/>
      <c r="E189" s="389"/>
      <c r="F189" s="390"/>
      <c r="G189" s="19"/>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20"/>
      <c r="AX189" s="21"/>
    </row>
    <row r="190" spans="1:50" ht="20.100000000000001" customHeight="1" x14ac:dyDescent="0.15">
      <c r="A190" s="388"/>
      <c r="B190" s="389"/>
      <c r="C190" s="389"/>
      <c r="D190" s="389"/>
      <c r="E190" s="389"/>
      <c r="F190" s="390"/>
      <c r="G190" s="19"/>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20"/>
      <c r="AX190" s="21"/>
    </row>
    <row r="191" spans="1:50" ht="20.100000000000001" customHeight="1" x14ac:dyDescent="0.15">
      <c r="A191" s="388"/>
      <c r="B191" s="389"/>
      <c r="C191" s="389"/>
      <c r="D191" s="389"/>
      <c r="E191" s="389"/>
      <c r="F191" s="390"/>
      <c r="G191" s="19"/>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20"/>
      <c r="AX191" s="21"/>
    </row>
    <row r="192" spans="1:50" ht="20.100000000000001" customHeight="1" x14ac:dyDescent="0.15">
      <c r="A192" s="388"/>
      <c r="B192" s="389"/>
      <c r="C192" s="389"/>
      <c r="D192" s="389"/>
      <c r="E192" s="389"/>
      <c r="F192" s="390"/>
      <c r="G192" s="19"/>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20"/>
      <c r="AX192" s="21"/>
    </row>
    <row r="193" spans="1:50" ht="20.100000000000001" customHeight="1" x14ac:dyDescent="0.15">
      <c r="A193" s="388"/>
      <c r="B193" s="389"/>
      <c r="C193" s="389"/>
      <c r="D193" s="389"/>
      <c r="E193" s="389"/>
      <c r="F193" s="390"/>
      <c r="G193" s="19"/>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20"/>
      <c r="AX193" s="21"/>
    </row>
    <row r="194" spans="1:50" ht="20.100000000000001" customHeight="1" x14ac:dyDescent="0.15">
      <c r="A194" s="388"/>
      <c r="B194" s="389"/>
      <c r="C194" s="389"/>
      <c r="D194" s="389"/>
      <c r="E194" s="389"/>
      <c r="F194" s="390"/>
      <c r="G194" s="19"/>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20"/>
      <c r="AX194" s="21"/>
    </row>
    <row r="195" spans="1:50" ht="20.100000000000001" customHeight="1" x14ac:dyDescent="0.15">
      <c r="A195" s="388"/>
      <c r="B195" s="389"/>
      <c r="C195" s="389"/>
      <c r="D195" s="389"/>
      <c r="E195" s="389"/>
      <c r="F195" s="390"/>
      <c r="G195" s="19"/>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20"/>
      <c r="AX195" s="21"/>
    </row>
    <row r="196" spans="1:50" ht="20.100000000000001" customHeight="1" x14ac:dyDescent="0.15">
      <c r="A196" s="388"/>
      <c r="B196" s="389"/>
      <c r="C196" s="389"/>
      <c r="D196" s="389"/>
      <c r="E196" s="389"/>
      <c r="F196" s="390"/>
      <c r="G196" s="19"/>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20"/>
      <c r="AX196" s="21"/>
    </row>
    <row r="197" spans="1:50" ht="20.100000000000001" customHeight="1" thickBot="1" x14ac:dyDescent="0.2">
      <c r="A197" s="391"/>
      <c r="B197" s="392"/>
      <c r="C197" s="392"/>
      <c r="D197" s="392"/>
      <c r="E197" s="392"/>
      <c r="F197" s="39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94" t="s">
        <v>257</v>
      </c>
      <c r="B198" s="395"/>
      <c r="C198" s="395"/>
      <c r="D198" s="395"/>
      <c r="E198" s="395"/>
      <c r="F198" s="396"/>
      <c r="G198" s="341" t="s">
        <v>582</v>
      </c>
      <c r="H198" s="342"/>
      <c r="I198" s="342"/>
      <c r="J198" s="342"/>
      <c r="K198" s="342"/>
      <c r="L198" s="342"/>
      <c r="M198" s="342"/>
      <c r="N198" s="342"/>
      <c r="O198" s="342"/>
      <c r="P198" s="342"/>
      <c r="Q198" s="342"/>
      <c r="R198" s="342"/>
      <c r="S198" s="342"/>
      <c r="T198" s="342"/>
      <c r="U198" s="342"/>
      <c r="V198" s="342"/>
      <c r="W198" s="342"/>
      <c r="X198" s="342"/>
      <c r="Y198" s="342"/>
      <c r="Z198" s="342"/>
      <c r="AA198" s="342"/>
      <c r="AB198" s="343"/>
      <c r="AC198" s="341" t="s">
        <v>583</v>
      </c>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4"/>
    </row>
    <row r="199" spans="1:50" ht="24.75" customHeight="1" x14ac:dyDescent="0.15">
      <c r="A199" s="397"/>
      <c r="B199" s="398"/>
      <c r="C199" s="398"/>
      <c r="D199" s="398"/>
      <c r="E199" s="398"/>
      <c r="F199" s="399"/>
      <c r="G199" s="345" t="s">
        <v>12</v>
      </c>
      <c r="H199" s="346"/>
      <c r="I199" s="346"/>
      <c r="J199" s="346"/>
      <c r="K199" s="346"/>
      <c r="L199" s="347" t="s">
        <v>13</v>
      </c>
      <c r="M199" s="346"/>
      <c r="N199" s="346"/>
      <c r="O199" s="346"/>
      <c r="P199" s="346"/>
      <c r="Q199" s="346"/>
      <c r="R199" s="346"/>
      <c r="S199" s="346"/>
      <c r="T199" s="346"/>
      <c r="U199" s="346"/>
      <c r="V199" s="346"/>
      <c r="W199" s="346"/>
      <c r="X199" s="348"/>
      <c r="Y199" s="349" t="s">
        <v>14</v>
      </c>
      <c r="Z199" s="350"/>
      <c r="AA199" s="350"/>
      <c r="AB199" s="351"/>
      <c r="AC199" s="345" t="s">
        <v>12</v>
      </c>
      <c r="AD199" s="346"/>
      <c r="AE199" s="346"/>
      <c r="AF199" s="346"/>
      <c r="AG199" s="346"/>
      <c r="AH199" s="347" t="s">
        <v>13</v>
      </c>
      <c r="AI199" s="346"/>
      <c r="AJ199" s="346"/>
      <c r="AK199" s="346"/>
      <c r="AL199" s="346"/>
      <c r="AM199" s="346"/>
      <c r="AN199" s="346"/>
      <c r="AO199" s="346"/>
      <c r="AP199" s="346"/>
      <c r="AQ199" s="346"/>
      <c r="AR199" s="346"/>
      <c r="AS199" s="346"/>
      <c r="AT199" s="348"/>
      <c r="AU199" s="349" t="s">
        <v>14</v>
      </c>
      <c r="AV199" s="350"/>
      <c r="AW199" s="350"/>
      <c r="AX199" s="352"/>
    </row>
    <row r="200" spans="1:50" ht="24.75" customHeight="1" x14ac:dyDescent="0.15">
      <c r="A200" s="397"/>
      <c r="B200" s="398"/>
      <c r="C200" s="398"/>
      <c r="D200" s="398"/>
      <c r="E200" s="398"/>
      <c r="F200" s="399"/>
      <c r="G200" s="331" t="s">
        <v>576</v>
      </c>
      <c r="H200" s="332"/>
      <c r="I200" s="332"/>
      <c r="J200" s="332"/>
      <c r="K200" s="333"/>
      <c r="L200" s="334" t="s">
        <v>577</v>
      </c>
      <c r="M200" s="335"/>
      <c r="N200" s="335"/>
      <c r="O200" s="335"/>
      <c r="P200" s="335"/>
      <c r="Q200" s="335"/>
      <c r="R200" s="335"/>
      <c r="S200" s="335"/>
      <c r="T200" s="335"/>
      <c r="U200" s="335"/>
      <c r="V200" s="335"/>
      <c r="W200" s="335"/>
      <c r="X200" s="336"/>
      <c r="Y200" s="337">
        <v>1143</v>
      </c>
      <c r="Z200" s="338"/>
      <c r="AA200" s="338"/>
      <c r="AB200" s="339"/>
      <c r="AC200" s="331" t="s">
        <v>584</v>
      </c>
      <c r="AD200" s="332"/>
      <c r="AE200" s="332"/>
      <c r="AF200" s="332"/>
      <c r="AG200" s="333"/>
      <c r="AH200" s="334" t="s">
        <v>585</v>
      </c>
      <c r="AI200" s="335"/>
      <c r="AJ200" s="335"/>
      <c r="AK200" s="335"/>
      <c r="AL200" s="335"/>
      <c r="AM200" s="335"/>
      <c r="AN200" s="335"/>
      <c r="AO200" s="335"/>
      <c r="AP200" s="335"/>
      <c r="AQ200" s="335"/>
      <c r="AR200" s="335"/>
      <c r="AS200" s="335"/>
      <c r="AT200" s="336"/>
      <c r="AU200" s="337">
        <v>12</v>
      </c>
      <c r="AV200" s="338"/>
      <c r="AW200" s="338"/>
      <c r="AX200" s="340"/>
    </row>
    <row r="201" spans="1:50" ht="24.75" customHeight="1" x14ac:dyDescent="0.15">
      <c r="A201" s="397"/>
      <c r="B201" s="398"/>
      <c r="C201" s="398"/>
      <c r="D201" s="398"/>
      <c r="E201" s="398"/>
      <c r="F201" s="399"/>
      <c r="G201" s="326" t="s">
        <v>578</v>
      </c>
      <c r="H201" s="317"/>
      <c r="I201" s="317"/>
      <c r="J201" s="317"/>
      <c r="K201" s="318"/>
      <c r="L201" s="319" t="s">
        <v>579</v>
      </c>
      <c r="M201" s="320"/>
      <c r="N201" s="320"/>
      <c r="O201" s="320"/>
      <c r="P201" s="320"/>
      <c r="Q201" s="320"/>
      <c r="R201" s="320"/>
      <c r="S201" s="320"/>
      <c r="T201" s="320"/>
      <c r="U201" s="320"/>
      <c r="V201" s="320"/>
      <c r="W201" s="320"/>
      <c r="X201" s="321"/>
      <c r="Y201" s="327">
        <v>26</v>
      </c>
      <c r="Z201" s="328"/>
      <c r="AA201" s="328"/>
      <c r="AB201" s="329"/>
      <c r="AC201" s="316"/>
      <c r="AD201" s="317"/>
      <c r="AE201" s="317"/>
      <c r="AF201" s="317"/>
      <c r="AG201" s="318"/>
      <c r="AH201" s="319"/>
      <c r="AI201" s="320"/>
      <c r="AJ201" s="320"/>
      <c r="AK201" s="320"/>
      <c r="AL201" s="320"/>
      <c r="AM201" s="320"/>
      <c r="AN201" s="320"/>
      <c r="AO201" s="320"/>
      <c r="AP201" s="320"/>
      <c r="AQ201" s="320"/>
      <c r="AR201" s="320"/>
      <c r="AS201" s="320"/>
      <c r="AT201" s="321"/>
      <c r="AU201" s="322"/>
      <c r="AV201" s="323"/>
      <c r="AW201" s="323"/>
      <c r="AX201" s="325"/>
    </row>
    <row r="202" spans="1:50" ht="24.75" customHeight="1" x14ac:dyDescent="0.15">
      <c r="A202" s="397"/>
      <c r="B202" s="398"/>
      <c r="C202" s="398"/>
      <c r="D202" s="398"/>
      <c r="E202" s="398"/>
      <c r="F202" s="399"/>
      <c r="G202" s="326" t="s">
        <v>580</v>
      </c>
      <c r="H202" s="317"/>
      <c r="I202" s="317"/>
      <c r="J202" s="317"/>
      <c r="K202" s="318"/>
      <c r="L202" s="319" t="s">
        <v>581</v>
      </c>
      <c r="M202" s="320"/>
      <c r="N202" s="320"/>
      <c r="O202" s="320"/>
      <c r="P202" s="320"/>
      <c r="Q202" s="320"/>
      <c r="R202" s="320"/>
      <c r="S202" s="320"/>
      <c r="T202" s="320"/>
      <c r="U202" s="320"/>
      <c r="V202" s="320"/>
      <c r="W202" s="320"/>
      <c r="X202" s="321"/>
      <c r="Y202" s="327">
        <v>152</v>
      </c>
      <c r="Z202" s="328"/>
      <c r="AA202" s="328"/>
      <c r="AB202" s="329"/>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row>
    <row r="203" spans="1:50" ht="24.75" hidden="1" customHeight="1" x14ac:dyDescent="0.15">
      <c r="A203" s="397"/>
      <c r="B203" s="398"/>
      <c r="C203" s="398"/>
      <c r="D203" s="398"/>
      <c r="E203" s="398"/>
      <c r="F203" s="399"/>
      <c r="G203" s="316"/>
      <c r="H203" s="317"/>
      <c r="I203" s="317"/>
      <c r="J203" s="317"/>
      <c r="K203" s="318"/>
      <c r="L203" s="319"/>
      <c r="M203" s="320"/>
      <c r="N203" s="320"/>
      <c r="O203" s="320"/>
      <c r="P203" s="320"/>
      <c r="Q203" s="320"/>
      <c r="R203" s="320"/>
      <c r="S203" s="320"/>
      <c r="T203" s="320"/>
      <c r="U203" s="320"/>
      <c r="V203" s="320"/>
      <c r="W203" s="320"/>
      <c r="X203" s="321"/>
      <c r="Y203" s="322"/>
      <c r="Z203" s="323"/>
      <c r="AA203" s="323"/>
      <c r="AB203" s="324"/>
      <c r="AC203" s="316"/>
      <c r="AD203" s="317"/>
      <c r="AE203" s="317"/>
      <c r="AF203" s="317"/>
      <c r="AG203" s="318"/>
      <c r="AH203" s="319"/>
      <c r="AI203" s="320"/>
      <c r="AJ203" s="320"/>
      <c r="AK203" s="320"/>
      <c r="AL203" s="320"/>
      <c r="AM203" s="320"/>
      <c r="AN203" s="320"/>
      <c r="AO203" s="320"/>
      <c r="AP203" s="320"/>
      <c r="AQ203" s="320"/>
      <c r="AR203" s="320"/>
      <c r="AS203" s="320"/>
      <c r="AT203" s="321"/>
      <c r="AU203" s="322"/>
      <c r="AV203" s="323"/>
      <c r="AW203" s="323"/>
      <c r="AX203" s="325"/>
    </row>
    <row r="204" spans="1:50" ht="24.75" hidden="1" customHeight="1" x14ac:dyDescent="0.15">
      <c r="A204" s="397"/>
      <c r="B204" s="398"/>
      <c r="C204" s="398"/>
      <c r="D204" s="398"/>
      <c r="E204" s="398"/>
      <c r="F204" s="399"/>
      <c r="G204" s="316"/>
      <c r="H204" s="317"/>
      <c r="I204" s="317"/>
      <c r="J204" s="317"/>
      <c r="K204" s="318"/>
      <c r="L204" s="319"/>
      <c r="M204" s="320"/>
      <c r="N204" s="320"/>
      <c r="O204" s="320"/>
      <c r="P204" s="320"/>
      <c r="Q204" s="320"/>
      <c r="R204" s="320"/>
      <c r="S204" s="320"/>
      <c r="T204" s="320"/>
      <c r="U204" s="320"/>
      <c r="V204" s="320"/>
      <c r="W204" s="320"/>
      <c r="X204" s="321"/>
      <c r="Y204" s="322"/>
      <c r="Z204" s="323"/>
      <c r="AA204" s="323"/>
      <c r="AB204" s="324"/>
      <c r="AC204" s="316"/>
      <c r="AD204" s="317"/>
      <c r="AE204" s="317"/>
      <c r="AF204" s="317"/>
      <c r="AG204" s="318"/>
      <c r="AH204" s="319"/>
      <c r="AI204" s="320"/>
      <c r="AJ204" s="320"/>
      <c r="AK204" s="320"/>
      <c r="AL204" s="320"/>
      <c r="AM204" s="320"/>
      <c r="AN204" s="320"/>
      <c r="AO204" s="320"/>
      <c r="AP204" s="320"/>
      <c r="AQ204" s="320"/>
      <c r="AR204" s="320"/>
      <c r="AS204" s="320"/>
      <c r="AT204" s="321"/>
      <c r="AU204" s="322"/>
      <c r="AV204" s="323"/>
      <c r="AW204" s="323"/>
      <c r="AX204" s="325"/>
    </row>
    <row r="205" spans="1:50" ht="24.75" hidden="1" customHeight="1" x14ac:dyDescent="0.15">
      <c r="A205" s="397"/>
      <c r="B205" s="398"/>
      <c r="C205" s="398"/>
      <c r="D205" s="398"/>
      <c r="E205" s="398"/>
      <c r="F205" s="399"/>
      <c r="G205" s="316"/>
      <c r="H205" s="317"/>
      <c r="I205" s="317"/>
      <c r="J205" s="317"/>
      <c r="K205" s="318"/>
      <c r="L205" s="319"/>
      <c r="M205" s="320"/>
      <c r="N205" s="320"/>
      <c r="O205" s="320"/>
      <c r="P205" s="320"/>
      <c r="Q205" s="320"/>
      <c r="R205" s="320"/>
      <c r="S205" s="320"/>
      <c r="T205" s="320"/>
      <c r="U205" s="320"/>
      <c r="V205" s="320"/>
      <c r="W205" s="320"/>
      <c r="X205" s="321"/>
      <c r="Y205" s="322"/>
      <c r="Z205" s="323"/>
      <c r="AA205" s="323"/>
      <c r="AB205" s="324"/>
      <c r="AC205" s="316"/>
      <c r="AD205" s="317"/>
      <c r="AE205" s="317"/>
      <c r="AF205" s="317"/>
      <c r="AG205" s="318"/>
      <c r="AH205" s="319"/>
      <c r="AI205" s="320"/>
      <c r="AJ205" s="320"/>
      <c r="AK205" s="320"/>
      <c r="AL205" s="320"/>
      <c r="AM205" s="320"/>
      <c r="AN205" s="320"/>
      <c r="AO205" s="320"/>
      <c r="AP205" s="320"/>
      <c r="AQ205" s="320"/>
      <c r="AR205" s="320"/>
      <c r="AS205" s="320"/>
      <c r="AT205" s="321"/>
      <c r="AU205" s="322"/>
      <c r="AV205" s="323"/>
      <c r="AW205" s="323"/>
      <c r="AX205" s="325"/>
    </row>
    <row r="206" spans="1:50" ht="24.75" hidden="1" customHeight="1" x14ac:dyDescent="0.15">
      <c r="A206" s="397"/>
      <c r="B206" s="398"/>
      <c r="C206" s="398"/>
      <c r="D206" s="398"/>
      <c r="E206" s="398"/>
      <c r="F206" s="399"/>
      <c r="G206" s="316"/>
      <c r="H206" s="317"/>
      <c r="I206" s="317"/>
      <c r="J206" s="317"/>
      <c r="K206" s="318"/>
      <c r="L206" s="319"/>
      <c r="M206" s="320"/>
      <c r="N206" s="320"/>
      <c r="O206" s="320"/>
      <c r="P206" s="320"/>
      <c r="Q206" s="320"/>
      <c r="R206" s="320"/>
      <c r="S206" s="320"/>
      <c r="T206" s="320"/>
      <c r="U206" s="320"/>
      <c r="V206" s="320"/>
      <c r="W206" s="320"/>
      <c r="X206" s="321"/>
      <c r="Y206" s="322"/>
      <c r="Z206" s="323"/>
      <c r="AA206" s="323"/>
      <c r="AB206" s="324"/>
      <c r="AC206" s="316"/>
      <c r="AD206" s="317"/>
      <c r="AE206" s="317"/>
      <c r="AF206" s="317"/>
      <c r="AG206" s="318"/>
      <c r="AH206" s="319"/>
      <c r="AI206" s="320"/>
      <c r="AJ206" s="320"/>
      <c r="AK206" s="320"/>
      <c r="AL206" s="320"/>
      <c r="AM206" s="320"/>
      <c r="AN206" s="320"/>
      <c r="AO206" s="320"/>
      <c r="AP206" s="320"/>
      <c r="AQ206" s="320"/>
      <c r="AR206" s="320"/>
      <c r="AS206" s="320"/>
      <c r="AT206" s="321"/>
      <c r="AU206" s="322"/>
      <c r="AV206" s="323"/>
      <c r="AW206" s="323"/>
      <c r="AX206" s="325"/>
    </row>
    <row r="207" spans="1:50" ht="24.75" hidden="1" customHeight="1" x14ac:dyDescent="0.15">
      <c r="A207" s="397"/>
      <c r="B207" s="398"/>
      <c r="C207" s="398"/>
      <c r="D207" s="398"/>
      <c r="E207" s="398"/>
      <c r="F207" s="399"/>
      <c r="G207" s="316"/>
      <c r="H207" s="317"/>
      <c r="I207" s="317"/>
      <c r="J207" s="317"/>
      <c r="K207" s="318"/>
      <c r="L207" s="319"/>
      <c r="M207" s="320"/>
      <c r="N207" s="320"/>
      <c r="O207" s="320"/>
      <c r="P207" s="320"/>
      <c r="Q207" s="320"/>
      <c r="R207" s="320"/>
      <c r="S207" s="320"/>
      <c r="T207" s="320"/>
      <c r="U207" s="320"/>
      <c r="V207" s="320"/>
      <c r="W207" s="320"/>
      <c r="X207" s="321"/>
      <c r="Y207" s="322"/>
      <c r="Z207" s="323"/>
      <c r="AA207" s="323"/>
      <c r="AB207" s="324"/>
      <c r="AC207" s="316"/>
      <c r="AD207" s="317"/>
      <c r="AE207" s="317"/>
      <c r="AF207" s="317"/>
      <c r="AG207" s="318"/>
      <c r="AH207" s="319"/>
      <c r="AI207" s="320"/>
      <c r="AJ207" s="320"/>
      <c r="AK207" s="320"/>
      <c r="AL207" s="320"/>
      <c r="AM207" s="320"/>
      <c r="AN207" s="320"/>
      <c r="AO207" s="320"/>
      <c r="AP207" s="320"/>
      <c r="AQ207" s="320"/>
      <c r="AR207" s="320"/>
      <c r="AS207" s="320"/>
      <c r="AT207" s="321"/>
      <c r="AU207" s="322"/>
      <c r="AV207" s="323"/>
      <c r="AW207" s="323"/>
      <c r="AX207" s="325"/>
    </row>
    <row r="208" spans="1:50" ht="24.75" hidden="1" customHeight="1" x14ac:dyDescent="0.15">
      <c r="A208" s="397"/>
      <c r="B208" s="398"/>
      <c r="C208" s="398"/>
      <c r="D208" s="398"/>
      <c r="E208" s="398"/>
      <c r="F208" s="399"/>
      <c r="G208" s="316"/>
      <c r="H208" s="317"/>
      <c r="I208" s="317"/>
      <c r="J208" s="317"/>
      <c r="K208" s="318"/>
      <c r="L208" s="319"/>
      <c r="M208" s="320"/>
      <c r="N208" s="320"/>
      <c r="O208" s="320"/>
      <c r="P208" s="320"/>
      <c r="Q208" s="320"/>
      <c r="R208" s="320"/>
      <c r="S208" s="320"/>
      <c r="T208" s="320"/>
      <c r="U208" s="320"/>
      <c r="V208" s="320"/>
      <c r="W208" s="320"/>
      <c r="X208" s="321"/>
      <c r="Y208" s="322"/>
      <c r="Z208" s="323"/>
      <c r="AA208" s="323"/>
      <c r="AB208" s="324"/>
      <c r="AC208" s="316"/>
      <c r="AD208" s="317"/>
      <c r="AE208" s="317"/>
      <c r="AF208" s="317"/>
      <c r="AG208" s="318"/>
      <c r="AH208" s="319"/>
      <c r="AI208" s="320"/>
      <c r="AJ208" s="320"/>
      <c r="AK208" s="320"/>
      <c r="AL208" s="320"/>
      <c r="AM208" s="320"/>
      <c r="AN208" s="320"/>
      <c r="AO208" s="320"/>
      <c r="AP208" s="320"/>
      <c r="AQ208" s="320"/>
      <c r="AR208" s="320"/>
      <c r="AS208" s="320"/>
      <c r="AT208" s="321"/>
      <c r="AU208" s="322"/>
      <c r="AV208" s="323"/>
      <c r="AW208" s="323"/>
      <c r="AX208" s="325"/>
    </row>
    <row r="209" spans="1:50" ht="24.75" hidden="1" customHeight="1" x14ac:dyDescent="0.15">
      <c r="A209" s="397"/>
      <c r="B209" s="398"/>
      <c r="C209" s="398"/>
      <c r="D209" s="398"/>
      <c r="E209" s="398"/>
      <c r="F209" s="399"/>
      <c r="G209" s="316"/>
      <c r="H209" s="317"/>
      <c r="I209" s="317"/>
      <c r="J209" s="317"/>
      <c r="K209" s="318"/>
      <c r="L209" s="319"/>
      <c r="M209" s="320"/>
      <c r="N209" s="320"/>
      <c r="O209" s="320"/>
      <c r="P209" s="320"/>
      <c r="Q209" s="320"/>
      <c r="R209" s="320"/>
      <c r="S209" s="320"/>
      <c r="T209" s="320"/>
      <c r="U209" s="320"/>
      <c r="V209" s="320"/>
      <c r="W209" s="320"/>
      <c r="X209" s="321"/>
      <c r="Y209" s="322"/>
      <c r="Z209" s="323"/>
      <c r="AA209" s="323"/>
      <c r="AB209" s="324"/>
      <c r="AC209" s="316"/>
      <c r="AD209" s="317"/>
      <c r="AE209" s="317"/>
      <c r="AF209" s="317"/>
      <c r="AG209" s="318"/>
      <c r="AH209" s="319"/>
      <c r="AI209" s="320"/>
      <c r="AJ209" s="320"/>
      <c r="AK209" s="320"/>
      <c r="AL209" s="320"/>
      <c r="AM209" s="320"/>
      <c r="AN209" s="320"/>
      <c r="AO209" s="320"/>
      <c r="AP209" s="320"/>
      <c r="AQ209" s="320"/>
      <c r="AR209" s="320"/>
      <c r="AS209" s="320"/>
      <c r="AT209" s="321"/>
      <c r="AU209" s="322"/>
      <c r="AV209" s="323"/>
      <c r="AW209" s="323"/>
      <c r="AX209" s="325"/>
    </row>
    <row r="210" spans="1:50" ht="24.75" customHeight="1" thickBot="1" x14ac:dyDescent="0.2">
      <c r="A210" s="397"/>
      <c r="B210" s="398"/>
      <c r="C210" s="398"/>
      <c r="D210" s="398"/>
      <c r="E210" s="398"/>
      <c r="F210" s="399"/>
      <c r="G210" s="307" t="s">
        <v>15</v>
      </c>
      <c r="H210" s="308"/>
      <c r="I210" s="308"/>
      <c r="J210" s="308"/>
      <c r="K210" s="308"/>
      <c r="L210" s="309"/>
      <c r="M210" s="310"/>
      <c r="N210" s="310"/>
      <c r="O210" s="310"/>
      <c r="P210" s="310"/>
      <c r="Q210" s="310"/>
      <c r="R210" s="310"/>
      <c r="S210" s="310"/>
      <c r="T210" s="310"/>
      <c r="U210" s="310"/>
      <c r="V210" s="310"/>
      <c r="W210" s="310"/>
      <c r="X210" s="311"/>
      <c r="Y210" s="312">
        <f>SUM(Y200:AB209)</f>
        <v>1321</v>
      </c>
      <c r="Z210" s="313"/>
      <c r="AA210" s="313"/>
      <c r="AB210" s="314"/>
      <c r="AC210" s="307" t="s">
        <v>15</v>
      </c>
      <c r="AD210" s="308"/>
      <c r="AE210" s="308"/>
      <c r="AF210" s="308"/>
      <c r="AG210" s="308"/>
      <c r="AH210" s="309"/>
      <c r="AI210" s="310"/>
      <c r="AJ210" s="310"/>
      <c r="AK210" s="310"/>
      <c r="AL210" s="310"/>
      <c r="AM210" s="310"/>
      <c r="AN210" s="310"/>
      <c r="AO210" s="310"/>
      <c r="AP210" s="310"/>
      <c r="AQ210" s="310"/>
      <c r="AR210" s="310"/>
      <c r="AS210" s="310"/>
      <c r="AT210" s="311"/>
      <c r="AU210" s="312">
        <f>SUM(AU200:AX209)</f>
        <v>12</v>
      </c>
      <c r="AV210" s="313"/>
      <c r="AW210" s="313"/>
      <c r="AX210" s="315"/>
    </row>
    <row r="211" spans="1:50" ht="21.75" customHeight="1" x14ac:dyDescent="0.15">
      <c r="A211" s="397"/>
      <c r="B211" s="398"/>
      <c r="C211" s="398"/>
      <c r="D211" s="398"/>
      <c r="E211" s="398"/>
      <c r="F211" s="399"/>
      <c r="G211" s="341" t="s">
        <v>586</v>
      </c>
      <c r="H211" s="342"/>
      <c r="I211" s="342"/>
      <c r="J211" s="342"/>
      <c r="K211" s="342"/>
      <c r="L211" s="342"/>
      <c r="M211" s="342"/>
      <c r="N211" s="342"/>
      <c r="O211" s="342"/>
      <c r="P211" s="342"/>
      <c r="Q211" s="342"/>
      <c r="R211" s="342"/>
      <c r="S211" s="342"/>
      <c r="T211" s="342"/>
      <c r="U211" s="342"/>
      <c r="V211" s="342"/>
      <c r="W211" s="342"/>
      <c r="X211" s="342"/>
      <c r="Y211" s="342"/>
      <c r="Z211" s="342"/>
      <c r="AA211" s="342"/>
      <c r="AB211" s="343"/>
      <c r="AC211" s="341" t="s">
        <v>596</v>
      </c>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4"/>
    </row>
    <row r="212" spans="1:50" ht="24.75" customHeight="1" x14ac:dyDescent="0.15">
      <c r="A212" s="397"/>
      <c r="B212" s="398"/>
      <c r="C212" s="398"/>
      <c r="D212" s="398"/>
      <c r="E212" s="398"/>
      <c r="F212" s="399"/>
      <c r="G212" s="345" t="s">
        <v>12</v>
      </c>
      <c r="H212" s="346"/>
      <c r="I212" s="346"/>
      <c r="J212" s="346"/>
      <c r="K212" s="346"/>
      <c r="L212" s="347" t="s">
        <v>13</v>
      </c>
      <c r="M212" s="346"/>
      <c r="N212" s="346"/>
      <c r="O212" s="346"/>
      <c r="P212" s="346"/>
      <c r="Q212" s="346"/>
      <c r="R212" s="346"/>
      <c r="S212" s="346"/>
      <c r="T212" s="346"/>
      <c r="U212" s="346"/>
      <c r="V212" s="346"/>
      <c r="W212" s="346"/>
      <c r="X212" s="348"/>
      <c r="Y212" s="349" t="s">
        <v>14</v>
      </c>
      <c r="Z212" s="350"/>
      <c r="AA212" s="350"/>
      <c r="AB212" s="351"/>
      <c r="AC212" s="345" t="s">
        <v>12</v>
      </c>
      <c r="AD212" s="346"/>
      <c r="AE212" s="346"/>
      <c r="AF212" s="346"/>
      <c r="AG212" s="346"/>
      <c r="AH212" s="347" t="s">
        <v>13</v>
      </c>
      <c r="AI212" s="346"/>
      <c r="AJ212" s="346"/>
      <c r="AK212" s="346"/>
      <c r="AL212" s="346"/>
      <c r="AM212" s="346"/>
      <c r="AN212" s="346"/>
      <c r="AO212" s="346"/>
      <c r="AP212" s="346"/>
      <c r="AQ212" s="346"/>
      <c r="AR212" s="346"/>
      <c r="AS212" s="346"/>
      <c r="AT212" s="348"/>
      <c r="AU212" s="349" t="s">
        <v>14</v>
      </c>
      <c r="AV212" s="350"/>
      <c r="AW212" s="350"/>
      <c r="AX212" s="352"/>
    </row>
    <row r="213" spans="1:50" ht="24.75" customHeight="1" x14ac:dyDescent="0.15">
      <c r="A213" s="397"/>
      <c r="B213" s="398"/>
      <c r="C213" s="398"/>
      <c r="D213" s="398"/>
      <c r="E213" s="398"/>
      <c r="F213" s="399"/>
      <c r="G213" s="331" t="s">
        <v>587</v>
      </c>
      <c r="H213" s="332"/>
      <c r="I213" s="332"/>
      <c r="J213" s="332"/>
      <c r="K213" s="333"/>
      <c r="L213" s="334" t="s">
        <v>588</v>
      </c>
      <c r="M213" s="335"/>
      <c r="N213" s="335"/>
      <c r="O213" s="335"/>
      <c r="P213" s="335"/>
      <c r="Q213" s="335"/>
      <c r="R213" s="335"/>
      <c r="S213" s="335"/>
      <c r="T213" s="335"/>
      <c r="U213" s="335"/>
      <c r="V213" s="335"/>
      <c r="W213" s="335"/>
      <c r="X213" s="336"/>
      <c r="Y213" s="337">
        <v>193</v>
      </c>
      <c r="Z213" s="338"/>
      <c r="AA213" s="338"/>
      <c r="AB213" s="339"/>
      <c r="AC213" s="331" t="s">
        <v>587</v>
      </c>
      <c r="AD213" s="332"/>
      <c r="AE213" s="332"/>
      <c r="AF213" s="332"/>
      <c r="AG213" s="333"/>
      <c r="AH213" s="334" t="s">
        <v>593</v>
      </c>
      <c r="AI213" s="335"/>
      <c r="AJ213" s="335"/>
      <c r="AK213" s="335"/>
      <c r="AL213" s="335"/>
      <c r="AM213" s="335"/>
      <c r="AN213" s="335"/>
      <c r="AO213" s="335"/>
      <c r="AP213" s="335"/>
      <c r="AQ213" s="335"/>
      <c r="AR213" s="335"/>
      <c r="AS213" s="335"/>
      <c r="AT213" s="336"/>
      <c r="AU213" s="337">
        <v>51</v>
      </c>
      <c r="AV213" s="338"/>
      <c r="AW213" s="338"/>
      <c r="AX213" s="340"/>
    </row>
    <row r="214" spans="1:50" ht="24.75" customHeight="1" x14ac:dyDescent="0.15">
      <c r="A214" s="397"/>
      <c r="B214" s="398"/>
      <c r="C214" s="398"/>
      <c r="D214" s="398"/>
      <c r="E214" s="398"/>
      <c r="F214" s="399"/>
      <c r="G214" s="326" t="s">
        <v>589</v>
      </c>
      <c r="H214" s="317"/>
      <c r="I214" s="317"/>
      <c r="J214" s="317"/>
      <c r="K214" s="318"/>
      <c r="L214" s="319" t="s">
        <v>590</v>
      </c>
      <c r="M214" s="320"/>
      <c r="N214" s="320"/>
      <c r="O214" s="320"/>
      <c r="P214" s="320"/>
      <c r="Q214" s="320"/>
      <c r="R214" s="320"/>
      <c r="S214" s="320"/>
      <c r="T214" s="320"/>
      <c r="U214" s="320"/>
      <c r="V214" s="320"/>
      <c r="W214" s="320"/>
      <c r="X214" s="321"/>
      <c r="Y214" s="327">
        <v>26</v>
      </c>
      <c r="Z214" s="328"/>
      <c r="AA214" s="328"/>
      <c r="AB214" s="329"/>
      <c r="AC214" s="326" t="s">
        <v>589</v>
      </c>
      <c r="AD214" s="317"/>
      <c r="AE214" s="317"/>
      <c r="AF214" s="317"/>
      <c r="AG214" s="318"/>
      <c r="AH214" s="319" t="s">
        <v>594</v>
      </c>
      <c r="AI214" s="320"/>
      <c r="AJ214" s="320"/>
      <c r="AK214" s="320"/>
      <c r="AL214" s="320"/>
      <c r="AM214" s="320"/>
      <c r="AN214" s="320"/>
      <c r="AO214" s="320"/>
      <c r="AP214" s="320"/>
      <c r="AQ214" s="320"/>
      <c r="AR214" s="320"/>
      <c r="AS214" s="320"/>
      <c r="AT214" s="321"/>
      <c r="AU214" s="327">
        <v>29</v>
      </c>
      <c r="AV214" s="328"/>
      <c r="AW214" s="328"/>
      <c r="AX214" s="330"/>
    </row>
    <row r="215" spans="1:50" ht="24.75" customHeight="1" x14ac:dyDescent="0.15">
      <c r="A215" s="397"/>
      <c r="B215" s="398"/>
      <c r="C215" s="398"/>
      <c r="D215" s="398"/>
      <c r="E215" s="398"/>
      <c r="F215" s="399"/>
      <c r="G215" s="326" t="s">
        <v>589</v>
      </c>
      <c r="H215" s="317"/>
      <c r="I215" s="317"/>
      <c r="J215" s="317"/>
      <c r="K215" s="318"/>
      <c r="L215" s="319" t="s">
        <v>591</v>
      </c>
      <c r="M215" s="320"/>
      <c r="N215" s="320"/>
      <c r="O215" s="320"/>
      <c r="P215" s="320"/>
      <c r="Q215" s="320"/>
      <c r="R215" s="320"/>
      <c r="S215" s="320"/>
      <c r="T215" s="320"/>
      <c r="U215" s="320"/>
      <c r="V215" s="320"/>
      <c r="W215" s="320"/>
      <c r="X215" s="321"/>
      <c r="Y215" s="327">
        <v>17</v>
      </c>
      <c r="Z215" s="328"/>
      <c r="AA215" s="328"/>
      <c r="AB215" s="329"/>
      <c r="AC215" s="326" t="s">
        <v>589</v>
      </c>
      <c r="AD215" s="317"/>
      <c r="AE215" s="317"/>
      <c r="AF215" s="317"/>
      <c r="AG215" s="318"/>
      <c r="AH215" s="319" t="s">
        <v>595</v>
      </c>
      <c r="AI215" s="320"/>
      <c r="AJ215" s="320"/>
      <c r="AK215" s="320"/>
      <c r="AL215" s="320"/>
      <c r="AM215" s="320"/>
      <c r="AN215" s="320"/>
      <c r="AO215" s="320"/>
      <c r="AP215" s="320"/>
      <c r="AQ215" s="320"/>
      <c r="AR215" s="320"/>
      <c r="AS215" s="320"/>
      <c r="AT215" s="321"/>
      <c r="AU215" s="327">
        <v>27</v>
      </c>
      <c r="AV215" s="328"/>
      <c r="AW215" s="328"/>
      <c r="AX215" s="330"/>
    </row>
    <row r="216" spans="1:50" ht="24.75" customHeight="1" x14ac:dyDescent="0.15">
      <c r="A216" s="397"/>
      <c r="B216" s="398"/>
      <c r="C216" s="398"/>
      <c r="D216" s="398"/>
      <c r="E216" s="398"/>
      <c r="F216" s="399"/>
      <c r="G216" s="326" t="s">
        <v>589</v>
      </c>
      <c r="H216" s="317"/>
      <c r="I216" s="317"/>
      <c r="J216" s="317"/>
      <c r="K216" s="318"/>
      <c r="L216" s="319" t="s">
        <v>592</v>
      </c>
      <c r="M216" s="320"/>
      <c r="N216" s="320"/>
      <c r="O216" s="320"/>
      <c r="P216" s="320"/>
      <c r="Q216" s="320"/>
      <c r="R216" s="320"/>
      <c r="S216" s="320"/>
      <c r="T216" s="320"/>
      <c r="U216" s="320"/>
      <c r="V216" s="320"/>
      <c r="W216" s="320"/>
      <c r="X216" s="321"/>
      <c r="Y216" s="327">
        <v>8</v>
      </c>
      <c r="Z216" s="328"/>
      <c r="AA216" s="328"/>
      <c r="AB216" s="329"/>
      <c r="AC216" s="326" t="s">
        <v>589</v>
      </c>
      <c r="AD216" s="317"/>
      <c r="AE216" s="317"/>
      <c r="AF216" s="317"/>
      <c r="AG216" s="318"/>
      <c r="AH216" s="319" t="s">
        <v>578</v>
      </c>
      <c r="AI216" s="320"/>
      <c r="AJ216" s="320"/>
      <c r="AK216" s="320"/>
      <c r="AL216" s="320"/>
      <c r="AM216" s="320"/>
      <c r="AN216" s="320"/>
      <c r="AO216" s="320"/>
      <c r="AP216" s="320"/>
      <c r="AQ216" s="320"/>
      <c r="AR216" s="320"/>
      <c r="AS216" s="320"/>
      <c r="AT216" s="321"/>
      <c r="AU216" s="327">
        <v>1</v>
      </c>
      <c r="AV216" s="328"/>
      <c r="AW216" s="328"/>
      <c r="AX216" s="330"/>
    </row>
    <row r="217" spans="1:50" ht="24.75" hidden="1" customHeight="1" x14ac:dyDescent="0.15">
      <c r="A217" s="397"/>
      <c r="B217" s="398"/>
      <c r="C217" s="398"/>
      <c r="D217" s="398"/>
      <c r="E217" s="398"/>
      <c r="F217" s="399"/>
      <c r="G217" s="316"/>
      <c r="H217" s="317"/>
      <c r="I217" s="317"/>
      <c r="J217" s="317"/>
      <c r="K217" s="318"/>
      <c r="L217" s="319"/>
      <c r="M217" s="320"/>
      <c r="N217" s="320"/>
      <c r="O217" s="320"/>
      <c r="P217" s="320"/>
      <c r="Q217" s="320"/>
      <c r="R217" s="320"/>
      <c r="S217" s="320"/>
      <c r="T217" s="320"/>
      <c r="U217" s="320"/>
      <c r="V217" s="320"/>
      <c r="W217" s="320"/>
      <c r="X217" s="321"/>
      <c r="Y217" s="322"/>
      <c r="Z217" s="323"/>
      <c r="AA217" s="323"/>
      <c r="AB217" s="324"/>
      <c r="AC217" s="316"/>
      <c r="AD217" s="317"/>
      <c r="AE217" s="317"/>
      <c r="AF217" s="317"/>
      <c r="AG217" s="318"/>
      <c r="AH217" s="319"/>
      <c r="AI217" s="320"/>
      <c r="AJ217" s="320"/>
      <c r="AK217" s="320"/>
      <c r="AL217" s="320"/>
      <c r="AM217" s="320"/>
      <c r="AN217" s="320"/>
      <c r="AO217" s="320"/>
      <c r="AP217" s="320"/>
      <c r="AQ217" s="320"/>
      <c r="AR217" s="320"/>
      <c r="AS217" s="320"/>
      <c r="AT217" s="321"/>
      <c r="AU217" s="322"/>
      <c r="AV217" s="323"/>
      <c r="AW217" s="323"/>
      <c r="AX217" s="325"/>
    </row>
    <row r="218" spans="1:50" ht="24.75" hidden="1" customHeight="1" x14ac:dyDescent="0.15">
      <c r="A218" s="397"/>
      <c r="B218" s="398"/>
      <c r="C218" s="398"/>
      <c r="D218" s="398"/>
      <c r="E218" s="398"/>
      <c r="F218" s="399"/>
      <c r="G218" s="316"/>
      <c r="H218" s="317"/>
      <c r="I218" s="317"/>
      <c r="J218" s="317"/>
      <c r="K218" s="318"/>
      <c r="L218" s="319"/>
      <c r="M218" s="320"/>
      <c r="N218" s="320"/>
      <c r="O218" s="320"/>
      <c r="P218" s="320"/>
      <c r="Q218" s="320"/>
      <c r="R218" s="320"/>
      <c r="S218" s="320"/>
      <c r="T218" s="320"/>
      <c r="U218" s="320"/>
      <c r="V218" s="320"/>
      <c r="W218" s="320"/>
      <c r="X218" s="321"/>
      <c r="Y218" s="322"/>
      <c r="Z218" s="323"/>
      <c r="AA218" s="323"/>
      <c r="AB218" s="324"/>
      <c r="AC218" s="316"/>
      <c r="AD218" s="317"/>
      <c r="AE218" s="317"/>
      <c r="AF218" s="317"/>
      <c r="AG218" s="318"/>
      <c r="AH218" s="319"/>
      <c r="AI218" s="320"/>
      <c r="AJ218" s="320"/>
      <c r="AK218" s="320"/>
      <c r="AL218" s="320"/>
      <c r="AM218" s="320"/>
      <c r="AN218" s="320"/>
      <c r="AO218" s="320"/>
      <c r="AP218" s="320"/>
      <c r="AQ218" s="320"/>
      <c r="AR218" s="320"/>
      <c r="AS218" s="320"/>
      <c r="AT218" s="321"/>
      <c r="AU218" s="322"/>
      <c r="AV218" s="323"/>
      <c r="AW218" s="323"/>
      <c r="AX218" s="325"/>
    </row>
    <row r="219" spans="1:50" ht="24.75" hidden="1" customHeight="1" x14ac:dyDescent="0.15">
      <c r="A219" s="397"/>
      <c r="B219" s="398"/>
      <c r="C219" s="398"/>
      <c r="D219" s="398"/>
      <c r="E219" s="398"/>
      <c r="F219" s="399"/>
      <c r="G219" s="316"/>
      <c r="H219" s="317"/>
      <c r="I219" s="317"/>
      <c r="J219" s="317"/>
      <c r="K219" s="318"/>
      <c r="L219" s="319"/>
      <c r="M219" s="320"/>
      <c r="N219" s="320"/>
      <c r="O219" s="320"/>
      <c r="P219" s="320"/>
      <c r="Q219" s="320"/>
      <c r="R219" s="320"/>
      <c r="S219" s="320"/>
      <c r="T219" s="320"/>
      <c r="U219" s="320"/>
      <c r="V219" s="320"/>
      <c r="W219" s="320"/>
      <c r="X219" s="321"/>
      <c r="Y219" s="322"/>
      <c r="Z219" s="323"/>
      <c r="AA219" s="323"/>
      <c r="AB219" s="324"/>
      <c r="AC219" s="316"/>
      <c r="AD219" s="317"/>
      <c r="AE219" s="317"/>
      <c r="AF219" s="317"/>
      <c r="AG219" s="318"/>
      <c r="AH219" s="319"/>
      <c r="AI219" s="320"/>
      <c r="AJ219" s="320"/>
      <c r="AK219" s="320"/>
      <c r="AL219" s="320"/>
      <c r="AM219" s="320"/>
      <c r="AN219" s="320"/>
      <c r="AO219" s="320"/>
      <c r="AP219" s="320"/>
      <c r="AQ219" s="320"/>
      <c r="AR219" s="320"/>
      <c r="AS219" s="320"/>
      <c r="AT219" s="321"/>
      <c r="AU219" s="322"/>
      <c r="AV219" s="323"/>
      <c r="AW219" s="323"/>
      <c r="AX219" s="325"/>
    </row>
    <row r="220" spans="1:50" ht="24.75" hidden="1" customHeight="1" x14ac:dyDescent="0.15">
      <c r="A220" s="397"/>
      <c r="B220" s="398"/>
      <c r="C220" s="398"/>
      <c r="D220" s="398"/>
      <c r="E220" s="398"/>
      <c r="F220" s="399"/>
      <c r="G220" s="316"/>
      <c r="H220" s="317"/>
      <c r="I220" s="317"/>
      <c r="J220" s="317"/>
      <c r="K220" s="318"/>
      <c r="L220" s="319"/>
      <c r="M220" s="320"/>
      <c r="N220" s="320"/>
      <c r="O220" s="320"/>
      <c r="P220" s="320"/>
      <c r="Q220" s="320"/>
      <c r="R220" s="320"/>
      <c r="S220" s="320"/>
      <c r="T220" s="320"/>
      <c r="U220" s="320"/>
      <c r="V220" s="320"/>
      <c r="W220" s="320"/>
      <c r="X220" s="321"/>
      <c r="Y220" s="322"/>
      <c r="Z220" s="323"/>
      <c r="AA220" s="323"/>
      <c r="AB220" s="324"/>
      <c r="AC220" s="316"/>
      <c r="AD220" s="317"/>
      <c r="AE220" s="317"/>
      <c r="AF220" s="317"/>
      <c r="AG220" s="318"/>
      <c r="AH220" s="319"/>
      <c r="AI220" s="320"/>
      <c r="AJ220" s="320"/>
      <c r="AK220" s="320"/>
      <c r="AL220" s="320"/>
      <c r="AM220" s="320"/>
      <c r="AN220" s="320"/>
      <c r="AO220" s="320"/>
      <c r="AP220" s="320"/>
      <c r="AQ220" s="320"/>
      <c r="AR220" s="320"/>
      <c r="AS220" s="320"/>
      <c r="AT220" s="321"/>
      <c r="AU220" s="322"/>
      <c r="AV220" s="323"/>
      <c r="AW220" s="323"/>
      <c r="AX220" s="325"/>
    </row>
    <row r="221" spans="1:50" ht="24.75" hidden="1" customHeight="1" x14ac:dyDescent="0.15">
      <c r="A221" s="397"/>
      <c r="B221" s="398"/>
      <c r="C221" s="398"/>
      <c r="D221" s="398"/>
      <c r="E221" s="398"/>
      <c r="F221" s="399"/>
      <c r="G221" s="316"/>
      <c r="H221" s="317"/>
      <c r="I221" s="317"/>
      <c r="J221" s="317"/>
      <c r="K221" s="318"/>
      <c r="L221" s="319"/>
      <c r="M221" s="320"/>
      <c r="N221" s="320"/>
      <c r="O221" s="320"/>
      <c r="P221" s="320"/>
      <c r="Q221" s="320"/>
      <c r="R221" s="320"/>
      <c r="S221" s="320"/>
      <c r="T221" s="320"/>
      <c r="U221" s="320"/>
      <c r="V221" s="320"/>
      <c r="W221" s="320"/>
      <c r="X221" s="321"/>
      <c r="Y221" s="322"/>
      <c r="Z221" s="323"/>
      <c r="AA221" s="323"/>
      <c r="AB221" s="324"/>
      <c r="AC221" s="316"/>
      <c r="AD221" s="317"/>
      <c r="AE221" s="317"/>
      <c r="AF221" s="317"/>
      <c r="AG221" s="318"/>
      <c r="AH221" s="319"/>
      <c r="AI221" s="320"/>
      <c r="AJ221" s="320"/>
      <c r="AK221" s="320"/>
      <c r="AL221" s="320"/>
      <c r="AM221" s="320"/>
      <c r="AN221" s="320"/>
      <c r="AO221" s="320"/>
      <c r="AP221" s="320"/>
      <c r="AQ221" s="320"/>
      <c r="AR221" s="320"/>
      <c r="AS221" s="320"/>
      <c r="AT221" s="321"/>
      <c r="AU221" s="322"/>
      <c r="AV221" s="323"/>
      <c r="AW221" s="323"/>
      <c r="AX221" s="325"/>
    </row>
    <row r="222" spans="1:50" ht="24.75" hidden="1" customHeight="1" x14ac:dyDescent="0.15">
      <c r="A222" s="397"/>
      <c r="B222" s="398"/>
      <c r="C222" s="398"/>
      <c r="D222" s="398"/>
      <c r="E222" s="398"/>
      <c r="F222" s="399"/>
      <c r="G222" s="316"/>
      <c r="H222" s="317"/>
      <c r="I222" s="317"/>
      <c r="J222" s="317"/>
      <c r="K222" s="318"/>
      <c r="L222" s="319"/>
      <c r="M222" s="320"/>
      <c r="N222" s="320"/>
      <c r="O222" s="320"/>
      <c r="P222" s="320"/>
      <c r="Q222" s="320"/>
      <c r="R222" s="320"/>
      <c r="S222" s="320"/>
      <c r="T222" s="320"/>
      <c r="U222" s="320"/>
      <c r="V222" s="320"/>
      <c r="W222" s="320"/>
      <c r="X222" s="321"/>
      <c r="Y222" s="322"/>
      <c r="Z222" s="323"/>
      <c r="AA222" s="323"/>
      <c r="AB222" s="324"/>
      <c r="AC222" s="316"/>
      <c r="AD222" s="317"/>
      <c r="AE222" s="317"/>
      <c r="AF222" s="317"/>
      <c r="AG222" s="318"/>
      <c r="AH222" s="319"/>
      <c r="AI222" s="320"/>
      <c r="AJ222" s="320"/>
      <c r="AK222" s="320"/>
      <c r="AL222" s="320"/>
      <c r="AM222" s="320"/>
      <c r="AN222" s="320"/>
      <c r="AO222" s="320"/>
      <c r="AP222" s="320"/>
      <c r="AQ222" s="320"/>
      <c r="AR222" s="320"/>
      <c r="AS222" s="320"/>
      <c r="AT222" s="321"/>
      <c r="AU222" s="322"/>
      <c r="AV222" s="323"/>
      <c r="AW222" s="323"/>
      <c r="AX222" s="325"/>
    </row>
    <row r="223" spans="1:50" ht="24.75" customHeight="1" thickBot="1" x14ac:dyDescent="0.2">
      <c r="A223" s="397"/>
      <c r="B223" s="398"/>
      <c r="C223" s="398"/>
      <c r="D223" s="398"/>
      <c r="E223" s="398"/>
      <c r="F223" s="399"/>
      <c r="G223" s="307" t="s">
        <v>15</v>
      </c>
      <c r="H223" s="308"/>
      <c r="I223" s="308"/>
      <c r="J223" s="308"/>
      <c r="K223" s="308"/>
      <c r="L223" s="309"/>
      <c r="M223" s="310"/>
      <c r="N223" s="310"/>
      <c r="O223" s="310"/>
      <c r="P223" s="310"/>
      <c r="Q223" s="310"/>
      <c r="R223" s="310"/>
      <c r="S223" s="310"/>
      <c r="T223" s="310"/>
      <c r="U223" s="310"/>
      <c r="V223" s="310"/>
      <c r="W223" s="310"/>
      <c r="X223" s="311"/>
      <c r="Y223" s="312">
        <f>SUM(Y213:AB222)</f>
        <v>244</v>
      </c>
      <c r="Z223" s="313"/>
      <c r="AA223" s="313"/>
      <c r="AB223" s="314"/>
      <c r="AC223" s="307" t="s">
        <v>15</v>
      </c>
      <c r="AD223" s="308"/>
      <c r="AE223" s="308"/>
      <c r="AF223" s="308"/>
      <c r="AG223" s="308"/>
      <c r="AH223" s="309"/>
      <c r="AI223" s="310"/>
      <c r="AJ223" s="310"/>
      <c r="AK223" s="310"/>
      <c r="AL223" s="310"/>
      <c r="AM223" s="310"/>
      <c r="AN223" s="310"/>
      <c r="AO223" s="310"/>
      <c r="AP223" s="310"/>
      <c r="AQ223" s="310"/>
      <c r="AR223" s="310"/>
      <c r="AS223" s="310"/>
      <c r="AT223" s="311"/>
      <c r="AU223" s="312">
        <f>SUM(AU213:AX222)</f>
        <v>108</v>
      </c>
      <c r="AV223" s="313"/>
      <c r="AW223" s="313"/>
      <c r="AX223" s="315"/>
    </row>
    <row r="224" spans="1:50" ht="21.75" customHeight="1" x14ac:dyDescent="0.15">
      <c r="A224" s="397"/>
      <c r="B224" s="398"/>
      <c r="C224" s="398"/>
      <c r="D224" s="398"/>
      <c r="E224" s="398"/>
      <c r="F224" s="399"/>
      <c r="G224" s="341" t="s">
        <v>597</v>
      </c>
      <c r="H224" s="342"/>
      <c r="I224" s="342"/>
      <c r="J224" s="342"/>
      <c r="K224" s="342"/>
      <c r="L224" s="342"/>
      <c r="M224" s="342"/>
      <c r="N224" s="342"/>
      <c r="O224" s="342"/>
      <c r="P224" s="342"/>
      <c r="Q224" s="342"/>
      <c r="R224" s="342"/>
      <c r="S224" s="342"/>
      <c r="T224" s="342"/>
      <c r="U224" s="342"/>
      <c r="V224" s="342"/>
      <c r="W224" s="342"/>
      <c r="X224" s="342"/>
      <c r="Y224" s="342"/>
      <c r="Z224" s="342"/>
      <c r="AA224" s="342"/>
      <c r="AB224" s="343"/>
      <c r="AC224" s="341" t="s">
        <v>602</v>
      </c>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4"/>
    </row>
    <row r="225" spans="1:50" ht="24.75" customHeight="1" x14ac:dyDescent="0.15">
      <c r="A225" s="397"/>
      <c r="B225" s="398"/>
      <c r="C225" s="398"/>
      <c r="D225" s="398"/>
      <c r="E225" s="398"/>
      <c r="F225" s="399"/>
      <c r="G225" s="345" t="s">
        <v>12</v>
      </c>
      <c r="H225" s="346"/>
      <c r="I225" s="346"/>
      <c r="J225" s="346"/>
      <c r="K225" s="346"/>
      <c r="L225" s="347" t="s">
        <v>13</v>
      </c>
      <c r="M225" s="346"/>
      <c r="N225" s="346"/>
      <c r="O225" s="346"/>
      <c r="P225" s="346"/>
      <c r="Q225" s="346"/>
      <c r="R225" s="346"/>
      <c r="S225" s="346"/>
      <c r="T225" s="346"/>
      <c r="U225" s="346"/>
      <c r="V225" s="346"/>
      <c r="W225" s="346"/>
      <c r="X225" s="348"/>
      <c r="Y225" s="349" t="s">
        <v>14</v>
      </c>
      <c r="Z225" s="350"/>
      <c r="AA225" s="350"/>
      <c r="AB225" s="351"/>
      <c r="AC225" s="345" t="s">
        <v>12</v>
      </c>
      <c r="AD225" s="346"/>
      <c r="AE225" s="346"/>
      <c r="AF225" s="346"/>
      <c r="AG225" s="346"/>
      <c r="AH225" s="347" t="s">
        <v>13</v>
      </c>
      <c r="AI225" s="346"/>
      <c r="AJ225" s="346"/>
      <c r="AK225" s="346"/>
      <c r="AL225" s="346"/>
      <c r="AM225" s="346"/>
      <c r="AN225" s="346"/>
      <c r="AO225" s="346"/>
      <c r="AP225" s="346"/>
      <c r="AQ225" s="346"/>
      <c r="AR225" s="346"/>
      <c r="AS225" s="346"/>
      <c r="AT225" s="348"/>
      <c r="AU225" s="349" t="s">
        <v>14</v>
      </c>
      <c r="AV225" s="350"/>
      <c r="AW225" s="350"/>
      <c r="AX225" s="352"/>
    </row>
    <row r="226" spans="1:50" ht="24.75" customHeight="1" x14ac:dyDescent="0.15">
      <c r="A226" s="397"/>
      <c r="B226" s="398"/>
      <c r="C226" s="398"/>
      <c r="D226" s="398"/>
      <c r="E226" s="398"/>
      <c r="F226" s="399"/>
      <c r="G226" s="331" t="s">
        <v>598</v>
      </c>
      <c r="H226" s="332"/>
      <c r="I226" s="332"/>
      <c r="J226" s="332"/>
      <c r="K226" s="333"/>
      <c r="L226" s="334" t="s">
        <v>599</v>
      </c>
      <c r="M226" s="335"/>
      <c r="N226" s="335"/>
      <c r="O226" s="335"/>
      <c r="P226" s="335"/>
      <c r="Q226" s="335"/>
      <c r="R226" s="335"/>
      <c r="S226" s="335"/>
      <c r="T226" s="335"/>
      <c r="U226" s="335"/>
      <c r="V226" s="335"/>
      <c r="W226" s="335"/>
      <c r="X226" s="336"/>
      <c r="Y226" s="337">
        <v>80</v>
      </c>
      <c r="Z226" s="338"/>
      <c r="AA226" s="338"/>
      <c r="AB226" s="339"/>
      <c r="AC226" s="331" t="s">
        <v>600</v>
      </c>
      <c r="AD226" s="332"/>
      <c r="AE226" s="332"/>
      <c r="AF226" s="332"/>
      <c r="AG226" s="333"/>
      <c r="AH226" s="334" t="s">
        <v>601</v>
      </c>
      <c r="AI226" s="335"/>
      <c r="AJ226" s="335"/>
      <c r="AK226" s="335"/>
      <c r="AL226" s="335"/>
      <c r="AM226" s="335"/>
      <c r="AN226" s="335"/>
      <c r="AO226" s="335"/>
      <c r="AP226" s="335"/>
      <c r="AQ226" s="335"/>
      <c r="AR226" s="335"/>
      <c r="AS226" s="335"/>
      <c r="AT226" s="336"/>
      <c r="AU226" s="337">
        <v>83</v>
      </c>
      <c r="AV226" s="338"/>
      <c r="AW226" s="338"/>
      <c r="AX226" s="340"/>
    </row>
    <row r="227" spans="1:50" ht="24.75" hidden="1" customHeight="1" x14ac:dyDescent="0.15">
      <c r="A227" s="397"/>
      <c r="B227" s="398"/>
      <c r="C227" s="398"/>
      <c r="D227" s="398"/>
      <c r="E227" s="398"/>
      <c r="F227" s="399"/>
      <c r="G227" s="316"/>
      <c r="H227" s="317"/>
      <c r="I227" s="317"/>
      <c r="J227" s="317"/>
      <c r="K227" s="318"/>
      <c r="L227" s="319"/>
      <c r="M227" s="320"/>
      <c r="N227" s="320"/>
      <c r="O227" s="320"/>
      <c r="P227" s="320"/>
      <c r="Q227" s="320"/>
      <c r="R227" s="320"/>
      <c r="S227" s="320"/>
      <c r="T227" s="320"/>
      <c r="U227" s="320"/>
      <c r="V227" s="320"/>
      <c r="W227" s="320"/>
      <c r="X227" s="321"/>
      <c r="Y227" s="322"/>
      <c r="Z227" s="323"/>
      <c r="AA227" s="323"/>
      <c r="AB227" s="324"/>
      <c r="AC227" s="316"/>
      <c r="AD227" s="317"/>
      <c r="AE227" s="317"/>
      <c r="AF227" s="317"/>
      <c r="AG227" s="318"/>
      <c r="AH227" s="319"/>
      <c r="AI227" s="320"/>
      <c r="AJ227" s="320"/>
      <c r="AK227" s="320"/>
      <c r="AL227" s="320"/>
      <c r="AM227" s="320"/>
      <c r="AN227" s="320"/>
      <c r="AO227" s="320"/>
      <c r="AP227" s="320"/>
      <c r="AQ227" s="320"/>
      <c r="AR227" s="320"/>
      <c r="AS227" s="320"/>
      <c r="AT227" s="321"/>
      <c r="AU227" s="322"/>
      <c r="AV227" s="323"/>
      <c r="AW227" s="323"/>
      <c r="AX227" s="325"/>
    </row>
    <row r="228" spans="1:50" ht="24.75" hidden="1" customHeight="1" x14ac:dyDescent="0.15">
      <c r="A228" s="397"/>
      <c r="B228" s="398"/>
      <c r="C228" s="398"/>
      <c r="D228" s="398"/>
      <c r="E228" s="398"/>
      <c r="F228" s="399"/>
      <c r="G228" s="316"/>
      <c r="H228" s="317"/>
      <c r="I228" s="317"/>
      <c r="J228" s="317"/>
      <c r="K228" s="318"/>
      <c r="L228" s="319"/>
      <c r="M228" s="320"/>
      <c r="N228" s="320"/>
      <c r="O228" s="320"/>
      <c r="P228" s="320"/>
      <c r="Q228" s="320"/>
      <c r="R228" s="320"/>
      <c r="S228" s="320"/>
      <c r="T228" s="320"/>
      <c r="U228" s="320"/>
      <c r="V228" s="320"/>
      <c r="W228" s="320"/>
      <c r="X228" s="321"/>
      <c r="Y228" s="322"/>
      <c r="Z228" s="323"/>
      <c r="AA228" s="323"/>
      <c r="AB228" s="324"/>
      <c r="AC228" s="316"/>
      <c r="AD228" s="317"/>
      <c r="AE228" s="317"/>
      <c r="AF228" s="317"/>
      <c r="AG228" s="318"/>
      <c r="AH228" s="319"/>
      <c r="AI228" s="320"/>
      <c r="AJ228" s="320"/>
      <c r="AK228" s="320"/>
      <c r="AL228" s="320"/>
      <c r="AM228" s="320"/>
      <c r="AN228" s="320"/>
      <c r="AO228" s="320"/>
      <c r="AP228" s="320"/>
      <c r="AQ228" s="320"/>
      <c r="AR228" s="320"/>
      <c r="AS228" s="320"/>
      <c r="AT228" s="321"/>
      <c r="AU228" s="322"/>
      <c r="AV228" s="323"/>
      <c r="AW228" s="323"/>
      <c r="AX228" s="325"/>
    </row>
    <row r="229" spans="1:50" ht="24.75" hidden="1" customHeight="1" x14ac:dyDescent="0.15">
      <c r="A229" s="397"/>
      <c r="B229" s="398"/>
      <c r="C229" s="398"/>
      <c r="D229" s="398"/>
      <c r="E229" s="398"/>
      <c r="F229" s="399"/>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row>
    <row r="230" spans="1:50" ht="24.75" hidden="1" customHeight="1" x14ac:dyDescent="0.15">
      <c r="A230" s="397"/>
      <c r="B230" s="398"/>
      <c r="C230" s="398"/>
      <c r="D230" s="398"/>
      <c r="E230" s="398"/>
      <c r="F230" s="399"/>
      <c r="G230" s="316"/>
      <c r="H230" s="317"/>
      <c r="I230" s="317"/>
      <c r="J230" s="317"/>
      <c r="K230" s="318"/>
      <c r="L230" s="319"/>
      <c r="M230" s="320"/>
      <c r="N230" s="320"/>
      <c r="O230" s="320"/>
      <c r="P230" s="320"/>
      <c r="Q230" s="320"/>
      <c r="R230" s="320"/>
      <c r="S230" s="320"/>
      <c r="T230" s="320"/>
      <c r="U230" s="320"/>
      <c r="V230" s="320"/>
      <c r="W230" s="320"/>
      <c r="X230" s="321"/>
      <c r="Y230" s="322"/>
      <c r="Z230" s="323"/>
      <c r="AA230" s="323"/>
      <c r="AB230" s="324"/>
      <c r="AC230" s="316"/>
      <c r="AD230" s="317"/>
      <c r="AE230" s="317"/>
      <c r="AF230" s="317"/>
      <c r="AG230" s="318"/>
      <c r="AH230" s="319"/>
      <c r="AI230" s="320"/>
      <c r="AJ230" s="320"/>
      <c r="AK230" s="320"/>
      <c r="AL230" s="320"/>
      <c r="AM230" s="320"/>
      <c r="AN230" s="320"/>
      <c r="AO230" s="320"/>
      <c r="AP230" s="320"/>
      <c r="AQ230" s="320"/>
      <c r="AR230" s="320"/>
      <c r="AS230" s="320"/>
      <c r="AT230" s="321"/>
      <c r="AU230" s="322"/>
      <c r="AV230" s="323"/>
      <c r="AW230" s="323"/>
      <c r="AX230" s="325"/>
    </row>
    <row r="231" spans="1:50" ht="24.75" hidden="1" customHeight="1" x14ac:dyDescent="0.15">
      <c r="A231" s="397"/>
      <c r="B231" s="398"/>
      <c r="C231" s="398"/>
      <c r="D231" s="398"/>
      <c r="E231" s="398"/>
      <c r="F231" s="399"/>
      <c r="G231" s="316"/>
      <c r="H231" s="317"/>
      <c r="I231" s="317"/>
      <c r="J231" s="317"/>
      <c r="K231" s="318"/>
      <c r="L231" s="319"/>
      <c r="M231" s="320"/>
      <c r="N231" s="320"/>
      <c r="O231" s="320"/>
      <c r="P231" s="320"/>
      <c r="Q231" s="320"/>
      <c r="R231" s="320"/>
      <c r="S231" s="320"/>
      <c r="T231" s="320"/>
      <c r="U231" s="320"/>
      <c r="V231" s="320"/>
      <c r="W231" s="320"/>
      <c r="X231" s="321"/>
      <c r="Y231" s="322"/>
      <c r="Z231" s="323"/>
      <c r="AA231" s="323"/>
      <c r="AB231" s="324"/>
      <c r="AC231" s="316"/>
      <c r="AD231" s="317"/>
      <c r="AE231" s="317"/>
      <c r="AF231" s="317"/>
      <c r="AG231" s="318"/>
      <c r="AH231" s="319"/>
      <c r="AI231" s="320"/>
      <c r="AJ231" s="320"/>
      <c r="AK231" s="320"/>
      <c r="AL231" s="320"/>
      <c r="AM231" s="320"/>
      <c r="AN231" s="320"/>
      <c r="AO231" s="320"/>
      <c r="AP231" s="320"/>
      <c r="AQ231" s="320"/>
      <c r="AR231" s="320"/>
      <c r="AS231" s="320"/>
      <c r="AT231" s="321"/>
      <c r="AU231" s="322"/>
      <c r="AV231" s="323"/>
      <c r="AW231" s="323"/>
      <c r="AX231" s="325"/>
    </row>
    <row r="232" spans="1:50" ht="24.75" hidden="1" customHeight="1" x14ac:dyDescent="0.15">
      <c r="A232" s="397"/>
      <c r="B232" s="398"/>
      <c r="C232" s="398"/>
      <c r="D232" s="398"/>
      <c r="E232" s="398"/>
      <c r="F232" s="399"/>
      <c r="G232" s="316"/>
      <c r="H232" s="317"/>
      <c r="I232" s="317"/>
      <c r="J232" s="317"/>
      <c r="K232" s="318"/>
      <c r="L232" s="319"/>
      <c r="M232" s="320"/>
      <c r="N232" s="320"/>
      <c r="O232" s="320"/>
      <c r="P232" s="320"/>
      <c r="Q232" s="320"/>
      <c r="R232" s="320"/>
      <c r="S232" s="320"/>
      <c r="T232" s="320"/>
      <c r="U232" s="320"/>
      <c r="V232" s="320"/>
      <c r="W232" s="320"/>
      <c r="X232" s="321"/>
      <c r="Y232" s="322"/>
      <c r="Z232" s="323"/>
      <c r="AA232" s="323"/>
      <c r="AB232" s="324"/>
      <c r="AC232" s="316"/>
      <c r="AD232" s="317"/>
      <c r="AE232" s="317"/>
      <c r="AF232" s="317"/>
      <c r="AG232" s="318"/>
      <c r="AH232" s="319"/>
      <c r="AI232" s="320"/>
      <c r="AJ232" s="320"/>
      <c r="AK232" s="320"/>
      <c r="AL232" s="320"/>
      <c r="AM232" s="320"/>
      <c r="AN232" s="320"/>
      <c r="AO232" s="320"/>
      <c r="AP232" s="320"/>
      <c r="AQ232" s="320"/>
      <c r="AR232" s="320"/>
      <c r="AS232" s="320"/>
      <c r="AT232" s="321"/>
      <c r="AU232" s="322"/>
      <c r="AV232" s="323"/>
      <c r="AW232" s="323"/>
      <c r="AX232" s="325"/>
    </row>
    <row r="233" spans="1:50" ht="24.75" hidden="1" customHeight="1" x14ac:dyDescent="0.15">
      <c r="A233" s="397"/>
      <c r="B233" s="398"/>
      <c r="C233" s="398"/>
      <c r="D233" s="398"/>
      <c r="E233" s="398"/>
      <c r="F233" s="399"/>
      <c r="G233" s="316"/>
      <c r="H233" s="317"/>
      <c r="I233" s="317"/>
      <c r="J233" s="317"/>
      <c r="K233" s="318"/>
      <c r="L233" s="319"/>
      <c r="M233" s="320"/>
      <c r="N233" s="320"/>
      <c r="O233" s="320"/>
      <c r="P233" s="320"/>
      <c r="Q233" s="320"/>
      <c r="R233" s="320"/>
      <c r="S233" s="320"/>
      <c r="T233" s="320"/>
      <c r="U233" s="320"/>
      <c r="V233" s="320"/>
      <c r="W233" s="320"/>
      <c r="X233" s="321"/>
      <c r="Y233" s="322"/>
      <c r="Z233" s="323"/>
      <c r="AA233" s="323"/>
      <c r="AB233" s="324"/>
      <c r="AC233" s="316"/>
      <c r="AD233" s="317"/>
      <c r="AE233" s="317"/>
      <c r="AF233" s="317"/>
      <c r="AG233" s="318"/>
      <c r="AH233" s="319"/>
      <c r="AI233" s="320"/>
      <c r="AJ233" s="320"/>
      <c r="AK233" s="320"/>
      <c r="AL233" s="320"/>
      <c r="AM233" s="320"/>
      <c r="AN233" s="320"/>
      <c r="AO233" s="320"/>
      <c r="AP233" s="320"/>
      <c r="AQ233" s="320"/>
      <c r="AR233" s="320"/>
      <c r="AS233" s="320"/>
      <c r="AT233" s="321"/>
      <c r="AU233" s="322"/>
      <c r="AV233" s="323"/>
      <c r="AW233" s="323"/>
      <c r="AX233" s="325"/>
    </row>
    <row r="234" spans="1:50" ht="24.75" hidden="1" customHeight="1" x14ac:dyDescent="0.15">
      <c r="A234" s="397"/>
      <c r="B234" s="398"/>
      <c r="C234" s="398"/>
      <c r="D234" s="398"/>
      <c r="E234" s="398"/>
      <c r="F234" s="399"/>
      <c r="G234" s="316"/>
      <c r="H234" s="317"/>
      <c r="I234" s="317"/>
      <c r="J234" s="317"/>
      <c r="K234" s="318"/>
      <c r="L234" s="319"/>
      <c r="M234" s="320"/>
      <c r="N234" s="320"/>
      <c r="O234" s="320"/>
      <c r="P234" s="320"/>
      <c r="Q234" s="320"/>
      <c r="R234" s="320"/>
      <c r="S234" s="320"/>
      <c r="T234" s="320"/>
      <c r="U234" s="320"/>
      <c r="V234" s="320"/>
      <c r="W234" s="320"/>
      <c r="X234" s="321"/>
      <c r="Y234" s="322"/>
      <c r="Z234" s="323"/>
      <c r="AA234" s="323"/>
      <c r="AB234" s="324"/>
      <c r="AC234" s="316"/>
      <c r="AD234" s="317"/>
      <c r="AE234" s="317"/>
      <c r="AF234" s="317"/>
      <c r="AG234" s="318"/>
      <c r="AH234" s="319"/>
      <c r="AI234" s="320"/>
      <c r="AJ234" s="320"/>
      <c r="AK234" s="320"/>
      <c r="AL234" s="320"/>
      <c r="AM234" s="320"/>
      <c r="AN234" s="320"/>
      <c r="AO234" s="320"/>
      <c r="AP234" s="320"/>
      <c r="AQ234" s="320"/>
      <c r="AR234" s="320"/>
      <c r="AS234" s="320"/>
      <c r="AT234" s="321"/>
      <c r="AU234" s="322"/>
      <c r="AV234" s="323"/>
      <c r="AW234" s="323"/>
      <c r="AX234" s="325"/>
    </row>
    <row r="235" spans="1:50" ht="24.75" hidden="1" customHeight="1" x14ac:dyDescent="0.15">
      <c r="A235" s="397"/>
      <c r="B235" s="398"/>
      <c r="C235" s="398"/>
      <c r="D235" s="398"/>
      <c r="E235" s="398"/>
      <c r="F235" s="399"/>
      <c r="G235" s="316"/>
      <c r="H235" s="317"/>
      <c r="I235" s="317"/>
      <c r="J235" s="317"/>
      <c r="K235" s="318"/>
      <c r="L235" s="319"/>
      <c r="M235" s="320"/>
      <c r="N235" s="320"/>
      <c r="O235" s="320"/>
      <c r="P235" s="320"/>
      <c r="Q235" s="320"/>
      <c r="R235" s="320"/>
      <c r="S235" s="320"/>
      <c r="T235" s="320"/>
      <c r="U235" s="320"/>
      <c r="V235" s="320"/>
      <c r="W235" s="320"/>
      <c r="X235" s="321"/>
      <c r="Y235" s="322"/>
      <c r="Z235" s="323"/>
      <c r="AA235" s="323"/>
      <c r="AB235" s="324"/>
      <c r="AC235" s="316"/>
      <c r="AD235" s="317"/>
      <c r="AE235" s="317"/>
      <c r="AF235" s="317"/>
      <c r="AG235" s="318"/>
      <c r="AH235" s="319"/>
      <c r="AI235" s="320"/>
      <c r="AJ235" s="320"/>
      <c r="AK235" s="320"/>
      <c r="AL235" s="320"/>
      <c r="AM235" s="320"/>
      <c r="AN235" s="320"/>
      <c r="AO235" s="320"/>
      <c r="AP235" s="320"/>
      <c r="AQ235" s="320"/>
      <c r="AR235" s="320"/>
      <c r="AS235" s="320"/>
      <c r="AT235" s="321"/>
      <c r="AU235" s="322"/>
      <c r="AV235" s="323"/>
      <c r="AW235" s="323"/>
      <c r="AX235" s="325"/>
    </row>
    <row r="236" spans="1:50" ht="24.75" customHeight="1" thickBot="1" x14ac:dyDescent="0.2">
      <c r="A236" s="397"/>
      <c r="B236" s="398"/>
      <c r="C236" s="398"/>
      <c r="D236" s="398"/>
      <c r="E236" s="398"/>
      <c r="F236" s="399"/>
      <c r="G236" s="307" t="s">
        <v>15</v>
      </c>
      <c r="H236" s="308"/>
      <c r="I236" s="308"/>
      <c r="J236" s="308"/>
      <c r="K236" s="308"/>
      <c r="L236" s="309"/>
      <c r="M236" s="310"/>
      <c r="N236" s="310"/>
      <c r="O236" s="310"/>
      <c r="P236" s="310"/>
      <c r="Q236" s="310"/>
      <c r="R236" s="310"/>
      <c r="S236" s="310"/>
      <c r="T236" s="310"/>
      <c r="U236" s="310"/>
      <c r="V236" s="310"/>
      <c r="W236" s="310"/>
      <c r="X236" s="311"/>
      <c r="Y236" s="312">
        <f>SUM(Y226:AB235)</f>
        <v>80</v>
      </c>
      <c r="Z236" s="313"/>
      <c r="AA236" s="313"/>
      <c r="AB236" s="314"/>
      <c r="AC236" s="307" t="s">
        <v>15</v>
      </c>
      <c r="AD236" s="308"/>
      <c r="AE236" s="308"/>
      <c r="AF236" s="308"/>
      <c r="AG236" s="308"/>
      <c r="AH236" s="309"/>
      <c r="AI236" s="310"/>
      <c r="AJ236" s="310"/>
      <c r="AK236" s="310"/>
      <c r="AL236" s="310"/>
      <c r="AM236" s="310"/>
      <c r="AN236" s="310"/>
      <c r="AO236" s="310"/>
      <c r="AP236" s="310"/>
      <c r="AQ236" s="310"/>
      <c r="AR236" s="310"/>
      <c r="AS236" s="310"/>
      <c r="AT236" s="311"/>
      <c r="AU236" s="312">
        <f>SUM(AU226:AX235)</f>
        <v>83</v>
      </c>
      <c r="AV236" s="313"/>
      <c r="AW236" s="313"/>
      <c r="AX236" s="315"/>
    </row>
    <row r="237" spans="1:50" ht="21.75" customHeight="1" x14ac:dyDescent="0.15">
      <c r="A237" s="397"/>
      <c r="B237" s="398"/>
      <c r="C237" s="398"/>
      <c r="D237" s="398"/>
      <c r="E237" s="398"/>
      <c r="F237" s="399"/>
      <c r="G237" s="341" t="s">
        <v>603</v>
      </c>
      <c r="H237" s="342"/>
      <c r="I237" s="342"/>
      <c r="J237" s="342"/>
      <c r="K237" s="342"/>
      <c r="L237" s="342"/>
      <c r="M237" s="342"/>
      <c r="N237" s="342"/>
      <c r="O237" s="342"/>
      <c r="P237" s="342"/>
      <c r="Q237" s="342"/>
      <c r="R237" s="342"/>
      <c r="S237" s="342"/>
      <c r="T237" s="342"/>
      <c r="U237" s="342"/>
      <c r="V237" s="342"/>
      <c r="W237" s="342"/>
      <c r="X237" s="342"/>
      <c r="Y237" s="342"/>
      <c r="Z237" s="342"/>
      <c r="AA237" s="342"/>
      <c r="AB237" s="343"/>
      <c r="AC237" s="341" t="s">
        <v>605</v>
      </c>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4"/>
    </row>
    <row r="238" spans="1:50" ht="24.75" customHeight="1" x14ac:dyDescent="0.15">
      <c r="A238" s="397"/>
      <c r="B238" s="398"/>
      <c r="C238" s="398"/>
      <c r="D238" s="398"/>
      <c r="E238" s="398"/>
      <c r="F238" s="399"/>
      <c r="G238" s="345" t="s">
        <v>12</v>
      </c>
      <c r="H238" s="346"/>
      <c r="I238" s="346"/>
      <c r="J238" s="346"/>
      <c r="K238" s="346"/>
      <c r="L238" s="347" t="s">
        <v>13</v>
      </c>
      <c r="M238" s="346"/>
      <c r="N238" s="346"/>
      <c r="O238" s="346"/>
      <c r="P238" s="346"/>
      <c r="Q238" s="346"/>
      <c r="R238" s="346"/>
      <c r="S238" s="346"/>
      <c r="T238" s="346"/>
      <c r="U238" s="346"/>
      <c r="V238" s="346"/>
      <c r="W238" s="346"/>
      <c r="X238" s="348"/>
      <c r="Y238" s="349" t="s">
        <v>14</v>
      </c>
      <c r="Z238" s="350"/>
      <c r="AA238" s="350"/>
      <c r="AB238" s="351"/>
      <c r="AC238" s="345" t="s">
        <v>12</v>
      </c>
      <c r="AD238" s="346"/>
      <c r="AE238" s="346"/>
      <c r="AF238" s="346"/>
      <c r="AG238" s="346"/>
      <c r="AH238" s="347" t="s">
        <v>13</v>
      </c>
      <c r="AI238" s="346"/>
      <c r="AJ238" s="346"/>
      <c r="AK238" s="346"/>
      <c r="AL238" s="346"/>
      <c r="AM238" s="346"/>
      <c r="AN238" s="346"/>
      <c r="AO238" s="346"/>
      <c r="AP238" s="346"/>
      <c r="AQ238" s="346"/>
      <c r="AR238" s="346"/>
      <c r="AS238" s="346"/>
      <c r="AT238" s="348"/>
      <c r="AU238" s="349" t="s">
        <v>14</v>
      </c>
      <c r="AV238" s="350"/>
      <c r="AW238" s="350"/>
      <c r="AX238" s="352"/>
    </row>
    <row r="239" spans="1:50" ht="24.6" customHeight="1" x14ac:dyDescent="0.15">
      <c r="A239" s="397"/>
      <c r="B239" s="398"/>
      <c r="C239" s="398"/>
      <c r="D239" s="398"/>
      <c r="E239" s="398"/>
      <c r="F239" s="399"/>
      <c r="G239" s="331" t="s">
        <v>580</v>
      </c>
      <c r="H239" s="332"/>
      <c r="I239" s="332"/>
      <c r="J239" s="332"/>
      <c r="K239" s="333"/>
      <c r="L239" s="334" t="s">
        <v>708</v>
      </c>
      <c r="M239" s="335"/>
      <c r="N239" s="335"/>
      <c r="O239" s="335"/>
      <c r="P239" s="335"/>
      <c r="Q239" s="335"/>
      <c r="R239" s="335"/>
      <c r="S239" s="335"/>
      <c r="T239" s="335"/>
      <c r="U239" s="335"/>
      <c r="V239" s="335"/>
      <c r="W239" s="335"/>
      <c r="X239" s="336"/>
      <c r="Y239" s="337">
        <v>12</v>
      </c>
      <c r="Z239" s="338"/>
      <c r="AA239" s="338"/>
      <c r="AB239" s="339"/>
      <c r="AC239" s="331" t="s">
        <v>604</v>
      </c>
      <c r="AD239" s="332"/>
      <c r="AE239" s="332"/>
      <c r="AF239" s="332"/>
      <c r="AG239" s="333"/>
      <c r="AH239" s="334" t="s">
        <v>579</v>
      </c>
      <c r="AI239" s="335"/>
      <c r="AJ239" s="335"/>
      <c r="AK239" s="335"/>
      <c r="AL239" s="335"/>
      <c r="AM239" s="335"/>
      <c r="AN239" s="335"/>
      <c r="AO239" s="335"/>
      <c r="AP239" s="335"/>
      <c r="AQ239" s="335"/>
      <c r="AR239" s="335"/>
      <c r="AS239" s="335"/>
      <c r="AT239" s="336"/>
      <c r="AU239" s="337">
        <v>16</v>
      </c>
      <c r="AV239" s="338"/>
      <c r="AW239" s="338"/>
      <c r="AX239" s="340"/>
    </row>
    <row r="240" spans="1:50" ht="0.6" customHeight="1" x14ac:dyDescent="0.15">
      <c r="A240" s="397"/>
      <c r="B240" s="398"/>
      <c r="C240" s="398"/>
      <c r="D240" s="398"/>
      <c r="E240" s="398"/>
      <c r="F240" s="399"/>
      <c r="G240" s="326"/>
      <c r="H240" s="317"/>
      <c r="I240" s="317"/>
      <c r="J240" s="317"/>
      <c r="K240" s="318"/>
      <c r="L240" s="319"/>
      <c r="M240" s="320"/>
      <c r="N240" s="320"/>
      <c r="O240" s="320"/>
      <c r="P240" s="320"/>
      <c r="Q240" s="320"/>
      <c r="R240" s="320"/>
      <c r="S240" s="320"/>
      <c r="T240" s="320"/>
      <c r="U240" s="320"/>
      <c r="V240" s="320"/>
      <c r="W240" s="320"/>
      <c r="X240" s="321"/>
      <c r="Y240" s="327"/>
      <c r="Z240" s="328"/>
      <c r="AA240" s="328"/>
      <c r="AB240" s="329"/>
      <c r="AC240" s="326"/>
      <c r="AD240" s="317"/>
      <c r="AE240" s="317"/>
      <c r="AF240" s="317"/>
      <c r="AG240" s="318"/>
      <c r="AH240" s="319"/>
      <c r="AI240" s="320"/>
      <c r="AJ240" s="320"/>
      <c r="AK240" s="320"/>
      <c r="AL240" s="320"/>
      <c r="AM240" s="320"/>
      <c r="AN240" s="320"/>
      <c r="AO240" s="320"/>
      <c r="AP240" s="320"/>
      <c r="AQ240" s="320"/>
      <c r="AR240" s="320"/>
      <c r="AS240" s="320"/>
      <c r="AT240" s="321"/>
      <c r="AU240" s="327"/>
      <c r="AV240" s="328"/>
      <c r="AW240" s="328"/>
      <c r="AX240" s="330"/>
    </row>
    <row r="241" spans="1:50" ht="24.75" hidden="1" customHeight="1" x14ac:dyDescent="0.15">
      <c r="A241" s="397"/>
      <c r="B241" s="398"/>
      <c r="C241" s="398"/>
      <c r="D241" s="398"/>
      <c r="E241" s="398"/>
      <c r="F241" s="399"/>
      <c r="G241" s="316"/>
      <c r="H241" s="317"/>
      <c r="I241" s="317"/>
      <c r="J241" s="317"/>
      <c r="K241" s="318"/>
      <c r="L241" s="319"/>
      <c r="M241" s="320"/>
      <c r="N241" s="320"/>
      <c r="O241" s="320"/>
      <c r="P241" s="320"/>
      <c r="Q241" s="320"/>
      <c r="R241" s="320"/>
      <c r="S241" s="320"/>
      <c r="T241" s="320"/>
      <c r="U241" s="320"/>
      <c r="V241" s="320"/>
      <c r="W241" s="320"/>
      <c r="X241" s="321"/>
      <c r="Y241" s="322"/>
      <c r="Z241" s="323"/>
      <c r="AA241" s="323"/>
      <c r="AB241" s="324"/>
      <c r="AC241" s="316"/>
      <c r="AD241" s="317"/>
      <c r="AE241" s="317"/>
      <c r="AF241" s="317"/>
      <c r="AG241" s="318"/>
      <c r="AH241" s="319"/>
      <c r="AI241" s="320"/>
      <c r="AJ241" s="320"/>
      <c r="AK241" s="320"/>
      <c r="AL241" s="320"/>
      <c r="AM241" s="320"/>
      <c r="AN241" s="320"/>
      <c r="AO241" s="320"/>
      <c r="AP241" s="320"/>
      <c r="AQ241" s="320"/>
      <c r="AR241" s="320"/>
      <c r="AS241" s="320"/>
      <c r="AT241" s="321"/>
      <c r="AU241" s="322"/>
      <c r="AV241" s="323"/>
      <c r="AW241" s="323"/>
      <c r="AX241" s="325"/>
    </row>
    <row r="242" spans="1:50" ht="24.75" hidden="1" customHeight="1" x14ac:dyDescent="0.15">
      <c r="A242" s="397"/>
      <c r="B242" s="398"/>
      <c r="C242" s="398"/>
      <c r="D242" s="398"/>
      <c r="E242" s="398"/>
      <c r="F242" s="399"/>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row>
    <row r="243" spans="1:50" ht="24.75" hidden="1" customHeight="1" x14ac:dyDescent="0.15">
      <c r="A243" s="397"/>
      <c r="B243" s="398"/>
      <c r="C243" s="398"/>
      <c r="D243" s="398"/>
      <c r="E243" s="398"/>
      <c r="F243" s="399"/>
      <c r="G243" s="316"/>
      <c r="H243" s="317"/>
      <c r="I243" s="317"/>
      <c r="J243" s="317"/>
      <c r="K243" s="318"/>
      <c r="L243" s="319"/>
      <c r="M243" s="320"/>
      <c r="N243" s="320"/>
      <c r="O243" s="320"/>
      <c r="P243" s="320"/>
      <c r="Q243" s="320"/>
      <c r="R243" s="320"/>
      <c r="S243" s="320"/>
      <c r="T243" s="320"/>
      <c r="U243" s="320"/>
      <c r="V243" s="320"/>
      <c r="W243" s="320"/>
      <c r="X243" s="321"/>
      <c r="Y243" s="322"/>
      <c r="Z243" s="323"/>
      <c r="AA243" s="323"/>
      <c r="AB243" s="324"/>
      <c r="AC243" s="316"/>
      <c r="AD243" s="317"/>
      <c r="AE243" s="317"/>
      <c r="AF243" s="317"/>
      <c r="AG243" s="318"/>
      <c r="AH243" s="319"/>
      <c r="AI243" s="320"/>
      <c r="AJ243" s="320"/>
      <c r="AK243" s="320"/>
      <c r="AL243" s="320"/>
      <c r="AM243" s="320"/>
      <c r="AN243" s="320"/>
      <c r="AO243" s="320"/>
      <c r="AP243" s="320"/>
      <c r="AQ243" s="320"/>
      <c r="AR243" s="320"/>
      <c r="AS243" s="320"/>
      <c r="AT243" s="321"/>
      <c r="AU243" s="322"/>
      <c r="AV243" s="323"/>
      <c r="AW243" s="323"/>
      <c r="AX243" s="325"/>
    </row>
    <row r="244" spans="1:50" ht="24.75" hidden="1" customHeight="1" x14ac:dyDescent="0.15">
      <c r="A244" s="397"/>
      <c r="B244" s="398"/>
      <c r="C244" s="398"/>
      <c r="D244" s="398"/>
      <c r="E244" s="398"/>
      <c r="F244" s="399"/>
      <c r="G244" s="316"/>
      <c r="H244" s="317"/>
      <c r="I244" s="317"/>
      <c r="J244" s="317"/>
      <c r="K244" s="318"/>
      <c r="L244" s="319"/>
      <c r="M244" s="320"/>
      <c r="N244" s="320"/>
      <c r="O244" s="320"/>
      <c r="P244" s="320"/>
      <c r="Q244" s="320"/>
      <c r="R244" s="320"/>
      <c r="S244" s="320"/>
      <c r="T244" s="320"/>
      <c r="U244" s="320"/>
      <c r="V244" s="320"/>
      <c r="W244" s="320"/>
      <c r="X244" s="321"/>
      <c r="Y244" s="322"/>
      <c r="Z244" s="323"/>
      <c r="AA244" s="323"/>
      <c r="AB244" s="324"/>
      <c r="AC244" s="316"/>
      <c r="AD244" s="317"/>
      <c r="AE244" s="317"/>
      <c r="AF244" s="317"/>
      <c r="AG244" s="318"/>
      <c r="AH244" s="319"/>
      <c r="AI244" s="320"/>
      <c r="AJ244" s="320"/>
      <c r="AK244" s="320"/>
      <c r="AL244" s="320"/>
      <c r="AM244" s="320"/>
      <c r="AN244" s="320"/>
      <c r="AO244" s="320"/>
      <c r="AP244" s="320"/>
      <c r="AQ244" s="320"/>
      <c r="AR244" s="320"/>
      <c r="AS244" s="320"/>
      <c r="AT244" s="321"/>
      <c r="AU244" s="322"/>
      <c r="AV244" s="323"/>
      <c r="AW244" s="323"/>
      <c r="AX244" s="325"/>
    </row>
    <row r="245" spans="1:50" ht="24.75" hidden="1" customHeight="1" x14ac:dyDescent="0.15">
      <c r="A245" s="397"/>
      <c r="B245" s="398"/>
      <c r="C245" s="398"/>
      <c r="D245" s="398"/>
      <c r="E245" s="398"/>
      <c r="F245" s="399"/>
      <c r="G245" s="316"/>
      <c r="H245" s="317"/>
      <c r="I245" s="317"/>
      <c r="J245" s="317"/>
      <c r="K245" s="318"/>
      <c r="L245" s="319"/>
      <c r="M245" s="320"/>
      <c r="N245" s="320"/>
      <c r="O245" s="320"/>
      <c r="P245" s="320"/>
      <c r="Q245" s="320"/>
      <c r="R245" s="320"/>
      <c r="S245" s="320"/>
      <c r="T245" s="320"/>
      <c r="U245" s="320"/>
      <c r="V245" s="320"/>
      <c r="W245" s="320"/>
      <c r="X245" s="321"/>
      <c r="Y245" s="322"/>
      <c r="Z245" s="323"/>
      <c r="AA245" s="323"/>
      <c r="AB245" s="324"/>
      <c r="AC245" s="316"/>
      <c r="AD245" s="317"/>
      <c r="AE245" s="317"/>
      <c r="AF245" s="317"/>
      <c r="AG245" s="318"/>
      <c r="AH245" s="319"/>
      <c r="AI245" s="320"/>
      <c r="AJ245" s="320"/>
      <c r="AK245" s="320"/>
      <c r="AL245" s="320"/>
      <c r="AM245" s="320"/>
      <c r="AN245" s="320"/>
      <c r="AO245" s="320"/>
      <c r="AP245" s="320"/>
      <c r="AQ245" s="320"/>
      <c r="AR245" s="320"/>
      <c r="AS245" s="320"/>
      <c r="AT245" s="321"/>
      <c r="AU245" s="322"/>
      <c r="AV245" s="323"/>
      <c r="AW245" s="323"/>
      <c r="AX245" s="325"/>
    </row>
    <row r="246" spans="1:50" ht="24.75" hidden="1" customHeight="1" x14ac:dyDescent="0.15">
      <c r="A246" s="397"/>
      <c r="B246" s="398"/>
      <c r="C246" s="398"/>
      <c r="D246" s="398"/>
      <c r="E246" s="398"/>
      <c r="F246" s="399"/>
      <c r="G246" s="316"/>
      <c r="H246" s="317"/>
      <c r="I246" s="317"/>
      <c r="J246" s="317"/>
      <c r="K246" s="318"/>
      <c r="L246" s="319"/>
      <c r="M246" s="320"/>
      <c r="N246" s="320"/>
      <c r="O246" s="320"/>
      <c r="P246" s="320"/>
      <c r="Q246" s="320"/>
      <c r="R246" s="320"/>
      <c r="S246" s="320"/>
      <c r="T246" s="320"/>
      <c r="U246" s="320"/>
      <c r="V246" s="320"/>
      <c r="W246" s="320"/>
      <c r="X246" s="321"/>
      <c r="Y246" s="322"/>
      <c r="Z246" s="323"/>
      <c r="AA246" s="323"/>
      <c r="AB246" s="324"/>
      <c r="AC246" s="316"/>
      <c r="AD246" s="317"/>
      <c r="AE246" s="317"/>
      <c r="AF246" s="317"/>
      <c r="AG246" s="318"/>
      <c r="AH246" s="319"/>
      <c r="AI246" s="320"/>
      <c r="AJ246" s="320"/>
      <c r="AK246" s="320"/>
      <c r="AL246" s="320"/>
      <c r="AM246" s="320"/>
      <c r="AN246" s="320"/>
      <c r="AO246" s="320"/>
      <c r="AP246" s="320"/>
      <c r="AQ246" s="320"/>
      <c r="AR246" s="320"/>
      <c r="AS246" s="320"/>
      <c r="AT246" s="321"/>
      <c r="AU246" s="322"/>
      <c r="AV246" s="323"/>
      <c r="AW246" s="323"/>
      <c r="AX246" s="325"/>
    </row>
    <row r="247" spans="1:50" s="6" customFormat="1" ht="24.75" hidden="1" customHeight="1" x14ac:dyDescent="0.15">
      <c r="A247" s="397"/>
      <c r="B247" s="398"/>
      <c r="C247" s="398"/>
      <c r="D247" s="398"/>
      <c r="E247" s="398"/>
      <c r="F247" s="399"/>
      <c r="G247" s="316"/>
      <c r="H247" s="317"/>
      <c r="I247" s="317"/>
      <c r="J247" s="317"/>
      <c r="K247" s="318"/>
      <c r="L247" s="319"/>
      <c r="M247" s="320"/>
      <c r="N247" s="320"/>
      <c r="O247" s="320"/>
      <c r="P247" s="320"/>
      <c r="Q247" s="320"/>
      <c r="R247" s="320"/>
      <c r="S247" s="320"/>
      <c r="T247" s="320"/>
      <c r="U247" s="320"/>
      <c r="V247" s="320"/>
      <c r="W247" s="320"/>
      <c r="X247" s="321"/>
      <c r="Y247" s="322"/>
      <c r="Z247" s="323"/>
      <c r="AA247" s="323"/>
      <c r="AB247" s="324"/>
      <c r="AC247" s="316"/>
      <c r="AD247" s="317"/>
      <c r="AE247" s="317"/>
      <c r="AF247" s="317"/>
      <c r="AG247" s="318"/>
      <c r="AH247" s="319"/>
      <c r="AI247" s="320"/>
      <c r="AJ247" s="320"/>
      <c r="AK247" s="320"/>
      <c r="AL247" s="320"/>
      <c r="AM247" s="320"/>
      <c r="AN247" s="320"/>
      <c r="AO247" s="320"/>
      <c r="AP247" s="320"/>
      <c r="AQ247" s="320"/>
      <c r="AR247" s="320"/>
      <c r="AS247" s="320"/>
      <c r="AT247" s="321"/>
      <c r="AU247" s="322"/>
      <c r="AV247" s="323"/>
      <c r="AW247" s="323"/>
      <c r="AX247" s="325"/>
    </row>
    <row r="248" spans="1:50" ht="24.75" hidden="1" customHeight="1" x14ac:dyDescent="0.15">
      <c r="A248" s="397"/>
      <c r="B248" s="398"/>
      <c r="C248" s="398"/>
      <c r="D248" s="398"/>
      <c r="E248" s="398"/>
      <c r="F248" s="399"/>
      <c r="G248" s="316"/>
      <c r="H248" s="317"/>
      <c r="I248" s="317"/>
      <c r="J248" s="317"/>
      <c r="K248" s="318"/>
      <c r="L248" s="319"/>
      <c r="M248" s="320"/>
      <c r="N248" s="320"/>
      <c r="O248" s="320"/>
      <c r="P248" s="320"/>
      <c r="Q248" s="320"/>
      <c r="R248" s="320"/>
      <c r="S248" s="320"/>
      <c r="T248" s="320"/>
      <c r="U248" s="320"/>
      <c r="V248" s="320"/>
      <c r="W248" s="320"/>
      <c r="X248" s="321"/>
      <c r="Y248" s="322"/>
      <c r="Z248" s="323"/>
      <c r="AA248" s="323"/>
      <c r="AB248" s="324"/>
      <c r="AC248" s="316"/>
      <c r="AD248" s="317"/>
      <c r="AE248" s="317"/>
      <c r="AF248" s="317"/>
      <c r="AG248" s="318"/>
      <c r="AH248" s="319"/>
      <c r="AI248" s="320"/>
      <c r="AJ248" s="320"/>
      <c r="AK248" s="320"/>
      <c r="AL248" s="320"/>
      <c r="AM248" s="320"/>
      <c r="AN248" s="320"/>
      <c r="AO248" s="320"/>
      <c r="AP248" s="320"/>
      <c r="AQ248" s="320"/>
      <c r="AR248" s="320"/>
      <c r="AS248" s="320"/>
      <c r="AT248" s="321"/>
      <c r="AU248" s="322"/>
      <c r="AV248" s="323"/>
      <c r="AW248" s="323"/>
      <c r="AX248" s="325"/>
    </row>
    <row r="249" spans="1:50" ht="24.75" customHeight="1" x14ac:dyDescent="0.15">
      <c r="A249" s="397"/>
      <c r="B249" s="398"/>
      <c r="C249" s="398"/>
      <c r="D249" s="398"/>
      <c r="E249" s="398"/>
      <c r="F249" s="399"/>
      <c r="G249" s="307" t="s">
        <v>15</v>
      </c>
      <c r="H249" s="308"/>
      <c r="I249" s="308"/>
      <c r="J249" s="308"/>
      <c r="K249" s="308"/>
      <c r="L249" s="309"/>
      <c r="M249" s="310"/>
      <c r="N249" s="310"/>
      <c r="O249" s="310"/>
      <c r="P249" s="310"/>
      <c r="Q249" s="310"/>
      <c r="R249" s="310"/>
      <c r="S249" s="310"/>
      <c r="T249" s="310"/>
      <c r="U249" s="310"/>
      <c r="V249" s="310"/>
      <c r="W249" s="310"/>
      <c r="X249" s="311"/>
      <c r="Y249" s="312">
        <f>SUM(Y239:AB248)</f>
        <v>12</v>
      </c>
      <c r="Z249" s="313"/>
      <c r="AA249" s="313"/>
      <c r="AB249" s="314"/>
      <c r="AC249" s="307" t="s">
        <v>15</v>
      </c>
      <c r="AD249" s="308"/>
      <c r="AE249" s="308"/>
      <c r="AF249" s="308"/>
      <c r="AG249" s="308"/>
      <c r="AH249" s="309"/>
      <c r="AI249" s="310"/>
      <c r="AJ249" s="310"/>
      <c r="AK249" s="310"/>
      <c r="AL249" s="310"/>
      <c r="AM249" s="310"/>
      <c r="AN249" s="310"/>
      <c r="AO249" s="310"/>
      <c r="AP249" s="310"/>
      <c r="AQ249" s="310"/>
      <c r="AR249" s="310"/>
      <c r="AS249" s="310"/>
      <c r="AT249" s="311"/>
      <c r="AU249" s="312">
        <f>SUM(AU239:AX248)</f>
        <v>16</v>
      </c>
      <c r="AV249" s="313"/>
      <c r="AW249" s="313"/>
      <c r="AX249" s="315"/>
    </row>
    <row r="250" spans="1:50" ht="19.5" hidden="1" customHeight="1" thickBot="1" x14ac:dyDescent="0.2">
      <c r="A250" s="302" t="s">
        <v>79</v>
      </c>
      <c r="B250" s="303"/>
      <c r="C250" s="303"/>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4"/>
      <c r="AL250" s="753" t="s">
        <v>219</v>
      </c>
      <c r="AM250" s="754"/>
      <c r="AN250" s="754"/>
      <c r="AO250" s="67"/>
      <c r="AP250" s="757"/>
      <c r="AQ250" s="758"/>
      <c r="AR250" s="758"/>
      <c r="AS250" s="758"/>
      <c r="AT250" s="758"/>
      <c r="AU250" s="758"/>
      <c r="AV250" s="758"/>
      <c r="AW250" s="758"/>
      <c r="AX250" s="75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0"/>
      <c r="B254" s="300"/>
      <c r="C254" s="300" t="s">
        <v>81</v>
      </c>
      <c r="D254" s="300"/>
      <c r="E254" s="300"/>
      <c r="F254" s="300"/>
      <c r="G254" s="300"/>
      <c r="H254" s="300"/>
      <c r="I254" s="300"/>
      <c r="J254" s="247" t="s">
        <v>64</v>
      </c>
      <c r="K254" s="305"/>
      <c r="L254" s="305"/>
      <c r="M254" s="305"/>
      <c r="N254" s="305"/>
      <c r="O254" s="305"/>
      <c r="P254" s="306" t="s">
        <v>82</v>
      </c>
      <c r="Q254" s="306"/>
      <c r="R254" s="306"/>
      <c r="S254" s="306"/>
      <c r="T254" s="306"/>
      <c r="U254" s="306"/>
      <c r="V254" s="306"/>
      <c r="W254" s="306"/>
      <c r="X254" s="306"/>
      <c r="Y254" s="248" t="s">
        <v>83</v>
      </c>
      <c r="Z254" s="249"/>
      <c r="AA254" s="249"/>
      <c r="AB254" s="249"/>
      <c r="AC254" s="247" t="s">
        <v>212</v>
      </c>
      <c r="AD254" s="247"/>
      <c r="AE254" s="247"/>
      <c r="AF254" s="247"/>
      <c r="AG254" s="247"/>
      <c r="AH254" s="248" t="s">
        <v>63</v>
      </c>
      <c r="AI254" s="300"/>
      <c r="AJ254" s="300"/>
      <c r="AK254" s="300"/>
      <c r="AL254" s="300" t="s">
        <v>16</v>
      </c>
      <c r="AM254" s="300"/>
      <c r="AN254" s="300"/>
      <c r="AO254" s="301"/>
      <c r="AP254" s="251" t="s">
        <v>218</v>
      </c>
      <c r="AQ254" s="251"/>
      <c r="AR254" s="251"/>
      <c r="AS254" s="251"/>
      <c r="AT254" s="251"/>
      <c r="AU254" s="251"/>
      <c r="AV254" s="251"/>
      <c r="AW254" s="251"/>
      <c r="AX254" s="251"/>
    </row>
    <row r="255" spans="1:50" ht="31.5" customHeight="1" x14ac:dyDescent="0.15">
      <c r="A255" s="237">
        <v>1</v>
      </c>
      <c r="B255" s="237">
        <v>1</v>
      </c>
      <c r="C255" s="274" t="s">
        <v>606</v>
      </c>
      <c r="D255" s="256"/>
      <c r="E255" s="256"/>
      <c r="F255" s="256"/>
      <c r="G255" s="256"/>
      <c r="H255" s="256"/>
      <c r="I255" s="256"/>
      <c r="J255" s="275">
        <v>8010505001641</v>
      </c>
      <c r="K255" s="241"/>
      <c r="L255" s="241"/>
      <c r="M255" s="241"/>
      <c r="N255" s="241"/>
      <c r="O255" s="241"/>
      <c r="P255" s="276" t="s">
        <v>607</v>
      </c>
      <c r="Q255" s="242"/>
      <c r="R255" s="242"/>
      <c r="S255" s="242"/>
      <c r="T255" s="242"/>
      <c r="U255" s="242"/>
      <c r="V255" s="242"/>
      <c r="W255" s="242"/>
      <c r="X255" s="242"/>
      <c r="Y255" s="268">
        <v>1321</v>
      </c>
      <c r="Z255" s="269"/>
      <c r="AA255" s="269"/>
      <c r="AB255" s="270"/>
      <c r="AC255" s="277" t="s">
        <v>242</v>
      </c>
      <c r="AD255" s="278"/>
      <c r="AE255" s="278"/>
      <c r="AF255" s="278"/>
      <c r="AG255" s="278"/>
      <c r="AH255" s="280" t="s">
        <v>348</v>
      </c>
      <c r="AI255" s="281"/>
      <c r="AJ255" s="281"/>
      <c r="AK255" s="281"/>
      <c r="AL255" s="280" t="s">
        <v>348</v>
      </c>
      <c r="AM255" s="281"/>
      <c r="AN255" s="281"/>
      <c r="AO255" s="281"/>
      <c r="AP255" s="236"/>
      <c r="AQ255" s="236"/>
      <c r="AR255" s="236"/>
      <c r="AS255" s="236"/>
      <c r="AT255" s="236"/>
      <c r="AU255" s="236"/>
      <c r="AV255" s="236"/>
      <c r="AW255" s="236"/>
      <c r="AX255" s="236"/>
    </row>
    <row r="256" spans="1:50" ht="24.75" hidden="1" customHeight="1" x14ac:dyDescent="0.15">
      <c r="A256" s="237">
        <v>2</v>
      </c>
      <c r="B256" s="237">
        <v>1</v>
      </c>
      <c r="C256" s="274"/>
      <c r="D256" s="256"/>
      <c r="E256" s="256"/>
      <c r="F256" s="256"/>
      <c r="G256" s="256"/>
      <c r="H256" s="256"/>
      <c r="I256" s="256"/>
      <c r="J256" s="275"/>
      <c r="K256" s="241"/>
      <c r="L256" s="241"/>
      <c r="M256" s="241"/>
      <c r="N256" s="241"/>
      <c r="O256" s="241"/>
      <c r="P256" s="276"/>
      <c r="Q256" s="242"/>
      <c r="R256" s="242"/>
      <c r="S256" s="242"/>
      <c r="T256" s="242"/>
      <c r="U256" s="242"/>
      <c r="V256" s="242"/>
      <c r="W256" s="242"/>
      <c r="X256" s="242"/>
      <c r="Y256" s="268"/>
      <c r="Z256" s="269"/>
      <c r="AA256" s="269"/>
      <c r="AB256" s="270"/>
      <c r="AC256" s="277"/>
      <c r="AD256" s="277"/>
      <c r="AE256" s="277"/>
      <c r="AF256" s="277"/>
      <c r="AG256" s="277"/>
      <c r="AH256" s="280"/>
      <c r="AI256" s="281"/>
      <c r="AJ256" s="281"/>
      <c r="AK256" s="281"/>
      <c r="AL256" s="283"/>
      <c r="AM256" s="284"/>
      <c r="AN256" s="284"/>
      <c r="AO256" s="285"/>
      <c r="AP256" s="236"/>
      <c r="AQ256" s="236"/>
      <c r="AR256" s="236"/>
      <c r="AS256" s="236"/>
      <c r="AT256" s="236"/>
      <c r="AU256" s="236"/>
      <c r="AV256" s="236"/>
      <c r="AW256" s="236"/>
      <c r="AX256" s="236"/>
    </row>
    <row r="257" spans="1:50" ht="24.75" hidden="1" customHeight="1" x14ac:dyDescent="0.15">
      <c r="A257" s="237">
        <v>3</v>
      </c>
      <c r="B257" s="237">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75" hidden="1" customHeight="1" x14ac:dyDescent="0.15">
      <c r="A258" s="237">
        <v>4</v>
      </c>
      <c r="B258" s="237">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75" hidden="1" customHeight="1" x14ac:dyDescent="0.15">
      <c r="A259" s="237">
        <v>5</v>
      </c>
      <c r="B259" s="237">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75" hidden="1" customHeight="1" x14ac:dyDescent="0.15">
      <c r="A260" s="237">
        <v>6</v>
      </c>
      <c r="B260" s="237">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75" hidden="1" customHeight="1" x14ac:dyDescent="0.15">
      <c r="A261" s="237">
        <v>7</v>
      </c>
      <c r="B261" s="237">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75" hidden="1" customHeight="1" x14ac:dyDescent="0.15">
      <c r="A262" s="237">
        <v>8</v>
      </c>
      <c r="B262" s="237">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75" hidden="1" customHeight="1" x14ac:dyDescent="0.15">
      <c r="A263" s="237">
        <v>9</v>
      </c>
      <c r="B263" s="237">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75" hidden="1" customHeight="1" x14ac:dyDescent="0.15">
      <c r="A264" s="237">
        <v>10</v>
      </c>
      <c r="B264" s="237">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ht="24.75" hidden="1" customHeight="1" x14ac:dyDescent="0.15">
      <c r="A265" s="237">
        <v>11</v>
      </c>
      <c r="B265" s="237">
        <v>1</v>
      </c>
      <c r="C265" s="256"/>
      <c r="D265" s="256"/>
      <c r="E265" s="256"/>
      <c r="F265" s="256"/>
      <c r="G265" s="256"/>
      <c r="H265" s="256"/>
      <c r="I265" s="256"/>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6"/>
      <c r="D266" s="256"/>
      <c r="E266" s="256"/>
      <c r="F266" s="256"/>
      <c r="G266" s="256"/>
      <c r="H266" s="256"/>
      <c r="I266" s="256"/>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6"/>
      <c r="D267" s="256"/>
      <c r="E267" s="256"/>
      <c r="F267" s="256"/>
      <c r="G267" s="256"/>
      <c r="H267" s="256"/>
      <c r="I267" s="256"/>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81</v>
      </c>
      <c r="D287" s="249"/>
      <c r="E287" s="249"/>
      <c r="F287" s="249"/>
      <c r="G287" s="249"/>
      <c r="H287" s="249"/>
      <c r="I287" s="249"/>
      <c r="J287" s="247" t="s">
        <v>64</v>
      </c>
      <c r="K287" s="247"/>
      <c r="L287" s="247"/>
      <c r="M287" s="247"/>
      <c r="N287" s="247"/>
      <c r="O287" s="247"/>
      <c r="P287" s="248" t="s">
        <v>82</v>
      </c>
      <c r="Q287" s="248"/>
      <c r="R287" s="248"/>
      <c r="S287" s="248"/>
      <c r="T287" s="248"/>
      <c r="U287" s="248"/>
      <c r="V287" s="248"/>
      <c r="W287" s="248"/>
      <c r="X287" s="248"/>
      <c r="Y287" s="248" t="s">
        <v>83</v>
      </c>
      <c r="Z287" s="249"/>
      <c r="AA287" s="249"/>
      <c r="AB287" s="249"/>
      <c r="AC287" s="247" t="s">
        <v>212</v>
      </c>
      <c r="AD287" s="247"/>
      <c r="AE287" s="247"/>
      <c r="AF287" s="247"/>
      <c r="AG287" s="247"/>
      <c r="AH287" s="248" t="s">
        <v>63</v>
      </c>
      <c r="AI287" s="249"/>
      <c r="AJ287" s="249"/>
      <c r="AK287" s="249"/>
      <c r="AL287" s="249" t="s">
        <v>16</v>
      </c>
      <c r="AM287" s="249"/>
      <c r="AN287" s="249"/>
      <c r="AO287" s="279"/>
      <c r="AP287" s="251" t="s">
        <v>218</v>
      </c>
      <c r="AQ287" s="251"/>
      <c r="AR287" s="251"/>
      <c r="AS287" s="251"/>
      <c r="AT287" s="251"/>
      <c r="AU287" s="251"/>
      <c r="AV287" s="251"/>
      <c r="AW287" s="251"/>
      <c r="AX287" s="251"/>
    </row>
    <row r="288" spans="1:50" ht="33" customHeight="1" x14ac:dyDescent="0.15">
      <c r="A288" s="237">
        <v>1</v>
      </c>
      <c r="B288" s="237">
        <v>1</v>
      </c>
      <c r="C288" s="274" t="s">
        <v>608</v>
      </c>
      <c r="D288" s="256"/>
      <c r="E288" s="256"/>
      <c r="F288" s="256"/>
      <c r="G288" s="256"/>
      <c r="H288" s="256"/>
      <c r="I288" s="256"/>
      <c r="J288" s="275" t="s">
        <v>348</v>
      </c>
      <c r="K288" s="241"/>
      <c r="L288" s="241"/>
      <c r="M288" s="241"/>
      <c r="N288" s="241"/>
      <c r="O288" s="241"/>
      <c r="P288" s="276" t="s">
        <v>609</v>
      </c>
      <c r="Q288" s="242"/>
      <c r="R288" s="242"/>
      <c r="S288" s="242"/>
      <c r="T288" s="242"/>
      <c r="U288" s="242"/>
      <c r="V288" s="242"/>
      <c r="W288" s="242"/>
      <c r="X288" s="242"/>
      <c r="Y288" s="268">
        <v>12</v>
      </c>
      <c r="Z288" s="269"/>
      <c r="AA288" s="269"/>
      <c r="AB288" s="270"/>
      <c r="AC288" s="277" t="s">
        <v>162</v>
      </c>
      <c r="AD288" s="278"/>
      <c r="AE288" s="278"/>
      <c r="AF288" s="278"/>
      <c r="AG288" s="278"/>
      <c r="AH288" s="280" t="s">
        <v>522</v>
      </c>
      <c r="AI288" s="281"/>
      <c r="AJ288" s="281"/>
      <c r="AK288" s="281"/>
      <c r="AL288" s="283" t="s">
        <v>522</v>
      </c>
      <c r="AM288" s="284"/>
      <c r="AN288" s="284"/>
      <c r="AO288" s="285"/>
      <c r="AP288" s="236"/>
      <c r="AQ288" s="236"/>
      <c r="AR288" s="236"/>
      <c r="AS288" s="236"/>
      <c r="AT288" s="236"/>
      <c r="AU288" s="236"/>
      <c r="AV288" s="236"/>
      <c r="AW288" s="236"/>
      <c r="AX288" s="236"/>
    </row>
    <row r="289" spans="1:50" ht="26.1" customHeight="1" x14ac:dyDescent="0.15">
      <c r="A289" s="237">
        <v>2</v>
      </c>
      <c r="B289" s="237">
        <v>1</v>
      </c>
      <c r="C289" s="274" t="s">
        <v>610</v>
      </c>
      <c r="D289" s="256"/>
      <c r="E289" s="256"/>
      <c r="F289" s="256"/>
      <c r="G289" s="256"/>
      <c r="H289" s="256"/>
      <c r="I289" s="256"/>
      <c r="J289" s="275" t="s">
        <v>348</v>
      </c>
      <c r="K289" s="241"/>
      <c r="L289" s="241"/>
      <c r="M289" s="241"/>
      <c r="N289" s="241"/>
      <c r="O289" s="241"/>
      <c r="P289" s="276" t="s">
        <v>611</v>
      </c>
      <c r="Q289" s="242"/>
      <c r="R289" s="242"/>
      <c r="S289" s="242"/>
      <c r="T289" s="242"/>
      <c r="U289" s="242"/>
      <c r="V289" s="242"/>
      <c r="W289" s="242"/>
      <c r="X289" s="242"/>
      <c r="Y289" s="268">
        <v>4</v>
      </c>
      <c r="Z289" s="269"/>
      <c r="AA289" s="269"/>
      <c r="AB289" s="270"/>
      <c r="AC289" s="277" t="s">
        <v>162</v>
      </c>
      <c r="AD289" s="278"/>
      <c r="AE289" s="278"/>
      <c r="AF289" s="278"/>
      <c r="AG289" s="278"/>
      <c r="AH289" s="280" t="s">
        <v>522</v>
      </c>
      <c r="AI289" s="281"/>
      <c r="AJ289" s="281"/>
      <c r="AK289" s="281"/>
      <c r="AL289" s="283" t="s">
        <v>522</v>
      </c>
      <c r="AM289" s="284"/>
      <c r="AN289" s="284"/>
      <c r="AO289" s="285"/>
      <c r="AP289" s="236"/>
      <c r="AQ289" s="236"/>
      <c r="AR289" s="236"/>
      <c r="AS289" s="236"/>
      <c r="AT289" s="236"/>
      <c r="AU289" s="236"/>
      <c r="AV289" s="236"/>
      <c r="AW289" s="236"/>
      <c r="AX289" s="236"/>
    </row>
    <row r="290" spans="1:50" ht="30" customHeight="1" x14ac:dyDescent="0.15">
      <c r="A290" s="237">
        <v>3</v>
      </c>
      <c r="B290" s="237">
        <v>1</v>
      </c>
      <c r="C290" s="274" t="s">
        <v>612</v>
      </c>
      <c r="D290" s="256"/>
      <c r="E290" s="256"/>
      <c r="F290" s="256"/>
      <c r="G290" s="256"/>
      <c r="H290" s="256"/>
      <c r="I290" s="256"/>
      <c r="J290" s="275" t="s">
        <v>348</v>
      </c>
      <c r="K290" s="241"/>
      <c r="L290" s="241"/>
      <c r="M290" s="241"/>
      <c r="N290" s="241"/>
      <c r="O290" s="241"/>
      <c r="P290" s="276" t="s">
        <v>613</v>
      </c>
      <c r="Q290" s="242"/>
      <c r="R290" s="242"/>
      <c r="S290" s="242"/>
      <c r="T290" s="242"/>
      <c r="U290" s="242"/>
      <c r="V290" s="242"/>
      <c r="W290" s="242"/>
      <c r="X290" s="242"/>
      <c r="Y290" s="268">
        <v>3</v>
      </c>
      <c r="Z290" s="269"/>
      <c r="AA290" s="269"/>
      <c r="AB290" s="270"/>
      <c r="AC290" s="277" t="s">
        <v>162</v>
      </c>
      <c r="AD290" s="278"/>
      <c r="AE290" s="278"/>
      <c r="AF290" s="278"/>
      <c r="AG290" s="278"/>
      <c r="AH290" s="280" t="s">
        <v>522</v>
      </c>
      <c r="AI290" s="281"/>
      <c r="AJ290" s="281"/>
      <c r="AK290" s="281"/>
      <c r="AL290" s="283" t="s">
        <v>522</v>
      </c>
      <c r="AM290" s="284"/>
      <c r="AN290" s="284"/>
      <c r="AO290" s="285"/>
      <c r="AP290" s="236"/>
      <c r="AQ290" s="236"/>
      <c r="AR290" s="236"/>
      <c r="AS290" s="236"/>
      <c r="AT290" s="236"/>
      <c r="AU290" s="236"/>
      <c r="AV290" s="236"/>
      <c r="AW290" s="236"/>
      <c r="AX290" s="236"/>
    </row>
    <row r="291" spans="1:50" ht="30" customHeight="1" x14ac:dyDescent="0.15">
      <c r="A291" s="237">
        <v>4</v>
      </c>
      <c r="B291" s="237">
        <v>1</v>
      </c>
      <c r="C291" s="274" t="s">
        <v>614</v>
      </c>
      <c r="D291" s="256"/>
      <c r="E291" s="256"/>
      <c r="F291" s="256"/>
      <c r="G291" s="256"/>
      <c r="H291" s="256"/>
      <c r="I291" s="256"/>
      <c r="J291" s="275" t="s">
        <v>348</v>
      </c>
      <c r="K291" s="241"/>
      <c r="L291" s="241"/>
      <c r="M291" s="241"/>
      <c r="N291" s="241"/>
      <c r="O291" s="241"/>
      <c r="P291" s="276" t="s">
        <v>613</v>
      </c>
      <c r="Q291" s="242"/>
      <c r="R291" s="242"/>
      <c r="S291" s="242"/>
      <c r="T291" s="242"/>
      <c r="U291" s="242"/>
      <c r="V291" s="242"/>
      <c r="W291" s="242"/>
      <c r="X291" s="242"/>
      <c r="Y291" s="268">
        <v>3</v>
      </c>
      <c r="Z291" s="269"/>
      <c r="AA291" s="269"/>
      <c r="AB291" s="270"/>
      <c r="AC291" s="277" t="s">
        <v>162</v>
      </c>
      <c r="AD291" s="278"/>
      <c r="AE291" s="278"/>
      <c r="AF291" s="278"/>
      <c r="AG291" s="278"/>
      <c r="AH291" s="280" t="s">
        <v>522</v>
      </c>
      <c r="AI291" s="281"/>
      <c r="AJ291" s="281"/>
      <c r="AK291" s="281"/>
      <c r="AL291" s="283" t="s">
        <v>522</v>
      </c>
      <c r="AM291" s="284"/>
      <c r="AN291" s="284"/>
      <c r="AO291" s="285"/>
      <c r="AP291" s="236"/>
      <c r="AQ291" s="236"/>
      <c r="AR291" s="236"/>
      <c r="AS291" s="236"/>
      <c r="AT291" s="236"/>
      <c r="AU291" s="236"/>
      <c r="AV291" s="236"/>
      <c r="AW291" s="236"/>
      <c r="AX291" s="236"/>
    </row>
    <row r="292" spans="1:50" ht="30" customHeight="1" x14ac:dyDescent="0.15">
      <c r="A292" s="237">
        <v>5</v>
      </c>
      <c r="B292" s="237">
        <v>1</v>
      </c>
      <c r="C292" s="274" t="s">
        <v>615</v>
      </c>
      <c r="D292" s="256"/>
      <c r="E292" s="256"/>
      <c r="F292" s="256"/>
      <c r="G292" s="256"/>
      <c r="H292" s="256"/>
      <c r="I292" s="256"/>
      <c r="J292" s="275" t="s">
        <v>348</v>
      </c>
      <c r="K292" s="241"/>
      <c r="L292" s="241"/>
      <c r="M292" s="241"/>
      <c r="N292" s="241"/>
      <c r="O292" s="241"/>
      <c r="P292" s="276" t="s">
        <v>613</v>
      </c>
      <c r="Q292" s="242"/>
      <c r="R292" s="242"/>
      <c r="S292" s="242"/>
      <c r="T292" s="242"/>
      <c r="U292" s="242"/>
      <c r="V292" s="242"/>
      <c r="W292" s="242"/>
      <c r="X292" s="242"/>
      <c r="Y292" s="268">
        <v>3</v>
      </c>
      <c r="Z292" s="269"/>
      <c r="AA292" s="269"/>
      <c r="AB292" s="270"/>
      <c r="AC292" s="277" t="s">
        <v>162</v>
      </c>
      <c r="AD292" s="278"/>
      <c r="AE292" s="278"/>
      <c r="AF292" s="278"/>
      <c r="AG292" s="278"/>
      <c r="AH292" s="280" t="s">
        <v>522</v>
      </c>
      <c r="AI292" s="281"/>
      <c r="AJ292" s="281"/>
      <c r="AK292" s="281"/>
      <c r="AL292" s="283" t="s">
        <v>522</v>
      </c>
      <c r="AM292" s="284"/>
      <c r="AN292" s="284"/>
      <c r="AO292" s="285"/>
      <c r="AP292" s="236"/>
      <c r="AQ292" s="236"/>
      <c r="AR292" s="236"/>
      <c r="AS292" s="236"/>
      <c r="AT292" s="236"/>
      <c r="AU292" s="236"/>
      <c r="AV292" s="236"/>
      <c r="AW292" s="236"/>
      <c r="AX292" s="236"/>
    </row>
    <row r="293" spans="1:50" ht="30" customHeight="1" x14ac:dyDescent="0.15">
      <c r="A293" s="237">
        <v>6</v>
      </c>
      <c r="B293" s="237">
        <v>1</v>
      </c>
      <c r="C293" s="274" t="s">
        <v>616</v>
      </c>
      <c r="D293" s="256"/>
      <c r="E293" s="256"/>
      <c r="F293" s="256"/>
      <c r="G293" s="256"/>
      <c r="H293" s="256"/>
      <c r="I293" s="256"/>
      <c r="J293" s="275" t="s">
        <v>348</v>
      </c>
      <c r="K293" s="241"/>
      <c r="L293" s="241"/>
      <c r="M293" s="241"/>
      <c r="N293" s="241"/>
      <c r="O293" s="241"/>
      <c r="P293" s="276" t="s">
        <v>613</v>
      </c>
      <c r="Q293" s="242"/>
      <c r="R293" s="242"/>
      <c r="S293" s="242"/>
      <c r="T293" s="242"/>
      <c r="U293" s="242"/>
      <c r="V293" s="242"/>
      <c r="W293" s="242"/>
      <c r="X293" s="242"/>
      <c r="Y293" s="268">
        <v>3</v>
      </c>
      <c r="Z293" s="269"/>
      <c r="AA293" s="269"/>
      <c r="AB293" s="270"/>
      <c r="AC293" s="277" t="s">
        <v>162</v>
      </c>
      <c r="AD293" s="278"/>
      <c r="AE293" s="278"/>
      <c r="AF293" s="278"/>
      <c r="AG293" s="278"/>
      <c r="AH293" s="280" t="s">
        <v>522</v>
      </c>
      <c r="AI293" s="281"/>
      <c r="AJ293" s="281"/>
      <c r="AK293" s="281"/>
      <c r="AL293" s="283" t="s">
        <v>522</v>
      </c>
      <c r="AM293" s="284"/>
      <c r="AN293" s="284"/>
      <c r="AO293" s="285"/>
      <c r="AP293" s="236"/>
      <c r="AQ293" s="236"/>
      <c r="AR293" s="236"/>
      <c r="AS293" s="236"/>
      <c r="AT293" s="236"/>
      <c r="AU293" s="236"/>
      <c r="AV293" s="236"/>
      <c r="AW293" s="236"/>
      <c r="AX293" s="236"/>
    </row>
    <row r="294" spans="1:50" ht="30" customHeight="1" x14ac:dyDescent="0.15">
      <c r="A294" s="237">
        <v>7</v>
      </c>
      <c r="B294" s="237">
        <v>1</v>
      </c>
      <c r="C294" s="274" t="s">
        <v>617</v>
      </c>
      <c r="D294" s="256"/>
      <c r="E294" s="256"/>
      <c r="F294" s="256"/>
      <c r="G294" s="256"/>
      <c r="H294" s="256"/>
      <c r="I294" s="256"/>
      <c r="J294" s="275" t="s">
        <v>348</v>
      </c>
      <c r="K294" s="241"/>
      <c r="L294" s="241"/>
      <c r="M294" s="241"/>
      <c r="N294" s="241"/>
      <c r="O294" s="241"/>
      <c r="P294" s="276" t="s">
        <v>613</v>
      </c>
      <c r="Q294" s="242"/>
      <c r="R294" s="242"/>
      <c r="S294" s="242"/>
      <c r="T294" s="242"/>
      <c r="U294" s="242"/>
      <c r="V294" s="242"/>
      <c r="W294" s="242"/>
      <c r="X294" s="242"/>
      <c r="Y294" s="268">
        <v>3</v>
      </c>
      <c r="Z294" s="269"/>
      <c r="AA294" s="269"/>
      <c r="AB294" s="270"/>
      <c r="AC294" s="277" t="s">
        <v>162</v>
      </c>
      <c r="AD294" s="278"/>
      <c r="AE294" s="278"/>
      <c r="AF294" s="278"/>
      <c r="AG294" s="278"/>
      <c r="AH294" s="280" t="s">
        <v>522</v>
      </c>
      <c r="AI294" s="281"/>
      <c r="AJ294" s="281"/>
      <c r="AK294" s="281"/>
      <c r="AL294" s="283" t="s">
        <v>522</v>
      </c>
      <c r="AM294" s="284"/>
      <c r="AN294" s="284"/>
      <c r="AO294" s="285"/>
      <c r="AP294" s="236"/>
      <c r="AQ294" s="236"/>
      <c r="AR294" s="236"/>
      <c r="AS294" s="236"/>
      <c r="AT294" s="236"/>
      <c r="AU294" s="236"/>
      <c r="AV294" s="236"/>
      <c r="AW294" s="236"/>
      <c r="AX294" s="236"/>
    </row>
    <row r="295" spans="1:50" ht="30" customHeight="1" x14ac:dyDescent="0.15">
      <c r="A295" s="237">
        <v>8</v>
      </c>
      <c r="B295" s="237">
        <v>1</v>
      </c>
      <c r="C295" s="274" t="s">
        <v>618</v>
      </c>
      <c r="D295" s="256"/>
      <c r="E295" s="256"/>
      <c r="F295" s="256"/>
      <c r="G295" s="256"/>
      <c r="H295" s="256"/>
      <c r="I295" s="256"/>
      <c r="J295" s="275" t="s">
        <v>348</v>
      </c>
      <c r="K295" s="241"/>
      <c r="L295" s="241"/>
      <c r="M295" s="241"/>
      <c r="N295" s="241"/>
      <c r="O295" s="241"/>
      <c r="P295" s="276" t="s">
        <v>613</v>
      </c>
      <c r="Q295" s="242"/>
      <c r="R295" s="242"/>
      <c r="S295" s="242"/>
      <c r="T295" s="242"/>
      <c r="U295" s="242"/>
      <c r="V295" s="242"/>
      <c r="W295" s="242"/>
      <c r="X295" s="242"/>
      <c r="Y295" s="268">
        <v>3</v>
      </c>
      <c r="Z295" s="269"/>
      <c r="AA295" s="269"/>
      <c r="AB295" s="270"/>
      <c r="AC295" s="277" t="s">
        <v>162</v>
      </c>
      <c r="AD295" s="278"/>
      <c r="AE295" s="278"/>
      <c r="AF295" s="278"/>
      <c r="AG295" s="278"/>
      <c r="AH295" s="280" t="s">
        <v>522</v>
      </c>
      <c r="AI295" s="281"/>
      <c r="AJ295" s="281"/>
      <c r="AK295" s="281"/>
      <c r="AL295" s="283" t="s">
        <v>522</v>
      </c>
      <c r="AM295" s="284"/>
      <c r="AN295" s="284"/>
      <c r="AO295" s="285"/>
      <c r="AP295" s="236"/>
      <c r="AQ295" s="236"/>
      <c r="AR295" s="236"/>
      <c r="AS295" s="236"/>
      <c r="AT295" s="236"/>
      <c r="AU295" s="236"/>
      <c r="AV295" s="236"/>
      <c r="AW295" s="236"/>
      <c r="AX295" s="236"/>
    </row>
    <row r="296" spans="1:50" ht="30" customHeight="1" x14ac:dyDescent="0.15">
      <c r="A296" s="237">
        <v>9</v>
      </c>
      <c r="B296" s="237">
        <v>1</v>
      </c>
      <c r="C296" s="274" t="s">
        <v>619</v>
      </c>
      <c r="D296" s="256"/>
      <c r="E296" s="256"/>
      <c r="F296" s="256"/>
      <c r="G296" s="256"/>
      <c r="H296" s="256"/>
      <c r="I296" s="256"/>
      <c r="J296" s="275" t="s">
        <v>348</v>
      </c>
      <c r="K296" s="241"/>
      <c r="L296" s="241"/>
      <c r="M296" s="241"/>
      <c r="N296" s="241"/>
      <c r="O296" s="241"/>
      <c r="P296" s="276" t="s">
        <v>613</v>
      </c>
      <c r="Q296" s="242"/>
      <c r="R296" s="242"/>
      <c r="S296" s="242"/>
      <c r="T296" s="242"/>
      <c r="U296" s="242"/>
      <c r="V296" s="242"/>
      <c r="W296" s="242"/>
      <c r="X296" s="242"/>
      <c r="Y296" s="268">
        <v>3</v>
      </c>
      <c r="Z296" s="269"/>
      <c r="AA296" s="269"/>
      <c r="AB296" s="270"/>
      <c r="AC296" s="277" t="s">
        <v>162</v>
      </c>
      <c r="AD296" s="278"/>
      <c r="AE296" s="278"/>
      <c r="AF296" s="278"/>
      <c r="AG296" s="278"/>
      <c r="AH296" s="280" t="s">
        <v>522</v>
      </c>
      <c r="AI296" s="281"/>
      <c r="AJ296" s="281"/>
      <c r="AK296" s="281"/>
      <c r="AL296" s="283" t="s">
        <v>522</v>
      </c>
      <c r="AM296" s="284"/>
      <c r="AN296" s="284"/>
      <c r="AO296" s="285"/>
      <c r="AP296" s="236"/>
      <c r="AQ296" s="236"/>
      <c r="AR296" s="236"/>
      <c r="AS296" s="236"/>
      <c r="AT296" s="236"/>
      <c r="AU296" s="236"/>
      <c r="AV296" s="236"/>
      <c r="AW296" s="236"/>
      <c r="AX296" s="236"/>
    </row>
    <row r="297" spans="1:50" ht="30" customHeight="1" x14ac:dyDescent="0.15">
      <c r="A297" s="237">
        <v>10</v>
      </c>
      <c r="B297" s="237">
        <v>1</v>
      </c>
      <c r="C297" s="274" t="s">
        <v>620</v>
      </c>
      <c r="D297" s="256"/>
      <c r="E297" s="256"/>
      <c r="F297" s="256"/>
      <c r="G297" s="256"/>
      <c r="H297" s="256"/>
      <c r="I297" s="256"/>
      <c r="J297" s="275" t="s">
        <v>348</v>
      </c>
      <c r="K297" s="241"/>
      <c r="L297" s="241"/>
      <c r="M297" s="241"/>
      <c r="N297" s="241"/>
      <c r="O297" s="241"/>
      <c r="P297" s="276" t="s">
        <v>613</v>
      </c>
      <c r="Q297" s="242"/>
      <c r="R297" s="242"/>
      <c r="S297" s="242"/>
      <c r="T297" s="242"/>
      <c r="U297" s="242"/>
      <c r="V297" s="242"/>
      <c r="W297" s="242"/>
      <c r="X297" s="242"/>
      <c r="Y297" s="268">
        <v>3</v>
      </c>
      <c r="Z297" s="269"/>
      <c r="AA297" s="269"/>
      <c r="AB297" s="270"/>
      <c r="AC297" s="277" t="s">
        <v>162</v>
      </c>
      <c r="AD297" s="278"/>
      <c r="AE297" s="278"/>
      <c r="AF297" s="278"/>
      <c r="AG297" s="278"/>
      <c r="AH297" s="280" t="s">
        <v>522</v>
      </c>
      <c r="AI297" s="281"/>
      <c r="AJ297" s="281"/>
      <c r="AK297" s="281"/>
      <c r="AL297" s="283" t="s">
        <v>522</v>
      </c>
      <c r="AM297" s="284"/>
      <c r="AN297" s="284"/>
      <c r="AO297" s="285"/>
      <c r="AP297" s="236"/>
      <c r="AQ297" s="236"/>
      <c r="AR297" s="236"/>
      <c r="AS297" s="236"/>
      <c r="AT297" s="236"/>
      <c r="AU297" s="236"/>
      <c r="AV297" s="236"/>
      <c r="AW297" s="236"/>
      <c r="AX297" s="236"/>
    </row>
    <row r="298" spans="1:50" ht="24.75" hidden="1" customHeight="1" x14ac:dyDescent="0.15">
      <c r="A298" s="237">
        <v>11</v>
      </c>
      <c r="B298" s="237">
        <v>1</v>
      </c>
      <c r="C298" s="256"/>
      <c r="D298" s="256"/>
      <c r="E298" s="256"/>
      <c r="F298" s="256"/>
      <c r="G298" s="256"/>
      <c r="H298" s="256"/>
      <c r="I298" s="256"/>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6"/>
      <c r="D299" s="256"/>
      <c r="E299" s="256"/>
      <c r="F299" s="256"/>
      <c r="G299" s="256"/>
      <c r="H299" s="256"/>
      <c r="I299" s="256"/>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6"/>
      <c r="D300" s="256"/>
      <c r="E300" s="256"/>
      <c r="F300" s="256"/>
      <c r="G300" s="256"/>
      <c r="H300" s="256"/>
      <c r="I300" s="256"/>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9"/>
      <c r="B320" s="249"/>
      <c r="C320" s="249" t="s">
        <v>81</v>
      </c>
      <c r="D320" s="249"/>
      <c r="E320" s="249"/>
      <c r="F320" s="249"/>
      <c r="G320" s="249"/>
      <c r="H320" s="249"/>
      <c r="I320" s="249"/>
      <c r="J320" s="247" t="s">
        <v>64</v>
      </c>
      <c r="K320" s="247"/>
      <c r="L320" s="247"/>
      <c r="M320" s="247"/>
      <c r="N320" s="247"/>
      <c r="O320" s="247"/>
      <c r="P320" s="248" t="s">
        <v>82</v>
      </c>
      <c r="Q320" s="248"/>
      <c r="R320" s="248"/>
      <c r="S320" s="248"/>
      <c r="T320" s="248"/>
      <c r="U320" s="248"/>
      <c r="V320" s="248"/>
      <c r="W320" s="248"/>
      <c r="X320" s="248"/>
      <c r="Y320" s="248" t="s">
        <v>83</v>
      </c>
      <c r="Z320" s="249"/>
      <c r="AA320" s="249"/>
      <c r="AB320" s="249"/>
      <c r="AC320" s="247" t="s">
        <v>212</v>
      </c>
      <c r="AD320" s="247"/>
      <c r="AE320" s="247"/>
      <c r="AF320" s="247"/>
      <c r="AG320" s="247"/>
      <c r="AH320" s="248" t="s">
        <v>63</v>
      </c>
      <c r="AI320" s="249"/>
      <c r="AJ320" s="249"/>
      <c r="AK320" s="249"/>
      <c r="AL320" s="249" t="s">
        <v>16</v>
      </c>
      <c r="AM320" s="249"/>
      <c r="AN320" s="249"/>
      <c r="AO320" s="279"/>
      <c r="AP320" s="251" t="s">
        <v>218</v>
      </c>
      <c r="AQ320" s="251"/>
      <c r="AR320" s="251"/>
      <c r="AS320" s="251"/>
      <c r="AT320" s="251"/>
      <c r="AU320" s="251"/>
      <c r="AV320" s="251"/>
      <c r="AW320" s="251"/>
      <c r="AX320" s="251"/>
    </row>
    <row r="321" spans="1:50" ht="30.75" customHeight="1" x14ac:dyDescent="0.15">
      <c r="A321" s="237">
        <v>1</v>
      </c>
      <c r="B321" s="237">
        <v>1</v>
      </c>
      <c r="C321" s="274" t="s">
        <v>621</v>
      </c>
      <c r="D321" s="256"/>
      <c r="E321" s="256"/>
      <c r="F321" s="256"/>
      <c r="G321" s="256"/>
      <c r="H321" s="256"/>
      <c r="I321" s="256"/>
      <c r="J321" s="275">
        <v>2430005000850</v>
      </c>
      <c r="K321" s="241"/>
      <c r="L321" s="241"/>
      <c r="M321" s="241"/>
      <c r="N321" s="241"/>
      <c r="O321" s="241"/>
      <c r="P321" s="276" t="s">
        <v>622</v>
      </c>
      <c r="Q321" s="242"/>
      <c r="R321" s="242"/>
      <c r="S321" s="242"/>
      <c r="T321" s="242"/>
      <c r="U321" s="242"/>
      <c r="V321" s="242"/>
      <c r="W321" s="242"/>
      <c r="X321" s="242"/>
      <c r="Y321" s="268">
        <v>244</v>
      </c>
      <c r="Z321" s="269"/>
      <c r="AA321" s="269"/>
      <c r="AB321" s="270"/>
      <c r="AC321" s="277" t="s">
        <v>241</v>
      </c>
      <c r="AD321" s="278"/>
      <c r="AE321" s="278"/>
      <c r="AF321" s="278"/>
      <c r="AG321" s="278"/>
      <c r="AH321" s="280" t="s">
        <v>348</v>
      </c>
      <c r="AI321" s="281"/>
      <c r="AJ321" s="281"/>
      <c r="AK321" s="281"/>
      <c r="AL321" s="280" t="s">
        <v>348</v>
      </c>
      <c r="AM321" s="281"/>
      <c r="AN321" s="281"/>
      <c r="AO321" s="281"/>
      <c r="AP321" s="236"/>
      <c r="AQ321" s="236"/>
      <c r="AR321" s="236"/>
      <c r="AS321" s="236"/>
      <c r="AT321" s="236"/>
      <c r="AU321" s="236"/>
      <c r="AV321" s="236"/>
      <c r="AW321" s="236"/>
      <c r="AX321" s="236"/>
    </row>
    <row r="322" spans="1:50" ht="33" customHeight="1" x14ac:dyDescent="0.15">
      <c r="A322" s="237">
        <v>2</v>
      </c>
      <c r="B322" s="237">
        <v>1</v>
      </c>
      <c r="C322" s="274" t="s">
        <v>623</v>
      </c>
      <c r="D322" s="256"/>
      <c r="E322" s="256"/>
      <c r="F322" s="256"/>
      <c r="G322" s="256"/>
      <c r="H322" s="256"/>
      <c r="I322" s="256"/>
      <c r="J322" s="275">
        <v>4430001027689</v>
      </c>
      <c r="K322" s="241"/>
      <c r="L322" s="241"/>
      <c r="M322" s="241"/>
      <c r="N322" s="241"/>
      <c r="O322" s="241"/>
      <c r="P322" s="276" t="s">
        <v>686</v>
      </c>
      <c r="Q322" s="242"/>
      <c r="R322" s="242"/>
      <c r="S322" s="242"/>
      <c r="T322" s="242"/>
      <c r="U322" s="242"/>
      <c r="V322" s="242"/>
      <c r="W322" s="242"/>
      <c r="X322" s="242"/>
      <c r="Y322" s="268">
        <v>12</v>
      </c>
      <c r="Z322" s="269"/>
      <c r="AA322" s="269"/>
      <c r="AB322" s="270"/>
      <c r="AC322" s="277" t="s">
        <v>254</v>
      </c>
      <c r="AD322" s="277"/>
      <c r="AE322" s="277"/>
      <c r="AF322" s="277"/>
      <c r="AG322" s="277"/>
      <c r="AH322" s="280" t="s">
        <v>348</v>
      </c>
      <c r="AI322" s="281"/>
      <c r="AJ322" s="281"/>
      <c r="AK322" s="281"/>
      <c r="AL322" s="280" t="s">
        <v>348</v>
      </c>
      <c r="AM322" s="281"/>
      <c r="AN322" s="281"/>
      <c r="AO322" s="281"/>
      <c r="AP322" s="236"/>
      <c r="AQ322" s="236"/>
      <c r="AR322" s="236"/>
      <c r="AS322" s="236"/>
      <c r="AT322" s="236"/>
      <c r="AU322" s="236"/>
      <c r="AV322" s="236"/>
      <c r="AW322" s="236"/>
      <c r="AX322" s="236"/>
    </row>
    <row r="323" spans="1:50" ht="33" customHeight="1" x14ac:dyDescent="0.15">
      <c r="A323" s="237">
        <v>3</v>
      </c>
      <c r="B323" s="237">
        <v>1</v>
      </c>
      <c r="C323" s="274" t="s">
        <v>624</v>
      </c>
      <c r="D323" s="256"/>
      <c r="E323" s="256"/>
      <c r="F323" s="256"/>
      <c r="G323" s="256"/>
      <c r="H323" s="256"/>
      <c r="I323" s="256"/>
      <c r="J323" s="275">
        <v>8011101010739</v>
      </c>
      <c r="K323" s="241"/>
      <c r="L323" s="241"/>
      <c r="M323" s="241"/>
      <c r="N323" s="241"/>
      <c r="O323" s="241"/>
      <c r="P323" s="276" t="s">
        <v>625</v>
      </c>
      <c r="Q323" s="242"/>
      <c r="R323" s="242"/>
      <c r="S323" s="242"/>
      <c r="T323" s="242"/>
      <c r="U323" s="242"/>
      <c r="V323" s="242"/>
      <c r="W323" s="242"/>
      <c r="X323" s="242"/>
      <c r="Y323" s="268">
        <v>2</v>
      </c>
      <c r="Z323" s="269"/>
      <c r="AA323" s="269"/>
      <c r="AB323" s="270"/>
      <c r="AC323" s="277" t="s">
        <v>254</v>
      </c>
      <c r="AD323" s="277"/>
      <c r="AE323" s="277"/>
      <c r="AF323" s="277"/>
      <c r="AG323" s="277"/>
      <c r="AH323" s="280" t="s">
        <v>348</v>
      </c>
      <c r="AI323" s="281"/>
      <c r="AJ323" s="281"/>
      <c r="AK323" s="281"/>
      <c r="AL323" s="280" t="s">
        <v>348</v>
      </c>
      <c r="AM323" s="281"/>
      <c r="AN323" s="281"/>
      <c r="AO323" s="281"/>
      <c r="AP323" s="236"/>
      <c r="AQ323" s="236"/>
      <c r="AR323" s="236"/>
      <c r="AS323" s="236"/>
      <c r="AT323" s="236"/>
      <c r="AU323" s="236"/>
      <c r="AV323" s="236"/>
      <c r="AW323" s="236"/>
      <c r="AX323" s="236"/>
    </row>
    <row r="324" spans="1:50" ht="33" customHeight="1" x14ac:dyDescent="0.15">
      <c r="A324" s="237">
        <v>4</v>
      </c>
      <c r="B324" s="237">
        <v>1</v>
      </c>
      <c r="C324" s="274" t="s">
        <v>626</v>
      </c>
      <c r="D324" s="256"/>
      <c r="E324" s="256"/>
      <c r="F324" s="256"/>
      <c r="G324" s="256"/>
      <c r="H324" s="256"/>
      <c r="I324" s="256"/>
      <c r="J324" s="275">
        <v>1010401006180</v>
      </c>
      <c r="K324" s="241"/>
      <c r="L324" s="241"/>
      <c r="M324" s="241"/>
      <c r="N324" s="241"/>
      <c r="O324" s="241"/>
      <c r="P324" s="276" t="s">
        <v>627</v>
      </c>
      <c r="Q324" s="242"/>
      <c r="R324" s="242"/>
      <c r="S324" s="242"/>
      <c r="T324" s="242"/>
      <c r="U324" s="242"/>
      <c r="V324" s="242"/>
      <c r="W324" s="242"/>
      <c r="X324" s="242"/>
      <c r="Y324" s="268">
        <v>1</v>
      </c>
      <c r="Z324" s="269"/>
      <c r="AA324" s="269"/>
      <c r="AB324" s="270"/>
      <c r="AC324" s="277" t="s">
        <v>162</v>
      </c>
      <c r="AD324" s="277"/>
      <c r="AE324" s="277"/>
      <c r="AF324" s="277"/>
      <c r="AG324" s="277"/>
      <c r="AH324" s="280" t="s">
        <v>348</v>
      </c>
      <c r="AI324" s="281"/>
      <c r="AJ324" s="281"/>
      <c r="AK324" s="281"/>
      <c r="AL324" s="280" t="s">
        <v>348</v>
      </c>
      <c r="AM324" s="281"/>
      <c r="AN324" s="281"/>
      <c r="AO324" s="281"/>
      <c r="AP324" s="236"/>
      <c r="AQ324" s="236"/>
      <c r="AR324" s="236"/>
      <c r="AS324" s="236"/>
      <c r="AT324" s="236"/>
      <c r="AU324" s="236"/>
      <c r="AV324" s="236"/>
      <c r="AW324" s="236"/>
      <c r="AX324" s="236"/>
    </row>
    <row r="325" spans="1:50" ht="33" customHeight="1" x14ac:dyDescent="0.15">
      <c r="A325" s="237">
        <v>5</v>
      </c>
      <c r="B325" s="237">
        <v>1</v>
      </c>
      <c r="C325" s="274" t="s">
        <v>628</v>
      </c>
      <c r="D325" s="256"/>
      <c r="E325" s="256"/>
      <c r="F325" s="256"/>
      <c r="G325" s="256"/>
      <c r="H325" s="256"/>
      <c r="I325" s="256"/>
      <c r="J325" s="262" t="s">
        <v>348</v>
      </c>
      <c r="K325" s="263"/>
      <c r="L325" s="263"/>
      <c r="M325" s="263"/>
      <c r="N325" s="263"/>
      <c r="O325" s="264"/>
      <c r="P325" s="276" t="s">
        <v>627</v>
      </c>
      <c r="Q325" s="242"/>
      <c r="R325" s="242"/>
      <c r="S325" s="242"/>
      <c r="T325" s="242"/>
      <c r="U325" s="242"/>
      <c r="V325" s="242"/>
      <c r="W325" s="242"/>
      <c r="X325" s="242"/>
      <c r="Y325" s="268">
        <v>1</v>
      </c>
      <c r="Z325" s="269"/>
      <c r="AA325" s="269"/>
      <c r="AB325" s="270"/>
      <c r="AC325" s="271" t="s">
        <v>162</v>
      </c>
      <c r="AD325" s="272"/>
      <c r="AE325" s="272"/>
      <c r="AF325" s="272"/>
      <c r="AG325" s="273"/>
      <c r="AH325" s="286" t="s">
        <v>348</v>
      </c>
      <c r="AI325" s="287"/>
      <c r="AJ325" s="287"/>
      <c r="AK325" s="288"/>
      <c r="AL325" s="286" t="s">
        <v>348</v>
      </c>
      <c r="AM325" s="287"/>
      <c r="AN325" s="287"/>
      <c r="AO325" s="288"/>
      <c r="AP325" s="295"/>
      <c r="AQ325" s="296"/>
      <c r="AR325" s="296"/>
      <c r="AS325" s="296"/>
      <c r="AT325" s="296"/>
      <c r="AU325" s="296"/>
      <c r="AV325" s="296"/>
      <c r="AW325" s="296"/>
      <c r="AX325" s="297"/>
    </row>
    <row r="326" spans="1:50" ht="33" customHeight="1" x14ac:dyDescent="0.15">
      <c r="A326" s="237">
        <v>6</v>
      </c>
      <c r="B326" s="237">
        <v>1</v>
      </c>
      <c r="C326" s="259" t="s">
        <v>629</v>
      </c>
      <c r="D326" s="260"/>
      <c r="E326" s="260"/>
      <c r="F326" s="260"/>
      <c r="G326" s="260"/>
      <c r="H326" s="260"/>
      <c r="I326" s="261"/>
      <c r="J326" s="262" t="s">
        <v>348</v>
      </c>
      <c r="K326" s="263"/>
      <c r="L326" s="263"/>
      <c r="M326" s="263"/>
      <c r="N326" s="263"/>
      <c r="O326" s="264"/>
      <c r="P326" s="265" t="s">
        <v>630</v>
      </c>
      <c r="Q326" s="266"/>
      <c r="R326" s="266"/>
      <c r="S326" s="266"/>
      <c r="T326" s="266"/>
      <c r="U326" s="266"/>
      <c r="V326" s="266"/>
      <c r="W326" s="266"/>
      <c r="X326" s="267"/>
      <c r="Y326" s="268">
        <v>0.5</v>
      </c>
      <c r="Z326" s="269"/>
      <c r="AA326" s="269"/>
      <c r="AB326" s="270"/>
      <c r="AC326" s="271" t="s">
        <v>162</v>
      </c>
      <c r="AD326" s="272"/>
      <c r="AE326" s="272"/>
      <c r="AF326" s="272"/>
      <c r="AG326" s="273"/>
      <c r="AH326" s="286" t="s">
        <v>348</v>
      </c>
      <c r="AI326" s="287"/>
      <c r="AJ326" s="287"/>
      <c r="AK326" s="288"/>
      <c r="AL326" s="286" t="s">
        <v>348</v>
      </c>
      <c r="AM326" s="287"/>
      <c r="AN326" s="287"/>
      <c r="AO326" s="288"/>
      <c r="AP326" s="295"/>
      <c r="AQ326" s="296"/>
      <c r="AR326" s="296"/>
      <c r="AS326" s="296"/>
      <c r="AT326" s="296"/>
      <c r="AU326" s="296"/>
      <c r="AV326" s="296"/>
      <c r="AW326" s="296"/>
      <c r="AX326" s="297"/>
    </row>
    <row r="327" spans="1:50" ht="32.25" customHeight="1" x14ac:dyDescent="0.15">
      <c r="A327" s="237">
        <v>7</v>
      </c>
      <c r="B327" s="237">
        <v>1</v>
      </c>
      <c r="C327" s="259" t="s">
        <v>631</v>
      </c>
      <c r="D327" s="260"/>
      <c r="E327" s="260"/>
      <c r="F327" s="260"/>
      <c r="G327" s="260"/>
      <c r="H327" s="260"/>
      <c r="I327" s="261"/>
      <c r="J327" s="262">
        <v>8462501000160</v>
      </c>
      <c r="K327" s="263"/>
      <c r="L327" s="263"/>
      <c r="M327" s="263"/>
      <c r="N327" s="263"/>
      <c r="O327" s="264"/>
      <c r="P327" s="265" t="s">
        <v>632</v>
      </c>
      <c r="Q327" s="298"/>
      <c r="R327" s="298"/>
      <c r="S327" s="298"/>
      <c r="T327" s="298"/>
      <c r="U327" s="298"/>
      <c r="V327" s="298"/>
      <c r="W327" s="298"/>
      <c r="X327" s="299"/>
      <c r="Y327" s="268">
        <v>0.5</v>
      </c>
      <c r="Z327" s="269"/>
      <c r="AA327" s="269"/>
      <c r="AB327" s="270"/>
      <c r="AC327" s="292" t="s">
        <v>253</v>
      </c>
      <c r="AD327" s="293"/>
      <c r="AE327" s="293"/>
      <c r="AF327" s="293"/>
      <c r="AG327" s="294"/>
      <c r="AH327" s="286" t="s">
        <v>348</v>
      </c>
      <c r="AI327" s="287"/>
      <c r="AJ327" s="287"/>
      <c r="AK327" s="288"/>
      <c r="AL327" s="286" t="s">
        <v>348</v>
      </c>
      <c r="AM327" s="287"/>
      <c r="AN327" s="287"/>
      <c r="AO327" s="288"/>
      <c r="AP327" s="295"/>
      <c r="AQ327" s="296"/>
      <c r="AR327" s="296"/>
      <c r="AS327" s="296"/>
      <c r="AT327" s="296"/>
      <c r="AU327" s="296"/>
      <c r="AV327" s="296"/>
      <c r="AW327" s="296"/>
      <c r="AX327" s="297"/>
    </row>
    <row r="328" spans="1:50" ht="32.25" customHeight="1" x14ac:dyDescent="0.15">
      <c r="A328" s="237">
        <v>8</v>
      </c>
      <c r="B328" s="237">
        <v>1</v>
      </c>
      <c r="C328" s="259" t="s">
        <v>633</v>
      </c>
      <c r="D328" s="260"/>
      <c r="E328" s="260"/>
      <c r="F328" s="260"/>
      <c r="G328" s="260"/>
      <c r="H328" s="260"/>
      <c r="I328" s="261"/>
      <c r="J328" s="262">
        <v>8462501000103</v>
      </c>
      <c r="K328" s="263"/>
      <c r="L328" s="263"/>
      <c r="M328" s="263"/>
      <c r="N328" s="263"/>
      <c r="O328" s="264"/>
      <c r="P328" s="265" t="s">
        <v>632</v>
      </c>
      <c r="Q328" s="266"/>
      <c r="R328" s="266"/>
      <c r="S328" s="266"/>
      <c r="T328" s="266"/>
      <c r="U328" s="266"/>
      <c r="V328" s="266"/>
      <c r="W328" s="266"/>
      <c r="X328" s="267"/>
      <c r="Y328" s="268">
        <v>0.5</v>
      </c>
      <c r="Z328" s="269"/>
      <c r="AA328" s="269"/>
      <c r="AB328" s="270"/>
      <c r="AC328" s="292" t="s">
        <v>253</v>
      </c>
      <c r="AD328" s="293"/>
      <c r="AE328" s="293"/>
      <c r="AF328" s="293"/>
      <c r="AG328" s="294"/>
      <c r="AH328" s="286" t="s">
        <v>348</v>
      </c>
      <c r="AI328" s="287"/>
      <c r="AJ328" s="287"/>
      <c r="AK328" s="288"/>
      <c r="AL328" s="286" t="s">
        <v>348</v>
      </c>
      <c r="AM328" s="287"/>
      <c r="AN328" s="287"/>
      <c r="AO328" s="288"/>
      <c r="AP328" s="295"/>
      <c r="AQ328" s="296"/>
      <c r="AR328" s="296"/>
      <c r="AS328" s="296"/>
      <c r="AT328" s="296"/>
      <c r="AU328" s="296"/>
      <c r="AV328" s="296"/>
      <c r="AW328" s="296"/>
      <c r="AX328" s="297"/>
    </row>
    <row r="329" spans="1:50" ht="32.25" customHeight="1" x14ac:dyDescent="0.15">
      <c r="A329" s="237">
        <v>9</v>
      </c>
      <c r="B329" s="237">
        <v>1</v>
      </c>
      <c r="C329" s="259" t="s">
        <v>634</v>
      </c>
      <c r="D329" s="260"/>
      <c r="E329" s="260"/>
      <c r="F329" s="260"/>
      <c r="G329" s="260"/>
      <c r="H329" s="260"/>
      <c r="I329" s="261"/>
      <c r="J329" s="262">
        <v>4010401099016</v>
      </c>
      <c r="K329" s="263"/>
      <c r="L329" s="263"/>
      <c r="M329" s="263"/>
      <c r="N329" s="263"/>
      <c r="O329" s="264"/>
      <c r="P329" s="265" t="s">
        <v>635</v>
      </c>
      <c r="Q329" s="266"/>
      <c r="R329" s="266"/>
      <c r="S329" s="266"/>
      <c r="T329" s="266"/>
      <c r="U329" s="266"/>
      <c r="V329" s="266"/>
      <c r="W329" s="266"/>
      <c r="X329" s="267"/>
      <c r="Y329" s="268">
        <v>0.4</v>
      </c>
      <c r="Z329" s="269"/>
      <c r="AA329" s="269"/>
      <c r="AB329" s="270"/>
      <c r="AC329" s="292" t="s">
        <v>247</v>
      </c>
      <c r="AD329" s="293"/>
      <c r="AE329" s="293"/>
      <c r="AF329" s="293"/>
      <c r="AG329" s="294"/>
      <c r="AH329" s="289">
        <v>2</v>
      </c>
      <c r="AI329" s="290"/>
      <c r="AJ329" s="290"/>
      <c r="AK329" s="291"/>
      <c r="AL329" s="286" t="s">
        <v>348</v>
      </c>
      <c r="AM329" s="287"/>
      <c r="AN329" s="287"/>
      <c r="AO329" s="288"/>
      <c r="AP329" s="236"/>
      <c r="AQ329" s="236"/>
      <c r="AR329" s="236"/>
      <c r="AS329" s="236"/>
      <c r="AT329" s="236"/>
      <c r="AU329" s="236"/>
      <c r="AV329" s="236"/>
      <c r="AW329" s="236"/>
      <c r="AX329" s="236"/>
    </row>
    <row r="330" spans="1:50" ht="34.5" customHeight="1" x14ac:dyDescent="0.15">
      <c r="A330" s="237">
        <v>10</v>
      </c>
      <c r="B330" s="237">
        <v>1</v>
      </c>
      <c r="C330" s="274" t="s">
        <v>636</v>
      </c>
      <c r="D330" s="256"/>
      <c r="E330" s="256"/>
      <c r="F330" s="256"/>
      <c r="G330" s="256"/>
      <c r="H330" s="256"/>
      <c r="I330" s="256"/>
      <c r="J330" s="275">
        <v>4460401000193</v>
      </c>
      <c r="K330" s="241"/>
      <c r="L330" s="241"/>
      <c r="M330" s="241"/>
      <c r="N330" s="241"/>
      <c r="O330" s="241"/>
      <c r="P330" s="276" t="s">
        <v>637</v>
      </c>
      <c r="Q330" s="242"/>
      <c r="R330" s="242"/>
      <c r="S330" s="242"/>
      <c r="T330" s="242"/>
      <c r="U330" s="242"/>
      <c r="V330" s="242"/>
      <c r="W330" s="242"/>
      <c r="X330" s="242"/>
      <c r="Y330" s="268">
        <v>0.4</v>
      </c>
      <c r="Z330" s="269"/>
      <c r="AA330" s="269"/>
      <c r="AB330" s="270"/>
      <c r="AC330" s="282" t="s">
        <v>253</v>
      </c>
      <c r="AD330" s="282"/>
      <c r="AE330" s="282"/>
      <c r="AF330" s="282"/>
      <c r="AG330" s="282"/>
      <c r="AH330" s="286" t="s">
        <v>348</v>
      </c>
      <c r="AI330" s="287"/>
      <c r="AJ330" s="287"/>
      <c r="AK330" s="288"/>
      <c r="AL330" s="286" t="s">
        <v>348</v>
      </c>
      <c r="AM330" s="287"/>
      <c r="AN330" s="287"/>
      <c r="AO330" s="288"/>
      <c r="AP330" s="236"/>
      <c r="AQ330" s="236"/>
      <c r="AR330" s="236"/>
      <c r="AS330" s="236"/>
      <c r="AT330" s="236"/>
      <c r="AU330" s="236"/>
      <c r="AV330" s="236"/>
      <c r="AW330" s="236"/>
      <c r="AX330" s="236"/>
    </row>
    <row r="331" spans="1:50" ht="24.75" hidden="1" customHeight="1" x14ac:dyDescent="0.15">
      <c r="A331" s="237">
        <v>11</v>
      </c>
      <c r="B331" s="237">
        <v>1</v>
      </c>
      <c r="C331" s="256"/>
      <c r="D331" s="256"/>
      <c r="E331" s="256"/>
      <c r="F331" s="256"/>
      <c r="G331" s="256"/>
      <c r="H331" s="256"/>
      <c r="I331" s="256"/>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6"/>
      <c r="D332" s="256"/>
      <c r="E332" s="256"/>
      <c r="F332" s="256"/>
      <c r="G332" s="256"/>
      <c r="H332" s="256"/>
      <c r="I332" s="256"/>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6"/>
      <c r="D333" s="256"/>
      <c r="E333" s="256"/>
      <c r="F333" s="256"/>
      <c r="G333" s="256"/>
      <c r="H333" s="256"/>
      <c r="I333" s="256"/>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9"/>
      <c r="B353" s="249"/>
      <c r="C353" s="249" t="s">
        <v>81</v>
      </c>
      <c r="D353" s="249"/>
      <c r="E353" s="249"/>
      <c r="F353" s="249"/>
      <c r="G353" s="249"/>
      <c r="H353" s="249"/>
      <c r="I353" s="249"/>
      <c r="J353" s="247" t="s">
        <v>64</v>
      </c>
      <c r="K353" s="247"/>
      <c r="L353" s="247"/>
      <c r="M353" s="247"/>
      <c r="N353" s="247"/>
      <c r="O353" s="247"/>
      <c r="P353" s="248" t="s">
        <v>82</v>
      </c>
      <c r="Q353" s="248"/>
      <c r="R353" s="248"/>
      <c r="S353" s="248"/>
      <c r="T353" s="248"/>
      <c r="U353" s="248"/>
      <c r="V353" s="248"/>
      <c r="W353" s="248"/>
      <c r="X353" s="248"/>
      <c r="Y353" s="248" t="s">
        <v>83</v>
      </c>
      <c r="Z353" s="249"/>
      <c r="AA353" s="249"/>
      <c r="AB353" s="249"/>
      <c r="AC353" s="247" t="s">
        <v>212</v>
      </c>
      <c r="AD353" s="247"/>
      <c r="AE353" s="247"/>
      <c r="AF353" s="247"/>
      <c r="AG353" s="247"/>
      <c r="AH353" s="248" t="s">
        <v>63</v>
      </c>
      <c r="AI353" s="249"/>
      <c r="AJ353" s="249"/>
      <c r="AK353" s="249"/>
      <c r="AL353" s="249" t="s">
        <v>16</v>
      </c>
      <c r="AM353" s="249"/>
      <c r="AN353" s="249"/>
      <c r="AO353" s="279"/>
      <c r="AP353" s="251" t="s">
        <v>218</v>
      </c>
      <c r="AQ353" s="251"/>
      <c r="AR353" s="251"/>
      <c r="AS353" s="251"/>
      <c r="AT353" s="251"/>
      <c r="AU353" s="251"/>
      <c r="AV353" s="251"/>
      <c r="AW353" s="251"/>
      <c r="AX353" s="251"/>
    </row>
    <row r="354" spans="1:50" ht="36" customHeight="1" x14ac:dyDescent="0.15">
      <c r="A354" s="237">
        <v>1</v>
      </c>
      <c r="B354" s="237">
        <v>1</v>
      </c>
      <c r="C354" s="274" t="s">
        <v>638</v>
      </c>
      <c r="D354" s="256"/>
      <c r="E354" s="256"/>
      <c r="F354" s="256"/>
      <c r="G354" s="256"/>
      <c r="H354" s="256"/>
      <c r="I354" s="256"/>
      <c r="J354" s="275">
        <v>7430005000879</v>
      </c>
      <c r="K354" s="241"/>
      <c r="L354" s="241"/>
      <c r="M354" s="241"/>
      <c r="N354" s="241"/>
      <c r="O354" s="241"/>
      <c r="P354" s="276" t="s">
        <v>639</v>
      </c>
      <c r="Q354" s="242"/>
      <c r="R354" s="242"/>
      <c r="S354" s="242"/>
      <c r="T354" s="242"/>
      <c r="U354" s="242"/>
      <c r="V354" s="242"/>
      <c r="W354" s="242"/>
      <c r="X354" s="242"/>
      <c r="Y354" s="268">
        <v>108</v>
      </c>
      <c r="Z354" s="269"/>
      <c r="AA354" s="269"/>
      <c r="AB354" s="270"/>
      <c r="AC354" s="277" t="s">
        <v>241</v>
      </c>
      <c r="AD354" s="278"/>
      <c r="AE354" s="278"/>
      <c r="AF354" s="278"/>
      <c r="AG354" s="278"/>
      <c r="AH354" s="280" t="s">
        <v>348</v>
      </c>
      <c r="AI354" s="281"/>
      <c r="AJ354" s="281"/>
      <c r="AK354" s="281"/>
      <c r="AL354" s="280" t="s">
        <v>348</v>
      </c>
      <c r="AM354" s="281"/>
      <c r="AN354" s="281"/>
      <c r="AO354" s="281"/>
      <c r="AP354" s="236"/>
      <c r="AQ354" s="236"/>
      <c r="AR354" s="236"/>
      <c r="AS354" s="236"/>
      <c r="AT354" s="236"/>
      <c r="AU354" s="236"/>
      <c r="AV354" s="236"/>
      <c r="AW354" s="236"/>
      <c r="AX354" s="236"/>
    </row>
    <row r="355" spans="1:50" ht="24.75" hidden="1" customHeight="1" x14ac:dyDescent="0.15">
      <c r="A355" s="237">
        <v>2</v>
      </c>
      <c r="B355" s="237">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6"/>
      <c r="D364" s="256"/>
      <c r="E364" s="256"/>
      <c r="F364" s="256"/>
      <c r="G364" s="256"/>
      <c r="H364" s="256"/>
      <c r="I364" s="256"/>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6"/>
      <c r="D365" s="256"/>
      <c r="E365" s="256"/>
      <c r="F365" s="256"/>
      <c r="G365" s="256"/>
      <c r="H365" s="256"/>
      <c r="I365" s="256"/>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6"/>
      <c r="D366" s="256"/>
      <c r="E366" s="256"/>
      <c r="F366" s="256"/>
      <c r="G366" s="256"/>
      <c r="H366" s="256"/>
      <c r="I366" s="256"/>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49"/>
      <c r="B386" s="249"/>
      <c r="C386" s="249" t="s">
        <v>81</v>
      </c>
      <c r="D386" s="249"/>
      <c r="E386" s="249"/>
      <c r="F386" s="249"/>
      <c r="G386" s="249"/>
      <c r="H386" s="249"/>
      <c r="I386" s="249"/>
      <c r="J386" s="247" t="s">
        <v>64</v>
      </c>
      <c r="K386" s="247"/>
      <c r="L386" s="247"/>
      <c r="M386" s="247"/>
      <c r="N386" s="247"/>
      <c r="O386" s="247"/>
      <c r="P386" s="248" t="s">
        <v>82</v>
      </c>
      <c r="Q386" s="248"/>
      <c r="R386" s="248"/>
      <c r="S386" s="248"/>
      <c r="T386" s="248"/>
      <c r="U386" s="248"/>
      <c r="V386" s="248"/>
      <c r="W386" s="248"/>
      <c r="X386" s="248"/>
      <c r="Y386" s="248" t="s">
        <v>83</v>
      </c>
      <c r="Z386" s="249"/>
      <c r="AA386" s="249"/>
      <c r="AB386" s="249"/>
      <c r="AC386" s="247" t="s">
        <v>212</v>
      </c>
      <c r="AD386" s="247"/>
      <c r="AE386" s="247"/>
      <c r="AF386" s="247"/>
      <c r="AG386" s="247"/>
      <c r="AH386" s="248" t="s">
        <v>63</v>
      </c>
      <c r="AI386" s="249"/>
      <c r="AJ386" s="249"/>
      <c r="AK386" s="249"/>
      <c r="AL386" s="249" t="s">
        <v>16</v>
      </c>
      <c r="AM386" s="249"/>
      <c r="AN386" s="249"/>
      <c r="AO386" s="279"/>
      <c r="AP386" s="251" t="s">
        <v>218</v>
      </c>
      <c r="AQ386" s="251"/>
      <c r="AR386" s="251"/>
      <c r="AS386" s="251"/>
      <c r="AT386" s="251"/>
      <c r="AU386" s="251"/>
      <c r="AV386" s="251"/>
      <c r="AW386" s="251"/>
      <c r="AX386" s="251"/>
    </row>
    <row r="387" spans="1:50" ht="33" customHeight="1" x14ac:dyDescent="0.15">
      <c r="A387" s="237">
        <v>1</v>
      </c>
      <c r="B387" s="237">
        <v>1</v>
      </c>
      <c r="C387" s="274" t="s">
        <v>640</v>
      </c>
      <c r="D387" s="256"/>
      <c r="E387" s="256"/>
      <c r="F387" s="256"/>
      <c r="G387" s="256"/>
      <c r="H387" s="256"/>
      <c r="I387" s="256"/>
      <c r="J387" s="275">
        <v>4010601035588</v>
      </c>
      <c r="K387" s="241"/>
      <c r="L387" s="241"/>
      <c r="M387" s="241"/>
      <c r="N387" s="241"/>
      <c r="O387" s="241"/>
      <c r="P387" s="276" t="s">
        <v>641</v>
      </c>
      <c r="Q387" s="242"/>
      <c r="R387" s="242"/>
      <c r="S387" s="242"/>
      <c r="T387" s="242"/>
      <c r="U387" s="242"/>
      <c r="V387" s="242"/>
      <c r="W387" s="242"/>
      <c r="X387" s="242"/>
      <c r="Y387" s="268">
        <v>80</v>
      </c>
      <c r="Z387" s="269"/>
      <c r="AA387" s="269"/>
      <c r="AB387" s="270"/>
      <c r="AC387" s="277" t="s">
        <v>248</v>
      </c>
      <c r="AD387" s="278"/>
      <c r="AE387" s="278"/>
      <c r="AF387" s="278"/>
      <c r="AG387" s="278"/>
      <c r="AH387" s="280">
        <v>2</v>
      </c>
      <c r="AI387" s="281"/>
      <c r="AJ387" s="281"/>
      <c r="AK387" s="281"/>
      <c r="AL387" s="283" t="s">
        <v>348</v>
      </c>
      <c r="AM387" s="284"/>
      <c r="AN387" s="284"/>
      <c r="AO387" s="285"/>
      <c r="AP387" s="236"/>
      <c r="AQ387" s="236"/>
      <c r="AR387" s="236"/>
      <c r="AS387" s="236"/>
      <c r="AT387" s="236"/>
      <c r="AU387" s="236"/>
      <c r="AV387" s="236"/>
      <c r="AW387" s="236"/>
      <c r="AX387" s="236"/>
    </row>
    <row r="388" spans="1:50" ht="33" customHeight="1" x14ac:dyDescent="0.15">
      <c r="A388" s="237">
        <v>2</v>
      </c>
      <c r="B388" s="237">
        <v>1</v>
      </c>
      <c r="C388" s="274" t="s">
        <v>642</v>
      </c>
      <c r="D388" s="256"/>
      <c r="E388" s="256"/>
      <c r="F388" s="256"/>
      <c r="G388" s="256"/>
      <c r="H388" s="256"/>
      <c r="I388" s="256"/>
      <c r="J388" s="275">
        <v>2010401015610</v>
      </c>
      <c r="K388" s="241"/>
      <c r="L388" s="241"/>
      <c r="M388" s="241"/>
      <c r="N388" s="241"/>
      <c r="O388" s="241"/>
      <c r="P388" s="276" t="s">
        <v>711</v>
      </c>
      <c r="Q388" s="242"/>
      <c r="R388" s="242"/>
      <c r="S388" s="242"/>
      <c r="T388" s="242"/>
      <c r="U388" s="242"/>
      <c r="V388" s="242"/>
      <c r="W388" s="242"/>
      <c r="X388" s="242"/>
      <c r="Y388" s="268">
        <v>9</v>
      </c>
      <c r="Z388" s="269"/>
      <c r="AA388" s="269"/>
      <c r="AB388" s="270"/>
      <c r="AC388" s="277" t="s">
        <v>247</v>
      </c>
      <c r="AD388" s="277"/>
      <c r="AE388" s="277"/>
      <c r="AF388" s="277"/>
      <c r="AG388" s="277"/>
      <c r="AH388" s="280">
        <v>2</v>
      </c>
      <c r="AI388" s="281"/>
      <c r="AJ388" s="281"/>
      <c r="AK388" s="281"/>
      <c r="AL388" s="283" t="s">
        <v>348</v>
      </c>
      <c r="AM388" s="284"/>
      <c r="AN388" s="284"/>
      <c r="AO388" s="285"/>
      <c r="AP388" s="236"/>
      <c r="AQ388" s="236"/>
      <c r="AR388" s="236"/>
      <c r="AS388" s="236"/>
      <c r="AT388" s="236"/>
      <c r="AU388" s="236"/>
      <c r="AV388" s="236"/>
      <c r="AW388" s="236"/>
      <c r="AX388" s="236"/>
    </row>
    <row r="389" spans="1:50" ht="51" customHeight="1" x14ac:dyDescent="0.15">
      <c r="A389" s="237">
        <v>3</v>
      </c>
      <c r="B389" s="237">
        <v>1</v>
      </c>
      <c r="C389" s="274" t="s">
        <v>647</v>
      </c>
      <c r="D389" s="256"/>
      <c r="E389" s="256"/>
      <c r="F389" s="256"/>
      <c r="G389" s="256"/>
      <c r="H389" s="256"/>
      <c r="I389" s="256"/>
      <c r="J389" s="275">
        <v>9430001013734</v>
      </c>
      <c r="K389" s="241"/>
      <c r="L389" s="241"/>
      <c r="M389" s="241"/>
      <c r="N389" s="241"/>
      <c r="O389" s="241"/>
      <c r="P389" s="276" t="s">
        <v>643</v>
      </c>
      <c r="Q389" s="242"/>
      <c r="R389" s="242"/>
      <c r="S389" s="242"/>
      <c r="T389" s="242"/>
      <c r="U389" s="242"/>
      <c r="V389" s="242"/>
      <c r="W389" s="242"/>
      <c r="X389" s="242"/>
      <c r="Y389" s="268">
        <v>9</v>
      </c>
      <c r="Z389" s="269"/>
      <c r="AA389" s="269"/>
      <c r="AB389" s="270"/>
      <c r="AC389" s="277" t="s">
        <v>248</v>
      </c>
      <c r="AD389" s="277"/>
      <c r="AE389" s="277"/>
      <c r="AF389" s="277"/>
      <c r="AG389" s="277"/>
      <c r="AH389" s="257">
        <v>2</v>
      </c>
      <c r="AI389" s="258"/>
      <c r="AJ389" s="258"/>
      <c r="AK389" s="258"/>
      <c r="AL389" s="283" t="s">
        <v>348</v>
      </c>
      <c r="AM389" s="284"/>
      <c r="AN389" s="284"/>
      <c r="AO389" s="285"/>
      <c r="AP389" s="236"/>
      <c r="AQ389" s="236"/>
      <c r="AR389" s="236"/>
      <c r="AS389" s="236"/>
      <c r="AT389" s="236"/>
      <c r="AU389" s="236"/>
      <c r="AV389" s="236"/>
      <c r="AW389" s="236"/>
      <c r="AX389" s="236"/>
    </row>
    <row r="390" spans="1:50" ht="52.5" customHeight="1" x14ac:dyDescent="0.15">
      <c r="A390" s="237">
        <v>4</v>
      </c>
      <c r="B390" s="237">
        <v>1</v>
      </c>
      <c r="C390" s="274" t="s">
        <v>644</v>
      </c>
      <c r="D390" s="256"/>
      <c r="E390" s="256"/>
      <c r="F390" s="256"/>
      <c r="G390" s="256"/>
      <c r="H390" s="256"/>
      <c r="I390" s="256"/>
      <c r="J390" s="275">
        <v>3013301015869</v>
      </c>
      <c r="K390" s="241"/>
      <c r="L390" s="241"/>
      <c r="M390" s="241"/>
      <c r="N390" s="241"/>
      <c r="O390" s="241"/>
      <c r="P390" s="276" t="s">
        <v>712</v>
      </c>
      <c r="Q390" s="242"/>
      <c r="R390" s="242"/>
      <c r="S390" s="242"/>
      <c r="T390" s="242"/>
      <c r="U390" s="242"/>
      <c r="V390" s="242"/>
      <c r="W390" s="242"/>
      <c r="X390" s="242"/>
      <c r="Y390" s="268">
        <v>8</v>
      </c>
      <c r="Z390" s="269"/>
      <c r="AA390" s="269"/>
      <c r="AB390" s="270"/>
      <c r="AC390" s="277" t="s">
        <v>247</v>
      </c>
      <c r="AD390" s="277"/>
      <c r="AE390" s="277"/>
      <c r="AF390" s="277"/>
      <c r="AG390" s="277"/>
      <c r="AH390" s="257">
        <v>3</v>
      </c>
      <c r="AI390" s="258"/>
      <c r="AJ390" s="258"/>
      <c r="AK390" s="258"/>
      <c r="AL390" s="283" t="s">
        <v>348</v>
      </c>
      <c r="AM390" s="284"/>
      <c r="AN390" s="284"/>
      <c r="AO390" s="285"/>
      <c r="AP390" s="236"/>
      <c r="AQ390" s="236"/>
      <c r="AR390" s="236"/>
      <c r="AS390" s="236"/>
      <c r="AT390" s="236"/>
      <c r="AU390" s="236"/>
      <c r="AV390" s="236"/>
      <c r="AW390" s="236"/>
      <c r="AX390" s="236"/>
    </row>
    <row r="391" spans="1:50" ht="78" customHeight="1" x14ac:dyDescent="0.15">
      <c r="A391" s="237">
        <v>5</v>
      </c>
      <c r="B391" s="237">
        <v>1</v>
      </c>
      <c r="C391" s="274" t="s">
        <v>646</v>
      </c>
      <c r="D391" s="256"/>
      <c r="E391" s="256"/>
      <c r="F391" s="256"/>
      <c r="G391" s="256"/>
      <c r="H391" s="256"/>
      <c r="I391" s="256"/>
      <c r="J391" s="275">
        <v>3010401082204</v>
      </c>
      <c r="K391" s="241"/>
      <c r="L391" s="241"/>
      <c r="M391" s="241"/>
      <c r="N391" s="241"/>
      <c r="O391" s="241"/>
      <c r="P391" s="276" t="s">
        <v>645</v>
      </c>
      <c r="Q391" s="242"/>
      <c r="R391" s="242"/>
      <c r="S391" s="242"/>
      <c r="T391" s="242"/>
      <c r="U391" s="242"/>
      <c r="V391" s="242"/>
      <c r="W391" s="242"/>
      <c r="X391" s="242"/>
      <c r="Y391" s="268">
        <v>6</v>
      </c>
      <c r="Z391" s="269"/>
      <c r="AA391" s="269"/>
      <c r="AB391" s="270"/>
      <c r="AC391" s="282" t="s">
        <v>247</v>
      </c>
      <c r="AD391" s="282"/>
      <c r="AE391" s="282"/>
      <c r="AF391" s="282"/>
      <c r="AG391" s="282"/>
      <c r="AH391" s="257">
        <v>2</v>
      </c>
      <c r="AI391" s="258"/>
      <c r="AJ391" s="258"/>
      <c r="AK391" s="258"/>
      <c r="AL391" s="283" t="s">
        <v>348</v>
      </c>
      <c r="AM391" s="284"/>
      <c r="AN391" s="284"/>
      <c r="AO391" s="285"/>
      <c r="AP391" s="236"/>
      <c r="AQ391" s="236"/>
      <c r="AR391" s="236"/>
      <c r="AS391" s="236"/>
      <c r="AT391" s="236"/>
      <c r="AU391" s="236"/>
      <c r="AV391" s="236"/>
      <c r="AW391" s="236"/>
      <c r="AX391" s="236"/>
    </row>
    <row r="392" spans="1:50" ht="39.75" customHeight="1" x14ac:dyDescent="0.15">
      <c r="A392" s="237">
        <v>6</v>
      </c>
      <c r="B392" s="237">
        <v>1</v>
      </c>
      <c r="C392" s="274" t="s">
        <v>647</v>
      </c>
      <c r="D392" s="256"/>
      <c r="E392" s="256"/>
      <c r="F392" s="256"/>
      <c r="G392" s="256"/>
      <c r="H392" s="256"/>
      <c r="I392" s="256"/>
      <c r="J392" s="275">
        <v>9430001013734</v>
      </c>
      <c r="K392" s="241"/>
      <c r="L392" s="241"/>
      <c r="M392" s="241"/>
      <c r="N392" s="241"/>
      <c r="O392" s="241"/>
      <c r="P392" s="276" t="s">
        <v>713</v>
      </c>
      <c r="Q392" s="242"/>
      <c r="R392" s="242"/>
      <c r="S392" s="242"/>
      <c r="T392" s="242"/>
      <c r="U392" s="242"/>
      <c r="V392" s="242"/>
      <c r="W392" s="242"/>
      <c r="X392" s="242"/>
      <c r="Y392" s="268">
        <v>6</v>
      </c>
      <c r="Z392" s="269"/>
      <c r="AA392" s="269"/>
      <c r="AB392" s="270"/>
      <c r="AC392" s="282" t="s">
        <v>247</v>
      </c>
      <c r="AD392" s="282"/>
      <c r="AE392" s="282"/>
      <c r="AF392" s="282"/>
      <c r="AG392" s="282"/>
      <c r="AH392" s="257">
        <v>2</v>
      </c>
      <c r="AI392" s="258"/>
      <c r="AJ392" s="258"/>
      <c r="AK392" s="258"/>
      <c r="AL392" s="283" t="s">
        <v>348</v>
      </c>
      <c r="AM392" s="284"/>
      <c r="AN392" s="284"/>
      <c r="AO392" s="285"/>
      <c r="AP392" s="236"/>
      <c r="AQ392" s="236"/>
      <c r="AR392" s="236"/>
      <c r="AS392" s="236"/>
      <c r="AT392" s="236"/>
      <c r="AU392" s="236"/>
      <c r="AV392" s="236"/>
      <c r="AW392" s="236"/>
      <c r="AX392" s="236"/>
    </row>
    <row r="393" spans="1:50" ht="33" customHeight="1" x14ac:dyDescent="0.15">
      <c r="A393" s="237">
        <v>7</v>
      </c>
      <c r="B393" s="237">
        <v>1</v>
      </c>
      <c r="C393" s="274" t="s">
        <v>648</v>
      </c>
      <c r="D393" s="256"/>
      <c r="E393" s="256"/>
      <c r="F393" s="256"/>
      <c r="G393" s="256"/>
      <c r="H393" s="256"/>
      <c r="I393" s="256"/>
      <c r="J393" s="275" t="s">
        <v>348</v>
      </c>
      <c r="K393" s="241"/>
      <c r="L393" s="241"/>
      <c r="M393" s="241"/>
      <c r="N393" s="241"/>
      <c r="O393" s="241"/>
      <c r="P393" s="276" t="s">
        <v>649</v>
      </c>
      <c r="Q393" s="242"/>
      <c r="R393" s="242"/>
      <c r="S393" s="242"/>
      <c r="T393" s="242"/>
      <c r="U393" s="242"/>
      <c r="V393" s="242"/>
      <c r="W393" s="242"/>
      <c r="X393" s="242"/>
      <c r="Y393" s="268">
        <v>6</v>
      </c>
      <c r="Z393" s="269"/>
      <c r="AA393" s="269"/>
      <c r="AB393" s="270"/>
      <c r="AC393" s="282" t="s">
        <v>162</v>
      </c>
      <c r="AD393" s="282"/>
      <c r="AE393" s="282"/>
      <c r="AF393" s="282"/>
      <c r="AG393" s="282"/>
      <c r="AH393" s="257" t="s">
        <v>348</v>
      </c>
      <c r="AI393" s="258"/>
      <c r="AJ393" s="258"/>
      <c r="AK393" s="258"/>
      <c r="AL393" s="283" t="s">
        <v>348</v>
      </c>
      <c r="AM393" s="284"/>
      <c r="AN393" s="284"/>
      <c r="AO393" s="285"/>
      <c r="AP393" s="236"/>
      <c r="AQ393" s="236"/>
      <c r="AR393" s="236"/>
      <c r="AS393" s="236"/>
      <c r="AT393" s="236"/>
      <c r="AU393" s="236"/>
      <c r="AV393" s="236"/>
      <c r="AW393" s="236"/>
      <c r="AX393" s="236"/>
    </row>
    <row r="394" spans="1:50" ht="63.75" customHeight="1" x14ac:dyDescent="0.15">
      <c r="A394" s="237">
        <v>8</v>
      </c>
      <c r="B394" s="237">
        <v>1</v>
      </c>
      <c r="C394" s="274" t="s">
        <v>650</v>
      </c>
      <c r="D394" s="256"/>
      <c r="E394" s="256"/>
      <c r="F394" s="256"/>
      <c r="G394" s="256"/>
      <c r="H394" s="256"/>
      <c r="I394" s="256"/>
      <c r="J394" s="275">
        <v>2010001155749</v>
      </c>
      <c r="K394" s="241"/>
      <c r="L394" s="241"/>
      <c r="M394" s="241"/>
      <c r="N394" s="241"/>
      <c r="O394" s="241"/>
      <c r="P394" s="276" t="s">
        <v>714</v>
      </c>
      <c r="Q394" s="242"/>
      <c r="R394" s="242"/>
      <c r="S394" s="242"/>
      <c r="T394" s="242"/>
      <c r="U394" s="242"/>
      <c r="V394" s="242"/>
      <c r="W394" s="242"/>
      <c r="X394" s="242"/>
      <c r="Y394" s="268">
        <v>5</v>
      </c>
      <c r="Z394" s="269"/>
      <c r="AA394" s="269"/>
      <c r="AB394" s="270"/>
      <c r="AC394" s="282" t="s">
        <v>247</v>
      </c>
      <c r="AD394" s="282"/>
      <c r="AE394" s="282"/>
      <c r="AF394" s="282"/>
      <c r="AG394" s="282"/>
      <c r="AH394" s="257">
        <v>2</v>
      </c>
      <c r="AI394" s="258"/>
      <c r="AJ394" s="258"/>
      <c r="AK394" s="258"/>
      <c r="AL394" s="283" t="s">
        <v>348</v>
      </c>
      <c r="AM394" s="284"/>
      <c r="AN394" s="284"/>
      <c r="AO394" s="285"/>
      <c r="AP394" s="236"/>
      <c r="AQ394" s="236"/>
      <c r="AR394" s="236"/>
      <c r="AS394" s="236"/>
      <c r="AT394" s="236"/>
      <c r="AU394" s="236"/>
      <c r="AV394" s="236"/>
      <c r="AW394" s="236"/>
      <c r="AX394" s="236"/>
    </row>
    <row r="395" spans="1:50" ht="33" customHeight="1" x14ac:dyDescent="0.15">
      <c r="A395" s="237">
        <v>9</v>
      </c>
      <c r="B395" s="237">
        <v>1</v>
      </c>
      <c r="C395" s="274" t="s">
        <v>651</v>
      </c>
      <c r="D395" s="256"/>
      <c r="E395" s="256"/>
      <c r="F395" s="256"/>
      <c r="G395" s="256"/>
      <c r="H395" s="256"/>
      <c r="I395" s="256"/>
      <c r="J395" s="275" t="s">
        <v>348</v>
      </c>
      <c r="K395" s="241"/>
      <c r="L395" s="241"/>
      <c r="M395" s="241"/>
      <c r="N395" s="241"/>
      <c r="O395" s="241"/>
      <c r="P395" s="276" t="s">
        <v>649</v>
      </c>
      <c r="Q395" s="242"/>
      <c r="R395" s="242"/>
      <c r="S395" s="242"/>
      <c r="T395" s="242"/>
      <c r="U395" s="242"/>
      <c r="V395" s="242"/>
      <c r="W395" s="242"/>
      <c r="X395" s="242"/>
      <c r="Y395" s="268">
        <v>5</v>
      </c>
      <c r="Z395" s="269"/>
      <c r="AA395" s="269"/>
      <c r="AB395" s="270"/>
      <c r="AC395" s="282" t="s">
        <v>162</v>
      </c>
      <c r="AD395" s="282"/>
      <c r="AE395" s="282"/>
      <c r="AF395" s="282"/>
      <c r="AG395" s="282"/>
      <c r="AH395" s="257" t="s">
        <v>348</v>
      </c>
      <c r="AI395" s="258"/>
      <c r="AJ395" s="258"/>
      <c r="AK395" s="258"/>
      <c r="AL395" s="283" t="s">
        <v>348</v>
      </c>
      <c r="AM395" s="284"/>
      <c r="AN395" s="284"/>
      <c r="AO395" s="285"/>
      <c r="AP395" s="236"/>
      <c r="AQ395" s="236"/>
      <c r="AR395" s="236"/>
      <c r="AS395" s="236"/>
      <c r="AT395" s="236"/>
      <c r="AU395" s="236"/>
      <c r="AV395" s="236"/>
      <c r="AW395" s="236"/>
      <c r="AX395" s="236"/>
    </row>
    <row r="396" spans="1:50" ht="33" customHeight="1" x14ac:dyDescent="0.15">
      <c r="A396" s="237">
        <v>10</v>
      </c>
      <c r="B396" s="237">
        <v>1</v>
      </c>
      <c r="C396" s="274" t="s">
        <v>652</v>
      </c>
      <c r="D396" s="256"/>
      <c r="E396" s="256"/>
      <c r="F396" s="256"/>
      <c r="G396" s="256"/>
      <c r="H396" s="256"/>
      <c r="I396" s="256"/>
      <c r="J396" s="275">
        <v>5460401000250</v>
      </c>
      <c r="K396" s="241"/>
      <c r="L396" s="241"/>
      <c r="M396" s="241"/>
      <c r="N396" s="241"/>
      <c r="O396" s="241"/>
      <c r="P396" s="276" t="s">
        <v>715</v>
      </c>
      <c r="Q396" s="242"/>
      <c r="R396" s="242"/>
      <c r="S396" s="242"/>
      <c r="T396" s="242"/>
      <c r="U396" s="242"/>
      <c r="V396" s="242"/>
      <c r="W396" s="242"/>
      <c r="X396" s="242"/>
      <c r="Y396" s="268">
        <v>4</v>
      </c>
      <c r="Z396" s="269"/>
      <c r="AA396" s="269"/>
      <c r="AB396" s="270"/>
      <c r="AC396" s="282" t="s">
        <v>247</v>
      </c>
      <c r="AD396" s="282"/>
      <c r="AE396" s="282"/>
      <c r="AF396" s="282"/>
      <c r="AG396" s="282"/>
      <c r="AH396" s="257">
        <v>5</v>
      </c>
      <c r="AI396" s="258"/>
      <c r="AJ396" s="258"/>
      <c r="AK396" s="258"/>
      <c r="AL396" s="283" t="s">
        <v>348</v>
      </c>
      <c r="AM396" s="284"/>
      <c r="AN396" s="284"/>
      <c r="AO396" s="285"/>
      <c r="AP396" s="236"/>
      <c r="AQ396" s="236"/>
      <c r="AR396" s="236"/>
      <c r="AS396" s="236"/>
      <c r="AT396" s="236"/>
      <c r="AU396" s="236"/>
      <c r="AV396" s="236"/>
      <c r="AW396" s="236"/>
      <c r="AX396" s="236"/>
    </row>
    <row r="397" spans="1:50" ht="24.75" hidden="1" customHeight="1" x14ac:dyDescent="0.15">
      <c r="A397" s="237">
        <v>11</v>
      </c>
      <c r="B397" s="237">
        <v>1</v>
      </c>
      <c r="C397" s="256"/>
      <c r="D397" s="256"/>
      <c r="E397" s="256"/>
      <c r="F397" s="256"/>
      <c r="G397" s="256"/>
      <c r="H397" s="256"/>
      <c r="I397" s="256"/>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6"/>
      <c r="D398" s="256"/>
      <c r="E398" s="256"/>
      <c r="F398" s="256"/>
      <c r="G398" s="256"/>
      <c r="H398" s="256"/>
      <c r="I398" s="256"/>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6"/>
      <c r="D399" s="256"/>
      <c r="E399" s="256"/>
      <c r="F399" s="256"/>
      <c r="G399" s="256"/>
      <c r="H399" s="256"/>
      <c r="I399" s="256"/>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9"/>
      <c r="B419" s="249"/>
      <c r="C419" s="249" t="s">
        <v>81</v>
      </c>
      <c r="D419" s="249"/>
      <c r="E419" s="249"/>
      <c r="F419" s="249"/>
      <c r="G419" s="249"/>
      <c r="H419" s="249"/>
      <c r="I419" s="249"/>
      <c r="J419" s="247" t="s">
        <v>64</v>
      </c>
      <c r="K419" s="247"/>
      <c r="L419" s="247"/>
      <c r="M419" s="247"/>
      <c r="N419" s="247"/>
      <c r="O419" s="247"/>
      <c r="P419" s="248" t="s">
        <v>82</v>
      </c>
      <c r="Q419" s="248"/>
      <c r="R419" s="248"/>
      <c r="S419" s="248"/>
      <c r="T419" s="248"/>
      <c r="U419" s="248"/>
      <c r="V419" s="248"/>
      <c r="W419" s="248"/>
      <c r="X419" s="248"/>
      <c r="Y419" s="248" t="s">
        <v>83</v>
      </c>
      <c r="Z419" s="249"/>
      <c r="AA419" s="249"/>
      <c r="AB419" s="249"/>
      <c r="AC419" s="247" t="s">
        <v>212</v>
      </c>
      <c r="AD419" s="247"/>
      <c r="AE419" s="247"/>
      <c r="AF419" s="247"/>
      <c r="AG419" s="247"/>
      <c r="AH419" s="248" t="s">
        <v>63</v>
      </c>
      <c r="AI419" s="249"/>
      <c r="AJ419" s="249"/>
      <c r="AK419" s="249"/>
      <c r="AL419" s="249" t="s">
        <v>16</v>
      </c>
      <c r="AM419" s="249"/>
      <c r="AN419" s="249"/>
      <c r="AO419" s="279"/>
      <c r="AP419" s="251" t="s">
        <v>218</v>
      </c>
      <c r="AQ419" s="251"/>
      <c r="AR419" s="251"/>
      <c r="AS419" s="251"/>
      <c r="AT419" s="251"/>
      <c r="AU419" s="251"/>
      <c r="AV419" s="251"/>
      <c r="AW419" s="251"/>
      <c r="AX419" s="251"/>
    </row>
    <row r="420" spans="1:50" ht="33" customHeight="1" x14ac:dyDescent="0.15">
      <c r="A420" s="237">
        <v>1</v>
      </c>
      <c r="B420" s="237">
        <v>1</v>
      </c>
      <c r="C420" s="274" t="s">
        <v>653</v>
      </c>
      <c r="D420" s="256"/>
      <c r="E420" s="256"/>
      <c r="F420" s="256"/>
      <c r="G420" s="256"/>
      <c r="H420" s="256"/>
      <c r="I420" s="256"/>
      <c r="J420" s="275">
        <v>8010001057832</v>
      </c>
      <c r="K420" s="241"/>
      <c r="L420" s="241"/>
      <c r="M420" s="241"/>
      <c r="N420" s="241"/>
      <c r="O420" s="241"/>
      <c r="P420" s="276" t="s">
        <v>654</v>
      </c>
      <c r="Q420" s="242"/>
      <c r="R420" s="242"/>
      <c r="S420" s="242"/>
      <c r="T420" s="242"/>
      <c r="U420" s="242"/>
      <c r="V420" s="242"/>
      <c r="W420" s="242"/>
      <c r="X420" s="242"/>
      <c r="Y420" s="268">
        <v>83</v>
      </c>
      <c r="Z420" s="269"/>
      <c r="AA420" s="269"/>
      <c r="AB420" s="270"/>
      <c r="AC420" s="277" t="s">
        <v>254</v>
      </c>
      <c r="AD420" s="278"/>
      <c r="AE420" s="278"/>
      <c r="AF420" s="278"/>
      <c r="AG420" s="278"/>
      <c r="AH420" s="280" t="s">
        <v>348</v>
      </c>
      <c r="AI420" s="281"/>
      <c r="AJ420" s="281"/>
      <c r="AK420" s="281"/>
      <c r="AL420" s="280" t="s">
        <v>348</v>
      </c>
      <c r="AM420" s="281"/>
      <c r="AN420" s="281"/>
      <c r="AO420" s="281"/>
      <c r="AP420" s="236"/>
      <c r="AQ420" s="236"/>
      <c r="AR420" s="236"/>
      <c r="AS420" s="236"/>
      <c r="AT420" s="236"/>
      <c r="AU420" s="236"/>
      <c r="AV420" s="236"/>
      <c r="AW420" s="236"/>
      <c r="AX420" s="236"/>
    </row>
    <row r="421" spans="1:50" ht="33" customHeight="1" x14ac:dyDescent="0.15">
      <c r="A421" s="237">
        <v>2</v>
      </c>
      <c r="B421" s="237">
        <v>1</v>
      </c>
      <c r="C421" s="274" t="s">
        <v>629</v>
      </c>
      <c r="D421" s="256"/>
      <c r="E421" s="256"/>
      <c r="F421" s="256"/>
      <c r="G421" s="256"/>
      <c r="H421" s="256"/>
      <c r="I421" s="256"/>
      <c r="J421" s="275" t="s">
        <v>522</v>
      </c>
      <c r="K421" s="241"/>
      <c r="L421" s="241"/>
      <c r="M421" s="241"/>
      <c r="N421" s="241"/>
      <c r="O421" s="241"/>
      <c r="P421" s="276" t="s">
        <v>655</v>
      </c>
      <c r="Q421" s="242"/>
      <c r="R421" s="242"/>
      <c r="S421" s="242"/>
      <c r="T421" s="242"/>
      <c r="U421" s="242"/>
      <c r="V421" s="242"/>
      <c r="W421" s="242"/>
      <c r="X421" s="242"/>
      <c r="Y421" s="268">
        <v>18</v>
      </c>
      <c r="Z421" s="269"/>
      <c r="AA421" s="269"/>
      <c r="AB421" s="270"/>
      <c r="AC421" s="277" t="s">
        <v>162</v>
      </c>
      <c r="AD421" s="277"/>
      <c r="AE421" s="277"/>
      <c r="AF421" s="277"/>
      <c r="AG421" s="277"/>
      <c r="AH421" s="280" t="s">
        <v>348</v>
      </c>
      <c r="AI421" s="281"/>
      <c r="AJ421" s="281"/>
      <c r="AK421" s="281"/>
      <c r="AL421" s="280" t="s">
        <v>348</v>
      </c>
      <c r="AM421" s="281"/>
      <c r="AN421" s="281"/>
      <c r="AO421" s="281"/>
      <c r="AP421" s="236"/>
      <c r="AQ421" s="236"/>
      <c r="AR421" s="236"/>
      <c r="AS421" s="236"/>
      <c r="AT421" s="236"/>
      <c r="AU421" s="236"/>
      <c r="AV421" s="236"/>
      <c r="AW421" s="236"/>
      <c r="AX421" s="236"/>
    </row>
    <row r="422" spans="1:50" ht="33" customHeight="1" x14ac:dyDescent="0.15">
      <c r="A422" s="237">
        <v>3</v>
      </c>
      <c r="B422" s="237">
        <v>1</v>
      </c>
      <c r="C422" s="274" t="s">
        <v>656</v>
      </c>
      <c r="D422" s="256"/>
      <c r="E422" s="256"/>
      <c r="F422" s="256"/>
      <c r="G422" s="256"/>
      <c r="H422" s="256"/>
      <c r="I422" s="256"/>
      <c r="J422" s="275">
        <v>4010401099016</v>
      </c>
      <c r="K422" s="241"/>
      <c r="L422" s="241"/>
      <c r="M422" s="241"/>
      <c r="N422" s="241"/>
      <c r="O422" s="241"/>
      <c r="P422" s="276" t="s">
        <v>635</v>
      </c>
      <c r="Q422" s="242"/>
      <c r="R422" s="242"/>
      <c r="S422" s="242"/>
      <c r="T422" s="242"/>
      <c r="U422" s="242"/>
      <c r="V422" s="242"/>
      <c r="W422" s="242"/>
      <c r="X422" s="242"/>
      <c r="Y422" s="268">
        <v>12</v>
      </c>
      <c r="Z422" s="269"/>
      <c r="AA422" s="269"/>
      <c r="AB422" s="270"/>
      <c r="AC422" s="277" t="s">
        <v>247</v>
      </c>
      <c r="AD422" s="277"/>
      <c r="AE422" s="277"/>
      <c r="AF422" s="277"/>
      <c r="AG422" s="277"/>
      <c r="AH422" s="257">
        <v>2</v>
      </c>
      <c r="AI422" s="258"/>
      <c r="AJ422" s="258"/>
      <c r="AK422" s="258"/>
      <c r="AL422" s="280" t="s">
        <v>348</v>
      </c>
      <c r="AM422" s="281"/>
      <c r="AN422" s="281"/>
      <c r="AO422" s="281"/>
      <c r="AP422" s="236"/>
      <c r="AQ422" s="236"/>
      <c r="AR422" s="236"/>
      <c r="AS422" s="236"/>
      <c r="AT422" s="236"/>
      <c r="AU422" s="236"/>
      <c r="AV422" s="236"/>
      <c r="AW422" s="236"/>
      <c r="AX422" s="236"/>
    </row>
    <row r="423" spans="1:50" ht="33" customHeight="1" x14ac:dyDescent="0.15">
      <c r="A423" s="237">
        <v>4</v>
      </c>
      <c r="B423" s="237">
        <v>1</v>
      </c>
      <c r="C423" s="274" t="s">
        <v>657</v>
      </c>
      <c r="D423" s="256"/>
      <c r="E423" s="256"/>
      <c r="F423" s="256"/>
      <c r="G423" s="256"/>
      <c r="H423" s="256"/>
      <c r="I423" s="256"/>
      <c r="J423" s="275">
        <v>4460401000342</v>
      </c>
      <c r="K423" s="241"/>
      <c r="L423" s="241"/>
      <c r="M423" s="241"/>
      <c r="N423" s="241"/>
      <c r="O423" s="241"/>
      <c r="P423" s="276" t="s">
        <v>658</v>
      </c>
      <c r="Q423" s="242"/>
      <c r="R423" s="242"/>
      <c r="S423" s="242"/>
      <c r="T423" s="242"/>
      <c r="U423" s="242"/>
      <c r="V423" s="242"/>
      <c r="W423" s="242"/>
      <c r="X423" s="242"/>
      <c r="Y423" s="268">
        <v>5</v>
      </c>
      <c r="Z423" s="269"/>
      <c r="AA423" s="269"/>
      <c r="AB423" s="270"/>
      <c r="AC423" s="277" t="s">
        <v>247</v>
      </c>
      <c r="AD423" s="277"/>
      <c r="AE423" s="277"/>
      <c r="AF423" s="277"/>
      <c r="AG423" s="277"/>
      <c r="AH423" s="257">
        <v>5</v>
      </c>
      <c r="AI423" s="258"/>
      <c r="AJ423" s="258"/>
      <c r="AK423" s="258"/>
      <c r="AL423" s="280" t="s">
        <v>348</v>
      </c>
      <c r="AM423" s="281"/>
      <c r="AN423" s="281"/>
      <c r="AO423" s="281"/>
      <c r="AP423" s="236"/>
      <c r="AQ423" s="236"/>
      <c r="AR423" s="236"/>
      <c r="AS423" s="236"/>
      <c r="AT423" s="236"/>
      <c r="AU423" s="236"/>
      <c r="AV423" s="236"/>
      <c r="AW423" s="236"/>
      <c r="AX423" s="236"/>
    </row>
    <row r="424" spans="1:50" ht="31.5" customHeight="1" x14ac:dyDescent="0.15">
      <c r="A424" s="237">
        <v>5</v>
      </c>
      <c r="B424" s="237">
        <v>1</v>
      </c>
      <c r="C424" s="274" t="s">
        <v>628</v>
      </c>
      <c r="D424" s="256"/>
      <c r="E424" s="256"/>
      <c r="F424" s="256"/>
      <c r="G424" s="256"/>
      <c r="H424" s="256"/>
      <c r="I424" s="256"/>
      <c r="J424" s="275" t="s">
        <v>522</v>
      </c>
      <c r="K424" s="241"/>
      <c r="L424" s="241"/>
      <c r="M424" s="241"/>
      <c r="N424" s="241"/>
      <c r="O424" s="241"/>
      <c r="P424" s="276" t="s">
        <v>659</v>
      </c>
      <c r="Q424" s="242"/>
      <c r="R424" s="242"/>
      <c r="S424" s="242"/>
      <c r="T424" s="242"/>
      <c r="U424" s="242"/>
      <c r="V424" s="242"/>
      <c r="W424" s="242"/>
      <c r="X424" s="242"/>
      <c r="Y424" s="268">
        <v>2</v>
      </c>
      <c r="Z424" s="269"/>
      <c r="AA424" s="269"/>
      <c r="AB424" s="270"/>
      <c r="AC424" s="282" t="s">
        <v>254</v>
      </c>
      <c r="AD424" s="282"/>
      <c r="AE424" s="282"/>
      <c r="AF424" s="282"/>
      <c r="AG424" s="282"/>
      <c r="AH424" s="280" t="s">
        <v>348</v>
      </c>
      <c r="AI424" s="281"/>
      <c r="AJ424" s="281"/>
      <c r="AK424" s="281"/>
      <c r="AL424" s="280" t="s">
        <v>348</v>
      </c>
      <c r="AM424" s="281"/>
      <c r="AN424" s="281"/>
      <c r="AO424" s="281"/>
      <c r="AP424" s="236"/>
      <c r="AQ424" s="236"/>
      <c r="AR424" s="236"/>
      <c r="AS424" s="236"/>
      <c r="AT424" s="236"/>
      <c r="AU424" s="236"/>
      <c r="AV424" s="236"/>
      <c r="AW424" s="236"/>
      <c r="AX424" s="236"/>
    </row>
    <row r="425" spans="1:50" ht="31.5" customHeight="1" x14ac:dyDescent="0.15">
      <c r="A425" s="237">
        <v>6</v>
      </c>
      <c r="B425" s="237">
        <v>1</v>
      </c>
      <c r="C425" s="274" t="s">
        <v>624</v>
      </c>
      <c r="D425" s="256"/>
      <c r="E425" s="256"/>
      <c r="F425" s="256"/>
      <c r="G425" s="256"/>
      <c r="H425" s="256"/>
      <c r="I425" s="256"/>
      <c r="J425" s="275">
        <v>8011101010739</v>
      </c>
      <c r="K425" s="241"/>
      <c r="L425" s="241"/>
      <c r="M425" s="241"/>
      <c r="N425" s="241"/>
      <c r="O425" s="241"/>
      <c r="P425" s="276" t="s">
        <v>660</v>
      </c>
      <c r="Q425" s="242"/>
      <c r="R425" s="242"/>
      <c r="S425" s="242"/>
      <c r="T425" s="242"/>
      <c r="U425" s="242"/>
      <c r="V425" s="242"/>
      <c r="W425" s="242"/>
      <c r="X425" s="242"/>
      <c r="Y425" s="268">
        <v>2</v>
      </c>
      <c r="Z425" s="269"/>
      <c r="AA425" s="269"/>
      <c r="AB425" s="270"/>
      <c r="AC425" s="282" t="s">
        <v>254</v>
      </c>
      <c r="AD425" s="282"/>
      <c r="AE425" s="282"/>
      <c r="AF425" s="282"/>
      <c r="AG425" s="282"/>
      <c r="AH425" s="280" t="s">
        <v>348</v>
      </c>
      <c r="AI425" s="281"/>
      <c r="AJ425" s="281"/>
      <c r="AK425" s="281"/>
      <c r="AL425" s="280" t="s">
        <v>348</v>
      </c>
      <c r="AM425" s="281"/>
      <c r="AN425" s="281"/>
      <c r="AO425" s="281"/>
      <c r="AP425" s="236"/>
      <c r="AQ425" s="236"/>
      <c r="AR425" s="236"/>
      <c r="AS425" s="236"/>
      <c r="AT425" s="236"/>
      <c r="AU425" s="236"/>
      <c r="AV425" s="236"/>
      <c r="AW425" s="236"/>
      <c r="AX425" s="236"/>
    </row>
    <row r="426" spans="1:50" ht="31.5" customHeight="1" x14ac:dyDescent="0.15">
      <c r="A426" s="237">
        <v>7</v>
      </c>
      <c r="B426" s="237">
        <v>1</v>
      </c>
      <c r="C426" s="274" t="s">
        <v>626</v>
      </c>
      <c r="D426" s="256"/>
      <c r="E426" s="256"/>
      <c r="F426" s="256"/>
      <c r="G426" s="256"/>
      <c r="H426" s="256"/>
      <c r="I426" s="256"/>
      <c r="J426" s="275">
        <v>1010401006180</v>
      </c>
      <c r="K426" s="241"/>
      <c r="L426" s="241"/>
      <c r="M426" s="241"/>
      <c r="N426" s="241"/>
      <c r="O426" s="241"/>
      <c r="P426" s="276" t="s">
        <v>661</v>
      </c>
      <c r="Q426" s="242"/>
      <c r="R426" s="242"/>
      <c r="S426" s="242"/>
      <c r="T426" s="242"/>
      <c r="U426" s="242"/>
      <c r="V426" s="242"/>
      <c r="W426" s="242"/>
      <c r="X426" s="242"/>
      <c r="Y426" s="268">
        <v>1</v>
      </c>
      <c r="Z426" s="269"/>
      <c r="AA426" s="269"/>
      <c r="AB426" s="270"/>
      <c r="AC426" s="282" t="s">
        <v>254</v>
      </c>
      <c r="AD426" s="282"/>
      <c r="AE426" s="282"/>
      <c r="AF426" s="282"/>
      <c r="AG426" s="282"/>
      <c r="AH426" s="280" t="s">
        <v>348</v>
      </c>
      <c r="AI426" s="281"/>
      <c r="AJ426" s="281"/>
      <c r="AK426" s="281"/>
      <c r="AL426" s="280" t="s">
        <v>348</v>
      </c>
      <c r="AM426" s="281"/>
      <c r="AN426" s="281"/>
      <c r="AO426" s="281"/>
      <c r="AP426" s="236"/>
      <c r="AQ426" s="236"/>
      <c r="AR426" s="236"/>
      <c r="AS426" s="236"/>
      <c r="AT426" s="236"/>
      <c r="AU426" s="236"/>
      <c r="AV426" s="236"/>
      <c r="AW426" s="236"/>
      <c r="AX426" s="236"/>
    </row>
    <row r="427" spans="1:50" ht="31.5" customHeight="1" x14ac:dyDescent="0.15">
      <c r="A427" s="237">
        <v>8</v>
      </c>
      <c r="B427" s="237">
        <v>1</v>
      </c>
      <c r="C427" s="274" t="s">
        <v>662</v>
      </c>
      <c r="D427" s="256"/>
      <c r="E427" s="256"/>
      <c r="F427" s="256"/>
      <c r="G427" s="256"/>
      <c r="H427" s="256"/>
      <c r="I427" s="256"/>
      <c r="J427" s="275">
        <v>3430002022194</v>
      </c>
      <c r="K427" s="241"/>
      <c r="L427" s="241"/>
      <c r="M427" s="241"/>
      <c r="N427" s="241"/>
      <c r="O427" s="241"/>
      <c r="P427" s="276" t="s">
        <v>663</v>
      </c>
      <c r="Q427" s="242"/>
      <c r="R427" s="242"/>
      <c r="S427" s="242"/>
      <c r="T427" s="242"/>
      <c r="U427" s="242"/>
      <c r="V427" s="242"/>
      <c r="W427" s="242"/>
      <c r="X427" s="242"/>
      <c r="Y427" s="268">
        <v>1</v>
      </c>
      <c r="Z427" s="269"/>
      <c r="AA427" s="269"/>
      <c r="AB427" s="270"/>
      <c r="AC427" s="282" t="s">
        <v>247</v>
      </c>
      <c r="AD427" s="282"/>
      <c r="AE427" s="282"/>
      <c r="AF427" s="282"/>
      <c r="AG427" s="282"/>
      <c r="AH427" s="280">
        <v>2</v>
      </c>
      <c r="AI427" s="281"/>
      <c r="AJ427" s="281"/>
      <c r="AK427" s="281"/>
      <c r="AL427" s="280" t="s">
        <v>348</v>
      </c>
      <c r="AM427" s="281"/>
      <c r="AN427" s="281"/>
      <c r="AO427" s="281"/>
      <c r="AP427" s="236"/>
      <c r="AQ427" s="236"/>
      <c r="AR427" s="236"/>
      <c r="AS427" s="236"/>
      <c r="AT427" s="236"/>
      <c r="AU427" s="236"/>
      <c r="AV427" s="236"/>
      <c r="AW427" s="236"/>
      <c r="AX427" s="236"/>
    </row>
    <row r="428" spans="1:50" ht="24.75" customHeight="1" x14ac:dyDescent="0.15">
      <c r="A428" s="237">
        <v>9</v>
      </c>
      <c r="B428" s="237">
        <v>1</v>
      </c>
      <c r="C428" s="274" t="s">
        <v>664</v>
      </c>
      <c r="D428" s="256"/>
      <c r="E428" s="256"/>
      <c r="F428" s="256"/>
      <c r="G428" s="256"/>
      <c r="H428" s="256"/>
      <c r="I428" s="256"/>
      <c r="J428" s="275" t="s">
        <v>522</v>
      </c>
      <c r="K428" s="241"/>
      <c r="L428" s="241"/>
      <c r="M428" s="241"/>
      <c r="N428" s="241"/>
      <c r="O428" s="241"/>
      <c r="P428" s="276" t="s">
        <v>665</v>
      </c>
      <c r="Q428" s="242"/>
      <c r="R428" s="242"/>
      <c r="S428" s="242"/>
      <c r="T428" s="242"/>
      <c r="U428" s="242"/>
      <c r="V428" s="242"/>
      <c r="W428" s="242"/>
      <c r="X428" s="242"/>
      <c r="Y428" s="268">
        <v>1</v>
      </c>
      <c r="Z428" s="269"/>
      <c r="AA428" s="269"/>
      <c r="AB428" s="270"/>
      <c r="AC428" s="282" t="s">
        <v>162</v>
      </c>
      <c r="AD428" s="282"/>
      <c r="AE428" s="282"/>
      <c r="AF428" s="282"/>
      <c r="AG428" s="282"/>
      <c r="AH428" s="280" t="s">
        <v>348</v>
      </c>
      <c r="AI428" s="281"/>
      <c r="AJ428" s="281"/>
      <c r="AK428" s="281"/>
      <c r="AL428" s="280" t="s">
        <v>348</v>
      </c>
      <c r="AM428" s="281"/>
      <c r="AN428" s="281"/>
      <c r="AO428" s="281"/>
      <c r="AP428" s="236"/>
      <c r="AQ428" s="236"/>
      <c r="AR428" s="236"/>
      <c r="AS428" s="236"/>
      <c r="AT428" s="236"/>
      <c r="AU428" s="236"/>
      <c r="AV428" s="236"/>
      <c r="AW428" s="236"/>
      <c r="AX428" s="236"/>
    </row>
    <row r="429" spans="1:50" ht="35.25" customHeight="1" x14ac:dyDescent="0.15">
      <c r="A429" s="237">
        <v>10</v>
      </c>
      <c r="B429" s="237">
        <v>1</v>
      </c>
      <c r="C429" s="274" t="s">
        <v>666</v>
      </c>
      <c r="D429" s="256"/>
      <c r="E429" s="256"/>
      <c r="F429" s="256"/>
      <c r="G429" s="256"/>
      <c r="H429" s="256"/>
      <c r="I429" s="256"/>
      <c r="J429" s="275">
        <v>4430001012170</v>
      </c>
      <c r="K429" s="241"/>
      <c r="L429" s="241"/>
      <c r="M429" s="241"/>
      <c r="N429" s="241"/>
      <c r="O429" s="241"/>
      <c r="P429" s="276" t="s">
        <v>667</v>
      </c>
      <c r="Q429" s="242"/>
      <c r="R429" s="242"/>
      <c r="S429" s="242"/>
      <c r="T429" s="242"/>
      <c r="U429" s="242"/>
      <c r="V429" s="242"/>
      <c r="W429" s="242"/>
      <c r="X429" s="242"/>
      <c r="Y429" s="268">
        <v>1</v>
      </c>
      <c r="Z429" s="269"/>
      <c r="AA429" s="269"/>
      <c r="AB429" s="270"/>
      <c r="AC429" s="282" t="s">
        <v>253</v>
      </c>
      <c r="AD429" s="282"/>
      <c r="AE429" s="282"/>
      <c r="AF429" s="282"/>
      <c r="AG429" s="282"/>
      <c r="AH429" s="280" t="s">
        <v>348</v>
      </c>
      <c r="AI429" s="281"/>
      <c r="AJ429" s="281"/>
      <c r="AK429" s="281"/>
      <c r="AL429" s="280" t="s">
        <v>348</v>
      </c>
      <c r="AM429" s="281"/>
      <c r="AN429" s="281"/>
      <c r="AO429" s="281"/>
      <c r="AP429" s="236"/>
      <c r="AQ429" s="236"/>
      <c r="AR429" s="236"/>
      <c r="AS429" s="236"/>
      <c r="AT429" s="236"/>
      <c r="AU429" s="236"/>
      <c r="AV429" s="236"/>
      <c r="AW429" s="236"/>
      <c r="AX429" s="236"/>
    </row>
    <row r="430" spans="1:50" ht="24.75" hidden="1" customHeight="1" x14ac:dyDescent="0.15">
      <c r="A430" s="237">
        <v>11</v>
      </c>
      <c r="B430" s="237">
        <v>1</v>
      </c>
      <c r="C430" s="256"/>
      <c r="D430" s="256"/>
      <c r="E430" s="256"/>
      <c r="F430" s="256"/>
      <c r="G430" s="256"/>
      <c r="H430" s="256"/>
      <c r="I430" s="256"/>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6"/>
      <c r="D431" s="256"/>
      <c r="E431" s="256"/>
      <c r="F431" s="256"/>
      <c r="G431" s="256"/>
      <c r="H431" s="256"/>
      <c r="I431" s="256"/>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6"/>
      <c r="D432" s="256"/>
      <c r="E432" s="256"/>
      <c r="F432" s="256"/>
      <c r="G432" s="256"/>
      <c r="H432" s="256"/>
      <c r="I432" s="256"/>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89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49"/>
      <c r="B452" s="249"/>
      <c r="C452" s="249" t="s">
        <v>81</v>
      </c>
      <c r="D452" s="249"/>
      <c r="E452" s="249"/>
      <c r="F452" s="249"/>
      <c r="G452" s="249"/>
      <c r="H452" s="249"/>
      <c r="I452" s="249"/>
      <c r="J452" s="247" t="s">
        <v>64</v>
      </c>
      <c r="K452" s="247"/>
      <c r="L452" s="247"/>
      <c r="M452" s="247"/>
      <c r="N452" s="247"/>
      <c r="O452" s="247"/>
      <c r="P452" s="248" t="s">
        <v>82</v>
      </c>
      <c r="Q452" s="248"/>
      <c r="R452" s="248"/>
      <c r="S452" s="248"/>
      <c r="T452" s="248"/>
      <c r="U452" s="248"/>
      <c r="V452" s="248"/>
      <c r="W452" s="248"/>
      <c r="X452" s="248"/>
      <c r="Y452" s="248" t="s">
        <v>83</v>
      </c>
      <c r="Z452" s="249"/>
      <c r="AA452" s="249"/>
      <c r="AB452" s="249"/>
      <c r="AC452" s="247" t="s">
        <v>212</v>
      </c>
      <c r="AD452" s="247"/>
      <c r="AE452" s="247"/>
      <c r="AF452" s="247"/>
      <c r="AG452" s="247"/>
      <c r="AH452" s="248" t="s">
        <v>63</v>
      </c>
      <c r="AI452" s="249"/>
      <c r="AJ452" s="249"/>
      <c r="AK452" s="249"/>
      <c r="AL452" s="249" t="s">
        <v>16</v>
      </c>
      <c r="AM452" s="249"/>
      <c r="AN452" s="249"/>
      <c r="AO452" s="279"/>
      <c r="AP452" s="251" t="s">
        <v>218</v>
      </c>
      <c r="AQ452" s="251"/>
      <c r="AR452" s="251"/>
      <c r="AS452" s="251"/>
      <c r="AT452" s="251"/>
      <c r="AU452" s="251"/>
      <c r="AV452" s="251"/>
      <c r="AW452" s="251"/>
      <c r="AX452" s="251"/>
    </row>
    <row r="453" spans="1:50" ht="29.45" customHeight="1" x14ac:dyDescent="0.15">
      <c r="A453" s="237">
        <v>1</v>
      </c>
      <c r="B453" s="237">
        <v>1</v>
      </c>
      <c r="C453" s="274" t="s">
        <v>691</v>
      </c>
      <c r="D453" s="256"/>
      <c r="E453" s="256"/>
      <c r="F453" s="256"/>
      <c r="G453" s="256"/>
      <c r="H453" s="256"/>
      <c r="I453" s="256"/>
      <c r="J453" s="275" t="s">
        <v>348</v>
      </c>
      <c r="K453" s="241"/>
      <c r="L453" s="241"/>
      <c r="M453" s="241"/>
      <c r="N453" s="241"/>
      <c r="O453" s="241"/>
      <c r="P453" s="276" t="s">
        <v>692</v>
      </c>
      <c r="Q453" s="242"/>
      <c r="R453" s="242"/>
      <c r="S453" s="242"/>
      <c r="T453" s="242"/>
      <c r="U453" s="242"/>
      <c r="V453" s="242"/>
      <c r="W453" s="242"/>
      <c r="X453" s="242"/>
      <c r="Y453" s="268">
        <v>12</v>
      </c>
      <c r="Z453" s="269"/>
      <c r="AA453" s="269"/>
      <c r="AB453" s="270"/>
      <c r="AC453" s="277" t="s">
        <v>162</v>
      </c>
      <c r="AD453" s="278"/>
      <c r="AE453" s="278"/>
      <c r="AF453" s="278"/>
      <c r="AG453" s="278"/>
      <c r="AH453" s="280" t="s">
        <v>348</v>
      </c>
      <c r="AI453" s="281"/>
      <c r="AJ453" s="281"/>
      <c r="AK453" s="281"/>
      <c r="AL453" s="280" t="s">
        <v>348</v>
      </c>
      <c r="AM453" s="281"/>
      <c r="AN453" s="281"/>
      <c r="AO453" s="281"/>
      <c r="AP453" s="236"/>
      <c r="AQ453" s="236"/>
      <c r="AR453" s="236"/>
      <c r="AS453" s="236"/>
      <c r="AT453" s="236"/>
      <c r="AU453" s="236"/>
      <c r="AV453" s="236"/>
      <c r="AW453" s="236"/>
      <c r="AX453" s="236"/>
    </row>
    <row r="454" spans="1:50" ht="29.45" customHeight="1" x14ac:dyDescent="0.15">
      <c r="A454" s="237">
        <v>2</v>
      </c>
      <c r="B454" s="237">
        <v>1</v>
      </c>
      <c r="C454" s="274" t="s">
        <v>693</v>
      </c>
      <c r="D454" s="256"/>
      <c r="E454" s="256"/>
      <c r="F454" s="256"/>
      <c r="G454" s="256"/>
      <c r="H454" s="256"/>
      <c r="I454" s="256"/>
      <c r="J454" s="275" t="s">
        <v>348</v>
      </c>
      <c r="K454" s="241"/>
      <c r="L454" s="241"/>
      <c r="M454" s="241"/>
      <c r="N454" s="241"/>
      <c r="O454" s="241"/>
      <c r="P454" s="276" t="s">
        <v>694</v>
      </c>
      <c r="Q454" s="242"/>
      <c r="R454" s="242"/>
      <c r="S454" s="242"/>
      <c r="T454" s="242"/>
      <c r="U454" s="242"/>
      <c r="V454" s="242"/>
      <c r="W454" s="242"/>
      <c r="X454" s="242"/>
      <c r="Y454" s="268">
        <v>11</v>
      </c>
      <c r="Z454" s="269"/>
      <c r="AA454" s="269"/>
      <c r="AB454" s="270"/>
      <c r="AC454" s="277" t="s">
        <v>162</v>
      </c>
      <c r="AD454" s="278"/>
      <c r="AE454" s="278"/>
      <c r="AF454" s="278"/>
      <c r="AG454" s="278"/>
      <c r="AH454" s="280" t="s">
        <v>348</v>
      </c>
      <c r="AI454" s="281"/>
      <c r="AJ454" s="281"/>
      <c r="AK454" s="281"/>
      <c r="AL454" s="280" t="s">
        <v>348</v>
      </c>
      <c r="AM454" s="281"/>
      <c r="AN454" s="281"/>
      <c r="AO454" s="281"/>
      <c r="AP454" s="236"/>
      <c r="AQ454" s="236"/>
      <c r="AR454" s="236"/>
      <c r="AS454" s="236"/>
      <c r="AT454" s="236"/>
      <c r="AU454" s="236"/>
      <c r="AV454" s="236"/>
      <c r="AW454" s="236"/>
      <c r="AX454" s="236"/>
    </row>
    <row r="455" spans="1:50" ht="29.45" customHeight="1" x14ac:dyDescent="0.15">
      <c r="A455" s="237">
        <v>3</v>
      </c>
      <c r="B455" s="237">
        <v>1</v>
      </c>
      <c r="C455" s="274" t="s">
        <v>695</v>
      </c>
      <c r="D455" s="256"/>
      <c r="E455" s="256"/>
      <c r="F455" s="256"/>
      <c r="G455" s="256"/>
      <c r="H455" s="256"/>
      <c r="I455" s="256"/>
      <c r="J455" s="275" t="s">
        <v>348</v>
      </c>
      <c r="K455" s="241"/>
      <c r="L455" s="241"/>
      <c r="M455" s="241"/>
      <c r="N455" s="241"/>
      <c r="O455" s="241"/>
      <c r="P455" s="276" t="s">
        <v>696</v>
      </c>
      <c r="Q455" s="242"/>
      <c r="R455" s="242"/>
      <c r="S455" s="242"/>
      <c r="T455" s="242"/>
      <c r="U455" s="242"/>
      <c r="V455" s="242"/>
      <c r="W455" s="242"/>
      <c r="X455" s="242"/>
      <c r="Y455" s="268">
        <v>11</v>
      </c>
      <c r="Z455" s="269"/>
      <c r="AA455" s="269"/>
      <c r="AB455" s="270"/>
      <c r="AC455" s="277" t="s">
        <v>162</v>
      </c>
      <c r="AD455" s="277"/>
      <c r="AE455" s="277"/>
      <c r="AF455" s="277"/>
      <c r="AG455" s="277"/>
      <c r="AH455" s="280" t="s">
        <v>348</v>
      </c>
      <c r="AI455" s="281"/>
      <c r="AJ455" s="281"/>
      <c r="AK455" s="281"/>
      <c r="AL455" s="280" t="s">
        <v>348</v>
      </c>
      <c r="AM455" s="281"/>
      <c r="AN455" s="281"/>
      <c r="AO455" s="281"/>
      <c r="AP455" s="236"/>
      <c r="AQ455" s="236"/>
      <c r="AR455" s="236"/>
      <c r="AS455" s="236"/>
      <c r="AT455" s="236"/>
      <c r="AU455" s="236"/>
      <c r="AV455" s="236"/>
      <c r="AW455" s="236"/>
      <c r="AX455" s="236"/>
    </row>
    <row r="456" spans="1:50" ht="29.45" customHeight="1" x14ac:dyDescent="0.15">
      <c r="A456" s="237">
        <v>4</v>
      </c>
      <c r="B456" s="237">
        <v>1</v>
      </c>
      <c r="C456" s="274" t="s">
        <v>697</v>
      </c>
      <c r="D456" s="256"/>
      <c r="E456" s="256"/>
      <c r="F456" s="256"/>
      <c r="G456" s="256"/>
      <c r="H456" s="256"/>
      <c r="I456" s="256"/>
      <c r="J456" s="275" t="s">
        <v>348</v>
      </c>
      <c r="K456" s="241"/>
      <c r="L456" s="241"/>
      <c r="M456" s="241"/>
      <c r="N456" s="241"/>
      <c r="O456" s="241"/>
      <c r="P456" s="276" t="s">
        <v>698</v>
      </c>
      <c r="Q456" s="242"/>
      <c r="R456" s="242"/>
      <c r="S456" s="242"/>
      <c r="T456" s="242"/>
      <c r="U456" s="242"/>
      <c r="V456" s="242"/>
      <c r="W456" s="242"/>
      <c r="X456" s="242"/>
      <c r="Y456" s="268">
        <v>10</v>
      </c>
      <c r="Z456" s="269"/>
      <c r="AA456" s="269"/>
      <c r="AB456" s="270"/>
      <c r="AC456" s="277" t="s">
        <v>162</v>
      </c>
      <c r="AD456" s="277"/>
      <c r="AE456" s="277"/>
      <c r="AF456" s="277"/>
      <c r="AG456" s="277"/>
      <c r="AH456" s="280" t="s">
        <v>348</v>
      </c>
      <c r="AI456" s="281"/>
      <c r="AJ456" s="281"/>
      <c r="AK456" s="281"/>
      <c r="AL456" s="280" t="s">
        <v>348</v>
      </c>
      <c r="AM456" s="281"/>
      <c r="AN456" s="281"/>
      <c r="AO456" s="281"/>
      <c r="AP456" s="236"/>
      <c r="AQ456" s="236"/>
      <c r="AR456" s="236"/>
      <c r="AS456" s="236"/>
      <c r="AT456" s="236"/>
      <c r="AU456" s="236"/>
      <c r="AV456" s="236"/>
      <c r="AW456" s="236"/>
      <c r="AX456" s="236"/>
    </row>
    <row r="457" spans="1:50" ht="29.45" customHeight="1" x14ac:dyDescent="0.15">
      <c r="A457" s="237">
        <v>5</v>
      </c>
      <c r="B457" s="237">
        <v>1</v>
      </c>
      <c r="C457" s="274" t="s">
        <v>699</v>
      </c>
      <c r="D457" s="256"/>
      <c r="E457" s="256"/>
      <c r="F457" s="256"/>
      <c r="G457" s="256"/>
      <c r="H457" s="256"/>
      <c r="I457" s="256"/>
      <c r="J457" s="275" t="s">
        <v>348</v>
      </c>
      <c r="K457" s="241"/>
      <c r="L457" s="241"/>
      <c r="M457" s="241"/>
      <c r="N457" s="241"/>
      <c r="O457" s="241"/>
      <c r="P457" s="276" t="s">
        <v>694</v>
      </c>
      <c r="Q457" s="242"/>
      <c r="R457" s="242"/>
      <c r="S457" s="242"/>
      <c r="T457" s="242"/>
      <c r="U457" s="242"/>
      <c r="V457" s="242"/>
      <c r="W457" s="242"/>
      <c r="X457" s="242"/>
      <c r="Y457" s="268">
        <v>10</v>
      </c>
      <c r="Z457" s="269"/>
      <c r="AA457" s="269"/>
      <c r="AB457" s="270"/>
      <c r="AC457" s="277" t="s">
        <v>162</v>
      </c>
      <c r="AD457" s="278"/>
      <c r="AE457" s="278"/>
      <c r="AF457" s="278"/>
      <c r="AG457" s="278"/>
      <c r="AH457" s="280" t="s">
        <v>348</v>
      </c>
      <c r="AI457" s="281"/>
      <c r="AJ457" s="281"/>
      <c r="AK457" s="281"/>
      <c r="AL457" s="280" t="s">
        <v>348</v>
      </c>
      <c r="AM457" s="281"/>
      <c r="AN457" s="281"/>
      <c r="AO457" s="281"/>
      <c r="AP457" s="236"/>
      <c r="AQ457" s="236"/>
      <c r="AR457" s="236"/>
      <c r="AS457" s="236"/>
      <c r="AT457" s="236"/>
      <c r="AU457" s="236"/>
      <c r="AV457" s="236"/>
      <c r="AW457" s="236"/>
      <c r="AX457" s="236"/>
    </row>
    <row r="458" spans="1:50" ht="29.45" customHeight="1" x14ac:dyDescent="0.15">
      <c r="A458" s="237">
        <v>6</v>
      </c>
      <c r="B458" s="237">
        <v>1</v>
      </c>
      <c r="C458" s="274" t="s">
        <v>700</v>
      </c>
      <c r="D458" s="256"/>
      <c r="E458" s="256"/>
      <c r="F458" s="256"/>
      <c r="G458" s="256"/>
      <c r="H458" s="256"/>
      <c r="I458" s="256"/>
      <c r="J458" s="275" t="s">
        <v>348</v>
      </c>
      <c r="K458" s="241"/>
      <c r="L458" s="241"/>
      <c r="M458" s="241"/>
      <c r="N458" s="241"/>
      <c r="O458" s="241"/>
      <c r="P458" s="276" t="s">
        <v>701</v>
      </c>
      <c r="Q458" s="242"/>
      <c r="R458" s="242"/>
      <c r="S458" s="242"/>
      <c r="T458" s="242"/>
      <c r="U458" s="242"/>
      <c r="V458" s="242"/>
      <c r="W458" s="242"/>
      <c r="X458" s="242"/>
      <c r="Y458" s="268">
        <v>9</v>
      </c>
      <c r="Z458" s="269"/>
      <c r="AA458" s="269"/>
      <c r="AB458" s="270"/>
      <c r="AC458" s="277" t="s">
        <v>162</v>
      </c>
      <c r="AD458" s="278"/>
      <c r="AE458" s="278"/>
      <c r="AF458" s="278"/>
      <c r="AG458" s="278"/>
      <c r="AH458" s="280" t="s">
        <v>348</v>
      </c>
      <c r="AI458" s="281"/>
      <c r="AJ458" s="281"/>
      <c r="AK458" s="281"/>
      <c r="AL458" s="280" t="s">
        <v>348</v>
      </c>
      <c r="AM458" s="281"/>
      <c r="AN458" s="281"/>
      <c r="AO458" s="281"/>
      <c r="AP458" s="236"/>
      <c r="AQ458" s="236"/>
      <c r="AR458" s="236"/>
      <c r="AS458" s="236"/>
      <c r="AT458" s="236"/>
      <c r="AU458" s="236"/>
      <c r="AV458" s="236"/>
      <c r="AW458" s="236"/>
      <c r="AX458" s="236"/>
    </row>
    <row r="459" spans="1:50" ht="29.45" customHeight="1" x14ac:dyDescent="0.15">
      <c r="A459" s="237">
        <v>7</v>
      </c>
      <c r="B459" s="237">
        <v>1</v>
      </c>
      <c r="C459" s="274" t="s">
        <v>702</v>
      </c>
      <c r="D459" s="256"/>
      <c r="E459" s="256"/>
      <c r="F459" s="256"/>
      <c r="G459" s="256"/>
      <c r="H459" s="256"/>
      <c r="I459" s="256"/>
      <c r="J459" s="275" t="s">
        <v>348</v>
      </c>
      <c r="K459" s="241"/>
      <c r="L459" s="241"/>
      <c r="M459" s="241"/>
      <c r="N459" s="241"/>
      <c r="O459" s="241"/>
      <c r="P459" s="276" t="s">
        <v>703</v>
      </c>
      <c r="Q459" s="242"/>
      <c r="R459" s="242"/>
      <c r="S459" s="242"/>
      <c r="T459" s="242"/>
      <c r="U459" s="242"/>
      <c r="V459" s="242"/>
      <c r="W459" s="242"/>
      <c r="X459" s="242"/>
      <c r="Y459" s="268">
        <v>8</v>
      </c>
      <c r="Z459" s="269"/>
      <c r="AA459" s="269"/>
      <c r="AB459" s="270"/>
      <c r="AC459" s="277" t="s">
        <v>162</v>
      </c>
      <c r="AD459" s="277"/>
      <c r="AE459" s="277"/>
      <c r="AF459" s="277"/>
      <c r="AG459" s="277"/>
      <c r="AH459" s="280" t="s">
        <v>348</v>
      </c>
      <c r="AI459" s="281"/>
      <c r="AJ459" s="281"/>
      <c r="AK459" s="281"/>
      <c r="AL459" s="280" t="s">
        <v>348</v>
      </c>
      <c r="AM459" s="281"/>
      <c r="AN459" s="281"/>
      <c r="AO459" s="281"/>
      <c r="AP459" s="236"/>
      <c r="AQ459" s="236"/>
      <c r="AR459" s="236"/>
      <c r="AS459" s="236"/>
      <c r="AT459" s="236"/>
      <c r="AU459" s="236"/>
      <c r="AV459" s="236"/>
      <c r="AW459" s="236"/>
      <c r="AX459" s="236"/>
    </row>
    <row r="460" spans="1:50" ht="29.45" customHeight="1" x14ac:dyDescent="0.15">
      <c r="A460" s="237">
        <v>8</v>
      </c>
      <c r="B460" s="237">
        <v>1</v>
      </c>
      <c r="C460" s="274" t="s">
        <v>704</v>
      </c>
      <c r="D460" s="256"/>
      <c r="E460" s="256"/>
      <c r="F460" s="256"/>
      <c r="G460" s="256"/>
      <c r="H460" s="256"/>
      <c r="I460" s="256"/>
      <c r="J460" s="275" t="s">
        <v>348</v>
      </c>
      <c r="K460" s="241"/>
      <c r="L460" s="241"/>
      <c r="M460" s="241"/>
      <c r="N460" s="241"/>
      <c r="O460" s="241"/>
      <c r="P460" s="276" t="s">
        <v>701</v>
      </c>
      <c r="Q460" s="242"/>
      <c r="R460" s="242"/>
      <c r="S460" s="242"/>
      <c r="T460" s="242"/>
      <c r="U460" s="242"/>
      <c r="V460" s="242"/>
      <c r="W460" s="242"/>
      <c r="X460" s="242"/>
      <c r="Y460" s="268">
        <v>7</v>
      </c>
      <c r="Z460" s="269"/>
      <c r="AA460" s="269"/>
      <c r="AB460" s="270"/>
      <c r="AC460" s="277" t="s">
        <v>162</v>
      </c>
      <c r="AD460" s="277"/>
      <c r="AE460" s="277"/>
      <c r="AF460" s="277"/>
      <c r="AG460" s="277"/>
      <c r="AH460" s="280" t="s">
        <v>348</v>
      </c>
      <c r="AI460" s="281"/>
      <c r="AJ460" s="281"/>
      <c r="AK460" s="281"/>
      <c r="AL460" s="280" t="s">
        <v>348</v>
      </c>
      <c r="AM460" s="281"/>
      <c r="AN460" s="281"/>
      <c r="AO460" s="281"/>
      <c r="AP460" s="236"/>
      <c r="AQ460" s="236"/>
      <c r="AR460" s="236"/>
      <c r="AS460" s="236"/>
      <c r="AT460" s="236"/>
      <c r="AU460" s="236"/>
      <c r="AV460" s="236"/>
      <c r="AW460" s="236"/>
      <c r="AX460" s="236"/>
    </row>
    <row r="461" spans="1:50" ht="29.45" customHeight="1" x14ac:dyDescent="0.15">
      <c r="A461" s="237">
        <v>9</v>
      </c>
      <c r="B461" s="237">
        <v>1</v>
      </c>
      <c r="C461" s="274" t="s">
        <v>705</v>
      </c>
      <c r="D461" s="256"/>
      <c r="E461" s="256"/>
      <c r="F461" s="256"/>
      <c r="G461" s="256"/>
      <c r="H461" s="256"/>
      <c r="I461" s="256"/>
      <c r="J461" s="275" t="s">
        <v>348</v>
      </c>
      <c r="K461" s="241"/>
      <c r="L461" s="241"/>
      <c r="M461" s="241"/>
      <c r="N461" s="241"/>
      <c r="O461" s="241"/>
      <c r="P461" s="276" t="s">
        <v>706</v>
      </c>
      <c r="Q461" s="242"/>
      <c r="R461" s="242"/>
      <c r="S461" s="242"/>
      <c r="T461" s="242"/>
      <c r="U461" s="242"/>
      <c r="V461" s="242"/>
      <c r="W461" s="242"/>
      <c r="X461" s="242"/>
      <c r="Y461" s="268">
        <v>6</v>
      </c>
      <c r="Z461" s="269"/>
      <c r="AA461" s="269"/>
      <c r="AB461" s="270"/>
      <c r="AC461" s="282" t="s">
        <v>162</v>
      </c>
      <c r="AD461" s="282"/>
      <c r="AE461" s="282"/>
      <c r="AF461" s="282"/>
      <c r="AG461" s="282"/>
      <c r="AH461" s="280" t="s">
        <v>348</v>
      </c>
      <c r="AI461" s="281"/>
      <c r="AJ461" s="281"/>
      <c r="AK461" s="281"/>
      <c r="AL461" s="280" t="s">
        <v>348</v>
      </c>
      <c r="AM461" s="281"/>
      <c r="AN461" s="281"/>
      <c r="AO461" s="281"/>
      <c r="AP461" s="236"/>
      <c r="AQ461" s="236"/>
      <c r="AR461" s="236"/>
      <c r="AS461" s="236"/>
      <c r="AT461" s="236"/>
      <c r="AU461" s="236"/>
      <c r="AV461" s="236"/>
      <c r="AW461" s="236"/>
      <c r="AX461" s="236"/>
    </row>
    <row r="462" spans="1:50" ht="30" customHeight="1" x14ac:dyDescent="0.15">
      <c r="A462" s="237">
        <v>10</v>
      </c>
      <c r="B462" s="237">
        <v>1</v>
      </c>
      <c r="C462" s="274" t="s">
        <v>707</v>
      </c>
      <c r="D462" s="256"/>
      <c r="E462" s="256"/>
      <c r="F462" s="256"/>
      <c r="G462" s="256"/>
      <c r="H462" s="256"/>
      <c r="I462" s="256"/>
      <c r="J462" s="275" t="s">
        <v>348</v>
      </c>
      <c r="K462" s="241"/>
      <c r="L462" s="241"/>
      <c r="M462" s="241"/>
      <c r="N462" s="241"/>
      <c r="O462" s="241"/>
      <c r="P462" s="276" t="s">
        <v>701</v>
      </c>
      <c r="Q462" s="242"/>
      <c r="R462" s="242"/>
      <c r="S462" s="242"/>
      <c r="T462" s="242"/>
      <c r="U462" s="242"/>
      <c r="V462" s="242"/>
      <c r="W462" s="242"/>
      <c r="X462" s="242"/>
      <c r="Y462" s="268">
        <v>6</v>
      </c>
      <c r="Z462" s="269"/>
      <c r="AA462" s="269"/>
      <c r="AB462" s="270"/>
      <c r="AC462" s="282" t="s">
        <v>162</v>
      </c>
      <c r="AD462" s="282"/>
      <c r="AE462" s="282"/>
      <c r="AF462" s="282"/>
      <c r="AG462" s="282"/>
      <c r="AH462" s="280" t="s">
        <v>348</v>
      </c>
      <c r="AI462" s="281"/>
      <c r="AJ462" s="281"/>
      <c r="AK462" s="281"/>
      <c r="AL462" s="280" t="s">
        <v>348</v>
      </c>
      <c r="AM462" s="281"/>
      <c r="AN462" s="281"/>
      <c r="AO462" s="281"/>
      <c r="AP462" s="236"/>
      <c r="AQ462" s="236"/>
      <c r="AR462" s="236"/>
      <c r="AS462" s="236"/>
      <c r="AT462" s="236"/>
      <c r="AU462" s="236"/>
      <c r="AV462" s="236"/>
      <c r="AW462" s="236"/>
      <c r="AX462" s="236"/>
    </row>
    <row r="463" spans="1:50" ht="3" hidden="1" customHeight="1" x14ac:dyDescent="0.15">
      <c r="A463" s="237">
        <v>11</v>
      </c>
      <c r="B463" s="237">
        <v>1</v>
      </c>
      <c r="C463" s="256"/>
      <c r="D463" s="256"/>
      <c r="E463" s="256"/>
      <c r="F463" s="256"/>
      <c r="G463" s="256"/>
      <c r="H463" s="256"/>
      <c r="I463" s="256"/>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3" hidden="1" customHeight="1" x14ac:dyDescent="0.15">
      <c r="A464" s="237">
        <v>12</v>
      </c>
      <c r="B464" s="237">
        <v>1</v>
      </c>
      <c r="C464" s="256"/>
      <c r="D464" s="256"/>
      <c r="E464" s="256"/>
      <c r="F464" s="256"/>
      <c r="G464" s="256"/>
      <c r="H464" s="256"/>
      <c r="I464" s="256"/>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3" hidden="1" customHeight="1" x14ac:dyDescent="0.15">
      <c r="A465" s="237">
        <v>13</v>
      </c>
      <c r="B465" s="237">
        <v>1</v>
      </c>
      <c r="C465" s="256"/>
      <c r="D465" s="256"/>
      <c r="E465" s="256"/>
      <c r="F465" s="256"/>
      <c r="G465" s="256"/>
      <c r="H465" s="256"/>
      <c r="I465" s="256"/>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3" hidden="1" customHeight="1" x14ac:dyDescent="0.15">
      <c r="A466" s="237">
        <v>14</v>
      </c>
      <c r="B466" s="237">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1.1499999999999999" hidden="1" customHeight="1" x14ac:dyDescent="0.15">
      <c r="A467" s="237">
        <v>15</v>
      </c>
      <c r="B467" s="237">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3" hidden="1" customHeight="1" x14ac:dyDescent="0.15">
      <c r="A468" s="237">
        <v>16</v>
      </c>
      <c r="B468" s="237">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3" hidden="1" customHeight="1" x14ac:dyDescent="0.15">
      <c r="A469" s="237">
        <v>17</v>
      </c>
      <c r="B469" s="237">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3" hidden="1" customHeight="1" x14ac:dyDescent="0.15">
      <c r="A470" s="237">
        <v>18</v>
      </c>
      <c r="B470" s="237">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3" hidden="1" customHeight="1" x14ac:dyDescent="0.15">
      <c r="A471" s="237">
        <v>19</v>
      </c>
      <c r="B471" s="237">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3" hidden="1" customHeight="1" x14ac:dyDescent="0.15">
      <c r="A472" s="237">
        <v>20</v>
      </c>
      <c r="B472" s="237">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3" hidden="1" customHeight="1" x14ac:dyDescent="0.15">
      <c r="A473" s="237">
        <v>21</v>
      </c>
      <c r="B473" s="237">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3" hidden="1" customHeight="1" x14ac:dyDescent="0.15">
      <c r="A474" s="237">
        <v>22</v>
      </c>
      <c r="B474" s="237">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3" hidden="1" customHeight="1" x14ac:dyDescent="0.15">
      <c r="A475" s="237">
        <v>23</v>
      </c>
      <c r="B475" s="237">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3" hidden="1" customHeight="1" x14ac:dyDescent="0.15">
      <c r="A476" s="237">
        <v>24</v>
      </c>
      <c r="B476" s="237">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3" hidden="1" customHeight="1" x14ac:dyDescent="0.15">
      <c r="A477" s="237">
        <v>25</v>
      </c>
      <c r="B477" s="237">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3" hidden="1" customHeight="1" x14ac:dyDescent="0.15">
      <c r="A478" s="237">
        <v>26</v>
      </c>
      <c r="B478" s="237">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3" hidden="1" customHeight="1" x14ac:dyDescent="0.15">
      <c r="A479" s="237">
        <v>27</v>
      </c>
      <c r="B479" s="237">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3" hidden="1" customHeight="1" x14ac:dyDescent="0.15">
      <c r="A480" s="237">
        <v>28</v>
      </c>
      <c r="B480" s="237">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3" hidden="1" customHeight="1" x14ac:dyDescent="0.15">
      <c r="A481" s="237">
        <v>29</v>
      </c>
      <c r="B481" s="237">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3" hidden="1" customHeight="1" x14ac:dyDescent="0.15">
      <c r="A482" s="237">
        <v>30</v>
      </c>
      <c r="B482" s="237">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49"/>
      <c r="B485" s="249"/>
      <c r="C485" s="249" t="s">
        <v>81</v>
      </c>
      <c r="D485" s="249"/>
      <c r="E485" s="249"/>
      <c r="F485" s="249"/>
      <c r="G485" s="249"/>
      <c r="H485" s="249"/>
      <c r="I485" s="249"/>
      <c r="J485" s="247" t="s">
        <v>64</v>
      </c>
      <c r="K485" s="247"/>
      <c r="L485" s="247"/>
      <c r="M485" s="247"/>
      <c r="N485" s="247"/>
      <c r="O485" s="247"/>
      <c r="P485" s="248" t="s">
        <v>82</v>
      </c>
      <c r="Q485" s="248"/>
      <c r="R485" s="248"/>
      <c r="S485" s="248"/>
      <c r="T485" s="248"/>
      <c r="U485" s="248"/>
      <c r="V485" s="248"/>
      <c r="W485" s="248"/>
      <c r="X485" s="248"/>
      <c r="Y485" s="248" t="s">
        <v>83</v>
      </c>
      <c r="Z485" s="249"/>
      <c r="AA485" s="249"/>
      <c r="AB485" s="249"/>
      <c r="AC485" s="247" t="s">
        <v>212</v>
      </c>
      <c r="AD485" s="247"/>
      <c r="AE485" s="247"/>
      <c r="AF485" s="247"/>
      <c r="AG485" s="247"/>
      <c r="AH485" s="248" t="s">
        <v>63</v>
      </c>
      <c r="AI485" s="249"/>
      <c r="AJ485" s="249"/>
      <c r="AK485" s="249"/>
      <c r="AL485" s="249" t="s">
        <v>16</v>
      </c>
      <c r="AM485" s="249"/>
      <c r="AN485" s="249"/>
      <c r="AO485" s="279"/>
      <c r="AP485" s="251" t="s">
        <v>218</v>
      </c>
      <c r="AQ485" s="251"/>
      <c r="AR485" s="251"/>
      <c r="AS485" s="251"/>
      <c r="AT485" s="251"/>
      <c r="AU485" s="251"/>
      <c r="AV485" s="251"/>
      <c r="AW485" s="251"/>
      <c r="AX485" s="251"/>
    </row>
    <row r="486" spans="1:50" ht="34.5" customHeight="1" x14ac:dyDescent="0.15">
      <c r="A486" s="237">
        <v>1</v>
      </c>
      <c r="B486" s="237">
        <v>1</v>
      </c>
      <c r="C486" s="274" t="s">
        <v>668</v>
      </c>
      <c r="D486" s="256"/>
      <c r="E486" s="256"/>
      <c r="F486" s="256"/>
      <c r="G486" s="256"/>
      <c r="H486" s="256"/>
      <c r="I486" s="256"/>
      <c r="J486" s="275">
        <v>8011101010739</v>
      </c>
      <c r="K486" s="241"/>
      <c r="L486" s="241"/>
      <c r="M486" s="241"/>
      <c r="N486" s="241"/>
      <c r="O486" s="241"/>
      <c r="P486" s="276" t="s">
        <v>669</v>
      </c>
      <c r="Q486" s="242"/>
      <c r="R486" s="242"/>
      <c r="S486" s="242"/>
      <c r="T486" s="242"/>
      <c r="U486" s="242"/>
      <c r="V486" s="242"/>
      <c r="W486" s="242"/>
      <c r="X486" s="242"/>
      <c r="Y486" s="268">
        <v>16</v>
      </c>
      <c r="Z486" s="269"/>
      <c r="AA486" s="269"/>
      <c r="AB486" s="270"/>
      <c r="AC486" s="277" t="s">
        <v>254</v>
      </c>
      <c r="AD486" s="278"/>
      <c r="AE486" s="278"/>
      <c r="AF486" s="278"/>
      <c r="AG486" s="278"/>
      <c r="AH486" s="257" t="s">
        <v>348</v>
      </c>
      <c r="AI486" s="258"/>
      <c r="AJ486" s="258"/>
      <c r="AK486" s="258"/>
      <c r="AL486" s="257" t="s">
        <v>348</v>
      </c>
      <c r="AM486" s="258"/>
      <c r="AN486" s="258"/>
      <c r="AO486" s="258"/>
      <c r="AP486" s="236"/>
      <c r="AQ486" s="236"/>
      <c r="AR486" s="236"/>
      <c r="AS486" s="236"/>
      <c r="AT486" s="236"/>
      <c r="AU486" s="236"/>
      <c r="AV486" s="236"/>
      <c r="AW486" s="236"/>
      <c r="AX486" s="236"/>
    </row>
    <row r="487" spans="1:50" ht="34.5" customHeight="1" x14ac:dyDescent="0.15">
      <c r="A487" s="237">
        <v>2</v>
      </c>
      <c r="B487" s="237">
        <v>1</v>
      </c>
      <c r="C487" s="274" t="s">
        <v>670</v>
      </c>
      <c r="D487" s="256"/>
      <c r="E487" s="256"/>
      <c r="F487" s="256"/>
      <c r="G487" s="256"/>
      <c r="H487" s="256"/>
      <c r="I487" s="256"/>
      <c r="J487" s="275">
        <v>3011105000996</v>
      </c>
      <c r="K487" s="241"/>
      <c r="L487" s="241"/>
      <c r="M487" s="241"/>
      <c r="N487" s="241"/>
      <c r="O487" s="241"/>
      <c r="P487" s="276" t="s">
        <v>671</v>
      </c>
      <c r="Q487" s="242"/>
      <c r="R487" s="242"/>
      <c r="S487" s="242"/>
      <c r="T487" s="242"/>
      <c r="U487" s="242"/>
      <c r="V487" s="242"/>
      <c r="W487" s="242"/>
      <c r="X487" s="242"/>
      <c r="Y487" s="268">
        <v>3</v>
      </c>
      <c r="Z487" s="269"/>
      <c r="AA487" s="269"/>
      <c r="AB487" s="270"/>
      <c r="AC487" s="277" t="s">
        <v>254</v>
      </c>
      <c r="AD487" s="277"/>
      <c r="AE487" s="277"/>
      <c r="AF487" s="277"/>
      <c r="AG487" s="277"/>
      <c r="AH487" s="257" t="s">
        <v>348</v>
      </c>
      <c r="AI487" s="258"/>
      <c r="AJ487" s="258"/>
      <c r="AK487" s="258"/>
      <c r="AL487" s="257" t="s">
        <v>348</v>
      </c>
      <c r="AM487" s="258"/>
      <c r="AN487" s="258"/>
      <c r="AO487" s="258"/>
      <c r="AP487" s="236"/>
      <c r="AQ487" s="236"/>
      <c r="AR487" s="236"/>
      <c r="AS487" s="236"/>
      <c r="AT487" s="236"/>
      <c r="AU487" s="236"/>
      <c r="AV487" s="236"/>
      <c r="AW487" s="236"/>
      <c r="AX487" s="236"/>
    </row>
    <row r="488" spans="1:50" ht="34.5" customHeight="1" x14ac:dyDescent="0.15">
      <c r="A488" s="237">
        <v>3</v>
      </c>
      <c r="B488" s="237">
        <v>1</v>
      </c>
      <c r="C488" s="274" t="s">
        <v>672</v>
      </c>
      <c r="D488" s="256"/>
      <c r="E488" s="256"/>
      <c r="F488" s="256"/>
      <c r="G488" s="256"/>
      <c r="H488" s="256"/>
      <c r="I488" s="256"/>
      <c r="J488" s="275">
        <v>2010401015610</v>
      </c>
      <c r="K488" s="241"/>
      <c r="L488" s="241"/>
      <c r="M488" s="241"/>
      <c r="N488" s="241"/>
      <c r="O488" s="241"/>
      <c r="P488" s="276" t="s">
        <v>673</v>
      </c>
      <c r="Q488" s="242"/>
      <c r="R488" s="242"/>
      <c r="S488" s="242"/>
      <c r="T488" s="242"/>
      <c r="U488" s="242"/>
      <c r="V488" s="242"/>
      <c r="W488" s="242"/>
      <c r="X488" s="242"/>
      <c r="Y488" s="268">
        <v>2</v>
      </c>
      <c r="Z488" s="269"/>
      <c r="AA488" s="269"/>
      <c r="AB488" s="270"/>
      <c r="AC488" s="277" t="s">
        <v>247</v>
      </c>
      <c r="AD488" s="277"/>
      <c r="AE488" s="277"/>
      <c r="AF488" s="277"/>
      <c r="AG488" s="277"/>
      <c r="AH488" s="257">
        <v>2</v>
      </c>
      <c r="AI488" s="258"/>
      <c r="AJ488" s="258"/>
      <c r="AK488" s="258"/>
      <c r="AL488" s="257" t="s">
        <v>348</v>
      </c>
      <c r="AM488" s="258"/>
      <c r="AN488" s="258"/>
      <c r="AO488" s="258"/>
      <c r="AP488" s="236"/>
      <c r="AQ488" s="236"/>
      <c r="AR488" s="236"/>
      <c r="AS488" s="236"/>
      <c r="AT488" s="236"/>
      <c r="AU488" s="236"/>
      <c r="AV488" s="236"/>
      <c r="AW488" s="236"/>
      <c r="AX488" s="236"/>
    </row>
    <row r="489" spans="1:50" ht="34.5" customHeight="1" x14ac:dyDescent="0.15">
      <c r="A489" s="237">
        <v>4</v>
      </c>
      <c r="B489" s="237">
        <v>1</v>
      </c>
      <c r="C489" s="274" t="s">
        <v>668</v>
      </c>
      <c r="D489" s="256"/>
      <c r="E489" s="256"/>
      <c r="F489" s="256"/>
      <c r="G489" s="256"/>
      <c r="H489" s="256"/>
      <c r="I489" s="256"/>
      <c r="J489" s="275">
        <v>8011101010739</v>
      </c>
      <c r="K489" s="241"/>
      <c r="L489" s="241"/>
      <c r="M489" s="241"/>
      <c r="N489" s="241"/>
      <c r="O489" s="241"/>
      <c r="P489" s="276" t="s">
        <v>674</v>
      </c>
      <c r="Q489" s="242"/>
      <c r="R489" s="242"/>
      <c r="S489" s="242"/>
      <c r="T489" s="242"/>
      <c r="U489" s="242"/>
      <c r="V489" s="242"/>
      <c r="W489" s="242"/>
      <c r="X489" s="242"/>
      <c r="Y489" s="268">
        <v>1</v>
      </c>
      <c r="Z489" s="269"/>
      <c r="AA489" s="269"/>
      <c r="AB489" s="270"/>
      <c r="AC489" s="277" t="s">
        <v>254</v>
      </c>
      <c r="AD489" s="277"/>
      <c r="AE489" s="277"/>
      <c r="AF489" s="277"/>
      <c r="AG489" s="277"/>
      <c r="AH489" s="257" t="s">
        <v>348</v>
      </c>
      <c r="AI489" s="258"/>
      <c r="AJ489" s="258"/>
      <c r="AK489" s="258"/>
      <c r="AL489" s="257" t="s">
        <v>348</v>
      </c>
      <c r="AM489" s="258"/>
      <c r="AN489" s="258"/>
      <c r="AO489" s="258"/>
      <c r="AP489" s="236"/>
      <c r="AQ489" s="236"/>
      <c r="AR489" s="236"/>
      <c r="AS489" s="236"/>
      <c r="AT489" s="236"/>
      <c r="AU489" s="236"/>
      <c r="AV489" s="236"/>
      <c r="AW489" s="236"/>
      <c r="AX489" s="236"/>
    </row>
    <row r="490" spans="1:50" ht="34.5" customHeight="1" x14ac:dyDescent="0.15">
      <c r="A490" s="237">
        <v>5</v>
      </c>
      <c r="B490" s="237">
        <v>1</v>
      </c>
      <c r="C490" s="259" t="s">
        <v>675</v>
      </c>
      <c r="D490" s="260"/>
      <c r="E490" s="260"/>
      <c r="F490" s="260"/>
      <c r="G490" s="260"/>
      <c r="H490" s="260"/>
      <c r="I490" s="261"/>
      <c r="J490" s="262">
        <v>1010401006180</v>
      </c>
      <c r="K490" s="263"/>
      <c r="L490" s="263"/>
      <c r="M490" s="263"/>
      <c r="N490" s="263"/>
      <c r="O490" s="264"/>
      <c r="P490" s="265" t="s">
        <v>676</v>
      </c>
      <c r="Q490" s="266"/>
      <c r="R490" s="266"/>
      <c r="S490" s="266"/>
      <c r="T490" s="266"/>
      <c r="U490" s="266"/>
      <c r="V490" s="266"/>
      <c r="W490" s="266"/>
      <c r="X490" s="267"/>
      <c r="Y490" s="268">
        <v>1</v>
      </c>
      <c r="Z490" s="269"/>
      <c r="AA490" s="269"/>
      <c r="AB490" s="270"/>
      <c r="AC490" s="271" t="s">
        <v>254</v>
      </c>
      <c r="AD490" s="272"/>
      <c r="AE490" s="272"/>
      <c r="AF490" s="272"/>
      <c r="AG490" s="273"/>
      <c r="AH490" s="257" t="s">
        <v>348</v>
      </c>
      <c r="AI490" s="258"/>
      <c r="AJ490" s="258"/>
      <c r="AK490" s="258"/>
      <c r="AL490" s="257" t="s">
        <v>348</v>
      </c>
      <c r="AM490" s="258"/>
      <c r="AN490" s="258"/>
      <c r="AO490" s="258"/>
      <c r="AP490" s="236"/>
      <c r="AQ490" s="236"/>
      <c r="AR490" s="236"/>
      <c r="AS490" s="236"/>
      <c r="AT490" s="236"/>
      <c r="AU490" s="236"/>
      <c r="AV490" s="236"/>
      <c r="AW490" s="236"/>
      <c r="AX490" s="236"/>
    </row>
    <row r="491" spans="1:50" ht="34.5" customHeight="1" x14ac:dyDescent="0.15">
      <c r="A491" s="237">
        <v>6</v>
      </c>
      <c r="B491" s="237">
        <v>1</v>
      </c>
      <c r="C491" s="274" t="s">
        <v>677</v>
      </c>
      <c r="D491" s="256"/>
      <c r="E491" s="256"/>
      <c r="F491" s="256"/>
      <c r="G491" s="256"/>
      <c r="H491" s="256"/>
      <c r="I491" s="256"/>
      <c r="J491" s="275">
        <v>4013301005010</v>
      </c>
      <c r="K491" s="241"/>
      <c r="L491" s="241"/>
      <c r="M491" s="241"/>
      <c r="N491" s="241"/>
      <c r="O491" s="241"/>
      <c r="P491" s="276" t="s">
        <v>690</v>
      </c>
      <c r="Q491" s="242"/>
      <c r="R491" s="242"/>
      <c r="S491" s="242"/>
      <c r="T491" s="242"/>
      <c r="U491" s="242"/>
      <c r="V491" s="242"/>
      <c r="W491" s="242"/>
      <c r="X491" s="242"/>
      <c r="Y491" s="268">
        <v>0.5</v>
      </c>
      <c r="Z491" s="269"/>
      <c r="AA491" s="269"/>
      <c r="AB491" s="270"/>
      <c r="AC491" s="277" t="s">
        <v>253</v>
      </c>
      <c r="AD491" s="277"/>
      <c r="AE491" s="277"/>
      <c r="AF491" s="277"/>
      <c r="AG491" s="277"/>
      <c r="AH491" s="257" t="s">
        <v>348</v>
      </c>
      <c r="AI491" s="258"/>
      <c r="AJ491" s="258"/>
      <c r="AK491" s="258"/>
      <c r="AL491" s="257" t="s">
        <v>348</v>
      </c>
      <c r="AM491" s="258"/>
      <c r="AN491" s="258"/>
      <c r="AO491" s="258"/>
      <c r="AP491" s="236"/>
      <c r="AQ491" s="236"/>
      <c r="AR491" s="236"/>
      <c r="AS491" s="236"/>
      <c r="AT491" s="236"/>
      <c r="AU491" s="236"/>
      <c r="AV491" s="236"/>
      <c r="AW491" s="236"/>
      <c r="AX491" s="236"/>
    </row>
    <row r="492" spans="1:50" ht="34.5" customHeight="1" x14ac:dyDescent="0.15">
      <c r="A492" s="237">
        <v>7</v>
      </c>
      <c r="B492" s="237">
        <v>1</v>
      </c>
      <c r="C492" s="274" t="s">
        <v>672</v>
      </c>
      <c r="D492" s="256"/>
      <c r="E492" s="256"/>
      <c r="F492" s="256"/>
      <c r="G492" s="256"/>
      <c r="H492" s="256"/>
      <c r="I492" s="256"/>
      <c r="J492" s="275">
        <v>2010401015610</v>
      </c>
      <c r="K492" s="241"/>
      <c r="L492" s="241"/>
      <c r="M492" s="241"/>
      <c r="N492" s="241"/>
      <c r="O492" s="241"/>
      <c r="P492" s="276" t="s">
        <v>678</v>
      </c>
      <c r="Q492" s="242"/>
      <c r="R492" s="242"/>
      <c r="S492" s="242"/>
      <c r="T492" s="242"/>
      <c r="U492" s="242"/>
      <c r="V492" s="242"/>
      <c r="W492" s="242"/>
      <c r="X492" s="242"/>
      <c r="Y492" s="268">
        <v>0.5</v>
      </c>
      <c r="Z492" s="269"/>
      <c r="AA492" s="269"/>
      <c r="AB492" s="270"/>
      <c r="AC492" s="277" t="s">
        <v>253</v>
      </c>
      <c r="AD492" s="277"/>
      <c r="AE492" s="277"/>
      <c r="AF492" s="277"/>
      <c r="AG492" s="277"/>
      <c r="AH492" s="257" t="s">
        <v>348</v>
      </c>
      <c r="AI492" s="258"/>
      <c r="AJ492" s="258"/>
      <c r="AK492" s="258"/>
      <c r="AL492" s="257" t="s">
        <v>348</v>
      </c>
      <c r="AM492" s="258"/>
      <c r="AN492" s="258"/>
      <c r="AO492" s="258"/>
      <c r="AP492" s="236"/>
      <c r="AQ492" s="236"/>
      <c r="AR492" s="236"/>
      <c r="AS492" s="236"/>
      <c r="AT492" s="236"/>
      <c r="AU492" s="236"/>
      <c r="AV492" s="236"/>
      <c r="AW492" s="236"/>
      <c r="AX492" s="236"/>
    </row>
    <row r="493" spans="1:50" ht="34.5" customHeight="1" x14ac:dyDescent="0.15">
      <c r="A493" s="237">
        <v>8</v>
      </c>
      <c r="B493" s="237">
        <v>1</v>
      </c>
      <c r="C493" s="259" t="s">
        <v>679</v>
      </c>
      <c r="D493" s="260"/>
      <c r="E493" s="260"/>
      <c r="F493" s="260"/>
      <c r="G493" s="260"/>
      <c r="H493" s="260"/>
      <c r="I493" s="261"/>
      <c r="J493" s="262">
        <v>5010001008846</v>
      </c>
      <c r="K493" s="263"/>
      <c r="L493" s="263"/>
      <c r="M493" s="263"/>
      <c r="N493" s="263"/>
      <c r="O493" s="264"/>
      <c r="P493" s="265" t="s">
        <v>680</v>
      </c>
      <c r="Q493" s="266"/>
      <c r="R493" s="266"/>
      <c r="S493" s="266"/>
      <c r="T493" s="266"/>
      <c r="U493" s="266"/>
      <c r="V493" s="266"/>
      <c r="W493" s="266"/>
      <c r="X493" s="267"/>
      <c r="Y493" s="268">
        <v>0.4</v>
      </c>
      <c r="Z493" s="269"/>
      <c r="AA493" s="269"/>
      <c r="AB493" s="270"/>
      <c r="AC493" s="271" t="s">
        <v>253</v>
      </c>
      <c r="AD493" s="272"/>
      <c r="AE493" s="272"/>
      <c r="AF493" s="272"/>
      <c r="AG493" s="273"/>
      <c r="AH493" s="257" t="s">
        <v>348</v>
      </c>
      <c r="AI493" s="258"/>
      <c r="AJ493" s="258"/>
      <c r="AK493" s="258"/>
      <c r="AL493" s="257" t="s">
        <v>348</v>
      </c>
      <c r="AM493" s="258"/>
      <c r="AN493" s="258"/>
      <c r="AO493" s="258"/>
      <c r="AP493" s="236"/>
      <c r="AQ493" s="236"/>
      <c r="AR493" s="236"/>
      <c r="AS493" s="236"/>
      <c r="AT493" s="236"/>
      <c r="AU493" s="236"/>
      <c r="AV493" s="236"/>
      <c r="AW493" s="236"/>
      <c r="AX493" s="236"/>
    </row>
    <row r="494" spans="1:50" ht="34.5" customHeight="1" x14ac:dyDescent="0.15">
      <c r="A494" s="237">
        <v>9</v>
      </c>
      <c r="B494" s="237">
        <v>1</v>
      </c>
      <c r="C494" s="259" t="s">
        <v>681</v>
      </c>
      <c r="D494" s="260"/>
      <c r="E494" s="260"/>
      <c r="F494" s="260"/>
      <c r="G494" s="260"/>
      <c r="H494" s="260"/>
      <c r="I494" s="261"/>
      <c r="J494" s="262">
        <v>7010601028192</v>
      </c>
      <c r="K494" s="263"/>
      <c r="L494" s="263"/>
      <c r="M494" s="263"/>
      <c r="N494" s="263"/>
      <c r="O494" s="264"/>
      <c r="P494" s="265" t="s">
        <v>682</v>
      </c>
      <c r="Q494" s="266"/>
      <c r="R494" s="266"/>
      <c r="S494" s="266"/>
      <c r="T494" s="266"/>
      <c r="U494" s="266"/>
      <c r="V494" s="266"/>
      <c r="W494" s="266"/>
      <c r="X494" s="267"/>
      <c r="Y494" s="268">
        <v>0.3</v>
      </c>
      <c r="Z494" s="269"/>
      <c r="AA494" s="269"/>
      <c r="AB494" s="270"/>
      <c r="AC494" s="271" t="s">
        <v>253</v>
      </c>
      <c r="AD494" s="272"/>
      <c r="AE494" s="272"/>
      <c r="AF494" s="272"/>
      <c r="AG494" s="273"/>
      <c r="AH494" s="257" t="s">
        <v>348</v>
      </c>
      <c r="AI494" s="258"/>
      <c r="AJ494" s="258"/>
      <c r="AK494" s="258"/>
      <c r="AL494" s="257" t="s">
        <v>348</v>
      </c>
      <c r="AM494" s="258"/>
      <c r="AN494" s="258"/>
      <c r="AO494" s="258"/>
      <c r="AP494" s="236"/>
      <c r="AQ494" s="236"/>
      <c r="AR494" s="236"/>
      <c r="AS494" s="236"/>
      <c r="AT494" s="236"/>
      <c r="AU494" s="236"/>
      <c r="AV494" s="236"/>
      <c r="AW494" s="236"/>
      <c r="AX494" s="236"/>
    </row>
    <row r="495" spans="1:50" ht="34.5" customHeight="1" x14ac:dyDescent="0.15">
      <c r="A495" s="237">
        <v>10</v>
      </c>
      <c r="B495" s="237">
        <v>1</v>
      </c>
      <c r="C495" s="259" t="s">
        <v>683</v>
      </c>
      <c r="D495" s="260"/>
      <c r="E495" s="260"/>
      <c r="F495" s="260"/>
      <c r="G495" s="260"/>
      <c r="H495" s="260"/>
      <c r="I495" s="261"/>
      <c r="J495" s="262">
        <v>2010405002019</v>
      </c>
      <c r="K495" s="263"/>
      <c r="L495" s="263"/>
      <c r="M495" s="263"/>
      <c r="N495" s="263"/>
      <c r="O495" s="264"/>
      <c r="P495" s="265" t="s">
        <v>684</v>
      </c>
      <c r="Q495" s="266"/>
      <c r="R495" s="266"/>
      <c r="S495" s="266"/>
      <c r="T495" s="266"/>
      <c r="U495" s="266"/>
      <c r="V495" s="266"/>
      <c r="W495" s="266"/>
      <c r="X495" s="267"/>
      <c r="Y495" s="268">
        <v>0.2</v>
      </c>
      <c r="Z495" s="269"/>
      <c r="AA495" s="269"/>
      <c r="AB495" s="270"/>
      <c r="AC495" s="271" t="s">
        <v>253</v>
      </c>
      <c r="AD495" s="272"/>
      <c r="AE495" s="272"/>
      <c r="AF495" s="272"/>
      <c r="AG495" s="273"/>
      <c r="AH495" s="257" t="s">
        <v>348</v>
      </c>
      <c r="AI495" s="258"/>
      <c r="AJ495" s="258"/>
      <c r="AK495" s="258"/>
      <c r="AL495" s="257" t="s">
        <v>348</v>
      </c>
      <c r="AM495" s="258"/>
      <c r="AN495" s="258"/>
      <c r="AO495" s="258"/>
      <c r="AP495" s="236"/>
      <c r="AQ495" s="236"/>
      <c r="AR495" s="236"/>
      <c r="AS495" s="236"/>
      <c r="AT495" s="236"/>
      <c r="AU495" s="236"/>
      <c r="AV495" s="236"/>
      <c r="AW495" s="236"/>
      <c r="AX495" s="236"/>
    </row>
    <row r="496" spans="1:50" ht="24.75" hidden="1" customHeight="1" x14ac:dyDescent="0.15">
      <c r="A496" s="237">
        <v>11</v>
      </c>
      <c r="B496" s="237">
        <v>1</v>
      </c>
      <c r="C496" s="256"/>
      <c r="D496" s="256"/>
      <c r="E496" s="256"/>
      <c r="F496" s="256"/>
      <c r="G496" s="256"/>
      <c r="H496" s="256"/>
      <c r="I496" s="256"/>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6"/>
      <c r="D497" s="256"/>
      <c r="E497" s="256"/>
      <c r="F497" s="256"/>
      <c r="G497" s="256"/>
      <c r="H497" s="256"/>
      <c r="I497" s="256"/>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6"/>
      <c r="D498" s="256"/>
      <c r="E498" s="256"/>
      <c r="F498" s="256"/>
      <c r="G498" s="256"/>
      <c r="H498" s="256"/>
      <c r="I498" s="256"/>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hidden="1" customHeight="1" x14ac:dyDescent="0.15">
      <c r="A516" s="252" t="s">
        <v>91</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755" t="s">
        <v>219</v>
      </c>
      <c r="AM516" s="756"/>
      <c r="AN516" s="756"/>
      <c r="AO516" s="65" t="s">
        <v>214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7"/>
      <c r="B519" s="237"/>
      <c r="C519" s="247" t="s">
        <v>93</v>
      </c>
      <c r="D519" s="255"/>
      <c r="E519" s="247" t="s">
        <v>94</v>
      </c>
      <c r="F519" s="255"/>
      <c r="G519" s="255"/>
      <c r="H519" s="255"/>
      <c r="I519" s="255"/>
      <c r="J519" s="247" t="s">
        <v>64</v>
      </c>
      <c r="K519" s="247"/>
      <c r="L519" s="247"/>
      <c r="M519" s="247"/>
      <c r="N519" s="247"/>
      <c r="O519" s="247"/>
      <c r="P519" s="248" t="s">
        <v>82</v>
      </c>
      <c r="Q519" s="248"/>
      <c r="R519" s="248"/>
      <c r="S519" s="248"/>
      <c r="T519" s="248"/>
      <c r="U519" s="248"/>
      <c r="V519" s="248"/>
      <c r="W519" s="248"/>
      <c r="X519" s="248"/>
      <c r="Y519" s="247" t="s">
        <v>95</v>
      </c>
      <c r="Z519" s="255"/>
      <c r="AA519" s="255"/>
      <c r="AB519" s="255"/>
      <c r="AC519" s="247" t="s">
        <v>62</v>
      </c>
      <c r="AD519" s="247"/>
      <c r="AE519" s="247"/>
      <c r="AF519" s="247"/>
      <c r="AG519" s="247"/>
      <c r="AH519" s="248" t="s">
        <v>63</v>
      </c>
      <c r="AI519" s="249"/>
      <c r="AJ519" s="249"/>
      <c r="AK519" s="249"/>
      <c r="AL519" s="249" t="s">
        <v>16</v>
      </c>
      <c r="AM519" s="249"/>
      <c r="AN519" s="249"/>
      <c r="AO519" s="250"/>
      <c r="AP519" s="251" t="s">
        <v>218</v>
      </c>
      <c r="AQ519" s="251"/>
      <c r="AR519" s="251"/>
      <c r="AS519" s="251"/>
      <c r="AT519" s="251"/>
      <c r="AU519" s="251"/>
      <c r="AV519" s="251"/>
      <c r="AW519" s="251"/>
      <c r="AX519" s="251"/>
    </row>
    <row r="520" spans="1:50" ht="24.75" hidden="1" customHeight="1" x14ac:dyDescent="0.15">
      <c r="A520" s="237">
        <v>1</v>
      </c>
      <c r="B520" s="237">
        <v>1</v>
      </c>
      <c r="C520" s="238"/>
      <c r="D520" s="238"/>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10"/>
  <conditionalFormatting sqref="AE34:AE36 AI34:AI36 AM34:AM36 AQ34:AQ36 AU34:AU36 Y203:Y210 AU201:AU210 Y241:Y249 Y227:Y236 Y217:Y223 AU241:AU249 AU227:AU236 AU217:AU223 Y257:Y284 Y520:Y549 Y298:Y317 Y331:Y350 Y355:Y383 Y397:Y416 Y430:Y449 Y463:Y482 Y496:Y515 P14:AX18 P22:AJ22 P21:AX21 L25:L31 R25:R31 AE89:AE90 AI89:AI90 AM89:AM90 AQ89:AQ90 AU89:AU90">
    <cfRule type="expression" dxfId="301" priority="971">
      <formula>IF(RIGHT(TEXT(L14,"0.#"),1)=".",FALSE,TRUE)</formula>
    </cfRule>
    <cfRule type="expression" dxfId="300" priority="972">
      <formula>IF(RIGHT(TEXT(L14,"0.#"),1)=".",TRUE,FALSE)</formula>
    </cfRule>
  </conditionalFormatting>
  <conditionalFormatting sqref="AL257:AO284 AL298:AO317 AL331:AO350 AL355:AO383 AL397:AO416 AL430:AO449 AL463:AO482 AL496:AO515 AL520:AO549">
    <cfRule type="expression" dxfId="299" priority="855">
      <formula>IF(AND(AL257&gt;=0, RIGHT(TEXT(AL257,"0.#"),1)&lt;&gt;"."),TRUE,FALSE)</formula>
    </cfRule>
    <cfRule type="expression" dxfId="298" priority="856">
      <formula>IF(AND(AL257&gt;=0, RIGHT(TEXT(AL257,"0.#"),1)="."),TRUE,FALSE)</formula>
    </cfRule>
    <cfRule type="expression" dxfId="297" priority="857">
      <formula>IF(AND(AL257&lt;0, RIGHT(TEXT(AL257,"0.#"),1)&lt;&gt;"."),TRUE,FALSE)</formula>
    </cfRule>
    <cfRule type="expression" dxfId="296" priority="858">
      <formula>IF(AND(AL257&lt;0, RIGHT(TEXT(AL257,"0.#"),1)="."),TRUE,FALSE)</formula>
    </cfRule>
  </conditionalFormatting>
  <conditionalFormatting sqref="AE130:AE131 AM130:AM131 AI130:AI131 AQ130:AQ131">
    <cfRule type="expression" dxfId="295" priority="413">
      <formula>IF(RIGHT(TEXT(AE130,"0.#"),1)=".",FALSE,TRUE)</formula>
    </cfRule>
    <cfRule type="expression" dxfId="294" priority="414">
      <formula>IF(RIGHT(TEXT(AE130,"0.#"),1)=".",TRUE,FALSE)</formula>
    </cfRule>
  </conditionalFormatting>
  <conditionalFormatting sqref="AE41:AE43 AI41:AI43 AM41:AM43 AQ41:AQ43 AU41:AU43">
    <cfRule type="expression" dxfId="293" priority="439">
      <formula>IF(RIGHT(TEXT(AE41,"0.#"),1)=".",FALSE,TRUE)</formula>
    </cfRule>
    <cfRule type="expression" dxfId="292" priority="440">
      <formula>IF(RIGHT(TEXT(AE41,"0.#"),1)=".",TRUE,FALSE)</formula>
    </cfRule>
  </conditionalFormatting>
  <conditionalFormatting sqref="AE48:AE50 AI48:AI50 AM48:AM50 AQ48:AQ50 AU48:AU50">
    <cfRule type="expression" dxfId="291" priority="437">
      <formula>IF(RIGHT(TEXT(AE48,"0.#"),1)=".",FALSE,TRUE)</formula>
    </cfRule>
    <cfRule type="expression" dxfId="290" priority="438">
      <formula>IF(RIGHT(TEXT(AE48,"0.#"),1)=".",TRUE,FALSE)</formula>
    </cfRule>
  </conditionalFormatting>
  <conditionalFormatting sqref="AE55:AE57 AI55:AI57 AM55:AM57 AQ55:AQ57 AU55:AU57">
    <cfRule type="expression" dxfId="289" priority="435">
      <formula>IF(RIGHT(TEXT(AE55,"0.#"),1)=".",FALSE,TRUE)</formula>
    </cfRule>
    <cfRule type="expression" dxfId="288" priority="436">
      <formula>IF(RIGHT(TEXT(AE55,"0.#"),1)=".",TRUE,FALSE)</formula>
    </cfRule>
  </conditionalFormatting>
  <conditionalFormatting sqref="AE62:AE64 AI62:AI64 AM62:AM64 AQ62:AQ64 AU62:AU64">
    <cfRule type="expression" dxfId="287" priority="433">
      <formula>IF(RIGHT(TEXT(AE62,"0.#"),1)=".",FALSE,TRUE)</formula>
    </cfRule>
    <cfRule type="expression" dxfId="286" priority="434">
      <formula>IF(RIGHT(TEXT(AE62,"0.#"),1)=".",TRUE,FALSE)</formula>
    </cfRule>
  </conditionalFormatting>
  <conditionalFormatting sqref="AE94:AE96 AI94:AI96 AM94:AM96 AQ94:AQ96 AU94:AU96">
    <cfRule type="expression" dxfId="285" priority="431">
      <formula>IF(RIGHT(TEXT(AE94,"0.#"),1)=".",FALSE,TRUE)</formula>
    </cfRule>
    <cfRule type="expression" dxfId="284" priority="432">
      <formula>IF(RIGHT(TEXT(AE94,"0.#"),1)=".",TRUE,FALSE)</formula>
    </cfRule>
  </conditionalFormatting>
  <conditionalFormatting sqref="AE99:AE101 AI99:AI101 AM99:AM101 AQ99:AQ101 AU99:AU101">
    <cfRule type="expression" dxfId="283" priority="429">
      <formula>IF(RIGHT(TEXT(AE99,"0.#"),1)=".",FALSE,TRUE)</formula>
    </cfRule>
    <cfRule type="expression" dxfId="282" priority="430">
      <formula>IF(RIGHT(TEXT(AE99,"0.#"),1)=".",TRUE,FALSE)</formula>
    </cfRule>
  </conditionalFormatting>
  <conditionalFormatting sqref="AE121:AE122 AM121:AM122 AI121:AI122 AQ121:AQ122">
    <cfRule type="expression" dxfId="281" priority="419">
      <formula>IF(RIGHT(TEXT(AE121,"0.#"),1)=".",FALSE,TRUE)</formula>
    </cfRule>
    <cfRule type="expression" dxfId="280" priority="420">
      <formula>IF(RIGHT(TEXT(AE121,"0.#"),1)=".",TRUE,FALSE)</formula>
    </cfRule>
  </conditionalFormatting>
  <conditionalFormatting sqref="AE124:AE125 AM124:AM125 AI124:AI125 AQ124:AQ125">
    <cfRule type="expression" dxfId="279" priority="417">
      <formula>IF(RIGHT(TEXT(AE124,"0.#"),1)=".",FALSE,TRUE)</formula>
    </cfRule>
    <cfRule type="expression" dxfId="278" priority="418">
      <formula>IF(RIGHT(TEXT(AE124,"0.#"),1)=".",TRUE,FALSE)</formula>
    </cfRule>
  </conditionalFormatting>
  <conditionalFormatting sqref="AE127:AE128 AM127:AM128 AI127:AI128 AQ127:AQ128">
    <cfRule type="expression" dxfId="277" priority="415">
      <formula>IF(RIGHT(TEXT(AE127,"0.#"),1)=".",FALSE,TRUE)</formula>
    </cfRule>
    <cfRule type="expression" dxfId="276" priority="416">
      <formula>IF(RIGHT(TEXT(AE127,"0.#"),1)=".",TRUE,FALSE)</formula>
    </cfRule>
  </conditionalFormatting>
  <conditionalFormatting sqref="AE77">
    <cfRule type="expression" dxfId="275" priority="333">
      <formula>IF(RIGHT(TEXT(AE77,"0.#"),1)=".",FALSE,TRUE)</formula>
    </cfRule>
    <cfRule type="expression" dxfId="274" priority="334">
      <formula>IF(RIGHT(TEXT(AE77,"0.#"),1)=".",TRUE,FALSE)</formula>
    </cfRule>
  </conditionalFormatting>
  <conditionalFormatting sqref="AE78">
    <cfRule type="expression" dxfId="273" priority="331">
      <formula>IF(RIGHT(TEXT(AE78,"0.#"),1)=".",FALSE,TRUE)</formula>
    </cfRule>
    <cfRule type="expression" dxfId="272" priority="332">
      <formula>IF(RIGHT(TEXT(AE78,"0.#"),1)=".",TRUE,FALSE)</formula>
    </cfRule>
  </conditionalFormatting>
  <conditionalFormatting sqref="AE79">
    <cfRule type="expression" dxfId="271" priority="329">
      <formula>IF(RIGHT(TEXT(AE79,"0.#"),1)=".",FALSE,TRUE)</formula>
    </cfRule>
    <cfRule type="expression" dxfId="270" priority="330">
      <formula>IF(RIGHT(TEXT(AE79,"0.#"),1)=".",TRUE,FALSE)</formula>
    </cfRule>
  </conditionalFormatting>
  <conditionalFormatting sqref="AI79">
    <cfRule type="expression" dxfId="269" priority="327">
      <formula>IF(RIGHT(TEXT(AI79,"0.#"),1)=".",FALSE,TRUE)</formula>
    </cfRule>
    <cfRule type="expression" dxfId="268" priority="328">
      <formula>IF(RIGHT(TEXT(AI79,"0.#"),1)=".",TRUE,FALSE)</formula>
    </cfRule>
  </conditionalFormatting>
  <conditionalFormatting sqref="AI78">
    <cfRule type="expression" dxfId="267" priority="325">
      <formula>IF(RIGHT(TEXT(AI78,"0.#"),1)=".",FALSE,TRUE)</formula>
    </cfRule>
    <cfRule type="expression" dxfId="266" priority="326">
      <formula>IF(RIGHT(TEXT(AI78,"0.#"),1)=".",TRUE,FALSE)</formula>
    </cfRule>
  </conditionalFormatting>
  <conditionalFormatting sqref="AI77">
    <cfRule type="expression" dxfId="265" priority="323">
      <formula>IF(RIGHT(TEXT(AI77,"0.#"),1)=".",FALSE,TRUE)</formula>
    </cfRule>
    <cfRule type="expression" dxfId="264" priority="324">
      <formula>IF(RIGHT(TEXT(AI77,"0.#"),1)=".",TRUE,FALSE)</formula>
    </cfRule>
  </conditionalFormatting>
  <conditionalFormatting sqref="AM77">
    <cfRule type="expression" dxfId="263" priority="321">
      <formula>IF(RIGHT(TEXT(AM77,"0.#"),1)=".",FALSE,TRUE)</formula>
    </cfRule>
    <cfRule type="expression" dxfId="262" priority="322">
      <formula>IF(RIGHT(TEXT(AM77,"0.#"),1)=".",TRUE,FALSE)</formula>
    </cfRule>
  </conditionalFormatting>
  <conditionalFormatting sqref="AM78">
    <cfRule type="expression" dxfId="261" priority="319">
      <formula>IF(RIGHT(TEXT(AM78,"0.#"),1)=".",FALSE,TRUE)</formula>
    </cfRule>
    <cfRule type="expression" dxfId="260" priority="320">
      <formula>IF(RIGHT(TEXT(AM78,"0.#"),1)=".",TRUE,FALSE)</formula>
    </cfRule>
  </conditionalFormatting>
  <conditionalFormatting sqref="AM79">
    <cfRule type="expression" dxfId="259" priority="317">
      <formula>IF(RIGHT(TEXT(AM79,"0.#"),1)=".",FALSE,TRUE)</formula>
    </cfRule>
    <cfRule type="expression" dxfId="258" priority="318">
      <formula>IF(RIGHT(TEXT(AM79,"0.#"),1)=".",TRUE,FALSE)</formula>
    </cfRule>
  </conditionalFormatting>
  <conditionalFormatting sqref="AQ77:AQ79">
    <cfRule type="expression" dxfId="257" priority="315">
      <formula>IF(RIGHT(TEXT(AQ77,"0.#"),1)=".",FALSE,TRUE)</formula>
    </cfRule>
    <cfRule type="expression" dxfId="256" priority="316">
      <formula>IF(RIGHT(TEXT(AQ77,"0.#"),1)=".",TRUE,FALSE)</formula>
    </cfRule>
  </conditionalFormatting>
  <conditionalFormatting sqref="AU77:AU79">
    <cfRule type="expression" dxfId="255" priority="313">
      <formula>IF(RIGHT(TEXT(AU77,"0.#"),1)=".",FALSE,TRUE)</formula>
    </cfRule>
    <cfRule type="expression" dxfId="254" priority="314">
      <formula>IF(RIGHT(TEXT(AU77,"0.#"),1)=".",TRUE,FALSE)</formula>
    </cfRule>
  </conditionalFormatting>
  <conditionalFormatting sqref="AE69">
    <cfRule type="expression" dxfId="253" priority="311">
      <formula>IF(RIGHT(TEXT(AE69,"0.#"),1)=".",FALSE,TRUE)</formula>
    </cfRule>
    <cfRule type="expression" dxfId="252" priority="312">
      <formula>IF(RIGHT(TEXT(AE69,"0.#"),1)=".",TRUE,FALSE)</formula>
    </cfRule>
  </conditionalFormatting>
  <conditionalFormatting sqref="AE70">
    <cfRule type="expression" dxfId="251" priority="309">
      <formula>IF(RIGHT(TEXT(AE70,"0.#"),1)=".",FALSE,TRUE)</formula>
    </cfRule>
    <cfRule type="expression" dxfId="250" priority="310">
      <formula>IF(RIGHT(TEXT(AE70,"0.#"),1)=".",TRUE,FALSE)</formula>
    </cfRule>
  </conditionalFormatting>
  <conditionalFormatting sqref="AE71">
    <cfRule type="expression" dxfId="249" priority="307">
      <formula>IF(RIGHT(TEXT(AE71,"0.#"),1)=".",FALSE,TRUE)</formula>
    </cfRule>
    <cfRule type="expression" dxfId="248" priority="308">
      <formula>IF(RIGHT(TEXT(AE71,"0.#"),1)=".",TRUE,FALSE)</formula>
    </cfRule>
  </conditionalFormatting>
  <conditionalFormatting sqref="AI71">
    <cfRule type="expression" dxfId="247" priority="305">
      <formula>IF(RIGHT(TEXT(AI71,"0.#"),1)=".",FALSE,TRUE)</formula>
    </cfRule>
    <cfRule type="expression" dxfId="246" priority="306">
      <formula>IF(RIGHT(TEXT(AI71,"0.#"),1)=".",TRUE,FALSE)</formula>
    </cfRule>
  </conditionalFormatting>
  <conditionalFormatting sqref="AI70">
    <cfRule type="expression" dxfId="245" priority="303">
      <formula>IF(RIGHT(TEXT(AI70,"0.#"),1)=".",FALSE,TRUE)</formula>
    </cfRule>
    <cfRule type="expression" dxfId="244" priority="304">
      <formula>IF(RIGHT(TEXT(AI70,"0.#"),1)=".",TRUE,FALSE)</formula>
    </cfRule>
  </conditionalFormatting>
  <conditionalFormatting sqref="AI69">
    <cfRule type="expression" dxfId="243" priority="301">
      <formula>IF(RIGHT(TEXT(AI69,"0.#"),1)=".",FALSE,TRUE)</formula>
    </cfRule>
    <cfRule type="expression" dxfId="242" priority="302">
      <formula>IF(RIGHT(TEXT(AI69,"0.#"),1)=".",TRUE,FALSE)</formula>
    </cfRule>
  </conditionalFormatting>
  <conditionalFormatting sqref="AM69">
    <cfRule type="expression" dxfId="241" priority="299">
      <formula>IF(RIGHT(TEXT(AM69,"0.#"),1)=".",FALSE,TRUE)</formula>
    </cfRule>
    <cfRule type="expression" dxfId="240" priority="300">
      <formula>IF(RIGHT(TEXT(AM69,"0.#"),1)=".",TRUE,FALSE)</formula>
    </cfRule>
  </conditionalFormatting>
  <conditionalFormatting sqref="AM70">
    <cfRule type="expression" dxfId="239" priority="297">
      <formula>IF(RIGHT(TEXT(AM70,"0.#"),1)=".",FALSE,TRUE)</formula>
    </cfRule>
    <cfRule type="expression" dxfId="238" priority="298">
      <formula>IF(RIGHT(TEXT(AM70,"0.#"),1)=".",TRUE,FALSE)</formula>
    </cfRule>
  </conditionalFormatting>
  <conditionalFormatting sqref="AM71">
    <cfRule type="expression" dxfId="237" priority="295">
      <formula>IF(RIGHT(TEXT(AM71,"0.#"),1)=".",FALSE,TRUE)</formula>
    </cfRule>
    <cfRule type="expression" dxfId="236" priority="296">
      <formula>IF(RIGHT(TEXT(AM71,"0.#"),1)=".",TRUE,FALSE)</formula>
    </cfRule>
  </conditionalFormatting>
  <conditionalFormatting sqref="AQ69:AQ71">
    <cfRule type="expression" dxfId="235" priority="293">
      <formula>IF(RIGHT(TEXT(AQ69,"0.#"),1)=".",FALSE,TRUE)</formula>
    </cfRule>
    <cfRule type="expression" dxfId="234" priority="294">
      <formula>IF(RIGHT(TEXT(AQ69,"0.#"),1)=".",TRUE,FALSE)</formula>
    </cfRule>
  </conditionalFormatting>
  <conditionalFormatting sqref="AU69:AU71">
    <cfRule type="expression" dxfId="233" priority="291">
      <formula>IF(RIGHT(TEXT(AU69,"0.#"),1)=".",FALSE,TRUE)</formula>
    </cfRule>
    <cfRule type="expression" dxfId="232" priority="292">
      <formula>IF(RIGHT(TEXT(AU69,"0.#"),1)=".",TRUE,FALSE)</formula>
    </cfRule>
  </conditionalFormatting>
  <conditionalFormatting sqref="AE72">
    <cfRule type="expression" dxfId="231" priority="289">
      <formula>IF(RIGHT(TEXT(AE72,"0.#"),1)=".",FALSE,TRUE)</formula>
    </cfRule>
    <cfRule type="expression" dxfId="230" priority="290">
      <formula>IF(RIGHT(TEXT(AE72,"0.#"),1)=".",TRUE,FALSE)</formula>
    </cfRule>
  </conditionalFormatting>
  <conditionalFormatting sqref="AE73">
    <cfRule type="expression" dxfId="229" priority="287">
      <formula>IF(RIGHT(TEXT(AE73,"0.#"),1)=".",FALSE,TRUE)</formula>
    </cfRule>
    <cfRule type="expression" dxfId="228" priority="288">
      <formula>IF(RIGHT(TEXT(AE73,"0.#"),1)=".",TRUE,FALSE)</formula>
    </cfRule>
  </conditionalFormatting>
  <conditionalFormatting sqref="AE74">
    <cfRule type="expression" dxfId="227" priority="285">
      <formula>IF(RIGHT(TEXT(AE74,"0.#"),1)=".",FALSE,TRUE)</formula>
    </cfRule>
    <cfRule type="expression" dxfId="226" priority="286">
      <formula>IF(RIGHT(TEXT(AE74,"0.#"),1)=".",TRUE,FALSE)</formula>
    </cfRule>
  </conditionalFormatting>
  <conditionalFormatting sqref="AI74">
    <cfRule type="expression" dxfId="225" priority="283">
      <formula>IF(RIGHT(TEXT(AI74,"0.#"),1)=".",FALSE,TRUE)</formula>
    </cfRule>
    <cfRule type="expression" dxfId="224" priority="284">
      <formula>IF(RIGHT(TEXT(AI74,"0.#"),1)=".",TRUE,FALSE)</formula>
    </cfRule>
  </conditionalFormatting>
  <conditionalFormatting sqref="AI73">
    <cfRule type="expression" dxfId="223" priority="281">
      <formula>IF(RIGHT(TEXT(AI73,"0.#"),1)=".",FALSE,TRUE)</formula>
    </cfRule>
    <cfRule type="expression" dxfId="222" priority="282">
      <formula>IF(RIGHT(TEXT(AI73,"0.#"),1)=".",TRUE,FALSE)</formula>
    </cfRule>
  </conditionalFormatting>
  <conditionalFormatting sqref="AI72">
    <cfRule type="expression" dxfId="221" priority="279">
      <formula>IF(RIGHT(TEXT(AI72,"0.#"),1)=".",FALSE,TRUE)</formula>
    </cfRule>
    <cfRule type="expression" dxfId="220" priority="280">
      <formula>IF(RIGHT(TEXT(AI72,"0.#"),1)=".",TRUE,FALSE)</formula>
    </cfRule>
  </conditionalFormatting>
  <conditionalFormatting sqref="AM72">
    <cfRule type="expression" dxfId="219" priority="277">
      <formula>IF(RIGHT(TEXT(AM72,"0.#"),1)=".",FALSE,TRUE)</formula>
    </cfRule>
    <cfRule type="expression" dxfId="218" priority="278">
      <formula>IF(RIGHT(TEXT(AM72,"0.#"),1)=".",TRUE,FALSE)</formula>
    </cfRule>
  </conditionalFormatting>
  <conditionalFormatting sqref="AM73">
    <cfRule type="expression" dxfId="217" priority="275">
      <formula>IF(RIGHT(TEXT(AM73,"0.#"),1)=".",FALSE,TRUE)</formula>
    </cfRule>
    <cfRule type="expression" dxfId="216" priority="276">
      <formula>IF(RIGHT(TEXT(AM73,"0.#"),1)=".",TRUE,FALSE)</formula>
    </cfRule>
  </conditionalFormatting>
  <conditionalFormatting sqref="AM74">
    <cfRule type="expression" dxfId="215" priority="273">
      <formula>IF(RIGHT(TEXT(AM74,"0.#"),1)=".",FALSE,TRUE)</formula>
    </cfRule>
    <cfRule type="expression" dxfId="214" priority="274">
      <formula>IF(RIGHT(TEXT(AM74,"0.#"),1)=".",TRUE,FALSE)</formula>
    </cfRule>
  </conditionalFormatting>
  <conditionalFormatting sqref="AQ72:AQ74">
    <cfRule type="expression" dxfId="213" priority="271">
      <formula>IF(RIGHT(TEXT(AQ72,"0.#"),1)=".",FALSE,TRUE)</formula>
    </cfRule>
    <cfRule type="expression" dxfId="212" priority="272">
      <formula>IF(RIGHT(TEXT(AQ72,"0.#"),1)=".",TRUE,FALSE)</formula>
    </cfRule>
  </conditionalFormatting>
  <conditionalFormatting sqref="AU72:AU74">
    <cfRule type="expression" dxfId="211" priority="269">
      <formula>IF(RIGHT(TEXT(AU72,"0.#"),1)=".",FALSE,TRUE)</formula>
    </cfRule>
    <cfRule type="expression" dxfId="210" priority="270">
      <formula>IF(RIGHT(TEXT(AU72,"0.#"),1)=".",TRUE,FALSE)</formula>
    </cfRule>
  </conditionalFormatting>
  <conditionalFormatting sqref="AE91">
    <cfRule type="expression" dxfId="209" priority="233">
      <formula>IF(RIGHT(TEXT(AE91,"0.#"),1)=".",FALSE,TRUE)</formula>
    </cfRule>
    <cfRule type="expression" dxfId="208" priority="234">
      <formula>IF(RIGHT(TEXT(AE91,"0.#"),1)=".",TRUE,FALSE)</formula>
    </cfRule>
  </conditionalFormatting>
  <conditionalFormatting sqref="AI91">
    <cfRule type="expression" dxfId="207" priority="231">
      <formula>IF(RIGHT(TEXT(AI91,"0.#"),1)=".",FALSE,TRUE)</formula>
    </cfRule>
    <cfRule type="expression" dxfId="206" priority="232">
      <formula>IF(RIGHT(TEXT(AI91,"0.#"),1)=".",TRUE,FALSE)</formula>
    </cfRule>
  </conditionalFormatting>
  <conditionalFormatting sqref="AM91">
    <cfRule type="expression" dxfId="205" priority="229">
      <formula>IF(RIGHT(TEXT(AM91,"0.#"),1)=".",FALSE,TRUE)</formula>
    </cfRule>
    <cfRule type="expression" dxfId="204" priority="230">
      <formula>IF(RIGHT(TEXT(AM91,"0.#"),1)=".",TRUE,FALSE)</formula>
    </cfRule>
  </conditionalFormatting>
  <conditionalFormatting sqref="AQ91">
    <cfRule type="expression" dxfId="203" priority="227">
      <formula>IF(RIGHT(TEXT(AQ91,"0.#"),1)=".",FALSE,TRUE)</formula>
    </cfRule>
    <cfRule type="expression" dxfId="202" priority="228">
      <formula>IF(RIGHT(TEXT(AQ91,"0.#"),1)=".",TRUE,FALSE)</formula>
    </cfRule>
  </conditionalFormatting>
  <conditionalFormatting sqref="AU91">
    <cfRule type="expression" dxfId="201" priority="225">
      <formula>IF(RIGHT(TEXT(AU91,"0.#"),1)=".",FALSE,TRUE)</formula>
    </cfRule>
    <cfRule type="expression" dxfId="200" priority="226">
      <formula>IF(RIGHT(TEXT(AU91,"0.#"),1)=".",TRUE,FALSE)</formula>
    </cfRule>
  </conditionalFormatting>
  <conditionalFormatting sqref="AE103 AQ103">
    <cfRule type="expression" dxfId="199" priority="223">
      <formula>IF(RIGHT(TEXT(AE103,"0.#"),1)=".",FALSE,TRUE)</formula>
    </cfRule>
    <cfRule type="expression" dxfId="198" priority="224">
      <formula>IF(RIGHT(TEXT(AE103,"0.#"),1)=".",TRUE,FALSE)</formula>
    </cfRule>
  </conditionalFormatting>
  <conditionalFormatting sqref="AI103">
    <cfRule type="expression" dxfId="197" priority="221">
      <formula>IF(RIGHT(TEXT(AI103,"0.#"),1)=".",FALSE,TRUE)</formula>
    </cfRule>
    <cfRule type="expression" dxfId="196" priority="222">
      <formula>IF(RIGHT(TEXT(AI103,"0.#"),1)=".",TRUE,FALSE)</formula>
    </cfRule>
  </conditionalFormatting>
  <conditionalFormatting sqref="AM103">
    <cfRule type="expression" dxfId="195" priority="219">
      <formula>IF(RIGHT(TEXT(AM103,"0.#"),1)=".",FALSE,TRUE)</formula>
    </cfRule>
    <cfRule type="expression" dxfId="194" priority="220">
      <formula>IF(RIGHT(TEXT(AM103,"0.#"),1)=".",TRUE,FALSE)</formula>
    </cfRule>
  </conditionalFormatting>
  <conditionalFormatting sqref="AE104">
    <cfRule type="expression" dxfId="193" priority="217">
      <formula>IF(RIGHT(TEXT(AE104,"0.#"),1)=".",FALSE,TRUE)</formula>
    </cfRule>
    <cfRule type="expression" dxfId="192" priority="218">
      <formula>IF(RIGHT(TEXT(AE104,"0.#"),1)=".",TRUE,FALSE)</formula>
    </cfRule>
  </conditionalFormatting>
  <conditionalFormatting sqref="AI104">
    <cfRule type="expression" dxfId="191" priority="215">
      <formula>IF(RIGHT(TEXT(AI104,"0.#"),1)=".",FALSE,TRUE)</formula>
    </cfRule>
    <cfRule type="expression" dxfId="190" priority="216">
      <formula>IF(RIGHT(TEXT(AI104,"0.#"),1)=".",TRUE,FALSE)</formula>
    </cfRule>
  </conditionalFormatting>
  <conditionalFormatting sqref="AM104">
    <cfRule type="expression" dxfId="189" priority="213">
      <formula>IF(RIGHT(TEXT(AM104,"0.#"),1)=".",FALSE,TRUE)</formula>
    </cfRule>
    <cfRule type="expression" dxfId="188" priority="214">
      <formula>IF(RIGHT(TEXT(AM104,"0.#"),1)=".",TRUE,FALSE)</formula>
    </cfRule>
  </conditionalFormatting>
  <conditionalFormatting sqref="AQ104">
    <cfRule type="expression" dxfId="187" priority="211">
      <formula>IF(RIGHT(TEXT(AQ104,"0.#"),1)=".",FALSE,TRUE)</formula>
    </cfRule>
    <cfRule type="expression" dxfId="186" priority="212">
      <formula>IF(RIGHT(TEXT(AQ104,"0.#"),1)=".",TRUE,FALSE)</formula>
    </cfRule>
  </conditionalFormatting>
  <conditionalFormatting sqref="AU103">
    <cfRule type="expression" dxfId="185" priority="209">
      <formula>IF(RIGHT(TEXT(AU103,"0.#"),1)=".",FALSE,TRUE)</formula>
    </cfRule>
    <cfRule type="expression" dxfId="184" priority="210">
      <formula>IF(RIGHT(TEXT(AU103,"0.#"),1)=".",TRUE,FALSE)</formula>
    </cfRule>
  </conditionalFormatting>
  <conditionalFormatting sqref="AU104">
    <cfRule type="expression" dxfId="183" priority="207">
      <formula>IF(RIGHT(TEXT(AU104,"0.#"),1)=".",FALSE,TRUE)</formula>
    </cfRule>
    <cfRule type="expression" dxfId="182" priority="208">
      <formula>IF(RIGHT(TEXT(AU104,"0.#"),1)=".",TRUE,FALSE)</formula>
    </cfRule>
  </conditionalFormatting>
  <conditionalFormatting sqref="AU106">
    <cfRule type="expression" dxfId="181" priority="191">
      <formula>IF(RIGHT(TEXT(AU106,"0.#"),1)=".",FALSE,TRUE)</formula>
    </cfRule>
    <cfRule type="expression" dxfId="180" priority="192">
      <formula>IF(RIGHT(TEXT(AU106,"0.#"),1)=".",TRUE,FALSE)</formula>
    </cfRule>
  </conditionalFormatting>
  <conditionalFormatting sqref="AU107">
    <cfRule type="expression" dxfId="179" priority="189">
      <formula>IF(RIGHT(TEXT(AU107,"0.#"),1)=".",FALSE,TRUE)</formula>
    </cfRule>
    <cfRule type="expression" dxfId="178" priority="190">
      <formula>IF(RIGHT(TEXT(AU107,"0.#"),1)=".",TRUE,FALSE)</formula>
    </cfRule>
  </conditionalFormatting>
  <conditionalFormatting sqref="AE109">
    <cfRule type="expression" dxfId="177" priority="185">
      <formula>IF(RIGHT(TEXT(AE109,"0.#"),1)=".",FALSE,TRUE)</formula>
    </cfRule>
    <cfRule type="expression" dxfId="176" priority="186">
      <formula>IF(RIGHT(TEXT(AE109,"0.#"),1)=".",TRUE,FALSE)</formula>
    </cfRule>
  </conditionalFormatting>
  <conditionalFormatting sqref="AI109">
    <cfRule type="expression" dxfId="175" priority="183">
      <formula>IF(RIGHT(TEXT(AI109,"0.#"),1)=".",FALSE,TRUE)</formula>
    </cfRule>
    <cfRule type="expression" dxfId="174" priority="184">
      <formula>IF(RIGHT(TEXT(AI109,"0.#"),1)=".",TRUE,FALSE)</formula>
    </cfRule>
  </conditionalFormatting>
  <conditionalFormatting sqref="AM109">
    <cfRule type="expression" dxfId="173" priority="181">
      <formula>IF(RIGHT(TEXT(AM109,"0.#"),1)=".",FALSE,TRUE)</formula>
    </cfRule>
    <cfRule type="expression" dxfId="172" priority="182">
      <formula>IF(RIGHT(TEXT(AM109,"0.#"),1)=".",TRUE,FALSE)</formula>
    </cfRule>
  </conditionalFormatting>
  <conditionalFormatting sqref="AE110">
    <cfRule type="expression" dxfId="171" priority="179">
      <formula>IF(RIGHT(TEXT(AE110,"0.#"),1)=".",FALSE,TRUE)</formula>
    </cfRule>
    <cfRule type="expression" dxfId="170" priority="180">
      <formula>IF(RIGHT(TEXT(AE110,"0.#"),1)=".",TRUE,FALSE)</formula>
    </cfRule>
  </conditionalFormatting>
  <conditionalFormatting sqref="AI110">
    <cfRule type="expression" dxfId="169" priority="177">
      <formula>IF(RIGHT(TEXT(AI110,"0.#"),1)=".",FALSE,TRUE)</formula>
    </cfRule>
    <cfRule type="expression" dxfId="168" priority="178">
      <formula>IF(RIGHT(TEXT(AI110,"0.#"),1)=".",TRUE,FALSE)</formula>
    </cfRule>
  </conditionalFormatting>
  <conditionalFormatting sqref="AM110">
    <cfRule type="expression" dxfId="167" priority="175">
      <formula>IF(RIGHT(TEXT(AM110,"0.#"),1)=".",FALSE,TRUE)</formula>
    </cfRule>
    <cfRule type="expression" dxfId="166" priority="176">
      <formula>IF(RIGHT(TEXT(AM110,"0.#"),1)=".",TRUE,FALSE)</formula>
    </cfRule>
  </conditionalFormatting>
  <conditionalFormatting sqref="AQ109">
    <cfRule type="expression" dxfId="165" priority="173">
      <formula>IF(RIGHT(TEXT(AQ109,"0.#"),1)=".",FALSE,TRUE)</formula>
    </cfRule>
    <cfRule type="expression" dxfId="164" priority="174">
      <formula>IF(RIGHT(TEXT(AQ109,"0.#"),1)=".",TRUE,FALSE)</formula>
    </cfRule>
  </conditionalFormatting>
  <conditionalFormatting sqref="AQ110">
    <cfRule type="expression" dxfId="163" priority="171">
      <formula>IF(RIGHT(TEXT(AQ110,"0.#"),1)=".",FALSE,TRUE)</formula>
    </cfRule>
    <cfRule type="expression" dxfId="162" priority="172">
      <formula>IF(RIGHT(TEXT(AQ110,"0.#"),1)=".",TRUE,FALSE)</formula>
    </cfRule>
  </conditionalFormatting>
  <conditionalFormatting sqref="AU109">
    <cfRule type="expression" dxfId="161" priority="169">
      <formula>IF(RIGHT(TEXT(AU109,"0.#"),1)=".",FALSE,TRUE)</formula>
    </cfRule>
    <cfRule type="expression" dxfId="160" priority="170">
      <formula>IF(RIGHT(TEXT(AU109,"0.#"),1)=".",TRUE,FALSE)</formula>
    </cfRule>
  </conditionalFormatting>
  <conditionalFormatting sqref="AU110">
    <cfRule type="expression" dxfId="159" priority="167">
      <formula>IF(RIGHT(TEXT(AU110,"0.#"),1)=".",FALSE,TRUE)</formula>
    </cfRule>
    <cfRule type="expression" dxfId="158" priority="168">
      <formula>IF(RIGHT(TEXT(AU110,"0.#"),1)=".",TRUE,FALSE)</formula>
    </cfRule>
  </conditionalFormatting>
  <conditionalFormatting sqref="AE112">
    <cfRule type="expression" dxfId="157" priority="165">
      <formula>IF(RIGHT(TEXT(AE112,"0.#"),1)=".",FALSE,TRUE)</formula>
    </cfRule>
    <cfRule type="expression" dxfId="156" priority="166">
      <formula>IF(RIGHT(TEXT(AE112,"0.#"),1)=".",TRUE,FALSE)</formula>
    </cfRule>
  </conditionalFormatting>
  <conditionalFormatting sqref="AI112">
    <cfRule type="expression" dxfId="155" priority="163">
      <formula>IF(RIGHT(TEXT(AI112,"0.#"),1)=".",FALSE,TRUE)</formula>
    </cfRule>
    <cfRule type="expression" dxfId="154" priority="164">
      <formula>IF(RIGHT(TEXT(AI112,"0.#"),1)=".",TRUE,FALSE)</formula>
    </cfRule>
  </conditionalFormatting>
  <conditionalFormatting sqref="AM112">
    <cfRule type="expression" dxfId="153" priority="161">
      <formula>IF(RIGHT(TEXT(AM112,"0.#"),1)=".",FALSE,TRUE)</formula>
    </cfRule>
    <cfRule type="expression" dxfId="152" priority="162">
      <formula>IF(RIGHT(TEXT(AM112,"0.#"),1)=".",TRUE,FALSE)</formula>
    </cfRule>
  </conditionalFormatting>
  <conditionalFormatting sqref="AE113">
    <cfRule type="expression" dxfId="151" priority="159">
      <formula>IF(RIGHT(TEXT(AE113,"0.#"),1)=".",FALSE,TRUE)</formula>
    </cfRule>
    <cfRule type="expression" dxfId="150" priority="160">
      <formula>IF(RIGHT(TEXT(AE113,"0.#"),1)=".",TRUE,FALSE)</formula>
    </cfRule>
  </conditionalFormatting>
  <conditionalFormatting sqref="AI113">
    <cfRule type="expression" dxfId="149" priority="157">
      <formula>IF(RIGHT(TEXT(AI113,"0.#"),1)=".",FALSE,TRUE)</formula>
    </cfRule>
    <cfRule type="expression" dxfId="148" priority="158">
      <formula>IF(RIGHT(TEXT(AI113,"0.#"),1)=".",TRUE,FALSE)</formula>
    </cfRule>
  </conditionalFormatting>
  <conditionalFormatting sqref="AM113">
    <cfRule type="expression" dxfId="147" priority="155">
      <formula>IF(RIGHT(TEXT(AM113,"0.#"),1)=".",FALSE,TRUE)</formula>
    </cfRule>
    <cfRule type="expression" dxfId="146" priority="156">
      <formula>IF(RIGHT(TEXT(AM113,"0.#"),1)=".",TRUE,FALSE)</formula>
    </cfRule>
  </conditionalFormatting>
  <conditionalFormatting sqref="AQ112">
    <cfRule type="expression" dxfId="145" priority="153">
      <formula>IF(RIGHT(TEXT(AQ112,"0.#"),1)=".",FALSE,TRUE)</formula>
    </cfRule>
    <cfRule type="expression" dxfId="144" priority="154">
      <formula>IF(RIGHT(TEXT(AQ112,"0.#"),1)=".",TRUE,FALSE)</formula>
    </cfRule>
  </conditionalFormatting>
  <conditionalFormatting sqref="AQ113">
    <cfRule type="expression" dxfId="143" priority="151">
      <formula>IF(RIGHT(TEXT(AQ113,"0.#"),1)=".",FALSE,TRUE)</formula>
    </cfRule>
    <cfRule type="expression" dxfId="142" priority="152">
      <formula>IF(RIGHT(TEXT(AQ113,"0.#"),1)=".",TRUE,FALSE)</formula>
    </cfRule>
  </conditionalFormatting>
  <conditionalFormatting sqref="AU112">
    <cfRule type="expression" dxfId="141" priority="149">
      <formula>IF(RIGHT(TEXT(AU112,"0.#"),1)=".",FALSE,TRUE)</formula>
    </cfRule>
    <cfRule type="expression" dxfId="140" priority="150">
      <formula>IF(RIGHT(TEXT(AU112,"0.#"),1)=".",TRUE,FALSE)</formula>
    </cfRule>
  </conditionalFormatting>
  <conditionalFormatting sqref="AU113">
    <cfRule type="expression" dxfId="139" priority="147">
      <formula>IF(RIGHT(TEXT(AU113,"0.#"),1)=".",FALSE,TRUE)</formula>
    </cfRule>
    <cfRule type="expression" dxfId="138" priority="148">
      <formula>IF(RIGHT(TEXT(AU113,"0.#"),1)=".",TRUE,FALSE)</formula>
    </cfRule>
  </conditionalFormatting>
  <conditionalFormatting sqref="AI115">
    <cfRule type="expression" dxfId="137" priority="143">
      <formula>IF(RIGHT(TEXT(AI115,"0.#"),1)=".",FALSE,TRUE)</formula>
    </cfRule>
    <cfRule type="expression" dxfId="136" priority="144">
      <formula>IF(RIGHT(TEXT(AI115,"0.#"),1)=".",TRUE,FALSE)</formula>
    </cfRule>
  </conditionalFormatting>
  <conditionalFormatting sqref="AM115">
    <cfRule type="expression" dxfId="135" priority="141">
      <formula>IF(RIGHT(TEXT(AM115,"0.#"),1)=".",FALSE,TRUE)</formula>
    </cfRule>
    <cfRule type="expression" dxfId="134" priority="142">
      <formula>IF(RIGHT(TEXT(AM115,"0.#"),1)=".",TRUE,FALSE)</formula>
    </cfRule>
  </conditionalFormatting>
  <conditionalFormatting sqref="AE116">
    <cfRule type="expression" dxfId="133" priority="139">
      <formula>IF(RIGHT(TEXT(AE116,"0.#"),1)=".",FALSE,TRUE)</formula>
    </cfRule>
    <cfRule type="expression" dxfId="132" priority="140">
      <formula>IF(RIGHT(TEXT(AE116,"0.#"),1)=".",TRUE,FALSE)</formula>
    </cfRule>
  </conditionalFormatting>
  <conditionalFormatting sqref="AI116">
    <cfRule type="expression" dxfId="131" priority="137">
      <formula>IF(RIGHT(TEXT(AI116,"0.#"),1)=".",FALSE,TRUE)</formula>
    </cfRule>
    <cfRule type="expression" dxfId="130" priority="138">
      <formula>IF(RIGHT(TEXT(AI116,"0.#"),1)=".",TRUE,FALSE)</formula>
    </cfRule>
  </conditionalFormatting>
  <conditionalFormatting sqref="AM116">
    <cfRule type="expression" dxfId="129" priority="135">
      <formula>IF(RIGHT(TEXT(AM116,"0.#"),1)=".",FALSE,TRUE)</formula>
    </cfRule>
    <cfRule type="expression" dxfId="128" priority="136">
      <formula>IF(RIGHT(TEXT(AM116,"0.#"),1)=".",TRUE,FALSE)</formula>
    </cfRule>
  </conditionalFormatting>
  <conditionalFormatting sqref="AQ116">
    <cfRule type="expression" dxfId="127" priority="131">
      <formula>IF(RIGHT(TEXT(AQ116,"0.#"),1)=".",FALSE,TRUE)</formula>
    </cfRule>
    <cfRule type="expression" dxfId="126" priority="132">
      <formula>IF(RIGHT(TEXT(AQ116,"0.#"),1)=".",TRUE,FALSE)</formula>
    </cfRule>
  </conditionalFormatting>
  <conditionalFormatting sqref="AQ115">
    <cfRule type="expression" dxfId="125" priority="133">
      <formula>IF(RIGHT(TEXT(AQ115,"0.#"),1)=".",FALSE,TRUE)</formula>
    </cfRule>
    <cfRule type="expression" dxfId="124" priority="134">
      <formula>IF(RIGHT(TEXT(AQ115,"0.#"),1)=".",TRUE,FALSE)</formula>
    </cfRule>
  </conditionalFormatting>
  <conditionalFormatting sqref="AU115">
    <cfRule type="expression" dxfId="123" priority="129">
      <formula>IF(RIGHT(TEXT(AU115,"0.#"),1)=".",FALSE,TRUE)</formula>
    </cfRule>
    <cfRule type="expression" dxfId="122" priority="130">
      <formula>IF(RIGHT(TEXT(AU115,"0.#"),1)=".",TRUE,FALSE)</formula>
    </cfRule>
  </conditionalFormatting>
  <conditionalFormatting sqref="AU116">
    <cfRule type="expression" dxfId="121" priority="127">
      <formula>IF(RIGHT(TEXT(AU116,"0.#"),1)=".",FALSE,TRUE)</formula>
    </cfRule>
    <cfRule type="expression" dxfId="120" priority="128">
      <formula>IF(RIGHT(TEXT(AU116,"0.#"),1)=".",TRUE,FALSE)</formula>
    </cfRule>
  </conditionalFormatting>
  <conditionalFormatting sqref="AQ118">
    <cfRule type="expression" dxfId="119" priority="125">
      <formula>IF(RIGHT(TEXT(AQ118,"0.#"),1)=".",FALSE,TRUE)</formula>
    </cfRule>
    <cfRule type="expression" dxfId="118" priority="126">
      <formula>IF(RIGHT(TEXT(AQ118,"0.#"),1)=".",TRUE,FALSE)</formula>
    </cfRule>
  </conditionalFormatting>
  <conditionalFormatting sqref="AI118">
    <cfRule type="expression" dxfId="117" priority="123">
      <formula>IF(RIGHT(TEXT(AI118,"0.#"),1)=".",FALSE,TRUE)</formula>
    </cfRule>
    <cfRule type="expression" dxfId="116" priority="124">
      <formula>IF(RIGHT(TEXT(AI118,"0.#"),1)=".",TRUE,FALSE)</formula>
    </cfRule>
  </conditionalFormatting>
  <conditionalFormatting sqref="AM118">
    <cfRule type="expression" dxfId="115" priority="121">
      <formula>IF(RIGHT(TEXT(AM118,"0.#"),1)=".",FALSE,TRUE)</formula>
    </cfRule>
    <cfRule type="expression" dxfId="114" priority="122">
      <formula>IF(RIGHT(TEXT(AM118,"0.#"),1)=".",TRUE,FALSE)</formula>
    </cfRule>
  </conditionalFormatting>
  <conditionalFormatting sqref="AM119">
    <cfRule type="expression" dxfId="113" priority="119">
      <formula>IF(RIGHT(TEXT(AM119,"0.#"),1)=".",FALSE,TRUE)</formula>
    </cfRule>
    <cfRule type="expression" dxfId="112" priority="120">
      <formula>IF(RIGHT(TEXT(AM119,"0.#"),1)=".",TRUE,FALSE)</formula>
    </cfRule>
  </conditionalFormatting>
  <conditionalFormatting sqref="AI119">
    <cfRule type="expression" dxfId="111" priority="117">
      <formula>IF(RIGHT(TEXT(AI119,"0.#"),1)=".",FALSE,TRUE)</formula>
    </cfRule>
    <cfRule type="expression" dxfId="110" priority="118">
      <formula>IF(RIGHT(TEXT(AI119,"0.#"),1)=".",TRUE,FALSE)</formula>
    </cfRule>
  </conditionalFormatting>
  <conditionalFormatting sqref="AQ119">
    <cfRule type="expression" dxfId="109" priority="115">
      <formula>IF(RIGHT(TEXT(AQ119,"0.#"),1)=".",FALSE,TRUE)</formula>
    </cfRule>
    <cfRule type="expression" dxfId="108" priority="116">
      <formula>IF(RIGHT(TEXT(AQ119,"0.#"),1)=".",TRUE,FALSE)</formula>
    </cfRule>
  </conditionalFormatting>
  <conditionalFormatting sqref="Y201">
    <cfRule type="expression" dxfId="107" priority="113">
      <formula>IF(RIGHT(TEXT(Y201,"0.#"),1)=".",FALSE,TRUE)</formula>
    </cfRule>
    <cfRule type="expression" dxfId="106" priority="114">
      <formula>IF(RIGHT(TEXT(Y201,"0.#"),1)=".",TRUE,FALSE)</formula>
    </cfRule>
  </conditionalFormatting>
  <conditionalFormatting sqref="Y202 Y200">
    <cfRule type="expression" dxfId="105" priority="111">
      <formula>IF(RIGHT(TEXT(Y200,"0.#"),1)=".",FALSE,TRUE)</formula>
    </cfRule>
    <cfRule type="expression" dxfId="104" priority="112">
      <formula>IF(RIGHT(TEXT(Y200,"0.#"),1)=".",TRUE,FALSE)</formula>
    </cfRule>
  </conditionalFormatting>
  <conditionalFormatting sqref="AU200">
    <cfRule type="expression" dxfId="103" priority="109">
      <formula>IF(RIGHT(TEXT(AU200,"0.#"),1)=".",FALSE,TRUE)</formula>
    </cfRule>
    <cfRule type="expression" dxfId="102" priority="110">
      <formula>IF(RIGHT(TEXT(AU200,"0.#"),1)=".",TRUE,FALSE)</formula>
    </cfRule>
  </conditionalFormatting>
  <conditionalFormatting sqref="Y215:Y216 Y213">
    <cfRule type="expression" dxfId="101" priority="105">
      <formula>IF(RIGHT(TEXT(Y213,"0.#"),1)=".",FALSE,TRUE)</formula>
    </cfRule>
    <cfRule type="expression" dxfId="100" priority="106">
      <formula>IF(RIGHT(TEXT(Y213,"0.#"),1)=".",TRUE,FALSE)</formula>
    </cfRule>
  </conditionalFormatting>
  <conditionalFormatting sqref="Y214">
    <cfRule type="expression" dxfId="99" priority="107">
      <formula>IF(RIGHT(TEXT(Y214,"0.#"),1)=".",FALSE,TRUE)</formula>
    </cfRule>
    <cfRule type="expression" dxfId="98" priority="108">
      <formula>IF(RIGHT(TEXT(Y214,"0.#"),1)=".",TRUE,FALSE)</formula>
    </cfRule>
  </conditionalFormatting>
  <conditionalFormatting sqref="AU214">
    <cfRule type="expression" dxfId="97" priority="103">
      <formula>IF(RIGHT(TEXT(AU214,"0.#"),1)=".",FALSE,TRUE)</formula>
    </cfRule>
    <cfRule type="expression" dxfId="96" priority="104">
      <formula>IF(RIGHT(TEXT(AU214,"0.#"),1)=".",TRUE,FALSE)</formula>
    </cfRule>
  </conditionalFormatting>
  <conditionalFormatting sqref="AU215:AU216 AU213">
    <cfRule type="expression" dxfId="95" priority="101">
      <formula>IF(RIGHT(TEXT(AU213,"0.#"),1)=".",FALSE,TRUE)</formula>
    </cfRule>
    <cfRule type="expression" dxfId="94" priority="102">
      <formula>IF(RIGHT(TEXT(AU213,"0.#"),1)=".",TRUE,FALSE)</formula>
    </cfRule>
  </conditionalFormatting>
  <conditionalFormatting sqref="Y226">
    <cfRule type="expression" dxfId="93" priority="99">
      <formula>IF(RIGHT(TEXT(Y226,"0.#"),1)=".",FALSE,TRUE)</formula>
    </cfRule>
    <cfRule type="expression" dxfId="92" priority="100">
      <formula>IF(RIGHT(TEXT(Y226,"0.#"),1)=".",TRUE,FALSE)</formula>
    </cfRule>
  </conditionalFormatting>
  <conditionalFormatting sqref="AU226">
    <cfRule type="expression" dxfId="91" priority="97">
      <formula>IF(RIGHT(TEXT(AU226,"0.#"),1)=".",FALSE,TRUE)</formula>
    </cfRule>
    <cfRule type="expression" dxfId="90" priority="98">
      <formula>IF(RIGHT(TEXT(AU226,"0.#"),1)=".",TRUE,FALSE)</formula>
    </cfRule>
  </conditionalFormatting>
  <conditionalFormatting sqref="Y240">
    <cfRule type="expression" dxfId="89" priority="95">
      <formula>IF(RIGHT(TEXT(Y240,"0.#"),1)=".",FALSE,TRUE)</formula>
    </cfRule>
    <cfRule type="expression" dxfId="88" priority="96">
      <formula>IF(RIGHT(TEXT(Y240,"0.#"),1)=".",TRUE,FALSE)</formula>
    </cfRule>
  </conditionalFormatting>
  <conditionalFormatting sqref="AU240">
    <cfRule type="expression" dxfId="87" priority="91">
      <formula>IF(RIGHT(TEXT(AU240,"0.#"),1)=".",FALSE,TRUE)</formula>
    </cfRule>
    <cfRule type="expression" dxfId="86" priority="92">
      <formula>IF(RIGHT(TEXT(AU240,"0.#"),1)=".",TRUE,FALSE)</formula>
    </cfRule>
  </conditionalFormatting>
  <conditionalFormatting sqref="AU239">
    <cfRule type="expression" dxfId="85" priority="89">
      <formula>IF(RIGHT(TEXT(AU239,"0.#"),1)=".",FALSE,TRUE)</formula>
    </cfRule>
    <cfRule type="expression" dxfId="84" priority="90">
      <formula>IF(RIGHT(TEXT(AU239,"0.#"),1)=".",TRUE,FALSE)</formula>
    </cfRule>
  </conditionalFormatting>
  <conditionalFormatting sqref="AL256:AO256">
    <cfRule type="expression" dxfId="83" priority="85">
      <formula>IF(AND(AL256&gt;=0, RIGHT(TEXT(AL256,"0.#"),1)&lt;&gt;"."),TRUE,FALSE)</formula>
    </cfRule>
    <cfRule type="expression" dxfId="82" priority="86">
      <formula>IF(AND(AL256&gt;=0, RIGHT(TEXT(AL256,"0.#"),1)="."),TRUE,FALSE)</formula>
    </cfRule>
    <cfRule type="expression" dxfId="81" priority="87">
      <formula>IF(AND(AL256&lt;0, RIGHT(TEXT(AL256,"0.#"),1)&lt;&gt;"."),TRUE,FALSE)</formula>
    </cfRule>
    <cfRule type="expression" dxfId="80" priority="88">
      <formula>IF(AND(AL256&lt;0, RIGHT(TEXT(AL256,"0.#"),1)="."),TRUE,FALSE)</formula>
    </cfRule>
  </conditionalFormatting>
  <conditionalFormatting sqref="Y255:Y256">
    <cfRule type="expression" dxfId="79" priority="83">
      <formula>IF(RIGHT(TEXT(Y255,"0.#"),1)=".",FALSE,TRUE)</formula>
    </cfRule>
    <cfRule type="expression" dxfId="78" priority="84">
      <formula>IF(RIGHT(TEXT(Y255,"0.#"),1)=".",TRUE,FALSE)</formula>
    </cfRule>
  </conditionalFormatting>
  <conditionalFormatting sqref="Y290:Y293">
    <cfRule type="expression" dxfId="77" priority="81">
      <formula>IF(RIGHT(TEXT(Y290,"0.#"),1)=".",FALSE,TRUE)</formula>
    </cfRule>
    <cfRule type="expression" dxfId="76" priority="82">
      <formula>IF(RIGHT(TEXT(Y290,"0.#"),1)=".",TRUE,FALSE)</formula>
    </cfRule>
  </conditionalFormatting>
  <conditionalFormatting sqref="Y288:Y289">
    <cfRule type="expression" dxfId="75" priority="79">
      <formula>IF(RIGHT(TEXT(Y288,"0.#"),1)=".",FALSE,TRUE)</formula>
    </cfRule>
    <cfRule type="expression" dxfId="74" priority="80">
      <formula>IF(RIGHT(TEXT(Y288,"0.#"),1)=".",TRUE,FALSE)</formula>
    </cfRule>
  </conditionalFormatting>
  <conditionalFormatting sqref="Y294">
    <cfRule type="expression" dxfId="73" priority="77">
      <formula>IF(RIGHT(TEXT(Y294,"0.#"),1)=".",FALSE,TRUE)</formula>
    </cfRule>
    <cfRule type="expression" dxfId="72" priority="78">
      <formula>IF(RIGHT(TEXT(Y294,"0.#"),1)=".",TRUE,FALSE)</formula>
    </cfRule>
  </conditionalFormatting>
  <conditionalFormatting sqref="Y295:Y296">
    <cfRule type="expression" dxfId="71" priority="75">
      <formula>IF(RIGHT(TEXT(Y295,"0.#"),1)=".",FALSE,TRUE)</formula>
    </cfRule>
    <cfRule type="expression" dxfId="70" priority="76">
      <formula>IF(RIGHT(TEXT(Y295,"0.#"),1)=".",TRUE,FALSE)</formula>
    </cfRule>
  </conditionalFormatting>
  <conditionalFormatting sqref="Y297">
    <cfRule type="expression" dxfId="69" priority="73">
      <formula>IF(RIGHT(TEXT(Y297,"0.#"),1)=".",FALSE,TRUE)</formula>
    </cfRule>
    <cfRule type="expression" dxfId="68" priority="74">
      <formula>IF(RIGHT(TEXT(Y297,"0.#"),1)=".",TRUE,FALSE)</formula>
    </cfRule>
  </conditionalFormatting>
  <conditionalFormatting sqref="AL288:AO297">
    <cfRule type="expression" dxfId="67" priority="69">
      <formula>IF(AND(AL288&gt;=0, RIGHT(TEXT(AL288,"0.#"),1)&lt;&gt;"."),TRUE,FALSE)</formula>
    </cfRule>
    <cfRule type="expression" dxfId="66" priority="70">
      <formula>IF(AND(AL288&gt;=0, RIGHT(TEXT(AL288,"0.#"),1)="."),TRUE,FALSE)</formula>
    </cfRule>
    <cfRule type="expression" dxfId="65" priority="71">
      <formula>IF(AND(AL288&lt;0, RIGHT(TEXT(AL288,"0.#"),1)&lt;&gt;"."),TRUE,FALSE)</formula>
    </cfRule>
    <cfRule type="expression" dxfId="64" priority="72">
      <formula>IF(AND(AL288&lt;0, RIGHT(TEXT(AL288,"0.#"),1)="."),TRUE,FALSE)</formula>
    </cfRule>
  </conditionalFormatting>
  <conditionalFormatting sqref="Y323:Y326 Y328 Y330">
    <cfRule type="expression" dxfId="63" priority="67">
      <formula>IF(RIGHT(TEXT(Y323,"0.#"),1)=".",FALSE,TRUE)</formula>
    </cfRule>
    <cfRule type="expression" dxfId="62" priority="68">
      <formula>IF(RIGHT(TEXT(Y323,"0.#"),1)=".",TRUE,FALSE)</formula>
    </cfRule>
  </conditionalFormatting>
  <conditionalFormatting sqref="Y321:Y322">
    <cfRule type="expression" dxfId="61" priority="65">
      <formula>IF(RIGHT(TEXT(Y321,"0.#"),1)=".",FALSE,TRUE)</formula>
    </cfRule>
    <cfRule type="expression" dxfId="60" priority="66">
      <formula>IF(RIGHT(TEXT(Y321,"0.#"),1)=".",TRUE,FALSE)</formula>
    </cfRule>
  </conditionalFormatting>
  <conditionalFormatting sqref="Y327">
    <cfRule type="expression" dxfId="59" priority="63">
      <formula>IF(RIGHT(TEXT(Y327,"0.#"),1)=".",FALSE,TRUE)</formula>
    </cfRule>
    <cfRule type="expression" dxfId="58" priority="64">
      <formula>IF(RIGHT(TEXT(Y327,"0.#"),1)=".",TRUE,FALSE)</formula>
    </cfRule>
  </conditionalFormatting>
  <conditionalFormatting sqref="Y329">
    <cfRule type="expression" dxfId="57" priority="61">
      <formula>IF(RIGHT(TEXT(Y329,"0.#"),1)=".",FALSE,TRUE)</formula>
    </cfRule>
    <cfRule type="expression" dxfId="56" priority="62">
      <formula>IF(RIGHT(TEXT(Y329,"0.#"),1)=".",TRUE,FALSE)</formula>
    </cfRule>
  </conditionalFormatting>
  <conditionalFormatting sqref="Y354">
    <cfRule type="expression" dxfId="55" priority="59">
      <formula>IF(RIGHT(TEXT(Y354,"0.#"),1)=".",FALSE,TRUE)</formula>
    </cfRule>
    <cfRule type="expression" dxfId="54" priority="60">
      <formula>IF(RIGHT(TEXT(Y354,"0.#"),1)=".",TRUE,FALSE)</formula>
    </cfRule>
  </conditionalFormatting>
  <conditionalFormatting sqref="Y389:Y393 Y395:Y396">
    <cfRule type="expression" dxfId="53" priority="57">
      <formula>IF(RIGHT(TEXT(Y389,"0.#"),1)=".",FALSE,TRUE)</formula>
    </cfRule>
    <cfRule type="expression" dxfId="52" priority="58">
      <formula>IF(RIGHT(TEXT(Y389,"0.#"),1)=".",TRUE,FALSE)</formula>
    </cfRule>
  </conditionalFormatting>
  <conditionalFormatting sqref="Y387:Y388">
    <cfRule type="expression" dxfId="51" priority="51">
      <formula>IF(RIGHT(TEXT(Y387,"0.#"),1)=".",FALSE,TRUE)</formula>
    </cfRule>
    <cfRule type="expression" dxfId="50" priority="52">
      <formula>IF(RIGHT(TEXT(Y387,"0.#"),1)=".",TRUE,FALSE)</formula>
    </cfRule>
  </conditionalFormatting>
  <conditionalFormatting sqref="AL387:AO396">
    <cfRule type="expression" dxfId="49" priority="53">
      <formula>IF(AND(AL387&gt;=0, RIGHT(TEXT(AL387,"0.#"),1)&lt;&gt;"."),TRUE,FALSE)</formula>
    </cfRule>
    <cfRule type="expression" dxfId="48" priority="54">
      <formula>IF(AND(AL387&gt;=0, RIGHT(TEXT(AL387,"0.#"),1)="."),TRUE,FALSE)</formula>
    </cfRule>
    <cfRule type="expression" dxfId="47" priority="55">
      <formula>IF(AND(AL387&lt;0, RIGHT(TEXT(AL387,"0.#"),1)&lt;&gt;"."),TRUE,FALSE)</formula>
    </cfRule>
    <cfRule type="expression" dxfId="46" priority="56">
      <formula>IF(AND(AL387&lt;0, RIGHT(TEXT(AL387,"0.#"),1)="."),TRUE,FALSE)</formula>
    </cfRule>
  </conditionalFormatting>
  <conditionalFormatting sqref="Y394">
    <cfRule type="expression" dxfId="45" priority="49">
      <formula>IF(RIGHT(TEXT(Y394,"0.#"),1)=".",FALSE,TRUE)</formula>
    </cfRule>
    <cfRule type="expression" dxfId="44" priority="50">
      <formula>IF(RIGHT(TEXT(Y394,"0.#"),1)=".",TRUE,FALSE)</formula>
    </cfRule>
  </conditionalFormatting>
  <conditionalFormatting sqref="Y422:Y426 Y428:Y429">
    <cfRule type="expression" dxfId="43" priority="47">
      <formula>IF(RIGHT(TEXT(Y422,"0.#"),1)=".",FALSE,TRUE)</formula>
    </cfRule>
    <cfRule type="expression" dxfId="42" priority="48">
      <formula>IF(RIGHT(TEXT(Y422,"0.#"),1)=".",TRUE,FALSE)</formula>
    </cfRule>
  </conditionalFormatting>
  <conditionalFormatting sqref="Y420:Y421">
    <cfRule type="expression" dxfId="41" priority="45">
      <formula>IF(RIGHT(TEXT(Y420,"0.#"),1)=".",FALSE,TRUE)</formula>
    </cfRule>
    <cfRule type="expression" dxfId="40" priority="46">
      <formula>IF(RIGHT(TEXT(Y420,"0.#"),1)=".",TRUE,FALSE)</formula>
    </cfRule>
  </conditionalFormatting>
  <conditionalFormatting sqref="Y427">
    <cfRule type="expression" dxfId="39" priority="43">
      <formula>IF(RIGHT(TEXT(Y427,"0.#"),1)=".",FALSE,TRUE)</formula>
    </cfRule>
    <cfRule type="expression" dxfId="38" priority="44">
      <formula>IF(RIGHT(TEXT(Y427,"0.#"),1)=".",TRUE,FALSE)</formula>
    </cfRule>
  </conditionalFormatting>
  <conditionalFormatting sqref="Y488:Y490 Y495">
    <cfRule type="expression" dxfId="37" priority="39">
      <formula>IF(RIGHT(TEXT(Y488,"0.#"),1)=".",FALSE,TRUE)</formula>
    </cfRule>
    <cfRule type="expression" dxfId="36" priority="40">
      <formula>IF(RIGHT(TEXT(Y488,"0.#"),1)=".",TRUE,FALSE)</formula>
    </cfRule>
  </conditionalFormatting>
  <conditionalFormatting sqref="Y486:Y487">
    <cfRule type="expression" dxfId="35" priority="37">
      <formula>IF(RIGHT(TEXT(Y486,"0.#"),1)=".",FALSE,TRUE)</formula>
    </cfRule>
    <cfRule type="expression" dxfId="34" priority="38">
      <formula>IF(RIGHT(TEXT(Y486,"0.#"),1)=".",TRUE,FALSE)</formula>
    </cfRule>
  </conditionalFormatting>
  <conditionalFormatting sqref="Y494">
    <cfRule type="expression" dxfId="33" priority="35">
      <formula>IF(RIGHT(TEXT(Y494,"0.#"),1)=".",FALSE,TRUE)</formula>
    </cfRule>
    <cfRule type="expression" dxfId="32" priority="36">
      <formula>IF(RIGHT(TEXT(Y494,"0.#"),1)=".",TRUE,FALSE)</formula>
    </cfRule>
  </conditionalFormatting>
  <conditionalFormatting sqref="Y492:Y493">
    <cfRule type="expression" dxfId="31" priority="33">
      <formula>IF(RIGHT(TEXT(Y492,"0.#"),1)=".",FALSE,TRUE)</formula>
    </cfRule>
    <cfRule type="expression" dxfId="30" priority="34">
      <formula>IF(RIGHT(TEXT(Y492,"0.#"),1)=".",TRUE,FALSE)</formula>
    </cfRule>
  </conditionalFormatting>
  <conditionalFormatting sqref="Y491">
    <cfRule type="expression" dxfId="29" priority="31">
      <formula>IF(RIGHT(TEXT(Y491,"0.#"),1)=".",FALSE,TRUE)</formula>
    </cfRule>
    <cfRule type="expression" dxfId="28" priority="32">
      <formula>IF(RIGHT(TEXT(Y491,"0.#"),1)=".",TRUE,FALSE)</formula>
    </cfRule>
  </conditionalFormatting>
  <conditionalFormatting sqref="AE106">
    <cfRule type="expression" dxfId="27" priority="29">
      <formula>IF(RIGHT(TEXT(AE106,"0.#"),1)=".",FALSE,TRUE)</formula>
    </cfRule>
    <cfRule type="expression" dxfId="26" priority="30">
      <formula>IF(RIGHT(TEXT(AE106,"0.#"),1)=".",TRUE,FALSE)</formula>
    </cfRule>
  </conditionalFormatting>
  <conditionalFormatting sqref="AI106">
    <cfRule type="expression" dxfId="25" priority="27">
      <formula>IF(RIGHT(TEXT(AI106,"0.#"),1)=".",FALSE,TRUE)</formula>
    </cfRule>
    <cfRule type="expression" dxfId="24" priority="28">
      <formula>IF(RIGHT(TEXT(AI106,"0.#"),1)=".",TRUE,FALSE)</formula>
    </cfRule>
  </conditionalFormatting>
  <conditionalFormatting sqref="AM106">
    <cfRule type="expression" dxfId="23" priority="25">
      <formula>IF(RIGHT(TEXT(AM106,"0.#"),1)=".",FALSE,TRUE)</formula>
    </cfRule>
    <cfRule type="expression" dxfId="22" priority="26">
      <formula>IF(RIGHT(TEXT(AM106,"0.#"),1)=".",TRUE,FALSE)</formula>
    </cfRule>
  </conditionalFormatting>
  <conditionalFormatting sqref="AE107">
    <cfRule type="expression" dxfId="21" priority="23">
      <formula>IF(RIGHT(TEXT(AE107,"0.#"),1)=".",FALSE,TRUE)</formula>
    </cfRule>
    <cfRule type="expression" dxfId="20" priority="24">
      <formula>IF(RIGHT(TEXT(AE107,"0.#"),1)=".",TRUE,FALSE)</formula>
    </cfRule>
  </conditionalFormatting>
  <conditionalFormatting sqref="AI107">
    <cfRule type="expression" dxfId="19" priority="21">
      <formula>IF(RIGHT(TEXT(AI107,"0.#"),1)=".",FALSE,TRUE)</formula>
    </cfRule>
    <cfRule type="expression" dxfId="18" priority="22">
      <formula>IF(RIGHT(TEXT(AI107,"0.#"),1)=".",TRUE,FALSE)</formula>
    </cfRule>
  </conditionalFormatting>
  <conditionalFormatting sqref="AQ106">
    <cfRule type="expression" dxfId="17" priority="19">
      <formula>IF(RIGHT(TEXT(AQ106,"0.#"),1)=".",FALSE,TRUE)</formula>
    </cfRule>
    <cfRule type="expression" dxfId="16" priority="20">
      <formula>IF(RIGHT(TEXT(AQ106,"0.#"),1)=".",TRUE,FALSE)</formula>
    </cfRule>
  </conditionalFormatting>
  <conditionalFormatting sqref="AQ107">
    <cfRule type="expression" dxfId="15" priority="17">
      <formula>IF(RIGHT(TEXT(AQ107,"0.#"),1)=".",FALSE,TRUE)</formula>
    </cfRule>
    <cfRule type="expression" dxfId="14" priority="18">
      <formula>IF(RIGHT(TEXT(AQ107,"0.#"),1)=".",TRUE,FALSE)</formula>
    </cfRule>
  </conditionalFormatting>
  <conditionalFormatting sqref="AM107">
    <cfRule type="expression" dxfId="13" priority="15">
      <formula>IF(RIGHT(TEXT(AM107,"0.#"),1)=".",FALSE,TRUE)</formula>
    </cfRule>
    <cfRule type="expression" dxfId="12" priority="16">
      <formula>IF(RIGHT(TEXT(AM107,"0.#"),1)=".",TRUE,FALSE)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E118">
    <cfRule type="expression" dxfId="9" priority="9">
      <formula>IF(RIGHT(TEXT(AE118,"0.#"),1)=".",FALSE,TRUE)</formula>
    </cfRule>
    <cfRule type="expression" dxfId="8" priority="10">
      <formula>IF(RIGHT(TEXT(AE118,"0.#"),1)=".",TRUE,FALSE)</formula>
    </cfRule>
  </conditionalFormatting>
  <conditionalFormatting sqref="AE119">
    <cfRule type="expression" dxfId="7" priority="7">
      <formula>IF(RIGHT(TEXT(AE119,"0.#"),1)=".",FALSE,TRUE)</formula>
    </cfRule>
    <cfRule type="expression" dxfId="6" priority="8">
      <formula>IF(RIGHT(TEXT(AE119,"0.#"),1)=".",TRUE,FALSE)</formula>
    </cfRule>
  </conditionalFormatting>
  <conditionalFormatting sqref="Y239">
    <cfRule type="expression" dxfId="5" priority="5">
      <formula>IF(RIGHT(TEXT(Y239,"0.#"),1)=".",FALSE,TRUE)</formula>
    </cfRule>
    <cfRule type="expression" dxfId="4" priority="6">
      <formula>IF(RIGHT(TEXT(Y239,"0.#"),1)=".",TRUE,FALSE)</formula>
    </cfRule>
  </conditionalFormatting>
  <conditionalFormatting sqref="Y455:Y462">
    <cfRule type="expression" dxfId="3" priority="3">
      <formula>IF(RIGHT(TEXT(Y455,"0.#"),1)=".",FALSE,TRUE)</formula>
    </cfRule>
    <cfRule type="expression" dxfId="2" priority="4">
      <formula>IF(RIGHT(TEXT(Y455,"0.#"),1)=".",TRUE,FALSE)</formula>
    </cfRule>
  </conditionalFormatting>
  <conditionalFormatting sqref="Y453:Y454">
    <cfRule type="expression" dxfId="1" priority="1">
      <formula>IF(RIGHT(TEXT(Y453,"0.#"),1)=".",FALSE,TRUE)</formula>
    </cfRule>
    <cfRule type="expression" dxfId="0" priority="2">
      <formula>IF(RIGHT(TEXT(Y453,"0.#"),1)=".",TRUE,FALSE)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31" max="49" man="1"/>
    <brk id="119" max="49" man="1"/>
    <brk id="158" max="49" man="1"/>
    <brk id="197" max="49" man="1"/>
    <brk id="251" max="49" man="1"/>
    <brk id="351" max="49" man="1"/>
    <brk id="417" max="49" man="1"/>
    <brk id="483" max="49" man="1"/>
    <brk id="5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258</v>
      </c>
      <c r="Y1" s="47" t="s">
        <v>114</v>
      </c>
      <c r="Z1" s="49"/>
      <c r="AA1" s="47" t="s">
        <v>115</v>
      </c>
      <c r="AB1" s="50"/>
      <c r="AC1" s="47" t="s">
        <v>116</v>
      </c>
      <c r="AD1" s="48"/>
      <c r="AE1" s="47" t="s">
        <v>117</v>
      </c>
      <c r="AF1" s="49"/>
      <c r="AG1" s="51" t="s">
        <v>62</v>
      </c>
      <c r="AI1" s="51" t="s">
        <v>118</v>
      </c>
      <c r="AK1" s="51" t="s">
        <v>119</v>
      </c>
      <c r="AM1" s="76" t="s">
        <v>233</v>
      </c>
      <c r="AP1" s="48" t="s">
        <v>234</v>
      </c>
    </row>
    <row r="2" spans="1:42" ht="13.5" customHeight="1" x14ac:dyDescent="0.15">
      <c r="A2" s="52" t="s">
        <v>120</v>
      </c>
      <c r="B2" s="53"/>
      <c r="C2" s="44" t="str">
        <f>IF(B2="","",A2)</f>
        <v/>
      </c>
      <c r="D2" s="44" t="str">
        <f>IF(C2="","",IF(D1&lt;&gt;"",CONCATENATE(D1,"、",C2),C2))</f>
        <v/>
      </c>
      <c r="F2" s="54" t="s">
        <v>121</v>
      </c>
      <c r="G2" s="55" t="s">
        <v>517</v>
      </c>
      <c r="H2" s="44" t="str">
        <f>IF(G2="","",F2)</f>
        <v>一般会計</v>
      </c>
      <c r="I2" s="44" t="str">
        <f>IF(H2="","",IF(I1&lt;&gt;"",CONCATENATE(I1,"、",H2),H2))</f>
        <v>一般会計</v>
      </c>
      <c r="K2" s="52" t="s">
        <v>122</v>
      </c>
      <c r="L2" s="53"/>
      <c r="M2" s="44" t="str">
        <f>IF(L2="","",K2)</f>
        <v/>
      </c>
      <c r="N2" s="44" t="str">
        <f>IF(M2="","",IF(N1&lt;&gt;"",CONCATENATE(N1,"、",M2),M2))</f>
        <v/>
      </c>
      <c r="O2" s="44"/>
      <c r="P2" s="54" t="s">
        <v>123</v>
      </c>
      <c r="Q2" s="55"/>
      <c r="R2" s="44" t="str">
        <f>IF(Q2="","",P2)</f>
        <v/>
      </c>
      <c r="S2" s="44" t="str">
        <f>IF(R2="","",IF(S1&lt;&gt;"",CONCATENATE(S1,"、",R2),R2))</f>
        <v/>
      </c>
      <c r="T2" s="44"/>
      <c r="U2" s="56" t="s">
        <v>65</v>
      </c>
      <c r="W2" s="56" t="s">
        <v>124</v>
      </c>
      <c r="Y2" s="56" t="s">
        <v>125</v>
      </c>
      <c r="Z2" s="49"/>
      <c r="AA2" s="56" t="s">
        <v>374</v>
      </c>
      <c r="AB2" s="50"/>
      <c r="AC2" s="57" t="s">
        <v>126</v>
      </c>
      <c r="AD2" s="48"/>
      <c r="AE2" s="58" t="s">
        <v>127</v>
      </c>
      <c r="AF2" s="49"/>
      <c r="AG2" s="60" t="s">
        <v>247</v>
      </c>
      <c r="AI2" s="51" t="s">
        <v>348</v>
      </c>
      <c r="AK2" s="51" t="s">
        <v>129</v>
      </c>
      <c r="AM2" s="74"/>
      <c r="AN2" s="74"/>
      <c r="AP2" s="60" t="s">
        <v>247</v>
      </c>
    </row>
    <row r="3" spans="1:42" ht="13.5" customHeight="1" x14ac:dyDescent="0.15">
      <c r="A3" s="52" t="s">
        <v>130</v>
      </c>
      <c r="B3" s="53"/>
      <c r="C3" s="44" t="str">
        <f t="shared" ref="C3:C24"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379</v>
      </c>
      <c r="W3" s="56" t="s">
        <v>259</v>
      </c>
      <c r="Y3" s="56" t="s">
        <v>134</v>
      </c>
      <c r="Z3" s="49"/>
      <c r="AA3" s="56" t="s">
        <v>485</v>
      </c>
      <c r="AB3" s="50"/>
      <c r="AC3" s="57" t="s">
        <v>135</v>
      </c>
      <c r="AD3" s="48"/>
      <c r="AE3" s="58" t="s">
        <v>136</v>
      </c>
      <c r="AF3" s="49"/>
      <c r="AG3" s="60" t="s">
        <v>248</v>
      </c>
      <c r="AI3" s="51" t="s">
        <v>128</v>
      </c>
      <c r="AK3" s="51" t="str">
        <f>CHAR(CODE(AK2)+1)</f>
        <v>B</v>
      </c>
      <c r="AM3" s="74"/>
      <c r="AN3" s="74"/>
      <c r="AP3" s="60" t="s">
        <v>248</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
      </c>
      <c r="O4" s="44"/>
      <c r="P4" s="54" t="s">
        <v>140</v>
      </c>
      <c r="Q4" s="55"/>
      <c r="R4" s="44" t="str">
        <f t="shared" si="3"/>
        <v/>
      </c>
      <c r="S4" s="44" t="str">
        <f t="shared" si="4"/>
        <v/>
      </c>
      <c r="T4" s="44"/>
      <c r="U4" s="56" t="s">
        <v>380</v>
      </c>
      <c r="W4" s="56" t="s">
        <v>260</v>
      </c>
      <c r="Y4" s="56" t="s">
        <v>392</v>
      </c>
      <c r="Z4" s="49"/>
      <c r="AA4" s="56" t="s">
        <v>486</v>
      </c>
      <c r="AB4" s="50"/>
      <c r="AC4" s="56" t="s">
        <v>141</v>
      </c>
      <c r="AD4" s="48"/>
      <c r="AE4" s="58" t="s">
        <v>142</v>
      </c>
      <c r="AF4" s="49"/>
      <c r="AG4" s="60" t="s">
        <v>249</v>
      </c>
      <c r="AI4" s="51" t="s">
        <v>349</v>
      </c>
      <c r="AK4" s="51" t="str">
        <f t="shared" ref="AK4:AK49" si="7">CHAR(CODE(AK3)+1)</f>
        <v>C</v>
      </c>
      <c r="AM4" s="74"/>
      <c r="AN4" s="74"/>
      <c r="AP4" s="60" t="s">
        <v>249</v>
      </c>
    </row>
    <row r="5" spans="1:42" ht="13.5" customHeight="1" x14ac:dyDescent="0.15">
      <c r="A5" s="52" t="s">
        <v>143</v>
      </c>
      <c r="B5" s="53"/>
      <c r="C5" s="44" t="str">
        <f t="shared" si="0"/>
        <v/>
      </c>
      <c r="D5" s="44" t="str">
        <f>IF(C5="",D4,IF(D4&lt;&gt;"",CONCATENATE(D4,"、",C5),C5))</f>
        <v/>
      </c>
      <c r="F5" s="59" t="s">
        <v>144</v>
      </c>
      <c r="G5" s="55"/>
      <c r="H5" s="44" t="str">
        <f t="shared" si="1"/>
        <v/>
      </c>
      <c r="I5" s="44" t="str">
        <f t="shared" si="5"/>
        <v>一般会計</v>
      </c>
      <c r="K5" s="52" t="s">
        <v>145</v>
      </c>
      <c r="L5" s="53"/>
      <c r="M5" s="44" t="str">
        <f t="shared" si="2"/>
        <v/>
      </c>
      <c r="N5" s="44" t="str">
        <f t="shared" si="6"/>
        <v/>
      </c>
      <c r="O5" s="44"/>
      <c r="P5" s="54" t="s">
        <v>146</v>
      </c>
      <c r="Q5" s="55"/>
      <c r="R5" s="44" t="str">
        <f t="shared" si="3"/>
        <v/>
      </c>
      <c r="S5" s="44" t="str">
        <f t="shared" si="4"/>
        <v/>
      </c>
      <c r="T5" s="44"/>
      <c r="W5" s="56" t="s">
        <v>261</v>
      </c>
      <c r="Y5" s="56" t="s">
        <v>393</v>
      </c>
      <c r="Z5" s="49"/>
      <c r="AA5" s="56" t="s">
        <v>487</v>
      </c>
      <c r="AB5" s="50"/>
      <c r="AC5" s="56" t="s">
        <v>147</v>
      </c>
      <c r="AD5" s="50"/>
      <c r="AE5" s="58" t="s">
        <v>148</v>
      </c>
      <c r="AF5" s="49"/>
      <c r="AG5" s="60" t="s">
        <v>250</v>
      </c>
      <c r="AI5" s="51" t="s">
        <v>381</v>
      </c>
      <c r="AK5" s="51" t="str">
        <f t="shared" si="7"/>
        <v>D</v>
      </c>
      <c r="AP5" s="60" t="s">
        <v>250</v>
      </c>
    </row>
    <row r="6" spans="1:42" ht="13.5" customHeight="1" x14ac:dyDescent="0.15">
      <c r="A6" s="52" t="s">
        <v>149</v>
      </c>
      <c r="B6" s="53"/>
      <c r="C6" s="44" t="str">
        <f t="shared" si="0"/>
        <v/>
      </c>
      <c r="D6" s="44" t="str">
        <f t="shared" ref="D6:D24" si="8">IF(C6="",D5,IF(D5&lt;&gt;"",CONCATENATE(D5,"、",C6),C6))</f>
        <v/>
      </c>
      <c r="F6" s="59" t="s">
        <v>150</v>
      </c>
      <c r="G6" s="55"/>
      <c r="H6" s="44" t="str">
        <f t="shared" si="1"/>
        <v/>
      </c>
      <c r="I6" s="44" t="str">
        <f t="shared" si="5"/>
        <v>一般会計</v>
      </c>
      <c r="K6" s="52" t="s">
        <v>151</v>
      </c>
      <c r="L6" s="53"/>
      <c r="M6" s="44" t="str">
        <f t="shared" si="2"/>
        <v/>
      </c>
      <c r="N6" s="44" t="str">
        <f t="shared" si="6"/>
        <v/>
      </c>
      <c r="O6" s="44"/>
      <c r="P6" s="54" t="s">
        <v>152</v>
      </c>
      <c r="Q6" s="55" t="s">
        <v>517</v>
      </c>
      <c r="R6" s="44" t="str">
        <f t="shared" si="3"/>
        <v>交付</v>
      </c>
      <c r="S6" s="44" t="str">
        <f t="shared" si="4"/>
        <v>交付</v>
      </c>
      <c r="T6" s="44"/>
      <c r="W6" s="56" t="s">
        <v>262</v>
      </c>
      <c r="Y6" s="56" t="s">
        <v>394</v>
      </c>
      <c r="Z6" s="49"/>
      <c r="AA6" s="56" t="s">
        <v>488</v>
      </c>
      <c r="AB6" s="50"/>
      <c r="AC6" s="56" t="s">
        <v>153</v>
      </c>
      <c r="AD6" s="50"/>
      <c r="AE6" s="58" t="s">
        <v>154</v>
      </c>
      <c r="AF6" s="49"/>
      <c r="AG6" s="60" t="s">
        <v>251</v>
      </c>
      <c r="AI6" s="51" t="s">
        <v>382</v>
      </c>
      <c r="AK6" s="51" t="str">
        <f t="shared" si="7"/>
        <v>E</v>
      </c>
      <c r="AP6" s="60" t="s">
        <v>251</v>
      </c>
    </row>
    <row r="7" spans="1:42" ht="13.5" customHeight="1" x14ac:dyDescent="0.15">
      <c r="A7" s="52" t="s">
        <v>155</v>
      </c>
      <c r="B7" s="53"/>
      <c r="C7" s="44" t="str">
        <f t="shared" si="0"/>
        <v/>
      </c>
      <c r="D7" s="44" t="str">
        <f t="shared" si="8"/>
        <v/>
      </c>
      <c r="F7" s="59" t="s">
        <v>156</v>
      </c>
      <c r="G7" s="55"/>
      <c r="H7" s="44" t="str">
        <f t="shared" si="1"/>
        <v/>
      </c>
      <c r="I7" s="44" t="str">
        <f t="shared" si="5"/>
        <v>一般会計</v>
      </c>
      <c r="K7" s="52" t="s">
        <v>157</v>
      </c>
      <c r="L7" s="53"/>
      <c r="M7" s="44" t="str">
        <f t="shared" si="2"/>
        <v/>
      </c>
      <c r="N7" s="44" t="str">
        <f t="shared" si="6"/>
        <v/>
      </c>
      <c r="O7" s="44"/>
      <c r="P7" s="54" t="s">
        <v>158</v>
      </c>
      <c r="Q7" s="55"/>
      <c r="R7" s="44" t="str">
        <f t="shared" si="3"/>
        <v/>
      </c>
      <c r="S7" s="44" t="str">
        <f t="shared" si="4"/>
        <v>交付</v>
      </c>
      <c r="T7" s="44"/>
      <c r="W7" s="56" t="s">
        <v>263</v>
      </c>
      <c r="Y7" s="56" t="s">
        <v>395</v>
      </c>
      <c r="Z7" s="49"/>
      <c r="AA7" s="56" t="s">
        <v>489</v>
      </c>
      <c r="AB7" s="50"/>
      <c r="AC7" s="50"/>
      <c r="AD7" s="50"/>
      <c r="AE7" s="50"/>
      <c r="AF7" s="49"/>
      <c r="AG7" s="60" t="s">
        <v>252</v>
      </c>
      <c r="AI7" s="60" t="s">
        <v>350</v>
      </c>
      <c r="AK7" s="51" t="str">
        <f t="shared" si="7"/>
        <v>F</v>
      </c>
      <c r="AP7" s="60" t="s">
        <v>252</v>
      </c>
    </row>
    <row r="8" spans="1:42" ht="13.5" customHeight="1" x14ac:dyDescent="0.15">
      <c r="A8" s="52" t="s">
        <v>159</v>
      </c>
      <c r="B8" s="53"/>
      <c r="C8" s="44" t="str">
        <f t="shared" si="0"/>
        <v/>
      </c>
      <c r="D8" s="44" t="str">
        <f t="shared" si="8"/>
        <v/>
      </c>
      <c r="F8" s="59" t="s">
        <v>160</v>
      </c>
      <c r="G8" s="55"/>
      <c r="H8" s="44" t="str">
        <f t="shared" si="1"/>
        <v/>
      </c>
      <c r="I8" s="44" t="str">
        <f t="shared" si="5"/>
        <v>一般会計</v>
      </c>
      <c r="K8" s="52" t="s">
        <v>161</v>
      </c>
      <c r="L8" s="53"/>
      <c r="M8" s="44" t="str">
        <f t="shared" si="2"/>
        <v/>
      </c>
      <c r="N8" s="44" t="str">
        <f t="shared" si="6"/>
        <v/>
      </c>
      <c r="O8" s="44"/>
      <c r="P8" s="54" t="s">
        <v>162</v>
      </c>
      <c r="Q8" s="55"/>
      <c r="R8" s="44" t="str">
        <f t="shared" si="3"/>
        <v/>
      </c>
      <c r="S8" s="44" t="str">
        <f t="shared" si="4"/>
        <v>交付</v>
      </c>
      <c r="T8" s="44"/>
      <c r="W8" s="56" t="s">
        <v>264</v>
      </c>
      <c r="Y8" s="56" t="s">
        <v>396</v>
      </c>
      <c r="Z8" s="49"/>
      <c r="AA8" s="56" t="s">
        <v>490</v>
      </c>
      <c r="AB8" s="50"/>
      <c r="AC8" s="50"/>
      <c r="AD8" s="50"/>
      <c r="AE8" s="50"/>
      <c r="AF8" s="49"/>
      <c r="AG8" s="60" t="s">
        <v>253</v>
      </c>
      <c r="AI8" s="51" t="s">
        <v>351</v>
      </c>
      <c r="AK8" s="51" t="str">
        <f t="shared" si="7"/>
        <v>G</v>
      </c>
      <c r="AP8" s="60" t="s">
        <v>253</v>
      </c>
    </row>
    <row r="9" spans="1:42" ht="13.5" customHeight="1" x14ac:dyDescent="0.15">
      <c r="A9" s="52" t="s">
        <v>163</v>
      </c>
      <c r="B9" s="53"/>
      <c r="C9" s="44" t="str">
        <f t="shared" si="0"/>
        <v/>
      </c>
      <c r="D9" s="44" t="str">
        <f t="shared" si="8"/>
        <v/>
      </c>
      <c r="F9" s="59" t="s">
        <v>164</v>
      </c>
      <c r="G9" s="55"/>
      <c r="H9" s="44" t="str">
        <f t="shared" si="1"/>
        <v/>
      </c>
      <c r="I9" s="44" t="str">
        <f t="shared" si="5"/>
        <v>一般会計</v>
      </c>
      <c r="K9" s="52" t="s">
        <v>165</v>
      </c>
      <c r="L9" s="53"/>
      <c r="M9" s="44" t="str">
        <f t="shared" si="2"/>
        <v/>
      </c>
      <c r="N9" s="44" t="str">
        <f t="shared" si="6"/>
        <v/>
      </c>
      <c r="O9" s="44"/>
      <c r="P9" s="44"/>
      <c r="Q9" s="61"/>
      <c r="T9" s="44"/>
      <c r="W9" s="56" t="s">
        <v>265</v>
      </c>
      <c r="Y9" s="56" t="s">
        <v>397</v>
      </c>
      <c r="Z9" s="49"/>
      <c r="AA9" s="56" t="s">
        <v>491</v>
      </c>
      <c r="AB9" s="50"/>
      <c r="AC9" s="50"/>
      <c r="AD9" s="50"/>
      <c r="AE9" s="50"/>
      <c r="AF9" s="49"/>
      <c r="AG9" s="60" t="s">
        <v>254</v>
      </c>
      <c r="AK9" s="51" t="str">
        <f t="shared" si="7"/>
        <v>H</v>
      </c>
      <c r="AP9" s="60" t="s">
        <v>254</v>
      </c>
    </row>
    <row r="10" spans="1:42" ht="13.5" customHeight="1" x14ac:dyDescent="0.15">
      <c r="A10" s="52" t="s">
        <v>166</v>
      </c>
      <c r="B10" s="53"/>
      <c r="C10" s="44" t="str">
        <f t="shared" si="0"/>
        <v/>
      </c>
      <c r="D10" s="44" t="str">
        <f t="shared" si="8"/>
        <v/>
      </c>
      <c r="F10" s="59" t="s">
        <v>167</v>
      </c>
      <c r="G10" s="55"/>
      <c r="H10" s="44" t="str">
        <f t="shared" si="1"/>
        <v/>
      </c>
      <c r="I10" s="44" t="str">
        <f t="shared" si="5"/>
        <v>一般会計</v>
      </c>
      <c r="K10" s="52" t="s">
        <v>168</v>
      </c>
      <c r="L10" s="53"/>
      <c r="M10" s="44" t="str">
        <f t="shared" si="2"/>
        <v/>
      </c>
      <c r="N10" s="44" t="str">
        <f t="shared" si="6"/>
        <v/>
      </c>
      <c r="O10" s="44"/>
      <c r="P10" s="44" t="str">
        <f>S8</f>
        <v>交付</v>
      </c>
      <c r="Q10" s="61"/>
      <c r="T10" s="44"/>
      <c r="W10" s="56" t="s">
        <v>266</v>
      </c>
      <c r="Y10" s="56" t="s">
        <v>398</v>
      </c>
      <c r="Z10" s="49"/>
      <c r="AA10" s="56" t="s">
        <v>492</v>
      </c>
      <c r="AB10" s="50"/>
      <c r="AC10" s="50"/>
      <c r="AD10" s="50"/>
      <c r="AE10" s="50"/>
      <c r="AF10" s="49"/>
      <c r="AG10" s="60" t="s">
        <v>241</v>
      </c>
      <c r="AK10" s="51" t="str">
        <f t="shared" si="7"/>
        <v>I</v>
      </c>
      <c r="AP10" s="51" t="s">
        <v>235</v>
      </c>
    </row>
    <row r="11" spans="1:42" ht="13.5" customHeight="1" x14ac:dyDescent="0.15">
      <c r="A11" s="52" t="s">
        <v>169</v>
      </c>
      <c r="B11" s="53"/>
      <c r="C11" s="44" t="str">
        <f t="shared" si="0"/>
        <v/>
      </c>
      <c r="D11" s="44" t="str">
        <f t="shared" si="8"/>
        <v/>
      </c>
      <c r="F11" s="59" t="s">
        <v>170</v>
      </c>
      <c r="G11" s="55"/>
      <c r="H11" s="44" t="str">
        <f t="shared" si="1"/>
        <v/>
      </c>
      <c r="I11" s="44" t="str">
        <f t="shared" si="5"/>
        <v>一般会計</v>
      </c>
      <c r="K11" s="52" t="s">
        <v>171</v>
      </c>
      <c r="L11" s="53" t="s">
        <v>517</v>
      </c>
      <c r="M11" s="44" t="str">
        <f t="shared" si="2"/>
        <v>その他の事項経費</v>
      </c>
      <c r="N11" s="44" t="str">
        <f t="shared" si="6"/>
        <v>その他の事項経費</v>
      </c>
      <c r="O11" s="44"/>
      <c r="P11" s="44"/>
      <c r="Q11" s="61"/>
      <c r="T11" s="44"/>
      <c r="W11" s="56" t="s">
        <v>267</v>
      </c>
      <c r="Y11" s="56" t="s">
        <v>399</v>
      </c>
      <c r="Z11" s="49"/>
      <c r="AA11" s="56" t="s">
        <v>493</v>
      </c>
      <c r="AB11" s="50"/>
      <c r="AC11" s="50"/>
      <c r="AD11" s="50"/>
      <c r="AE11" s="50"/>
      <c r="AF11" s="49"/>
      <c r="AG11" s="51" t="s">
        <v>242</v>
      </c>
      <c r="AK11" s="51" t="str">
        <f t="shared" si="7"/>
        <v>J</v>
      </c>
    </row>
    <row r="12" spans="1:42" ht="13.5" customHeight="1" x14ac:dyDescent="0.15">
      <c r="A12" s="52" t="s">
        <v>173</v>
      </c>
      <c r="B12" s="53"/>
      <c r="C12" s="44" t="str">
        <f t="shared" si="0"/>
        <v/>
      </c>
      <c r="D12" s="44" t="str">
        <f t="shared" si="8"/>
        <v/>
      </c>
      <c r="F12" s="59" t="s">
        <v>172</v>
      </c>
      <c r="G12" s="55"/>
      <c r="H12" s="44" t="str">
        <f t="shared" si="1"/>
        <v/>
      </c>
      <c r="I12" s="44" t="str">
        <f t="shared" si="5"/>
        <v>一般会計</v>
      </c>
      <c r="K12" s="44"/>
      <c r="L12" s="44"/>
      <c r="O12" s="44"/>
      <c r="P12" s="44"/>
      <c r="Q12" s="61"/>
      <c r="T12" s="44"/>
      <c r="W12" s="56" t="s">
        <v>268</v>
      </c>
      <c r="Y12" s="56" t="s">
        <v>400</v>
      </c>
      <c r="Z12" s="49"/>
      <c r="AA12" s="56" t="s">
        <v>494</v>
      </c>
      <c r="AB12" s="50"/>
      <c r="AC12" s="50"/>
      <c r="AD12" s="50"/>
      <c r="AE12" s="50"/>
      <c r="AF12" s="49"/>
      <c r="AG12" s="51" t="s">
        <v>243</v>
      </c>
      <c r="AK12" s="51" t="str">
        <f t="shared" si="7"/>
        <v>K</v>
      </c>
    </row>
    <row r="13" spans="1:42" ht="13.5" customHeight="1" x14ac:dyDescent="0.15">
      <c r="A13" s="52" t="s">
        <v>175</v>
      </c>
      <c r="B13" s="53"/>
      <c r="C13" s="44" t="str">
        <f t="shared" si="0"/>
        <v/>
      </c>
      <c r="D13" s="44" t="str">
        <f t="shared" si="8"/>
        <v/>
      </c>
      <c r="F13" s="59" t="s">
        <v>174</v>
      </c>
      <c r="G13" s="55"/>
      <c r="H13" s="44" t="str">
        <f t="shared" si="1"/>
        <v/>
      </c>
      <c r="I13" s="44" t="str">
        <f t="shared" si="5"/>
        <v>一般会計</v>
      </c>
      <c r="K13" s="44" t="str">
        <f>N11</f>
        <v>その他の事項経費</v>
      </c>
      <c r="L13" s="44"/>
      <c r="O13" s="44"/>
      <c r="P13" s="44"/>
      <c r="Q13" s="61"/>
      <c r="T13" s="44"/>
      <c r="W13" s="56" t="s">
        <v>269</v>
      </c>
      <c r="Y13" s="56" t="s">
        <v>401</v>
      </c>
      <c r="Z13" s="49"/>
      <c r="AA13" s="56" t="s">
        <v>495</v>
      </c>
      <c r="AB13" s="50"/>
      <c r="AC13" s="50"/>
      <c r="AD13" s="50"/>
      <c r="AE13" s="50"/>
      <c r="AF13" s="49"/>
      <c r="AG13" s="51" t="s">
        <v>162</v>
      </c>
      <c r="AK13" s="51" t="str">
        <f t="shared" si="7"/>
        <v>L</v>
      </c>
    </row>
    <row r="14" spans="1:42" ht="13.5" customHeight="1" x14ac:dyDescent="0.15">
      <c r="A14" s="52" t="s">
        <v>177</v>
      </c>
      <c r="B14" s="53"/>
      <c r="C14" s="44" t="str">
        <f t="shared" si="0"/>
        <v/>
      </c>
      <c r="D14" s="44" t="str">
        <f t="shared" si="8"/>
        <v/>
      </c>
      <c r="F14" s="59" t="s">
        <v>176</v>
      </c>
      <c r="G14" s="55"/>
      <c r="H14" s="44" t="str">
        <f t="shared" si="1"/>
        <v/>
      </c>
      <c r="I14" s="44" t="str">
        <f t="shared" si="5"/>
        <v>一般会計</v>
      </c>
      <c r="K14" s="44"/>
      <c r="L14" s="44"/>
      <c r="O14" s="44"/>
      <c r="P14" s="44"/>
      <c r="Q14" s="61"/>
      <c r="T14" s="44"/>
      <c r="W14" s="56" t="s">
        <v>270</v>
      </c>
      <c r="Y14" s="56" t="s">
        <v>402</v>
      </c>
      <c r="Z14" s="49"/>
      <c r="AA14" s="56" t="s">
        <v>496</v>
      </c>
      <c r="AB14" s="50"/>
      <c r="AC14" s="50"/>
      <c r="AD14" s="50"/>
      <c r="AE14" s="50"/>
      <c r="AF14" s="49"/>
      <c r="AG14" s="73"/>
      <c r="AK14" s="51" t="str">
        <f t="shared" si="7"/>
        <v>M</v>
      </c>
    </row>
    <row r="15" spans="1:42" ht="13.5" customHeight="1" x14ac:dyDescent="0.15">
      <c r="A15" s="52" t="s">
        <v>179</v>
      </c>
      <c r="B15" s="53"/>
      <c r="C15" s="44" t="str">
        <f t="shared" si="0"/>
        <v/>
      </c>
      <c r="D15" s="44" t="str">
        <f t="shared" si="8"/>
        <v/>
      </c>
      <c r="F15" s="59" t="s">
        <v>178</v>
      </c>
      <c r="G15" s="55"/>
      <c r="H15" s="44" t="str">
        <f t="shared" si="1"/>
        <v/>
      </c>
      <c r="I15" s="44" t="str">
        <f t="shared" si="5"/>
        <v>一般会計</v>
      </c>
      <c r="K15" s="44"/>
      <c r="L15" s="44"/>
      <c r="O15" s="44"/>
      <c r="P15" s="44"/>
      <c r="Q15" s="61"/>
      <c r="T15" s="44"/>
      <c r="W15" s="56" t="s">
        <v>271</v>
      </c>
      <c r="Y15" s="56" t="s">
        <v>403</v>
      </c>
      <c r="Z15" s="49"/>
      <c r="AA15" s="56" t="s">
        <v>497</v>
      </c>
      <c r="AB15" s="50"/>
      <c r="AC15" s="50"/>
      <c r="AD15" s="50"/>
      <c r="AE15" s="50"/>
      <c r="AF15" s="49"/>
      <c r="AG15" s="74"/>
      <c r="AK15" s="51" t="str">
        <f t="shared" si="7"/>
        <v>N</v>
      </c>
    </row>
    <row r="16" spans="1:42" ht="13.5" customHeight="1" x14ac:dyDescent="0.15">
      <c r="A16" s="52" t="s">
        <v>181</v>
      </c>
      <c r="B16" s="53"/>
      <c r="C16" s="44" t="str">
        <f t="shared" si="0"/>
        <v/>
      </c>
      <c r="D16" s="44" t="str">
        <f t="shared" si="8"/>
        <v/>
      </c>
      <c r="F16" s="59" t="s">
        <v>180</v>
      </c>
      <c r="G16" s="55"/>
      <c r="H16" s="44" t="str">
        <f t="shared" si="1"/>
        <v/>
      </c>
      <c r="I16" s="44" t="str">
        <f t="shared" si="5"/>
        <v>一般会計</v>
      </c>
      <c r="K16" s="44"/>
      <c r="L16" s="44"/>
      <c r="O16" s="44"/>
      <c r="P16" s="44"/>
      <c r="Q16" s="61"/>
      <c r="T16" s="44"/>
      <c r="W16" s="56" t="s">
        <v>272</v>
      </c>
      <c r="Y16" s="56" t="s">
        <v>404</v>
      </c>
      <c r="Z16" s="49"/>
      <c r="AA16" s="56" t="s">
        <v>498</v>
      </c>
      <c r="AB16" s="50"/>
      <c r="AC16" s="50"/>
      <c r="AD16" s="50"/>
      <c r="AE16" s="50"/>
      <c r="AF16" s="49"/>
      <c r="AG16" s="74"/>
      <c r="AK16" s="51" t="str">
        <f t="shared" si="7"/>
        <v>O</v>
      </c>
    </row>
    <row r="17" spans="1:37" ht="13.5" customHeight="1" x14ac:dyDescent="0.15">
      <c r="A17" s="52" t="s">
        <v>183</v>
      </c>
      <c r="B17" s="53"/>
      <c r="C17" s="44" t="str">
        <f t="shared" si="0"/>
        <v/>
      </c>
      <c r="D17" s="44" t="str">
        <f t="shared" si="8"/>
        <v/>
      </c>
      <c r="F17" s="59" t="s">
        <v>182</v>
      </c>
      <c r="G17" s="55"/>
      <c r="H17" s="44" t="str">
        <f t="shared" si="1"/>
        <v/>
      </c>
      <c r="I17" s="44" t="str">
        <f t="shared" si="5"/>
        <v>一般会計</v>
      </c>
      <c r="K17" s="44"/>
      <c r="L17" s="44"/>
      <c r="O17" s="44"/>
      <c r="P17" s="44"/>
      <c r="Q17" s="61"/>
      <c r="T17" s="44"/>
      <c r="W17" s="56" t="s">
        <v>273</v>
      </c>
      <c r="Y17" s="56" t="s">
        <v>405</v>
      </c>
      <c r="Z17" s="49"/>
      <c r="AA17" s="56" t="s">
        <v>499</v>
      </c>
      <c r="AB17" s="50"/>
      <c r="AC17" s="50"/>
      <c r="AD17" s="50"/>
      <c r="AE17" s="50"/>
      <c r="AF17" s="49"/>
      <c r="AG17" s="74"/>
      <c r="AK17" s="51" t="str">
        <f t="shared" si="7"/>
        <v>P</v>
      </c>
    </row>
    <row r="18" spans="1:37" ht="13.5" customHeight="1" x14ac:dyDescent="0.15">
      <c r="A18" s="52" t="s">
        <v>185</v>
      </c>
      <c r="B18" s="53"/>
      <c r="C18" s="44" t="str">
        <f t="shared" si="0"/>
        <v/>
      </c>
      <c r="D18" s="44" t="str">
        <f t="shared" si="8"/>
        <v/>
      </c>
      <c r="F18" s="59" t="s">
        <v>184</v>
      </c>
      <c r="G18" s="55"/>
      <c r="H18" s="44" t="str">
        <f t="shared" si="1"/>
        <v/>
      </c>
      <c r="I18" s="44" t="str">
        <f t="shared" si="5"/>
        <v>一般会計</v>
      </c>
      <c r="K18" s="44"/>
      <c r="L18" s="44"/>
      <c r="O18" s="44"/>
      <c r="P18" s="44"/>
      <c r="Q18" s="61"/>
      <c r="T18" s="44"/>
      <c r="W18" s="56" t="s">
        <v>274</v>
      </c>
      <c r="Y18" s="56" t="s">
        <v>406</v>
      </c>
      <c r="Z18" s="49"/>
      <c r="AA18" s="56" t="s">
        <v>500</v>
      </c>
      <c r="AB18" s="50"/>
      <c r="AC18" s="50"/>
      <c r="AD18" s="50"/>
      <c r="AE18" s="50"/>
      <c r="AF18" s="49"/>
      <c r="AK18" s="51" t="str">
        <f t="shared" si="7"/>
        <v>Q</v>
      </c>
    </row>
    <row r="19" spans="1:37" ht="13.5" customHeight="1" x14ac:dyDescent="0.15">
      <c r="A19" s="52" t="s">
        <v>187</v>
      </c>
      <c r="B19" s="53"/>
      <c r="C19" s="44" t="str">
        <f t="shared" si="0"/>
        <v/>
      </c>
      <c r="D19" s="44" t="str">
        <f t="shared" si="8"/>
        <v/>
      </c>
      <c r="F19" s="59" t="s">
        <v>186</v>
      </c>
      <c r="G19" s="55"/>
      <c r="H19" s="44" t="str">
        <f t="shared" si="1"/>
        <v/>
      </c>
      <c r="I19" s="44" t="str">
        <f t="shared" si="5"/>
        <v>一般会計</v>
      </c>
      <c r="K19" s="44"/>
      <c r="L19" s="44"/>
      <c r="O19" s="44"/>
      <c r="P19" s="44"/>
      <c r="Q19" s="61"/>
      <c r="T19" s="44"/>
      <c r="W19" s="56" t="s">
        <v>275</v>
      </c>
      <c r="Y19" s="56" t="s">
        <v>407</v>
      </c>
      <c r="Z19" s="49"/>
      <c r="AA19" s="56" t="s">
        <v>501</v>
      </c>
      <c r="AB19" s="50"/>
      <c r="AC19" s="50"/>
      <c r="AD19" s="50"/>
      <c r="AE19" s="50"/>
      <c r="AF19" s="49"/>
      <c r="AK19" s="51" t="str">
        <f t="shared" si="7"/>
        <v>R</v>
      </c>
    </row>
    <row r="20" spans="1:37" ht="13.5" customHeight="1" x14ac:dyDescent="0.15">
      <c r="A20" s="52" t="s">
        <v>189</v>
      </c>
      <c r="B20" s="53"/>
      <c r="C20" s="44" t="str">
        <f t="shared" si="0"/>
        <v/>
      </c>
      <c r="D20" s="44" t="str">
        <f t="shared" si="8"/>
        <v/>
      </c>
      <c r="F20" s="59" t="s">
        <v>188</v>
      </c>
      <c r="G20" s="55"/>
      <c r="H20" s="44" t="str">
        <f t="shared" si="1"/>
        <v/>
      </c>
      <c r="I20" s="44" t="str">
        <f t="shared" si="5"/>
        <v>一般会計</v>
      </c>
      <c r="K20" s="44"/>
      <c r="L20" s="44"/>
      <c r="O20" s="44"/>
      <c r="P20" s="44"/>
      <c r="Q20" s="61"/>
      <c r="T20" s="44"/>
      <c r="W20" s="56" t="s">
        <v>276</v>
      </c>
      <c r="Y20" s="56" t="s">
        <v>408</v>
      </c>
      <c r="Z20" s="49"/>
      <c r="AA20" s="56" t="s">
        <v>502</v>
      </c>
      <c r="AB20" s="50"/>
      <c r="AC20" s="50"/>
      <c r="AD20" s="50"/>
      <c r="AE20" s="50"/>
      <c r="AF20" s="49"/>
      <c r="AK20" s="51" t="str">
        <f t="shared" si="7"/>
        <v>S</v>
      </c>
    </row>
    <row r="21" spans="1:37" ht="13.5" customHeight="1" x14ac:dyDescent="0.15">
      <c r="A21" s="52" t="s">
        <v>191</v>
      </c>
      <c r="B21" s="53"/>
      <c r="C21" s="44" t="str">
        <f t="shared" si="0"/>
        <v/>
      </c>
      <c r="D21" s="44" t="str">
        <f t="shared" si="8"/>
        <v/>
      </c>
      <c r="F21" s="59" t="s">
        <v>190</v>
      </c>
      <c r="G21" s="55"/>
      <c r="H21" s="44" t="str">
        <f t="shared" si="1"/>
        <v/>
      </c>
      <c r="I21" s="44" t="str">
        <f t="shared" si="5"/>
        <v>一般会計</v>
      </c>
      <c r="K21" s="44"/>
      <c r="L21" s="44"/>
      <c r="O21" s="44"/>
      <c r="P21" s="44"/>
      <c r="Q21" s="61"/>
      <c r="T21" s="44"/>
      <c r="W21" s="56" t="s">
        <v>277</v>
      </c>
      <c r="Y21" s="56" t="s">
        <v>409</v>
      </c>
      <c r="Z21" s="49"/>
      <c r="AA21" s="56" t="s">
        <v>503</v>
      </c>
      <c r="AB21" s="50"/>
      <c r="AC21" s="50"/>
      <c r="AD21" s="50"/>
      <c r="AE21" s="50"/>
      <c r="AF21" s="49"/>
      <c r="AK21" s="51" t="str">
        <f t="shared" si="7"/>
        <v>T</v>
      </c>
    </row>
    <row r="22" spans="1:37" ht="13.5" customHeight="1" x14ac:dyDescent="0.15">
      <c r="A22" s="52" t="s">
        <v>193</v>
      </c>
      <c r="B22" s="53"/>
      <c r="C22" s="44" t="str">
        <f t="shared" si="0"/>
        <v/>
      </c>
      <c r="D22" s="44" t="str">
        <f>IF(C22="",D21,IF(D21&lt;&gt;"",CONCATENATE(D21,"、",C22),C22))</f>
        <v/>
      </c>
      <c r="F22" s="59" t="s">
        <v>192</v>
      </c>
      <c r="G22" s="55"/>
      <c r="H22" s="44" t="str">
        <f t="shared" si="1"/>
        <v/>
      </c>
      <c r="I22" s="44" t="str">
        <f t="shared" si="5"/>
        <v>一般会計</v>
      </c>
      <c r="K22" s="44"/>
      <c r="L22" s="44"/>
      <c r="O22" s="44"/>
      <c r="P22" s="44"/>
      <c r="Q22" s="61"/>
      <c r="T22" s="44"/>
      <c r="W22" s="56" t="s">
        <v>278</v>
      </c>
      <c r="Y22" s="56" t="s">
        <v>410</v>
      </c>
      <c r="Z22" s="49"/>
      <c r="AA22" s="56" t="s">
        <v>504</v>
      </c>
      <c r="AB22" s="50"/>
      <c r="AC22" s="50"/>
      <c r="AD22" s="50"/>
      <c r="AE22" s="50"/>
      <c r="AF22" s="49"/>
      <c r="AK22" s="51" t="str">
        <f t="shared" si="7"/>
        <v>U</v>
      </c>
    </row>
    <row r="23" spans="1:37" ht="13.5" customHeight="1" x14ac:dyDescent="0.15">
      <c r="A23" s="52" t="s">
        <v>195</v>
      </c>
      <c r="B23" s="53"/>
      <c r="C23" s="44" t="str">
        <f t="shared" si="0"/>
        <v/>
      </c>
      <c r="D23" s="44" t="str">
        <f t="shared" si="8"/>
        <v/>
      </c>
      <c r="F23" s="59" t="s">
        <v>194</v>
      </c>
      <c r="G23" s="55"/>
      <c r="H23" s="44" t="str">
        <f t="shared" si="1"/>
        <v/>
      </c>
      <c r="I23" s="44" t="str">
        <f t="shared" si="5"/>
        <v>一般会計</v>
      </c>
      <c r="K23" s="44"/>
      <c r="L23" s="44"/>
      <c r="O23" s="44"/>
      <c r="P23" s="44"/>
      <c r="Q23" s="61"/>
      <c r="T23" s="44"/>
      <c r="W23" s="56" t="s">
        <v>279</v>
      </c>
      <c r="Y23" s="56" t="s">
        <v>411</v>
      </c>
      <c r="Z23" s="49"/>
      <c r="AA23" s="56" t="s">
        <v>505</v>
      </c>
      <c r="AB23" s="50"/>
      <c r="AC23" s="50"/>
      <c r="AD23" s="50"/>
      <c r="AE23" s="50"/>
      <c r="AF23" s="49"/>
      <c r="AK23" s="51" t="str">
        <f t="shared" si="7"/>
        <v>V</v>
      </c>
    </row>
    <row r="24" spans="1:37" ht="13.5" customHeight="1" x14ac:dyDescent="0.15">
      <c r="A24" s="54" t="s">
        <v>347</v>
      </c>
      <c r="B24" s="53"/>
      <c r="C24" s="44" t="str">
        <f t="shared" si="0"/>
        <v/>
      </c>
      <c r="D24" s="44" t="str">
        <f t="shared" si="8"/>
        <v/>
      </c>
      <c r="F24" s="59" t="s">
        <v>352</v>
      </c>
      <c r="G24" s="55"/>
      <c r="H24" s="44" t="str">
        <f t="shared" si="1"/>
        <v/>
      </c>
      <c r="I24" s="44" t="str">
        <f t="shared" si="5"/>
        <v>一般会計</v>
      </c>
      <c r="K24" s="44"/>
      <c r="L24" s="44"/>
      <c r="O24" s="44"/>
      <c r="P24" s="44"/>
      <c r="Q24" s="61"/>
      <c r="T24" s="44"/>
      <c r="W24" s="56" t="s">
        <v>280</v>
      </c>
      <c r="Y24" s="56" t="s">
        <v>412</v>
      </c>
      <c r="Z24" s="49"/>
      <c r="AA24" s="56" t="s">
        <v>506</v>
      </c>
      <c r="AB24" s="50"/>
      <c r="AC24" s="50"/>
      <c r="AD24" s="50"/>
      <c r="AE24" s="50"/>
      <c r="AF24" s="49"/>
      <c r="AK24" s="51" t="str">
        <f>CHAR(CODE(AK23)+1)</f>
        <v>W</v>
      </c>
    </row>
    <row r="25" spans="1:37" ht="13.5" customHeight="1" x14ac:dyDescent="0.15">
      <c r="A25" s="44" t="str">
        <f>IF(D24="", "-", D24)</f>
        <v>-</v>
      </c>
      <c r="B25" s="44"/>
      <c r="F25" s="59" t="s">
        <v>196</v>
      </c>
      <c r="G25" s="55"/>
      <c r="H25" s="44" t="str">
        <f t="shared" si="1"/>
        <v/>
      </c>
      <c r="I25" s="44" t="str">
        <f t="shared" si="5"/>
        <v>一般会計</v>
      </c>
      <c r="K25" s="44"/>
      <c r="L25" s="44"/>
      <c r="O25" s="44"/>
      <c r="P25" s="44"/>
      <c r="Q25" s="61"/>
      <c r="T25" s="44"/>
      <c r="W25" s="56" t="s">
        <v>281</v>
      </c>
      <c r="Y25" s="56" t="s">
        <v>413</v>
      </c>
      <c r="Z25" s="49"/>
      <c r="AA25" s="56" t="s">
        <v>507</v>
      </c>
      <c r="AB25" s="50"/>
      <c r="AC25" s="50"/>
      <c r="AD25" s="50"/>
      <c r="AE25" s="50"/>
      <c r="AF25" s="49"/>
      <c r="AK25" s="51" t="str">
        <f t="shared" si="7"/>
        <v>X</v>
      </c>
    </row>
    <row r="26" spans="1:37" ht="13.5" customHeight="1" x14ac:dyDescent="0.15">
      <c r="B26" s="44"/>
      <c r="F26" s="59" t="s">
        <v>197</v>
      </c>
      <c r="G26" s="55"/>
      <c r="H26" s="44" t="str">
        <f t="shared" si="1"/>
        <v/>
      </c>
      <c r="I26" s="44" t="str">
        <f t="shared" si="5"/>
        <v>一般会計</v>
      </c>
      <c r="K26" s="44"/>
      <c r="L26" s="44"/>
      <c r="O26" s="44"/>
      <c r="P26" s="44"/>
      <c r="Q26" s="61"/>
      <c r="T26" s="44"/>
      <c r="W26" s="56" t="s">
        <v>282</v>
      </c>
      <c r="Y26" s="56" t="s">
        <v>414</v>
      </c>
      <c r="Z26" s="49"/>
      <c r="AA26" s="56" t="s">
        <v>508</v>
      </c>
      <c r="AB26" s="50"/>
      <c r="AC26" s="50"/>
      <c r="AD26" s="50"/>
      <c r="AE26" s="50"/>
      <c r="AF26" s="49"/>
      <c r="AK26" s="51" t="str">
        <f t="shared" si="7"/>
        <v>Y</v>
      </c>
    </row>
    <row r="27" spans="1:37" ht="13.5" customHeight="1" x14ac:dyDescent="0.15">
      <c r="A27" s="44"/>
      <c r="B27" s="44"/>
      <c r="F27" s="59" t="s">
        <v>198</v>
      </c>
      <c r="G27" s="55"/>
      <c r="H27" s="44" t="str">
        <f t="shared" si="1"/>
        <v/>
      </c>
      <c r="I27" s="44" t="str">
        <f t="shared" si="5"/>
        <v>一般会計</v>
      </c>
      <c r="K27" s="44"/>
      <c r="L27" s="44"/>
      <c r="O27" s="44"/>
      <c r="P27" s="44"/>
      <c r="Q27" s="61"/>
      <c r="T27" s="44"/>
      <c r="W27" s="56" t="s">
        <v>283</v>
      </c>
      <c r="Y27" s="56" t="s">
        <v>415</v>
      </c>
      <c r="Z27" s="49"/>
      <c r="AA27" s="56" t="s">
        <v>509</v>
      </c>
      <c r="AB27" s="50"/>
      <c r="AC27" s="50"/>
      <c r="AD27" s="50"/>
      <c r="AE27" s="50"/>
      <c r="AF27" s="49"/>
      <c r="AK27" s="51" t="str">
        <f>CHAR(CODE(AK26)+1)</f>
        <v>Z</v>
      </c>
    </row>
    <row r="28" spans="1:37" ht="13.5" customHeight="1" x14ac:dyDescent="0.15">
      <c r="A28" s="44"/>
      <c r="B28" s="44"/>
      <c r="F28" s="59" t="s">
        <v>199</v>
      </c>
      <c r="G28" s="55"/>
      <c r="H28" s="44" t="str">
        <f t="shared" si="1"/>
        <v/>
      </c>
      <c r="I28" s="44" t="str">
        <f t="shared" si="5"/>
        <v>一般会計</v>
      </c>
      <c r="K28" s="44"/>
      <c r="L28" s="44"/>
      <c r="O28" s="44"/>
      <c r="P28" s="44"/>
      <c r="Q28" s="61"/>
      <c r="T28" s="44"/>
      <c r="W28" s="56" t="s">
        <v>284</v>
      </c>
      <c r="Y28" s="56" t="s">
        <v>416</v>
      </c>
      <c r="Z28" s="49"/>
      <c r="AA28" s="56" t="s">
        <v>510</v>
      </c>
      <c r="AB28" s="50"/>
      <c r="AC28" s="50"/>
      <c r="AD28" s="50"/>
      <c r="AE28" s="50"/>
      <c r="AF28" s="49"/>
      <c r="AK28" s="51" t="s">
        <v>200</v>
      </c>
    </row>
    <row r="29" spans="1:37" ht="13.5" customHeight="1" x14ac:dyDescent="0.15">
      <c r="A29" s="44"/>
      <c r="B29" s="44"/>
      <c r="F29" s="59" t="s">
        <v>201</v>
      </c>
      <c r="G29" s="55"/>
      <c r="H29" s="44" t="str">
        <f t="shared" si="1"/>
        <v/>
      </c>
      <c r="I29" s="44" t="str">
        <f t="shared" si="5"/>
        <v>一般会計</v>
      </c>
      <c r="K29" s="44"/>
      <c r="L29" s="44"/>
      <c r="O29" s="44"/>
      <c r="P29" s="44"/>
      <c r="Q29" s="61"/>
      <c r="T29" s="44"/>
      <c r="W29" s="56" t="s">
        <v>285</v>
      </c>
      <c r="Y29" s="56" t="s">
        <v>417</v>
      </c>
      <c r="Z29" s="49"/>
      <c r="AA29" s="56" t="s">
        <v>511</v>
      </c>
      <c r="AB29" s="50"/>
      <c r="AC29" s="50"/>
      <c r="AD29" s="50"/>
      <c r="AE29" s="50"/>
      <c r="AF29" s="49"/>
      <c r="AK29" s="51" t="str">
        <f t="shared" si="7"/>
        <v>b</v>
      </c>
    </row>
    <row r="30" spans="1:37" ht="13.5" customHeight="1" x14ac:dyDescent="0.15">
      <c r="A30" s="44"/>
      <c r="B30" s="44"/>
      <c r="F30" s="59" t="s">
        <v>202</v>
      </c>
      <c r="G30" s="55"/>
      <c r="H30" s="44" t="str">
        <f t="shared" si="1"/>
        <v/>
      </c>
      <c r="I30" s="44" t="str">
        <f t="shared" si="5"/>
        <v>一般会計</v>
      </c>
      <c r="K30" s="44"/>
      <c r="L30" s="44"/>
      <c r="O30" s="44"/>
      <c r="P30" s="44"/>
      <c r="Q30" s="61"/>
      <c r="T30" s="44"/>
      <c r="W30" s="56" t="s">
        <v>286</v>
      </c>
      <c r="Y30" s="56" t="s">
        <v>418</v>
      </c>
      <c r="Z30" s="49"/>
      <c r="AA30" s="56" t="s">
        <v>512</v>
      </c>
      <c r="AB30" s="50"/>
      <c r="AC30" s="50"/>
      <c r="AD30" s="50"/>
      <c r="AE30" s="50"/>
      <c r="AF30" s="49"/>
      <c r="AK30" s="51" t="str">
        <f t="shared" si="7"/>
        <v>c</v>
      </c>
    </row>
    <row r="31" spans="1:37" ht="13.5" customHeight="1" x14ac:dyDescent="0.15">
      <c r="A31" s="44"/>
      <c r="B31" s="44"/>
      <c r="F31" s="59" t="s">
        <v>203</v>
      </c>
      <c r="G31" s="55"/>
      <c r="H31" s="44" t="str">
        <f t="shared" si="1"/>
        <v/>
      </c>
      <c r="I31" s="44" t="str">
        <f t="shared" si="5"/>
        <v>一般会計</v>
      </c>
      <c r="K31" s="44"/>
      <c r="L31" s="44"/>
      <c r="O31" s="44"/>
      <c r="P31" s="44"/>
      <c r="Q31" s="61"/>
      <c r="T31" s="44"/>
      <c r="W31" s="56" t="s">
        <v>287</v>
      </c>
      <c r="Y31" s="56" t="s">
        <v>419</v>
      </c>
      <c r="Z31" s="49"/>
      <c r="AA31" s="56" t="s">
        <v>513</v>
      </c>
      <c r="AB31" s="50"/>
      <c r="AC31" s="50"/>
      <c r="AD31" s="50"/>
      <c r="AE31" s="50"/>
      <c r="AF31" s="49"/>
      <c r="AK31" s="51" t="str">
        <f t="shared" si="7"/>
        <v>d</v>
      </c>
    </row>
    <row r="32" spans="1:37" ht="13.5" customHeight="1" x14ac:dyDescent="0.15">
      <c r="A32" s="44"/>
      <c r="B32" s="44"/>
      <c r="F32" s="59" t="s">
        <v>204</v>
      </c>
      <c r="G32" s="55"/>
      <c r="H32" s="44" t="str">
        <f t="shared" si="1"/>
        <v/>
      </c>
      <c r="I32" s="44" t="str">
        <f t="shared" si="5"/>
        <v>一般会計</v>
      </c>
      <c r="K32" s="44"/>
      <c r="L32" s="44"/>
      <c r="O32" s="44"/>
      <c r="P32" s="44"/>
      <c r="Q32" s="61"/>
      <c r="T32" s="44"/>
      <c r="W32" s="56" t="s">
        <v>288</v>
      </c>
      <c r="Y32" s="56" t="s">
        <v>420</v>
      </c>
      <c r="Z32" s="49"/>
      <c r="AA32" s="56" t="s">
        <v>207</v>
      </c>
      <c r="AB32" s="50"/>
      <c r="AC32" s="50"/>
      <c r="AD32" s="50"/>
      <c r="AE32" s="50"/>
      <c r="AF32" s="49"/>
      <c r="AK32" s="51" t="str">
        <f t="shared" si="7"/>
        <v>e</v>
      </c>
    </row>
    <row r="33" spans="1:37" ht="13.5" customHeight="1" x14ac:dyDescent="0.15">
      <c r="A33" s="44"/>
      <c r="B33" s="44"/>
      <c r="F33" s="59" t="s">
        <v>205</v>
      </c>
      <c r="G33" s="55"/>
      <c r="H33" s="44" t="str">
        <f t="shared" si="1"/>
        <v/>
      </c>
      <c r="I33" s="44" t="str">
        <f t="shared" si="5"/>
        <v>一般会計</v>
      </c>
      <c r="K33" s="44"/>
      <c r="L33" s="44"/>
      <c r="O33" s="44"/>
      <c r="P33" s="44"/>
      <c r="Q33" s="61"/>
      <c r="T33" s="44"/>
      <c r="W33" s="56" t="s">
        <v>289</v>
      </c>
      <c r="Y33" s="56" t="s">
        <v>421</v>
      </c>
      <c r="Z33" s="49"/>
      <c r="AB33" s="50"/>
      <c r="AC33" s="50"/>
      <c r="AD33" s="50"/>
      <c r="AE33" s="50"/>
      <c r="AF33" s="49"/>
      <c r="AK33" s="51" t="str">
        <f t="shared" si="7"/>
        <v>f</v>
      </c>
    </row>
    <row r="34" spans="1:37" ht="13.5" customHeight="1" x14ac:dyDescent="0.15">
      <c r="A34" s="44"/>
      <c r="B34" s="44"/>
      <c r="F34" s="59" t="s">
        <v>206</v>
      </c>
      <c r="G34" s="55"/>
      <c r="H34" s="44" t="str">
        <f t="shared" si="1"/>
        <v/>
      </c>
      <c r="I34" s="44" t="str">
        <f t="shared" si="5"/>
        <v>一般会計</v>
      </c>
      <c r="K34" s="44"/>
      <c r="L34" s="44"/>
      <c r="O34" s="44"/>
      <c r="P34" s="44"/>
      <c r="Q34" s="61"/>
      <c r="T34" s="44"/>
      <c r="W34" s="56" t="s">
        <v>290</v>
      </c>
      <c r="Y34" s="56" t="s">
        <v>422</v>
      </c>
      <c r="Z34" s="49"/>
      <c r="AB34" s="50"/>
      <c r="AC34" s="50"/>
      <c r="AD34" s="50"/>
      <c r="AE34" s="50"/>
      <c r="AF34" s="49"/>
      <c r="AK34" s="51" t="str">
        <f t="shared" si="7"/>
        <v>g</v>
      </c>
    </row>
    <row r="35" spans="1:37" ht="13.5" customHeight="1" x14ac:dyDescent="0.15">
      <c r="A35" s="44"/>
      <c r="B35" s="44"/>
      <c r="F35" s="59" t="s">
        <v>208</v>
      </c>
      <c r="G35" s="55"/>
      <c r="H35" s="44" t="str">
        <f t="shared" si="1"/>
        <v/>
      </c>
      <c r="I35" s="44" t="str">
        <f t="shared" si="5"/>
        <v>一般会計</v>
      </c>
      <c r="K35" s="44"/>
      <c r="L35" s="44"/>
      <c r="O35" s="44"/>
      <c r="P35" s="44"/>
      <c r="Q35" s="61"/>
      <c r="T35" s="44"/>
      <c r="W35" s="56" t="s">
        <v>291</v>
      </c>
      <c r="Y35" s="56" t="s">
        <v>423</v>
      </c>
      <c r="Z35" s="49"/>
      <c r="AC35" s="50"/>
      <c r="AF35" s="49"/>
      <c r="AK35" s="51" t="str">
        <f t="shared" si="7"/>
        <v>h</v>
      </c>
    </row>
    <row r="36" spans="1:37" ht="13.5" customHeight="1" x14ac:dyDescent="0.15">
      <c r="A36" s="44"/>
      <c r="B36" s="44"/>
      <c r="F36" s="59" t="s">
        <v>209</v>
      </c>
      <c r="G36" s="55"/>
      <c r="H36" s="44" t="str">
        <f t="shared" si="1"/>
        <v/>
      </c>
      <c r="I36" s="44" t="str">
        <f t="shared" si="5"/>
        <v>一般会計</v>
      </c>
      <c r="K36" s="44"/>
      <c r="L36" s="44"/>
      <c r="O36" s="44"/>
      <c r="P36" s="44"/>
      <c r="Q36" s="61"/>
      <c r="T36" s="44"/>
      <c r="W36" s="56" t="s">
        <v>292</v>
      </c>
      <c r="Y36" s="56" t="s">
        <v>424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339</v>
      </c>
      <c r="Y37" s="56" t="s">
        <v>425</v>
      </c>
      <c r="Z37" s="49"/>
      <c r="AF37" s="49"/>
      <c r="AK37" s="51" t="str">
        <f t="shared" si="7"/>
        <v>j</v>
      </c>
    </row>
    <row r="38" spans="1:37" x14ac:dyDescent="0.15">
      <c r="A38" s="44"/>
      <c r="B38" s="44"/>
      <c r="F38" s="44"/>
      <c r="G38" s="61"/>
      <c r="K38" s="44"/>
      <c r="L38" s="44"/>
      <c r="O38" s="44"/>
      <c r="P38" s="44"/>
      <c r="Q38" s="61"/>
      <c r="T38" s="44"/>
      <c r="W38" s="56" t="s">
        <v>293</v>
      </c>
      <c r="Y38" s="56" t="s">
        <v>426</v>
      </c>
      <c r="Z38" s="49"/>
      <c r="AF38" s="49"/>
      <c r="AK38" s="51" t="str">
        <f t="shared" si="7"/>
        <v>k</v>
      </c>
    </row>
    <row r="39" spans="1:37" x14ac:dyDescent="0.15">
      <c r="A39" s="44"/>
      <c r="B39" s="44"/>
      <c r="F39" s="44" t="str">
        <f>I37</f>
        <v>一般会計</v>
      </c>
      <c r="G39" s="61"/>
      <c r="K39" s="44"/>
      <c r="L39" s="44"/>
      <c r="O39" s="44"/>
      <c r="P39" s="44"/>
      <c r="Q39" s="61"/>
      <c r="T39" s="44"/>
      <c r="W39" s="56" t="s">
        <v>294</v>
      </c>
      <c r="Y39" s="56" t="s">
        <v>427</v>
      </c>
      <c r="Z39" s="49"/>
      <c r="AF39" s="49"/>
      <c r="AK39" s="51" t="str">
        <f t="shared" si="7"/>
        <v>l</v>
      </c>
    </row>
    <row r="40" spans="1:37" x14ac:dyDescent="0.15">
      <c r="A40" s="44"/>
      <c r="B40" s="44"/>
      <c r="F40" s="44"/>
      <c r="G40" s="61"/>
      <c r="K40" s="44"/>
      <c r="L40" s="44"/>
      <c r="O40" s="44"/>
      <c r="P40" s="44"/>
      <c r="Q40" s="61"/>
      <c r="T40" s="44"/>
      <c r="W40" s="56" t="s">
        <v>295</v>
      </c>
      <c r="Y40" s="56" t="s">
        <v>428</v>
      </c>
      <c r="Z40" s="49"/>
      <c r="AF40" s="49"/>
      <c r="AK40" s="51" t="str">
        <f t="shared" si="7"/>
        <v>m</v>
      </c>
    </row>
    <row r="41" spans="1:37" x14ac:dyDescent="0.15">
      <c r="A41" s="44"/>
      <c r="B41" s="44"/>
      <c r="F41" s="44"/>
      <c r="G41" s="61"/>
      <c r="K41" s="44"/>
      <c r="L41" s="44"/>
      <c r="O41" s="44"/>
      <c r="P41" s="44"/>
      <c r="Q41" s="61"/>
      <c r="T41" s="44"/>
      <c r="W41" s="56" t="s">
        <v>296</v>
      </c>
      <c r="Y41" s="56" t="s">
        <v>429</v>
      </c>
      <c r="Z41" s="49"/>
      <c r="AF41" s="49"/>
      <c r="AK41" s="51" t="str">
        <f t="shared" si="7"/>
        <v>n</v>
      </c>
    </row>
    <row r="42" spans="1:37" x14ac:dyDescent="0.15">
      <c r="A42" s="44"/>
      <c r="B42" s="44"/>
      <c r="F42" s="44"/>
      <c r="G42" s="61"/>
      <c r="K42" s="44"/>
      <c r="L42" s="44"/>
      <c r="O42" s="44"/>
      <c r="P42" s="44"/>
      <c r="Q42" s="61"/>
      <c r="T42" s="44"/>
      <c r="W42" s="56" t="s">
        <v>297</v>
      </c>
      <c r="Y42" s="56" t="s">
        <v>430</v>
      </c>
      <c r="Z42" s="49"/>
      <c r="AF42" s="49"/>
      <c r="AK42" s="51" t="str">
        <f t="shared" si="7"/>
        <v>o</v>
      </c>
    </row>
    <row r="43" spans="1:37" x14ac:dyDescent="0.15">
      <c r="A43" s="44"/>
      <c r="B43" s="44"/>
      <c r="F43" s="44"/>
      <c r="G43" s="61"/>
      <c r="K43" s="44"/>
      <c r="L43" s="44"/>
      <c r="O43" s="44"/>
      <c r="P43" s="44"/>
      <c r="Q43" s="61"/>
      <c r="T43" s="44"/>
      <c r="W43" s="56" t="s">
        <v>298</v>
      </c>
      <c r="Y43" s="56" t="s">
        <v>431</v>
      </c>
      <c r="Z43" s="49"/>
      <c r="AF43" s="49"/>
      <c r="AK43" s="51" t="str">
        <f t="shared" si="7"/>
        <v>p</v>
      </c>
    </row>
    <row r="44" spans="1:37" x14ac:dyDescent="0.15">
      <c r="A44" s="44"/>
      <c r="B44" s="44"/>
      <c r="F44" s="44"/>
      <c r="G44" s="61"/>
      <c r="K44" s="44"/>
      <c r="L44" s="44"/>
      <c r="O44" s="44"/>
      <c r="P44" s="44"/>
      <c r="Q44" s="61"/>
      <c r="T44" s="44"/>
      <c r="W44" s="56" t="s">
        <v>299</v>
      </c>
      <c r="Y44" s="56" t="s">
        <v>432</v>
      </c>
      <c r="Z44" s="49"/>
      <c r="AF44" s="49"/>
      <c r="AK44" s="51" t="str">
        <f t="shared" si="7"/>
        <v>q</v>
      </c>
    </row>
    <row r="45" spans="1:37" x14ac:dyDescent="0.15">
      <c r="A45" s="44"/>
      <c r="B45" s="44"/>
      <c r="F45" s="44"/>
      <c r="G45" s="61"/>
      <c r="K45" s="44"/>
      <c r="L45" s="44"/>
      <c r="O45" s="44"/>
      <c r="P45" s="44"/>
      <c r="Q45" s="61"/>
      <c r="T45" s="44"/>
      <c r="W45" s="56" t="s">
        <v>300</v>
      </c>
      <c r="Y45" s="56" t="s">
        <v>433</v>
      </c>
      <c r="Z45" s="49"/>
      <c r="AF45" s="49"/>
      <c r="AK45" s="51" t="str">
        <f t="shared" si="7"/>
        <v>r</v>
      </c>
    </row>
    <row r="46" spans="1:37" x14ac:dyDescent="0.15">
      <c r="A46" s="44"/>
      <c r="B46" s="44"/>
      <c r="F46" s="44"/>
      <c r="G46" s="61"/>
      <c r="K46" s="44"/>
      <c r="L46" s="44"/>
      <c r="O46" s="44"/>
      <c r="P46" s="44"/>
      <c r="Q46" s="61"/>
      <c r="T46" s="44"/>
      <c r="W46" s="56" t="s">
        <v>340</v>
      </c>
      <c r="Y46" s="56" t="s">
        <v>434</v>
      </c>
      <c r="Z46" s="49"/>
      <c r="AF46" s="49"/>
      <c r="AK46" s="51" t="str">
        <f t="shared" si="7"/>
        <v>s</v>
      </c>
    </row>
    <row r="47" spans="1:37" x14ac:dyDescent="0.15">
      <c r="A47" s="44"/>
      <c r="B47" s="44"/>
      <c r="F47" s="44"/>
      <c r="G47" s="61"/>
      <c r="K47" s="44"/>
      <c r="L47" s="44"/>
      <c r="O47" s="44"/>
      <c r="P47" s="44"/>
      <c r="Q47" s="61"/>
      <c r="T47" s="44"/>
      <c r="W47" s="56" t="s">
        <v>341</v>
      </c>
      <c r="Y47" s="56" t="s">
        <v>435</v>
      </c>
      <c r="Z47" s="49"/>
      <c r="AF47" s="49"/>
      <c r="AK47" s="51" t="str">
        <f t="shared" si="7"/>
        <v>t</v>
      </c>
    </row>
    <row r="48" spans="1:37" x14ac:dyDescent="0.15">
      <c r="A48" s="44"/>
      <c r="B48" s="44"/>
      <c r="F48" s="44"/>
      <c r="G48" s="61"/>
      <c r="K48" s="44"/>
      <c r="L48" s="44"/>
      <c r="O48" s="44"/>
      <c r="P48" s="44"/>
      <c r="Q48" s="61"/>
      <c r="T48" s="44"/>
      <c r="W48" s="56" t="s">
        <v>342</v>
      </c>
      <c r="Y48" s="56" t="s">
        <v>436</v>
      </c>
      <c r="Z48" s="49"/>
      <c r="AF48" s="49"/>
      <c r="AK48" s="51" t="str">
        <f t="shared" si="7"/>
        <v>u</v>
      </c>
    </row>
    <row r="49" spans="1:37" x14ac:dyDescent="0.15">
      <c r="A49" s="44"/>
      <c r="B49" s="44"/>
      <c r="F49" s="44"/>
      <c r="G49" s="61"/>
      <c r="K49" s="44"/>
      <c r="L49" s="44"/>
      <c r="O49" s="44"/>
      <c r="P49" s="44"/>
      <c r="Q49" s="61"/>
      <c r="T49" s="44"/>
      <c r="W49" s="56" t="s">
        <v>343</v>
      </c>
      <c r="Y49" s="56" t="s">
        <v>437</v>
      </c>
      <c r="Z49" s="49"/>
      <c r="AF49" s="49"/>
      <c r="AK49" s="51" t="str">
        <f t="shared" si="7"/>
        <v>v</v>
      </c>
    </row>
    <row r="50" spans="1:37" x14ac:dyDescent="0.15">
      <c r="A50" s="44"/>
      <c r="B50" s="44"/>
      <c r="F50" s="44"/>
      <c r="G50" s="61"/>
      <c r="K50" s="44"/>
      <c r="L50" s="44"/>
      <c r="O50" s="44"/>
      <c r="P50" s="44"/>
      <c r="Q50" s="61"/>
      <c r="T50" s="44"/>
      <c r="W50" s="56" t="s">
        <v>344</v>
      </c>
      <c r="Y50" s="56" t="s">
        <v>438</v>
      </c>
      <c r="Z50" s="49"/>
      <c r="AF50" s="49"/>
    </row>
    <row r="51" spans="1:37" x14ac:dyDescent="0.15">
      <c r="A51" s="44"/>
      <c r="B51" s="44"/>
      <c r="F51" s="44"/>
      <c r="G51" s="61"/>
      <c r="K51" s="44"/>
      <c r="L51" s="44"/>
      <c r="O51" s="44"/>
      <c r="P51" s="44"/>
      <c r="Q51" s="61"/>
      <c r="T51" s="44"/>
      <c r="W51" s="56" t="s">
        <v>345</v>
      </c>
      <c r="Y51" s="56" t="s">
        <v>439</v>
      </c>
      <c r="Z51" s="49"/>
      <c r="AF51" s="49"/>
    </row>
    <row r="52" spans="1:37" x14ac:dyDescent="0.15">
      <c r="A52" s="44"/>
      <c r="B52" s="44"/>
      <c r="F52" s="44"/>
      <c r="G52" s="61"/>
      <c r="K52" s="44"/>
      <c r="L52" s="44"/>
      <c r="O52" s="44"/>
      <c r="P52" s="44"/>
      <c r="Q52" s="61"/>
      <c r="T52" s="44"/>
      <c r="W52" s="56" t="s">
        <v>301</v>
      </c>
      <c r="Y52" s="56" t="s">
        <v>440</v>
      </c>
      <c r="Z52" s="49"/>
      <c r="AF52" s="49"/>
    </row>
    <row r="53" spans="1:37" x14ac:dyDescent="0.15">
      <c r="A53" s="44"/>
      <c r="B53" s="44"/>
      <c r="F53" s="44"/>
      <c r="G53" s="61"/>
      <c r="K53" s="44"/>
      <c r="L53" s="44"/>
      <c r="O53" s="44"/>
      <c r="P53" s="44"/>
      <c r="Q53" s="61"/>
      <c r="T53" s="44"/>
      <c r="W53" s="56" t="s">
        <v>302</v>
      </c>
      <c r="Y53" s="56" t="s">
        <v>441</v>
      </c>
      <c r="Z53" s="49"/>
      <c r="AF53" s="49"/>
    </row>
    <row r="54" spans="1:37" x14ac:dyDescent="0.15">
      <c r="A54" s="44"/>
      <c r="B54" s="44"/>
      <c r="F54" s="44"/>
      <c r="G54" s="61"/>
      <c r="K54" s="44"/>
      <c r="L54" s="44"/>
      <c r="O54" s="44"/>
      <c r="P54" s="63"/>
      <c r="Q54" s="61"/>
      <c r="T54" s="44"/>
      <c r="W54" s="56" t="s">
        <v>303</v>
      </c>
      <c r="Y54" s="56" t="s">
        <v>442</v>
      </c>
      <c r="Z54" s="49"/>
      <c r="AF54" s="49"/>
    </row>
    <row r="55" spans="1:37" x14ac:dyDescent="0.15">
      <c r="A55" s="44"/>
      <c r="B55" s="44"/>
      <c r="F55" s="44"/>
      <c r="G55" s="61"/>
      <c r="K55" s="44"/>
      <c r="L55" s="44"/>
      <c r="O55" s="44"/>
      <c r="P55" s="44"/>
      <c r="Q55" s="61"/>
      <c r="T55" s="44"/>
      <c r="W55" s="56" t="s">
        <v>304</v>
      </c>
      <c r="Y55" s="56" t="s">
        <v>443</v>
      </c>
      <c r="Z55" s="49"/>
      <c r="AF55" s="49"/>
    </row>
    <row r="56" spans="1:37" x14ac:dyDescent="0.15">
      <c r="A56" s="44"/>
      <c r="B56" s="44"/>
      <c r="F56" s="44"/>
      <c r="G56" s="61"/>
      <c r="K56" s="44"/>
      <c r="L56" s="44"/>
      <c r="O56" s="44"/>
      <c r="P56" s="44"/>
      <c r="Q56" s="61"/>
      <c r="T56" s="44"/>
      <c r="W56" s="56" t="s">
        <v>305</v>
      </c>
      <c r="Y56" s="56" t="s">
        <v>444</v>
      </c>
      <c r="Z56" s="49"/>
      <c r="AF56" s="49"/>
    </row>
    <row r="57" spans="1:37" x14ac:dyDescent="0.15">
      <c r="A57" s="44"/>
      <c r="B57" s="44"/>
      <c r="F57" s="44"/>
      <c r="G57" s="61"/>
      <c r="K57" s="44"/>
      <c r="L57" s="44"/>
      <c r="O57" s="44"/>
      <c r="P57" s="44"/>
      <c r="Q57" s="61"/>
      <c r="T57" s="44"/>
      <c r="W57" s="56" t="s">
        <v>306</v>
      </c>
      <c r="Y57" s="56" t="s">
        <v>445</v>
      </c>
      <c r="Z57" s="49"/>
      <c r="AF57" s="49"/>
    </row>
    <row r="58" spans="1:37" x14ac:dyDescent="0.15">
      <c r="A58" s="44"/>
      <c r="B58" s="44"/>
      <c r="F58" s="44"/>
      <c r="G58" s="61"/>
      <c r="K58" s="44"/>
      <c r="L58" s="44"/>
      <c r="O58" s="44"/>
      <c r="P58" s="44"/>
      <c r="Q58" s="61"/>
      <c r="T58" s="44"/>
      <c r="W58" s="56" t="s">
        <v>307</v>
      </c>
      <c r="Y58" s="56" t="s">
        <v>446</v>
      </c>
      <c r="Z58" s="49"/>
      <c r="AF58" s="49"/>
    </row>
    <row r="59" spans="1:37" x14ac:dyDescent="0.15">
      <c r="A59" s="44"/>
      <c r="B59" s="44"/>
      <c r="F59" s="44"/>
      <c r="G59" s="61"/>
      <c r="K59" s="44"/>
      <c r="L59" s="44"/>
      <c r="O59" s="44"/>
      <c r="P59" s="44"/>
      <c r="Q59" s="61"/>
      <c r="T59" s="44"/>
      <c r="W59" s="56" t="s">
        <v>308</v>
      </c>
      <c r="Y59" s="56" t="s">
        <v>447</v>
      </c>
      <c r="Z59" s="49"/>
      <c r="AF59" s="49"/>
    </row>
    <row r="60" spans="1:37" x14ac:dyDescent="0.15">
      <c r="A60" s="44"/>
      <c r="B60" s="44"/>
      <c r="F60" s="44"/>
      <c r="G60" s="61"/>
      <c r="K60" s="44"/>
      <c r="L60" s="44"/>
      <c r="O60" s="44"/>
      <c r="P60" s="44"/>
      <c r="Q60" s="61"/>
      <c r="T60" s="44"/>
      <c r="W60" s="56" t="s">
        <v>309</v>
      </c>
      <c r="Y60" s="56" t="s">
        <v>448</v>
      </c>
      <c r="Z60" s="49"/>
      <c r="AF60" s="49"/>
    </row>
    <row r="61" spans="1:37" x14ac:dyDescent="0.15">
      <c r="A61" s="44"/>
      <c r="B61" s="44"/>
      <c r="F61" s="44"/>
      <c r="G61" s="61"/>
      <c r="K61" s="44"/>
      <c r="L61" s="44"/>
      <c r="O61" s="44"/>
      <c r="P61" s="44"/>
      <c r="Q61" s="61"/>
      <c r="T61" s="44"/>
      <c r="W61" s="56" t="s">
        <v>310</v>
      </c>
      <c r="Y61" s="56" t="s">
        <v>449</v>
      </c>
      <c r="Z61" s="49"/>
      <c r="AF61" s="49"/>
    </row>
    <row r="62" spans="1:37" x14ac:dyDescent="0.15">
      <c r="A62" s="44"/>
      <c r="B62" s="44"/>
      <c r="F62" s="44"/>
      <c r="G62" s="61"/>
      <c r="K62" s="44"/>
      <c r="L62" s="44"/>
      <c r="O62" s="44"/>
      <c r="P62" s="44"/>
      <c r="Q62" s="61"/>
      <c r="T62" s="44"/>
      <c r="W62" s="56" t="s">
        <v>311</v>
      </c>
      <c r="Y62" s="56" t="s">
        <v>450</v>
      </c>
      <c r="Z62" s="49"/>
      <c r="AF62" s="49"/>
    </row>
    <row r="63" spans="1:37" x14ac:dyDescent="0.15">
      <c r="A63" s="44"/>
      <c r="B63" s="44"/>
      <c r="F63" s="44"/>
      <c r="G63" s="61"/>
      <c r="K63" s="44"/>
      <c r="L63" s="44"/>
      <c r="O63" s="44"/>
      <c r="P63" s="44"/>
      <c r="Q63" s="61"/>
      <c r="T63" s="44"/>
      <c r="W63" s="56" t="s">
        <v>312</v>
      </c>
      <c r="Y63" s="56" t="s">
        <v>451</v>
      </c>
      <c r="Z63" s="49"/>
      <c r="AF63" s="49"/>
    </row>
    <row r="64" spans="1:37" x14ac:dyDescent="0.15">
      <c r="A64" s="44"/>
      <c r="B64" s="44"/>
      <c r="F64" s="44"/>
      <c r="G64" s="61"/>
      <c r="K64" s="44"/>
      <c r="L64" s="44"/>
      <c r="O64" s="44"/>
      <c r="P64" s="44"/>
      <c r="Q64" s="61"/>
      <c r="T64" s="44"/>
      <c r="W64" s="56" t="s">
        <v>313</v>
      </c>
      <c r="Y64" s="56" t="s">
        <v>452</v>
      </c>
      <c r="Z64" s="49"/>
      <c r="AF64" s="49"/>
    </row>
    <row r="65" spans="1:32" x14ac:dyDescent="0.15">
      <c r="A65" s="44"/>
      <c r="B65" s="44"/>
      <c r="F65" s="44"/>
      <c r="G65" s="61"/>
      <c r="K65" s="44"/>
      <c r="L65" s="44"/>
      <c r="O65" s="44"/>
      <c r="P65" s="44"/>
      <c r="Q65" s="61"/>
      <c r="T65" s="44"/>
      <c r="W65" s="56" t="s">
        <v>314</v>
      </c>
      <c r="Y65" s="56" t="s">
        <v>453</v>
      </c>
      <c r="Z65" s="49"/>
      <c r="AF65" s="49"/>
    </row>
    <row r="66" spans="1:32" x14ac:dyDescent="0.15">
      <c r="A66" s="44"/>
      <c r="B66" s="44"/>
      <c r="F66" s="44"/>
      <c r="G66" s="61"/>
      <c r="K66" s="44"/>
      <c r="L66" s="44"/>
      <c r="O66" s="44"/>
      <c r="P66" s="44"/>
      <c r="Q66" s="61"/>
      <c r="T66" s="44"/>
      <c r="W66" s="56" t="s">
        <v>315</v>
      </c>
      <c r="Y66" s="56" t="s">
        <v>210</v>
      </c>
      <c r="Z66" s="49"/>
      <c r="AF66" s="49"/>
    </row>
    <row r="67" spans="1:32" x14ac:dyDescent="0.15">
      <c r="A67" s="44"/>
      <c r="B67" s="44"/>
      <c r="F67" s="44"/>
      <c r="G67" s="61"/>
      <c r="K67" s="44"/>
      <c r="L67" s="44"/>
      <c r="O67" s="44"/>
      <c r="P67" s="44"/>
      <c r="Q67" s="61"/>
      <c r="T67" s="44"/>
      <c r="W67" s="56" t="s">
        <v>316</v>
      </c>
      <c r="Y67" s="56" t="s">
        <v>454</v>
      </c>
      <c r="Z67" s="49"/>
      <c r="AF67" s="49"/>
    </row>
    <row r="68" spans="1:32" x14ac:dyDescent="0.15">
      <c r="A68" s="44"/>
      <c r="B68" s="44"/>
      <c r="F68" s="44"/>
      <c r="G68" s="61"/>
      <c r="K68" s="44"/>
      <c r="L68" s="44"/>
      <c r="O68" s="44"/>
      <c r="P68" s="44"/>
      <c r="Q68" s="61"/>
      <c r="T68" s="44"/>
      <c r="W68" s="56" t="s">
        <v>317</v>
      </c>
      <c r="Y68" s="56" t="s">
        <v>455</v>
      </c>
      <c r="Z68" s="49"/>
      <c r="AF68" s="49"/>
    </row>
    <row r="69" spans="1:32" x14ac:dyDescent="0.15">
      <c r="F69" s="44"/>
      <c r="G69" s="61"/>
      <c r="K69" s="44"/>
      <c r="L69" s="44"/>
      <c r="O69" s="44"/>
      <c r="P69" s="44"/>
      <c r="Q69" s="61"/>
      <c r="T69" s="44"/>
      <c r="W69" s="56" t="s">
        <v>318</v>
      </c>
      <c r="Y69" s="56" t="s">
        <v>456</v>
      </c>
      <c r="Z69" s="49"/>
      <c r="AF69" s="49"/>
    </row>
    <row r="70" spans="1:32" x14ac:dyDescent="0.15">
      <c r="W70" s="56" t="s">
        <v>319</v>
      </c>
      <c r="Y70" s="56" t="s">
        <v>457</v>
      </c>
    </row>
    <row r="71" spans="1:32" x14ac:dyDescent="0.15">
      <c r="W71" s="56" t="s">
        <v>320</v>
      </c>
      <c r="Y71" s="56" t="s">
        <v>458</v>
      </c>
    </row>
    <row r="72" spans="1:32" x14ac:dyDescent="0.15">
      <c r="W72" s="56" t="s">
        <v>321</v>
      </c>
      <c r="Y72" s="56" t="s">
        <v>459</v>
      </c>
    </row>
    <row r="73" spans="1:32" x14ac:dyDescent="0.15">
      <c r="W73" s="56" t="s">
        <v>322</v>
      </c>
      <c r="Y73" s="56" t="s">
        <v>460</v>
      </c>
    </row>
    <row r="74" spans="1:32" x14ac:dyDescent="0.15">
      <c r="W74" s="56" t="s">
        <v>323</v>
      </c>
      <c r="Y74" s="56" t="s">
        <v>461</v>
      </c>
    </row>
    <row r="75" spans="1:32" x14ac:dyDescent="0.15">
      <c r="W75" s="56" t="s">
        <v>324</v>
      </c>
      <c r="Y75" s="56" t="s">
        <v>462</v>
      </c>
    </row>
    <row r="76" spans="1:32" x14ac:dyDescent="0.15">
      <c r="W76" s="56" t="s">
        <v>325</v>
      </c>
      <c r="Y76" s="56" t="s">
        <v>463</v>
      </c>
    </row>
    <row r="77" spans="1:32" x14ac:dyDescent="0.15">
      <c r="W77" s="56" t="s">
        <v>326</v>
      </c>
      <c r="Y77" s="56" t="s">
        <v>464</v>
      </c>
    </row>
    <row r="78" spans="1:32" x14ac:dyDescent="0.15">
      <c r="W78" s="56" t="s">
        <v>327</v>
      </c>
      <c r="Y78" s="56" t="s">
        <v>465</v>
      </c>
    </row>
    <row r="79" spans="1:32" x14ac:dyDescent="0.15">
      <c r="W79" s="56" t="s">
        <v>328</v>
      </c>
      <c r="Y79" s="56" t="s">
        <v>466</v>
      </c>
    </row>
    <row r="80" spans="1:32" x14ac:dyDescent="0.15">
      <c r="W80" s="56" t="s">
        <v>329</v>
      </c>
      <c r="Y80" s="56" t="s">
        <v>467</v>
      </c>
    </row>
    <row r="81" spans="23:25" x14ac:dyDescent="0.15">
      <c r="W81" s="56" t="s">
        <v>330</v>
      </c>
      <c r="Y81" s="56" t="s">
        <v>468</v>
      </c>
    </row>
    <row r="82" spans="23:25" x14ac:dyDescent="0.15">
      <c r="W82" s="56" t="s">
        <v>331</v>
      </c>
      <c r="Y82" s="56" t="s">
        <v>469</v>
      </c>
    </row>
    <row r="83" spans="23:25" x14ac:dyDescent="0.15">
      <c r="W83" s="56" t="s">
        <v>332</v>
      </c>
      <c r="Y83" s="56" t="s">
        <v>470</v>
      </c>
    </row>
    <row r="84" spans="23:25" x14ac:dyDescent="0.15">
      <c r="W84" s="56" t="s">
        <v>333</v>
      </c>
      <c r="Y84" s="56" t="s">
        <v>471</v>
      </c>
    </row>
    <row r="85" spans="23:25" x14ac:dyDescent="0.15">
      <c r="W85" s="56" t="s">
        <v>334</v>
      </c>
      <c r="Y85" s="56" t="s">
        <v>472</v>
      </c>
    </row>
    <row r="86" spans="23:25" x14ac:dyDescent="0.15">
      <c r="W86" s="56" t="s">
        <v>335</v>
      </c>
      <c r="Y86" s="56" t="s">
        <v>473</v>
      </c>
    </row>
    <row r="87" spans="23:25" x14ac:dyDescent="0.15">
      <c r="W87" s="56" t="s">
        <v>336</v>
      </c>
      <c r="Y87" s="56" t="s">
        <v>474</v>
      </c>
    </row>
    <row r="88" spans="23:25" x14ac:dyDescent="0.15">
      <c r="W88" s="56" t="s">
        <v>337</v>
      </c>
      <c r="Y88" s="56" t="s">
        <v>475</v>
      </c>
    </row>
    <row r="89" spans="23:25" x14ac:dyDescent="0.15">
      <c r="W89" s="56" t="s">
        <v>338</v>
      </c>
      <c r="Y89" s="56" t="s">
        <v>476</v>
      </c>
    </row>
    <row r="90" spans="23:25" x14ac:dyDescent="0.15">
      <c r="W90" s="56" t="s">
        <v>373</v>
      </c>
      <c r="Y90" s="56" t="s">
        <v>477</v>
      </c>
    </row>
    <row r="91" spans="23:25" x14ac:dyDescent="0.15">
      <c r="Y91" s="56" t="s">
        <v>478</v>
      </c>
    </row>
    <row r="92" spans="23:25" x14ac:dyDescent="0.15">
      <c r="W92" s="56" t="s">
        <v>353</v>
      </c>
      <c r="Y92" s="56" t="s">
        <v>479</v>
      </c>
    </row>
    <row r="93" spans="23:25" x14ac:dyDescent="0.15">
      <c r="W93" s="56" t="s">
        <v>354</v>
      </c>
      <c r="Y93" s="56" t="s">
        <v>480</v>
      </c>
    </row>
    <row r="94" spans="23:25" x14ac:dyDescent="0.15">
      <c r="W94" s="56" t="s">
        <v>355</v>
      </c>
      <c r="Y94" s="56" t="s">
        <v>481</v>
      </c>
    </row>
    <row r="95" spans="23:25" x14ac:dyDescent="0.15">
      <c r="W95" s="56" t="s">
        <v>356</v>
      </c>
      <c r="Y95" s="56" t="s">
        <v>482</v>
      </c>
    </row>
    <row r="96" spans="23:25" x14ac:dyDescent="0.15">
      <c r="W96" s="56" t="s">
        <v>357</v>
      </c>
      <c r="Y96" s="56" t="s">
        <v>374</v>
      </c>
    </row>
    <row r="97" spans="23:25" x14ac:dyDescent="0.15">
      <c r="W97" s="56" t="s">
        <v>358</v>
      </c>
      <c r="Y97" s="56" t="s">
        <v>483</v>
      </c>
    </row>
    <row r="98" spans="23:25" x14ac:dyDescent="0.15">
      <c r="W98" s="56" t="s">
        <v>359</v>
      </c>
      <c r="Y98" s="56" t="s">
        <v>484</v>
      </c>
    </row>
    <row r="99" spans="23:25" x14ac:dyDescent="0.15">
      <c r="W99" s="56" t="s">
        <v>360</v>
      </c>
    </row>
    <row r="100" spans="23:25" x14ac:dyDescent="0.15">
      <c r="W100" s="56" t="s">
        <v>361</v>
      </c>
    </row>
    <row r="101" spans="23:25" x14ac:dyDescent="0.15">
      <c r="W101" s="56" t="s">
        <v>362</v>
      </c>
    </row>
    <row r="102" spans="23:25" x14ac:dyDescent="0.15">
      <c r="W102" s="56" t="s">
        <v>363</v>
      </c>
    </row>
    <row r="103" spans="23:25" x14ac:dyDescent="0.15">
      <c r="W103" s="56" t="s">
        <v>364</v>
      </c>
    </row>
    <row r="104" spans="23:25" x14ac:dyDescent="0.15">
      <c r="W104" s="56" t="s">
        <v>365</v>
      </c>
    </row>
    <row r="105" spans="23:25" x14ac:dyDescent="0.15">
      <c r="W105" s="56" t="s">
        <v>366</v>
      </c>
    </row>
    <row r="106" spans="23:25" x14ac:dyDescent="0.15">
      <c r="W106" s="56" t="s">
        <v>367</v>
      </c>
    </row>
    <row r="107" spans="23:25" x14ac:dyDescent="0.15">
      <c r="W107" s="56" t="s">
        <v>368</v>
      </c>
    </row>
    <row r="108" spans="23:25" x14ac:dyDescent="0.15">
      <c r="W108" s="56" t="s">
        <v>369</v>
      </c>
    </row>
    <row r="109" spans="23:25" x14ac:dyDescent="0.15">
      <c r="W109" s="56" t="s">
        <v>370</v>
      </c>
    </row>
    <row r="110" spans="23:25" x14ac:dyDescent="0.15">
      <c r="W110" s="56" t="s">
        <v>371</v>
      </c>
    </row>
    <row r="111" spans="23:25" x14ac:dyDescent="0.15">
      <c r="W111" s="56" t="s">
        <v>372</v>
      </c>
    </row>
    <row r="121" spans="25:25" x14ac:dyDescent="0.15">
      <c r="Y121" s="62" t="s">
        <v>65</v>
      </c>
    </row>
    <row r="122" spans="25:25" x14ac:dyDescent="0.15">
      <c r="Y122" s="62" t="s">
        <v>211</v>
      </c>
    </row>
  </sheetData>
  <sheetProtection formatRows="0"/>
  <phoneticPr fontId="10"/>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セグメントシート</vt:lpstr>
      <vt:lpstr>入力規則等</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2020-11-20T11:56:13Z</dcterms:created>
  <dcterms:modified xsi:type="dcterms:W3CDTF">2020-11-20T11:58:15Z</dcterms:modified>
</cp:coreProperties>
</file>