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W28" i="3"/>
  <c r="P28" i="3"/>
  <c r="D12" i="4" l="1"/>
  <c r="C12" i="4"/>
  <c r="P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<sst xmlns="http://schemas.openxmlformats.org/spreadsheetml/2006/main" count="2189" uniqueCount="591">
  <si>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</si>
  <si>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</si>
  <si>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</si>
  <si>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</si>
  <si>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</si>
  <si>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</si>
  <si>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</si>
  <si>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</si>
  <si>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</si>
  <si>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</si>
  <si>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</si>
  <si>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</si>
  <si>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</si>
  <si>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</si>
  <si>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</si>
  <si>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</si>
  <si>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</si>
  <si>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</si>
  <si>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</si>
  <si>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</si>
  <si>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</si>
  <si>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</si>
  <si>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</si>
  <si>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</si>
  <si>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</si>
  <si>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</si>
  <si>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</si>
  <si>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</si>
  <si>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</si>
  <si>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</si>
  <si>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</si>
  <si>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</si>
  <si>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</si>
  <si>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</si>
  <si>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</si>
  <si>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</si>
  <si>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</si>
  <si>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</si>
  <si>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</si>
  <si>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</si>
  <si>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</si>
  <si>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</si>
  <si>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</si>
  <si>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</si>
  <si>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</si>
  <si>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</si>
  <si>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</si>
  <si>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</si>
  <si>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</si>
  <si>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</si>
  <si>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</si>
  <si>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</si>
  <si>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</si>
  <si>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</si>
  <si>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</si>
  <si>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</si>
  <si>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</si>
  <si>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</si>
  <si>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</si>
  <si>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</si>
  <si>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</si>
  <si>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</si>
  <si>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</si>
  <si>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</si>
  <si>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</si>
  <si>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</si>
  <si>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</si>
  <si>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</si>
  <si>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</si>
  <si>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</si>
  <si>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</si>
  <si>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</si>
  <si>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</si>
  <si>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</si>
  <si>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</si>
  <si>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</si>
  <si>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</si>
  <si>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</si>
  <si>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</si>
  <si>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</si>
  <si>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</si>
  <si>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</si>
  <si>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</si>
  <si>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</si>
  <si>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</si>
  <si>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</si>
  <si>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</si>
  <si>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</si>
  <si>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</si>
  <si>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</si>
  <si>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</si>
  <si>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</si>
  <si>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</si>
  <si>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</si>
  <si>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</si>
  <si>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</si>
  <si>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</si>
  <si>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</si>
  <si>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</si>
  <si>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</si>
  <si>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</si>
  <si>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</si>
  <si>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</si>
  <si>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</si>
  <si>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</si>
  <si>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</si>
  <si>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</si>
  <si>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</si>
  <si>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</si>
  <si>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</si>
  <si>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</si>
  <si>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</si>
  <si>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</si>
  <si>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</si>
  <si>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</si>
  <si>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</si>
  <si>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</si>
  <si>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</si>
  <si>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</si>
  <si>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</si>
  <si>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</si>
  <si>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</si>
  <si>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</si>
  <si>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</si>
  <si>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</si>
  <si>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</si>
  <si>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</si>
  <si>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</si>
  <si>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</si>
  <si>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</si>
  <si>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</si>
  <si>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</si>
  <si>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</si>
  <si>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</si>
  <si>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</si>
  <si>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</si>
  <si>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</si>
  <si>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</si>
  <si>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</si>
  <si>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</si>
  <si>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</si>
  <si>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</si>
  <si>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</si>
  <si>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</si>
  <si>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</si>
  <si>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</si>
  <si>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</si>
  <si>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</si>
  <si>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</si>
  <si>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</si>
  <si>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</si>
  <si>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</si>
  <si>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</si>
  <si>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</si>
  <si>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</si>
  <si>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</si>
  <si>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</si>
  <si>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</si>
  <si>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</si>
  <si>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</si>
  <si>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</si>
  <si>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</si>
  <si>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</si>
  <si>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</si>
  <si>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</si>
  <si>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</si>
  <si>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</si>
  <si>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</si>
  <si>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</si>
  <si>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</si>
  <si>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</si>
  <si>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</si>
  <si>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</si>
  <si>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</si>
  <si>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</si>
  <si>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</si>
  <si>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</si>
  <si>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</si>
  <si>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</si>
  <si>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</si>
  <si>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</si>
  <si>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</si>
  <si>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</si>
  <si>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</si>
  <si>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</si>
  <si>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</si>
  <si>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</si>
  <si>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</si>
  <si>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</si>
  <si>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</si>
  <si>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</si>
  <si>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</si>
  <si>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</si>
  <si>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</si>
  <si>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</si>
  <si>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</si>
  <si>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</si>
  <si>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</si>
  <si>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</si>
  <si>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</si>
  <si>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</si>
  <si>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</si>
  <si>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</si>
  <si>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</si>
  <si>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</si>
  <si>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</si>
  <si>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</si>
  <si>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</si>
  <si>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</si>
  <si>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</si>
  <si>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</si>
  <si>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</si>
  <si>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</si>
  <si>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</si>
  <si>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</si>
  <si>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</si>
  <si>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</si>
  <si>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</si>
  <si>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</si>
  <si>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</si>
  <si>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</si>
  <si>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</si>
  <si>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</si>
  <si>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</si>
  <si>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</si>
  <si>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</si>
  <si>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</si>
  <si>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</si>
  <si>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</si>
  <si>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</si>
  <si>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</si>
  <si>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</si>
  <si>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</si>
  <si>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</si>
  <si>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</si>
  <si>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</si>
  <si>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</si>
  <si>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</si>
  <si>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</si>
  <si>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</si>
  <si>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</si>
  <si>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</si>
  <si>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</si>
  <si>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</si>
  <si>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</si>
  <si>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</si>
  <si>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</si>
  <si>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</si>
  <si>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</si>
  <si>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</si>
  <si>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</si>
  <si>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</si>
  <si>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</si>
  <si>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</si>
  <si>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</si>
  <si>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</si>
  <si>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</si>
  <si>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</si>
  <si>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</si>
  <si>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</si>
  <si>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</si>
  <si>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</si>
  <si>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</si>
  <si>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</si>
  <si>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</si>
  <si>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</si>
  <si>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</si>
  <si>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</si>
  <si>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</si>
  <si>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</si>
  <si>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</si>
  <si>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</si>
  <si>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</si>
  <si>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</si>
  <si>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</si>
  <si>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</si>
  <si>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</si>
  <si>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</si>
  <si>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</si>
  <si>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</si>
  <si>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</si>
  <si>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</si>
  <si>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</si>
  <si>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</si>
  <si>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</si>
  <si>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</si>
  <si>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</si>
  <si>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</si>
  <si>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</si>
  <si>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</si>
  <si>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</si>
  <si>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</si>
  <si>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</si>
  <si>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</si>
  <si>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</si>
  <si>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</si>
  <si>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</si>
  <si>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</si>
  <si>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</si>
  <si>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</si>
  <si>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</si>
  <si>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</si>
  <si>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</si>
  <si>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</si>
  <si>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</si>
  <si>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</si>
  <si>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</si>
  <si>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</si>
  <si>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</si>
  <si>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</si>
  <si>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</si>
  <si>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</si>
  <si>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</si>
  <si>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</si>
  <si>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</si>
  <si>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</si>
  <si>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</si>
  <si>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</si>
  <si>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</si>
  <si>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</si>
  <si>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</si>
  <si>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</si>
  <si>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</si>
  <si>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</si>
  <si>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</si>
  <si>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</si>
  <si>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</si>
  <si>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</si>
  <si>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</si>
  <si>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</si>
  <si>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</si>
  <si>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</si>
  <si>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</si>
  <si>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</si>
  <si>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</si>
  <si>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</si>
  <si>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</si>
  <si>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</si>
  <si>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</si>
  <si>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</si>
  <si>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</si>
  <si>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</si>
  <si>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</si>
  <si>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</si>
  <si>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</si>
  <si>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</si>
  <si>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</si>
  <si>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</si>
  <si>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</si>
  <si>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</si>
  <si>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</si>
  <si>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</si>
  <si>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</si>
  <si>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</si>
  <si>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</si>
  <si>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</si>
  <si>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</si>
  <si>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</si>
  <si>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</si>
  <si>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</si>
  <si>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</si>
  <si>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</si>
  <si>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</si>
  <si>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</si>
  <si>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</si>
  <si>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</si>
  <si>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</si>
  <si>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</si>
  <si>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</si>
  <si>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</si>
  <si>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</si>
  <si>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</si>
  <si>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</si>
  <si>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</si>
  <si>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</si>
  <si>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</si>
  <si>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</si>
  <si>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</si>
  <si>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</si>
  <si>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</si>
  <si>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</si>
  <si>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</si>
  <si>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</si>
  <si>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</si>
  <si>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</si>
  <si>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</si>
  <si>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</si>
  <si>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</si>
  <si>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</si>
  <si>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</si>
  <si>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</si>
  <si>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</si>
  <si>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</si>
  <si>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</si>
  <si>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</si>
  <si>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</si>
  <si>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</si>
  <si>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</si>
  <si>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</si>
  <si>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</si>
  <si>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</si>
  <si>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</si>
  <si>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</si>
  <si>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</si>
  <si>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</si>
  <si>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</si>
  <si>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</si>
  <si>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</si>
  <si>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</si>
  <si>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</si>
  <si>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</si>
  <si>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</si>
  <si>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</si>
  <si>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</si>
  <si>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</si>
  <si>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</si>
  <si>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</si>
  <si>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</si>
  <si>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</si>
  <si>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</si>
  <si>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</si>
  <si>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</si>
  <si>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</si>
  <si>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</si>
  <si>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</si>
  <si>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</si>
  <si>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</si>
  <si>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</si>
  <si>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</si>
  <si>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</si>
  <si>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</si>
  <si>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</si>
  <si>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</si>
  <si>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</si>
  <si>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</si>
  <si>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</si>
  <si>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</si>
  <si>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</si>
  <si>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</si>
  <si>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</si>
  <si>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</si>
  <si>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</si>
  <si>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</si>
  <si>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</si>
  <si>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</si>
  <si>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</si>
  <si>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</si>
  <si>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</si>
  <si>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</si>
  <si>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</si>
  <si>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</si>
  <si>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</si>
  <si>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</si>
  <si>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</si>
  <si>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</si>
  <si>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</si>
  <si>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</si>
  <si>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</si>
  <si>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</si>
  <si>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</si>
  <si>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</si>
  <si>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</si>
  <si>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</si>
  <si>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</si>
  <si>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</si>
  <si>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</si>
  <si>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</si>
  <si>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</si>
  <si>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</si>
  <si>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</si>
  <si>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</si>
  <si>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</si>
  <si>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</si>
  <si>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</si>
  <si>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</si>
  <si>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</si>
  <si>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栄典事務の適切な遂行に必要な経費</t>
    <phoneticPr fontId="6"/>
  </si>
  <si>
    <t>内閣府賞勲局</t>
    <rPh sb="0" eb="2">
      <t>ナイカク</t>
    </rPh>
    <rPh sb="2" eb="3">
      <t>フ</t>
    </rPh>
    <rPh sb="3" eb="4">
      <t>ショウ</t>
    </rPh>
    <rPh sb="4" eb="5">
      <t>クン</t>
    </rPh>
    <rPh sb="5" eb="6">
      <t>キョク</t>
    </rPh>
    <phoneticPr fontId="6"/>
  </si>
  <si>
    <t>総務課</t>
    <rPh sb="0" eb="3">
      <t>ソウムカ</t>
    </rPh>
    <phoneticPr fontId="6"/>
  </si>
  <si>
    <t>○</t>
  </si>
  <si>
    <t>日本国憲法第７条</t>
    <phoneticPr fontId="6"/>
  </si>
  <si>
    <t>春秋叙勲候補者推薦要綱（平成15年５月20日閣議報告）
危険業務従事者叙勲受章者の選考手続について（平成15年５月20日閣議了解）
褒章受章者の選考手続について（平成15年５月20日閣議了解）</t>
    <phoneticPr fontId="6"/>
  </si>
  <si>
    <t>日本国憲法第７条に規定する国事行為として、内閣の助言と承認の下に天皇陛下から授与される栄典に関する事務の適切な遂行。</t>
    <phoneticPr fontId="6"/>
  </si>
  <si>
    <t>勲章等の授与及びはく奪の審査並びに伝達等を行う。
勲章は、春と秋に授与される春秋叙勲、危険業務従事者叙勲のほか、毎月年齢８８歳に達した機会に勲章を授与される高齢者叙勲、勲章の授与の対象となるべき者が死亡した場合に随時勲章を授与される死亡叙勲、春秋叙勲と同時期又は、功労のある者が来日又は離日する等の機会をとらえて勲章を授与される外国人叙勲、文化の日に我が国の文化の発達に関して顕著な功績のあった者に対して授与される文化勲章に分けることができます。
褒章は、春と秋に授与される紅綬褒章、緑綬褒章、黄綬褒章、紫綬褒章、藍綬褒章と表彰されるべき事績の生じた都度授与される紺綬褒章があります。
(春は４月２９日付けで、秋は１１月３日付けで授与されています。)　</t>
    <phoneticPr fontId="6"/>
  </si>
  <si>
    <t>褒賞品製造費</t>
    <rPh sb="0" eb="6">
      <t>ホ</t>
    </rPh>
    <phoneticPr fontId="6"/>
  </si>
  <si>
    <t>情報処理業務庁費</t>
    <rPh sb="0" eb="8">
      <t>ジ</t>
    </rPh>
    <phoneticPr fontId="6"/>
  </si>
  <si>
    <t>電子計算機等借料</t>
    <rPh sb="0" eb="8">
      <t>デ</t>
    </rPh>
    <phoneticPr fontId="6"/>
  </si>
  <si>
    <t>-</t>
    <phoneticPr fontId="6"/>
  </si>
  <si>
    <t>-</t>
    <phoneticPr fontId="6"/>
  </si>
  <si>
    <t>-</t>
    <phoneticPr fontId="6"/>
  </si>
  <si>
    <t>-</t>
    <phoneticPr fontId="6"/>
  </si>
  <si>
    <t>栄典は、日本国憲法第７条に規定する国事行為として、内閣の助言と承認の下に天皇陛下から授与されるものであり、定量的な目標を設定することは相応しくない。</t>
    <phoneticPr fontId="6"/>
  </si>
  <si>
    <t>栄典の授与に当たっては、広く国民の意見を反映させ、もって栄典制度が公正に運用させるよう努める。
毎年春と秋に各界の有識者から意見聴取しており、栄典制度の公正な運用に努めた。</t>
    <phoneticPr fontId="6"/>
  </si>
  <si>
    <t>「一般推薦制度」への国民の関心を高める。
前年度比増</t>
    <phoneticPr fontId="6"/>
  </si>
  <si>
    <t>「一般推薦制度」に係るホームページへのアクセス数</t>
    <phoneticPr fontId="6"/>
  </si>
  <si>
    <t>件</t>
    <rPh sb="0" eb="1">
      <t>ケン</t>
    </rPh>
    <phoneticPr fontId="6"/>
  </si>
  <si>
    <t>-</t>
    <phoneticPr fontId="6"/>
  </si>
  <si>
    <t>【春秋叙勲】
春秋ごとに概ね4,000名</t>
    <phoneticPr fontId="6"/>
  </si>
  <si>
    <t>名</t>
    <rPh sb="0" eb="1">
      <t>ナ</t>
    </rPh>
    <phoneticPr fontId="6"/>
  </si>
  <si>
    <t>【危険業務従事者叙勲】
毎回ごとに概ね3,600名（春秋の年2回）</t>
    <phoneticPr fontId="6"/>
  </si>
  <si>
    <t>【春秋褒章】
春秋ごとに概ね800名</t>
    <phoneticPr fontId="6"/>
  </si>
  <si>
    <t>執行額／購入件数</t>
    <phoneticPr fontId="6"/>
  </si>
  <si>
    <t>円/件</t>
  </si>
  <si>
    <t>　　円/件</t>
  </si>
  <si>
    <t>直近３年の平均</t>
    <phoneticPr fontId="6"/>
  </si>
  <si>
    <t>2,686百万円
/29,750件</t>
    <phoneticPr fontId="6"/>
  </si>
  <si>
    <t>2,691百万円
/30,366件</t>
    <phoneticPr fontId="6"/>
  </si>
  <si>
    <t>有</t>
  </si>
  <si>
    <t>‐</t>
  </si>
  <si>
    <t>栄典の授与は、国家又は公共に対する功労あるいは社会の各分野における優れた行いを顕彰する重要な制度であり、憲法に規定されている天皇の国事行為である。</t>
    <phoneticPr fontId="6"/>
  </si>
  <si>
    <t>国が国費をもって栄典事業を行う必要がある。</t>
    <phoneticPr fontId="6"/>
  </si>
  <si>
    <t>一般競争契約で一者応札となったものが２件あった。
独立行政法人造幣局及び独立行政法人国立印刷局と競争性のない随意契約を締結している。これは、過去に授与されたもの及び同時期に授与されたものとの間で同質性、均一性を確保するに足る高い技術を有することが必須の条件であり、その条件を満たす事業者が他に存在しないためである。
その他については、一般競争入札及び公募を行うことにより競争性を確保している</t>
    <rPh sb="19" eb="20">
      <t>ケン</t>
    </rPh>
    <phoneticPr fontId="6"/>
  </si>
  <si>
    <t>随意契約を締結する場合でも、原価見積等を基に価格交渉を行うなどコスト削減に努めている。</t>
    <phoneticPr fontId="6"/>
  </si>
  <si>
    <t>褒賞品の仕様等は府令により定められている。</t>
    <phoneticPr fontId="6"/>
  </si>
  <si>
    <t>秋叙勲等の発令数は、春秋叙勲候補者推薦要綱等を踏まえ、内閣総理大臣により決定されている。</t>
    <phoneticPr fontId="6"/>
  </si>
  <si>
    <t>厚生労働省</t>
  </si>
  <si>
    <t>戦没者叙勲等の進達等事業</t>
    <phoneticPr fontId="6"/>
  </si>
  <si>
    <t>厚生労働省社会・援護局では、内閣府に叙位叙勲の進達を行うのに対し、賞勲局では、勲章等の授与及びはく奪の審査並びに伝達を行っている。</t>
    <phoneticPr fontId="6"/>
  </si>
  <si>
    <t>引き続き適切な価格交渉を行うとともに、競争性を高める取組を実施する。</t>
    <phoneticPr fontId="6"/>
  </si>
  <si>
    <t>0130</t>
    <phoneticPr fontId="6"/>
  </si>
  <si>
    <t>0135</t>
    <phoneticPr fontId="6"/>
  </si>
  <si>
    <t>0132</t>
    <phoneticPr fontId="6"/>
  </si>
  <si>
    <t>0093</t>
    <phoneticPr fontId="6"/>
  </si>
  <si>
    <t>0089</t>
    <phoneticPr fontId="6"/>
  </si>
  <si>
    <t>0096</t>
    <phoneticPr fontId="6"/>
  </si>
  <si>
    <t>0145</t>
    <phoneticPr fontId="6"/>
  </si>
  <si>
    <t>0151</t>
    <phoneticPr fontId="6"/>
  </si>
  <si>
    <t>0158</t>
    <phoneticPr fontId="6"/>
  </si>
  <si>
    <t>製造購入</t>
    <phoneticPr fontId="6"/>
  </si>
  <si>
    <t>勲章・褒章等の製造購入</t>
    <phoneticPr fontId="6"/>
  </si>
  <si>
    <t>A.独立行政法人　造幣局</t>
    <phoneticPr fontId="6"/>
  </si>
  <si>
    <t>B.会津漆器工業団地協同組合</t>
    <phoneticPr fontId="6"/>
  </si>
  <si>
    <t>製造購入</t>
    <phoneticPr fontId="6"/>
  </si>
  <si>
    <t>勲章用塗箱等の製造購入</t>
    <phoneticPr fontId="6"/>
  </si>
  <si>
    <t>C.ホシノ紙筒工業（株）</t>
    <phoneticPr fontId="6"/>
  </si>
  <si>
    <t>物品購入</t>
    <phoneticPr fontId="6"/>
  </si>
  <si>
    <t>勲記・章記等用紙筒の購入</t>
    <phoneticPr fontId="6"/>
  </si>
  <si>
    <t>D.三菱スペースソフトウエア（株）</t>
    <phoneticPr fontId="6"/>
  </si>
  <si>
    <t>借料</t>
    <phoneticPr fontId="6"/>
  </si>
  <si>
    <t>栄典システム機器借料</t>
    <phoneticPr fontId="6"/>
  </si>
  <si>
    <t>E.アクティブティ（株）</t>
    <phoneticPr fontId="6"/>
  </si>
  <si>
    <t>雑役務費</t>
    <phoneticPr fontId="6"/>
  </si>
  <si>
    <t>春及び秋の叙勲等の受章者名簿等作成業務</t>
    <phoneticPr fontId="6"/>
  </si>
  <si>
    <t>F.  日経メディアマーケティング（株）</t>
    <phoneticPr fontId="6"/>
  </si>
  <si>
    <t>使用料</t>
    <rPh sb="0" eb="2">
      <t>シヨウ</t>
    </rPh>
    <rPh sb="2" eb="3">
      <t>リョウ</t>
    </rPh>
    <phoneticPr fontId="6"/>
  </si>
  <si>
    <t>日経テレコン使用料</t>
    <rPh sb="0" eb="2">
      <t>ニッケイ</t>
    </rPh>
    <rPh sb="6" eb="9">
      <t>シヨウリョウ</t>
    </rPh>
    <phoneticPr fontId="6"/>
  </si>
  <si>
    <t>G.期間業務職員（4名分）</t>
    <phoneticPr fontId="6"/>
  </si>
  <si>
    <t>賃金</t>
    <rPh sb="0" eb="2">
      <t>チンギン</t>
    </rPh>
    <phoneticPr fontId="6"/>
  </si>
  <si>
    <t>期間業務職員賃金等（4名分）</t>
    <phoneticPr fontId="6"/>
  </si>
  <si>
    <t>独立行政法人　造幣局</t>
    <phoneticPr fontId="6"/>
  </si>
  <si>
    <t>勲章、褒章等の製造購入</t>
    <phoneticPr fontId="6"/>
  </si>
  <si>
    <t>-</t>
    <phoneticPr fontId="6"/>
  </si>
  <si>
    <t>-</t>
    <phoneticPr fontId="6"/>
  </si>
  <si>
    <t>勲章等栄典の授与は、天皇の国事行為として行われるものであり、その製造については、過去に授与されたもの及び同時期に授与されたものとの間での同質性、均一性を確保するに足る高い技術を有することが必須の要件である。
このような勲章等の位置づけに鑑み、長年にわたり培った貨幣の製造をはじめとする高い技術水準を有する独立行政法人造幣局と随意契約を行うこととした。
契約相手方と調整を行い費用削減を図っている。</t>
    <phoneticPr fontId="6"/>
  </si>
  <si>
    <t>独立行政法人　国立印刷局</t>
    <phoneticPr fontId="6"/>
  </si>
  <si>
    <t>勲記、章記等の製造購入</t>
    <phoneticPr fontId="6"/>
  </si>
  <si>
    <t>-</t>
    <phoneticPr fontId="6"/>
  </si>
  <si>
    <t>会津漆器工場団地協同組合</t>
  </si>
  <si>
    <t>（株）中杉</t>
  </si>
  <si>
    <t>越前屋多崎（株）</t>
  </si>
  <si>
    <t>勲章用塗箱等の製造購入</t>
  </si>
  <si>
    <t>勲章用綬、略綬等の製造購入</t>
  </si>
  <si>
    <t>褒章彫刻作業</t>
  </si>
  <si>
    <t>勲章用塗箱の製造購入</t>
  </si>
  <si>
    <t>ホシノ紙筒工業（株）</t>
    <rPh sb="3" eb="4">
      <t>カミ</t>
    </rPh>
    <rPh sb="4" eb="5">
      <t>ツツ</t>
    </rPh>
    <rPh sb="5" eb="7">
      <t>コウギョウ</t>
    </rPh>
    <rPh sb="7" eb="10">
      <t>カブ</t>
    </rPh>
    <phoneticPr fontId="6"/>
  </si>
  <si>
    <t>勲記、章記等用紙筒の購入</t>
    <phoneticPr fontId="6"/>
  </si>
  <si>
    <t>三菱スペース・ソフトウエア（株）</t>
  </si>
  <si>
    <t>国庫債務負担行為等</t>
  </si>
  <si>
    <t>-</t>
    <phoneticPr fontId="6"/>
  </si>
  <si>
    <t>アクティブ・ティ（株）</t>
  </si>
  <si>
    <t>令和元年秋の叙勲等の受章者名簿等の作成業務</t>
    <rPh sb="0" eb="2">
      <t>レイワ</t>
    </rPh>
    <rPh sb="2" eb="4">
      <t>ガンネン</t>
    </rPh>
    <phoneticPr fontId="6"/>
  </si>
  <si>
    <t>詳細経歴データ作成業務</t>
  </si>
  <si>
    <t>日経メディアマーケティング（株）</t>
  </si>
  <si>
    <t>日経テレコン使用料</t>
  </si>
  <si>
    <t>期間業務職員（4名）</t>
  </si>
  <si>
    <t>賃金　雇用契約</t>
    <rPh sb="3" eb="5">
      <t>コヨウ</t>
    </rPh>
    <rPh sb="5" eb="7">
      <t>ケイヤク</t>
    </rPh>
    <phoneticPr fontId="6"/>
  </si>
  <si>
    <t>労働保険料</t>
    <rPh sb="0" eb="2">
      <t>ロウドウ</t>
    </rPh>
    <phoneticPr fontId="6"/>
  </si>
  <si>
    <t>D</t>
  </si>
  <si>
    <t>E</t>
  </si>
  <si>
    <t>三菱スペース・ソフトウエア（株）</t>
    <phoneticPr fontId="6"/>
  </si>
  <si>
    <t>アクティブ・ティ（株）</t>
    <phoneticPr fontId="6"/>
  </si>
  <si>
    <t>栄典事務効率化システムに係る機器の賃貸借等</t>
    <phoneticPr fontId="6"/>
  </si>
  <si>
    <t>栄典事務効率化システムに係る機器の賃貸借等</t>
    <phoneticPr fontId="6"/>
  </si>
  <si>
    <t>平成31年春の叙勲等の受章者名簿等の作成業務</t>
    <phoneticPr fontId="6"/>
  </si>
  <si>
    <t>平成31年春の叙勲等の受章者名簿等の作成業務</t>
    <phoneticPr fontId="6"/>
  </si>
  <si>
    <t>2,716百万円
/29,110件</t>
    <phoneticPr fontId="6"/>
  </si>
  <si>
    <t>令和2年度予算においては、予算の効率的執行に努め、勲章等の購入予定数量を減少させた。
（ただし、単年度限りの「栄典事務効率化システム機器の構築・移行経費」により予算額は増加）
また、随意契約については引き続き価格交渉を行った。</t>
    <rPh sb="25" eb="27">
      <t>クンショウ</t>
    </rPh>
    <rPh sb="27" eb="28">
      <t>トウ</t>
    </rPh>
    <rPh sb="48" eb="51">
      <t>タンネンド</t>
    </rPh>
    <rPh sb="51" eb="52">
      <t>カギ</t>
    </rPh>
    <phoneticPr fontId="6"/>
  </si>
  <si>
    <t>予算の効率的執行に努め、執行実績や執行見込を適切に概算要求に反映させること。また、一者応札となった要因を検証し、競争性が確保されるよう事業の実施に努めること。</t>
    <phoneticPr fontId="6"/>
  </si>
  <si>
    <t>点検対象外</t>
    <rPh sb="0" eb="2">
      <t>テンケン</t>
    </rPh>
    <rPh sb="2" eb="5">
      <t>タイショウガイ</t>
    </rPh>
    <phoneticPr fontId="6"/>
  </si>
  <si>
    <t>引き続き、勲章等の在庫数の適正化を図りつつ、執行実績や執行見込を概算要求に反映させる。
また、一者入札となった要因等の検証を行い、競争性が確保できるよう努める。</t>
    <rPh sb="0" eb="1">
      <t>ヒ</t>
    </rPh>
    <rPh sb="2" eb="3">
      <t>ツヅ</t>
    </rPh>
    <rPh sb="47" eb="48">
      <t>イチ</t>
    </rPh>
    <rPh sb="48" eb="49">
      <t>シャ</t>
    </rPh>
    <rPh sb="49" eb="51">
      <t>ニュウサツ</t>
    </rPh>
    <rPh sb="55" eb="57">
      <t>ヨウイン</t>
    </rPh>
    <rPh sb="57" eb="58">
      <t>ナド</t>
    </rPh>
    <rPh sb="59" eb="61">
      <t>ケンショウ</t>
    </rPh>
    <rPh sb="62" eb="63">
      <t>オコナ</t>
    </rPh>
    <rPh sb="65" eb="67">
      <t>キョウソウ</t>
    </rPh>
    <rPh sb="69" eb="71">
      <t>カクホ</t>
    </rPh>
    <rPh sb="76" eb="77">
      <t>ツト</t>
    </rPh>
    <phoneticPr fontId="6"/>
  </si>
  <si>
    <t>総務課長　相川　哲也</t>
    <rPh sb="0" eb="2">
      <t>ソウム</t>
    </rPh>
    <rPh sb="2" eb="4">
      <t>カチョウ</t>
    </rPh>
    <rPh sb="5" eb="7">
      <t>アイカワ</t>
    </rPh>
    <rPh sb="8" eb="10">
      <t>テツヤ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</si>
</sst>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199611</xdr:colOff>
      <xdr:row>743</xdr:row>
      <xdr:rowOff>9524</xdr:rowOff>
    </xdr:from>
    <xdr:to>
      <xdr:col>32</xdr:col>
      <xdr:colOff>4763</xdr:colOff>
      <xdr:row>744</xdr:row>
      <xdr:rowOff>400049</xdr:rowOff>
    </xdr:to>
    <xdr:sp macro="" textlink="">
      <xdr:nvSpPr>
        <xdr:cNvPr id="2" name="テキスト ボックス 1"/>
        <xdr:cNvSpPr txBox="1"/>
      </xdr:nvSpPr>
      <xdr:spPr>
        <a:xfrm>
          <a:off x="4200111" y="38404799"/>
          <a:ext cx="2205452" cy="6953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内閣府賞勲局</a:t>
          </a:r>
          <a:endParaRPr kumimoji="1" lang="en-US" altLang="ja-JP" sz="1100"/>
        </a:p>
        <a:p>
          <a:pPr algn="ctr"/>
          <a:r>
            <a:rPr kumimoji="1" lang="ja-JP" altLang="en-US" sz="1100"/>
            <a:t>２，７１６百万円</a:t>
          </a:r>
        </a:p>
      </xdr:txBody>
    </xdr:sp>
    <xdr:clientData/>
  </xdr:twoCellAnchor>
  <xdr:twoCellAnchor>
    <xdr:from>
      <xdr:col>21</xdr:col>
      <xdr:colOff>13835</xdr:colOff>
      <xdr:row>745</xdr:row>
      <xdr:rowOff>44163</xdr:rowOff>
    </xdr:from>
    <xdr:to>
      <xdr:col>32</xdr:col>
      <xdr:colOff>0</xdr:colOff>
      <xdr:row>746</xdr:row>
      <xdr:rowOff>109539</xdr:rowOff>
    </xdr:to>
    <xdr:sp macro="" textlink="">
      <xdr:nvSpPr>
        <xdr:cNvPr id="3" name="大かっこ 2"/>
        <xdr:cNvSpPr/>
      </xdr:nvSpPr>
      <xdr:spPr>
        <a:xfrm>
          <a:off x="4214360" y="39144288"/>
          <a:ext cx="2186440" cy="417801"/>
        </a:xfrm>
        <a:prstGeom prst="bracketPair">
          <a:avLst>
            <a:gd name="adj" fmla="val 1311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127271</xdr:colOff>
      <xdr:row>744</xdr:row>
      <xdr:rowOff>324640</xdr:rowOff>
    </xdr:from>
    <xdr:to>
      <xdr:col>32</xdr:col>
      <xdr:colOff>22412</xdr:colOff>
      <xdr:row>746</xdr:row>
      <xdr:rowOff>212910</xdr:rowOff>
    </xdr:to>
    <xdr:sp macro="" textlink="">
      <xdr:nvSpPr>
        <xdr:cNvPr id="4" name="テキスト ボックス 3"/>
        <xdr:cNvSpPr txBox="1"/>
      </xdr:nvSpPr>
      <xdr:spPr>
        <a:xfrm>
          <a:off x="4327796" y="39072340"/>
          <a:ext cx="2095416" cy="593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t>勲章等の授与及びはく奪の</a:t>
          </a:r>
          <a:endParaRPr kumimoji="1" lang="en-US" altLang="ja-JP" sz="1100"/>
        </a:p>
        <a:p>
          <a:pPr>
            <a:lnSpc>
              <a:spcPts val="1300"/>
            </a:lnSpc>
          </a:pPr>
          <a:r>
            <a:rPr kumimoji="1" lang="ja-JP" altLang="en-US" sz="1100"/>
            <a:t>審査並びに伝達等を行う</a:t>
          </a:r>
        </a:p>
      </xdr:txBody>
    </xdr:sp>
    <xdr:clientData/>
  </xdr:twoCellAnchor>
  <xdr:twoCellAnchor>
    <xdr:from>
      <xdr:col>26</xdr:col>
      <xdr:colOff>98700</xdr:colOff>
      <xdr:row>746</xdr:row>
      <xdr:rowOff>123825</xdr:rowOff>
    </xdr:from>
    <xdr:to>
      <xdr:col>26</xdr:col>
      <xdr:colOff>98700</xdr:colOff>
      <xdr:row>747</xdr:row>
      <xdr:rowOff>14748</xdr:rowOff>
    </xdr:to>
    <xdr:cxnSp macro="">
      <xdr:nvCxnSpPr>
        <xdr:cNvPr id="5" name="直線コネクタ 4"/>
        <xdr:cNvCxnSpPr/>
      </xdr:nvCxnSpPr>
      <xdr:spPr>
        <a:xfrm>
          <a:off x="5299350" y="39576375"/>
          <a:ext cx="0" cy="2433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xdr:colOff>
      <xdr:row>746</xdr:row>
      <xdr:rowOff>390525</xdr:rowOff>
    </xdr:from>
    <xdr:to>
      <xdr:col>36</xdr:col>
      <xdr:colOff>190500</xdr:colOff>
      <xdr:row>747</xdr:row>
      <xdr:rowOff>6063</xdr:rowOff>
    </xdr:to>
    <xdr:cxnSp macro="">
      <xdr:nvCxnSpPr>
        <xdr:cNvPr id="6" name="直線コネクタ 5"/>
        <xdr:cNvCxnSpPr/>
      </xdr:nvCxnSpPr>
      <xdr:spPr>
        <a:xfrm flipV="1">
          <a:off x="3209924" y="39804975"/>
          <a:ext cx="4181476" cy="6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748</xdr:row>
      <xdr:rowOff>180975</xdr:rowOff>
    </xdr:from>
    <xdr:to>
      <xdr:col>21</xdr:col>
      <xdr:colOff>9525</xdr:colOff>
      <xdr:row>748</xdr:row>
      <xdr:rowOff>380523</xdr:rowOff>
    </xdr:to>
    <xdr:sp macro="" textlink="">
      <xdr:nvSpPr>
        <xdr:cNvPr id="7" name="テキスト ボックス 6"/>
        <xdr:cNvSpPr txBox="1"/>
      </xdr:nvSpPr>
      <xdr:spPr>
        <a:xfrm>
          <a:off x="2009775" y="40338375"/>
          <a:ext cx="2200275" cy="170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○勲章等の製造購入</a:t>
          </a:r>
        </a:p>
      </xdr:txBody>
    </xdr:sp>
    <xdr:clientData/>
  </xdr:twoCellAnchor>
  <xdr:twoCellAnchor>
    <xdr:from>
      <xdr:col>10</xdr:col>
      <xdr:colOff>8</xdr:colOff>
      <xdr:row>749</xdr:row>
      <xdr:rowOff>9525</xdr:rowOff>
    </xdr:from>
    <xdr:to>
      <xdr:col>21</xdr:col>
      <xdr:colOff>0</xdr:colOff>
      <xdr:row>751</xdr:row>
      <xdr:rowOff>0</xdr:rowOff>
    </xdr:to>
    <xdr:sp macro="" textlink="">
      <xdr:nvSpPr>
        <xdr:cNvPr id="8" name="テキスト ボックス 7"/>
        <xdr:cNvSpPr txBox="1"/>
      </xdr:nvSpPr>
      <xdr:spPr>
        <a:xfrm>
          <a:off x="2000258" y="40519350"/>
          <a:ext cx="2200267" cy="69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内閣府賞勲局</a:t>
          </a:r>
          <a:endParaRPr kumimoji="1" lang="en-US" altLang="ja-JP" sz="1100"/>
        </a:p>
        <a:p>
          <a:pPr algn="ctr"/>
          <a:r>
            <a:rPr kumimoji="1" lang="ja-JP" altLang="en-US" sz="1100"/>
            <a:t>２，６８０百万円</a:t>
          </a:r>
        </a:p>
      </xdr:txBody>
    </xdr:sp>
    <xdr:clientData/>
  </xdr:twoCellAnchor>
  <xdr:twoCellAnchor>
    <xdr:from>
      <xdr:col>16</xdr:col>
      <xdr:colOff>9537</xdr:colOff>
      <xdr:row>747</xdr:row>
      <xdr:rowOff>15600</xdr:rowOff>
    </xdr:from>
    <xdr:to>
      <xdr:col>16</xdr:col>
      <xdr:colOff>9543</xdr:colOff>
      <xdr:row>747</xdr:row>
      <xdr:rowOff>201778</xdr:rowOff>
    </xdr:to>
    <xdr:cxnSp macro="">
      <xdr:nvCxnSpPr>
        <xdr:cNvPr id="9" name="直線矢印コネクタ 8"/>
        <xdr:cNvCxnSpPr/>
      </xdr:nvCxnSpPr>
      <xdr:spPr>
        <a:xfrm>
          <a:off x="3209937" y="39820575"/>
          <a:ext cx="6" cy="1861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xdr:colOff>
      <xdr:row>751</xdr:row>
      <xdr:rowOff>47624</xdr:rowOff>
    </xdr:from>
    <xdr:to>
      <xdr:col>21</xdr:col>
      <xdr:colOff>9525</xdr:colOff>
      <xdr:row>752</xdr:row>
      <xdr:rowOff>51331</xdr:rowOff>
    </xdr:to>
    <xdr:sp macro="" textlink="">
      <xdr:nvSpPr>
        <xdr:cNvPr id="10" name="大かっこ 9"/>
        <xdr:cNvSpPr/>
      </xdr:nvSpPr>
      <xdr:spPr>
        <a:xfrm>
          <a:off x="2005012" y="41262299"/>
          <a:ext cx="2205038" cy="356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57156</xdr:colOff>
      <xdr:row>751</xdr:row>
      <xdr:rowOff>41999</xdr:rowOff>
    </xdr:from>
    <xdr:to>
      <xdr:col>21</xdr:col>
      <xdr:colOff>85725</xdr:colOff>
      <xdr:row>752</xdr:row>
      <xdr:rowOff>233363</xdr:rowOff>
    </xdr:to>
    <xdr:sp macro="" textlink="">
      <xdr:nvSpPr>
        <xdr:cNvPr id="11" name="テキスト ボックス 10"/>
        <xdr:cNvSpPr txBox="1"/>
      </xdr:nvSpPr>
      <xdr:spPr>
        <a:xfrm>
          <a:off x="2057406" y="41256674"/>
          <a:ext cx="2228844" cy="543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勲章、褒章及び賜杯等の製造</a:t>
          </a:r>
          <a:endParaRPr kumimoji="1" lang="en-US" altLang="ja-JP" sz="1100"/>
        </a:p>
        <a:p>
          <a:pPr>
            <a:lnSpc>
              <a:spcPts val="1300"/>
            </a:lnSpc>
          </a:pPr>
          <a:r>
            <a:rPr kumimoji="1" lang="ja-JP" altLang="en-US" sz="1100"/>
            <a:t>購入</a:t>
          </a:r>
        </a:p>
      </xdr:txBody>
    </xdr:sp>
    <xdr:clientData/>
  </xdr:twoCellAnchor>
  <xdr:twoCellAnchor>
    <xdr:from>
      <xdr:col>11</xdr:col>
      <xdr:colOff>180975</xdr:colOff>
      <xdr:row>752</xdr:row>
      <xdr:rowOff>190499</xdr:rowOff>
    </xdr:from>
    <xdr:to>
      <xdr:col>12</xdr:col>
      <xdr:colOff>4770</xdr:colOff>
      <xdr:row>768</xdr:row>
      <xdr:rowOff>9525</xdr:rowOff>
    </xdr:to>
    <xdr:cxnSp macro="">
      <xdr:nvCxnSpPr>
        <xdr:cNvPr id="12" name="直線コネクタ 11"/>
        <xdr:cNvCxnSpPr/>
      </xdr:nvCxnSpPr>
      <xdr:spPr>
        <a:xfrm flipV="1">
          <a:off x="2381250" y="41757599"/>
          <a:ext cx="23820" cy="62674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12983</xdr:colOff>
      <xdr:row>754</xdr:row>
      <xdr:rowOff>400049</xdr:rowOff>
    </xdr:from>
    <xdr:to>
      <xdr:col>24</xdr:col>
      <xdr:colOff>190500</xdr:colOff>
      <xdr:row>757</xdr:row>
      <xdr:rowOff>9525</xdr:rowOff>
    </xdr:to>
    <xdr:sp macro="" textlink="">
      <xdr:nvSpPr>
        <xdr:cNvPr id="13" name="テキスト ボックス 12"/>
        <xdr:cNvSpPr txBox="1"/>
      </xdr:nvSpPr>
      <xdr:spPr>
        <a:xfrm>
          <a:off x="2813333" y="42624374"/>
          <a:ext cx="2177767" cy="7143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Ａ．独立行政法人造幣局</a:t>
          </a:r>
          <a:endParaRPr kumimoji="1" lang="en-US" altLang="ja-JP" sz="1100"/>
        </a:p>
        <a:p>
          <a:pPr algn="ctr"/>
          <a:r>
            <a:rPr kumimoji="1" lang="ja-JP" altLang="en-US" sz="1100"/>
            <a:t>外１社</a:t>
          </a:r>
          <a:endParaRPr kumimoji="1" lang="en-US" altLang="ja-JP" sz="1100"/>
        </a:p>
        <a:p>
          <a:pPr algn="ctr"/>
          <a:r>
            <a:rPr kumimoji="1" lang="ja-JP" altLang="en-US" sz="1100"/>
            <a:t>２，３７</a:t>
          </a:r>
          <a:r>
            <a:rPr kumimoji="1" lang="ja-JP" altLang="en-US" sz="1100">
              <a:solidFill>
                <a:sysClr val="windowText" lastClr="000000"/>
              </a:solidFill>
            </a:rPr>
            <a:t>９</a:t>
          </a:r>
          <a:r>
            <a:rPr kumimoji="1" lang="ja-JP" altLang="en-US" sz="1100"/>
            <a:t>百万円</a:t>
          </a:r>
        </a:p>
      </xdr:txBody>
    </xdr:sp>
    <xdr:clientData/>
  </xdr:twoCellAnchor>
  <xdr:twoCellAnchor>
    <xdr:from>
      <xdr:col>14</xdr:col>
      <xdr:colOff>9526</xdr:colOff>
      <xdr:row>757</xdr:row>
      <xdr:rowOff>87459</xdr:rowOff>
    </xdr:from>
    <xdr:to>
      <xdr:col>25</xdr:col>
      <xdr:colOff>9524</xdr:colOff>
      <xdr:row>758</xdr:row>
      <xdr:rowOff>314325</xdr:rowOff>
    </xdr:to>
    <xdr:sp macro="" textlink="">
      <xdr:nvSpPr>
        <xdr:cNvPr id="14" name="大かっこ 13"/>
        <xdr:cNvSpPr/>
      </xdr:nvSpPr>
      <xdr:spPr>
        <a:xfrm>
          <a:off x="2809876" y="43416684"/>
          <a:ext cx="2200273" cy="893616"/>
        </a:xfrm>
        <a:prstGeom prst="bracketPair">
          <a:avLst>
            <a:gd name="adj" fmla="val 907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61914</xdr:colOff>
      <xdr:row>757</xdr:row>
      <xdr:rowOff>38100</xdr:rowOff>
    </xdr:from>
    <xdr:to>
      <xdr:col>24</xdr:col>
      <xdr:colOff>161926</xdr:colOff>
      <xdr:row>758</xdr:row>
      <xdr:rowOff>400050</xdr:rowOff>
    </xdr:to>
    <xdr:sp macro="" textlink="">
      <xdr:nvSpPr>
        <xdr:cNvPr id="15" name="テキスト ボックス 14"/>
        <xdr:cNvSpPr txBox="1"/>
      </xdr:nvSpPr>
      <xdr:spPr>
        <a:xfrm>
          <a:off x="2862264" y="43367325"/>
          <a:ext cx="2100262"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t>・勲章、褒章及び賜杯（銀杯）</a:t>
          </a:r>
          <a:endParaRPr kumimoji="1" lang="en-US" altLang="ja-JP" sz="1100"/>
        </a:p>
        <a:p>
          <a:pPr algn="l">
            <a:lnSpc>
              <a:spcPts val="1300"/>
            </a:lnSpc>
          </a:pPr>
          <a:r>
            <a:rPr kumimoji="1" lang="en-US" altLang="ja-JP" sz="1100"/>
            <a:t>  </a:t>
          </a:r>
          <a:r>
            <a:rPr kumimoji="1" lang="ja-JP" altLang="en-US" sz="1100"/>
            <a:t>等の製造購入</a:t>
          </a:r>
          <a:endParaRPr kumimoji="1" lang="en-US" altLang="ja-JP" sz="1100"/>
        </a:p>
        <a:p>
          <a:pPr algn="l">
            <a:lnSpc>
              <a:spcPts val="1300"/>
            </a:lnSpc>
          </a:pPr>
          <a:r>
            <a:rPr kumimoji="1" lang="ja-JP" altLang="en-US" sz="1100"/>
            <a:t>・勲記、章記等の製造購入</a:t>
          </a:r>
        </a:p>
      </xdr:txBody>
    </xdr:sp>
    <xdr:clientData/>
  </xdr:twoCellAnchor>
  <xdr:twoCellAnchor>
    <xdr:from>
      <xdr:col>14</xdr:col>
      <xdr:colOff>0</xdr:colOff>
      <xdr:row>760</xdr:row>
      <xdr:rowOff>333375</xdr:rowOff>
    </xdr:from>
    <xdr:to>
      <xdr:col>24</xdr:col>
      <xdr:colOff>200024</xdr:colOff>
      <xdr:row>763</xdr:row>
      <xdr:rowOff>1</xdr:rowOff>
    </xdr:to>
    <xdr:sp macro="" textlink="">
      <xdr:nvSpPr>
        <xdr:cNvPr id="16" name="テキスト ボックス 15"/>
        <xdr:cNvSpPr txBox="1"/>
      </xdr:nvSpPr>
      <xdr:spPr>
        <a:xfrm>
          <a:off x="2800350" y="45662850"/>
          <a:ext cx="2200274"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Ｂ．会津漆器工場団地</a:t>
          </a:r>
          <a:endParaRPr kumimoji="1" lang="en-US" altLang="ja-JP" sz="1100"/>
        </a:p>
        <a:p>
          <a:pPr algn="ctr"/>
          <a:r>
            <a:rPr kumimoji="1" lang="ja-JP" altLang="en-US" sz="1100"/>
            <a:t>協同組合　外４社</a:t>
          </a:r>
          <a:endParaRPr kumimoji="1" lang="en-US" altLang="ja-JP" sz="1100"/>
        </a:p>
        <a:p>
          <a:pPr algn="ctr">
            <a:lnSpc>
              <a:spcPts val="1300"/>
            </a:lnSpc>
          </a:pPr>
          <a:r>
            <a:rPr kumimoji="1" lang="ja-JP" altLang="en-US" sz="1100"/>
            <a:t>２９</a:t>
          </a:r>
          <a:r>
            <a:rPr kumimoji="1" lang="ja-JP" altLang="en-US" sz="1100">
              <a:solidFill>
                <a:sysClr val="windowText" lastClr="000000"/>
              </a:solidFill>
            </a:rPr>
            <a:t>２</a:t>
          </a:r>
          <a:r>
            <a:rPr kumimoji="1" lang="ja-JP" altLang="en-US" sz="1100"/>
            <a:t>百万円</a:t>
          </a:r>
        </a:p>
      </xdr:txBody>
    </xdr:sp>
    <xdr:clientData/>
  </xdr:twoCellAnchor>
  <xdr:twoCellAnchor>
    <xdr:from>
      <xdr:col>14</xdr:col>
      <xdr:colOff>14286</xdr:colOff>
      <xdr:row>763</xdr:row>
      <xdr:rowOff>38970</xdr:rowOff>
    </xdr:from>
    <xdr:to>
      <xdr:col>25</xdr:col>
      <xdr:colOff>8225</xdr:colOff>
      <xdr:row>764</xdr:row>
      <xdr:rowOff>257175</xdr:rowOff>
    </xdr:to>
    <xdr:sp macro="" textlink="">
      <xdr:nvSpPr>
        <xdr:cNvPr id="17" name="大かっこ 16"/>
        <xdr:cNvSpPr/>
      </xdr:nvSpPr>
      <xdr:spPr>
        <a:xfrm>
          <a:off x="2814636" y="46416195"/>
          <a:ext cx="2194214" cy="599205"/>
        </a:xfrm>
        <a:prstGeom prst="bracketPair">
          <a:avLst>
            <a:gd name="adj" fmla="val 1014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41998</xdr:colOff>
      <xdr:row>762</xdr:row>
      <xdr:rowOff>357187</xdr:rowOff>
    </xdr:from>
    <xdr:to>
      <xdr:col>26</xdr:col>
      <xdr:colOff>41997</xdr:colOff>
      <xdr:row>765</xdr:row>
      <xdr:rowOff>76200</xdr:rowOff>
    </xdr:to>
    <xdr:sp macro="" textlink="">
      <xdr:nvSpPr>
        <xdr:cNvPr id="18" name="テキスト ボックス 17"/>
        <xdr:cNvSpPr txBox="1"/>
      </xdr:nvSpPr>
      <xdr:spPr>
        <a:xfrm>
          <a:off x="2842348" y="46286737"/>
          <a:ext cx="2400299" cy="86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・勲章用塗箱等の製造購入</a:t>
          </a:r>
          <a:endParaRPr kumimoji="1" lang="en-US" altLang="ja-JP" sz="1100"/>
        </a:p>
        <a:p>
          <a:pPr algn="l"/>
          <a:r>
            <a:rPr kumimoji="1" lang="ja-JP" altLang="en-US" sz="1100"/>
            <a:t>・勲章用綬・略綬等の製造購入</a:t>
          </a:r>
          <a:endParaRPr kumimoji="1" lang="en-US" altLang="ja-JP" sz="1100"/>
        </a:p>
        <a:p>
          <a:r>
            <a:rPr kumimoji="1" lang="ja-JP" altLang="en-US" sz="1100"/>
            <a:t>・褒章彫刻作業</a:t>
          </a:r>
          <a:endParaRPr kumimoji="1" lang="en-US" altLang="ja-JP" sz="1100"/>
        </a:p>
      </xdr:txBody>
    </xdr:sp>
    <xdr:clientData/>
  </xdr:twoCellAnchor>
  <xdr:twoCellAnchor>
    <xdr:from>
      <xdr:col>14</xdr:col>
      <xdr:colOff>0</xdr:colOff>
      <xdr:row>767</xdr:row>
      <xdr:rowOff>9524</xdr:rowOff>
    </xdr:from>
    <xdr:to>
      <xdr:col>24</xdr:col>
      <xdr:colOff>200024</xdr:colOff>
      <xdr:row>768</xdr:row>
      <xdr:rowOff>395287</xdr:rowOff>
    </xdr:to>
    <xdr:sp macro="" textlink="">
      <xdr:nvSpPr>
        <xdr:cNvPr id="19" name="テキスト ボックス 18"/>
        <xdr:cNvSpPr txBox="1"/>
      </xdr:nvSpPr>
      <xdr:spPr>
        <a:xfrm>
          <a:off x="2800350" y="47710724"/>
          <a:ext cx="2200274" cy="6238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Ｃ．ホシノ紙筒工業（株）</a:t>
          </a:r>
        </a:p>
        <a:p>
          <a:pPr algn="ctr"/>
          <a:r>
            <a:rPr kumimoji="1" lang="ja-JP" altLang="en-US" sz="1100"/>
            <a:t>９百万円</a:t>
          </a:r>
        </a:p>
      </xdr:txBody>
    </xdr:sp>
    <xdr:clientData/>
  </xdr:twoCellAnchor>
  <xdr:twoCellAnchor>
    <xdr:from>
      <xdr:col>14</xdr:col>
      <xdr:colOff>19048</xdr:colOff>
      <xdr:row>769</xdr:row>
      <xdr:rowOff>91790</xdr:rowOff>
    </xdr:from>
    <xdr:to>
      <xdr:col>25</xdr:col>
      <xdr:colOff>0</xdr:colOff>
      <xdr:row>769</xdr:row>
      <xdr:rowOff>337993</xdr:rowOff>
    </xdr:to>
    <xdr:sp macro="" textlink="">
      <xdr:nvSpPr>
        <xdr:cNvPr id="20" name="大かっこ 19"/>
        <xdr:cNvSpPr/>
      </xdr:nvSpPr>
      <xdr:spPr>
        <a:xfrm>
          <a:off x="2819398" y="48421640"/>
          <a:ext cx="2181227" cy="227153"/>
        </a:xfrm>
        <a:prstGeom prst="bracketPair">
          <a:avLst>
            <a:gd name="adj" fmla="val 2247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46327</xdr:colOff>
      <xdr:row>769</xdr:row>
      <xdr:rowOff>45463</xdr:rowOff>
    </xdr:from>
    <xdr:to>
      <xdr:col>24</xdr:col>
      <xdr:colOff>32473</xdr:colOff>
      <xdr:row>769</xdr:row>
      <xdr:rowOff>332666</xdr:rowOff>
    </xdr:to>
    <xdr:sp macro="" textlink="">
      <xdr:nvSpPr>
        <xdr:cNvPr id="21" name="テキスト ボックス 20"/>
        <xdr:cNvSpPr txBox="1"/>
      </xdr:nvSpPr>
      <xdr:spPr>
        <a:xfrm>
          <a:off x="2846677" y="48375313"/>
          <a:ext cx="1986396" cy="268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勲記・章記等用紙筒の購入</a:t>
          </a:r>
        </a:p>
      </xdr:txBody>
    </xdr:sp>
    <xdr:clientData/>
  </xdr:twoCellAnchor>
  <xdr:twoCellAnchor>
    <xdr:from>
      <xdr:col>32</xdr:col>
      <xdr:colOff>9100</xdr:colOff>
      <xdr:row>749</xdr:row>
      <xdr:rowOff>4763</xdr:rowOff>
    </xdr:from>
    <xdr:to>
      <xdr:col>42</xdr:col>
      <xdr:colOff>195263</xdr:colOff>
      <xdr:row>751</xdr:row>
      <xdr:rowOff>4762</xdr:rowOff>
    </xdr:to>
    <xdr:sp macro="" textlink="">
      <xdr:nvSpPr>
        <xdr:cNvPr id="22" name="テキスト ボックス 21"/>
        <xdr:cNvSpPr txBox="1"/>
      </xdr:nvSpPr>
      <xdr:spPr>
        <a:xfrm>
          <a:off x="6409900" y="40514588"/>
          <a:ext cx="2186413" cy="704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内閣府賞勲局</a:t>
          </a:r>
          <a:endParaRPr lang="ja-JP" altLang="ja-JP">
            <a:effectLst/>
          </a:endParaRPr>
        </a:p>
        <a:p>
          <a:pPr algn="ct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4763</xdr:colOff>
      <xdr:row>748</xdr:row>
      <xdr:rowOff>138113</xdr:rowOff>
    </xdr:from>
    <xdr:to>
      <xdr:col>43</xdr:col>
      <xdr:colOff>14288</xdr:colOff>
      <xdr:row>748</xdr:row>
      <xdr:rowOff>390525</xdr:rowOff>
    </xdr:to>
    <xdr:sp macro="" textlink="">
      <xdr:nvSpPr>
        <xdr:cNvPr id="23" name="テキスト ボックス 22"/>
        <xdr:cNvSpPr txBox="1"/>
      </xdr:nvSpPr>
      <xdr:spPr>
        <a:xfrm>
          <a:off x="6405563" y="40295513"/>
          <a:ext cx="2209800"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○叙勲事務電算化等経費</a:t>
          </a:r>
        </a:p>
      </xdr:txBody>
    </xdr:sp>
    <xdr:clientData/>
  </xdr:twoCellAnchor>
  <xdr:twoCellAnchor>
    <xdr:from>
      <xdr:col>36</xdr:col>
      <xdr:colOff>177502</xdr:colOff>
      <xdr:row>747</xdr:row>
      <xdr:rowOff>15595</xdr:rowOff>
    </xdr:from>
    <xdr:to>
      <xdr:col>36</xdr:col>
      <xdr:colOff>177508</xdr:colOff>
      <xdr:row>747</xdr:row>
      <xdr:rowOff>249398</xdr:rowOff>
    </xdr:to>
    <xdr:cxnSp macro="">
      <xdr:nvCxnSpPr>
        <xdr:cNvPr id="24" name="直線矢印コネクタ 23"/>
        <xdr:cNvCxnSpPr/>
      </xdr:nvCxnSpPr>
      <xdr:spPr>
        <a:xfrm>
          <a:off x="7378402" y="39820570"/>
          <a:ext cx="6" cy="233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751</xdr:row>
      <xdr:rowOff>28573</xdr:rowOff>
    </xdr:from>
    <xdr:to>
      <xdr:col>43</xdr:col>
      <xdr:colOff>4763</xdr:colOff>
      <xdr:row>752</xdr:row>
      <xdr:rowOff>242888</xdr:rowOff>
    </xdr:to>
    <xdr:sp macro="" textlink="">
      <xdr:nvSpPr>
        <xdr:cNvPr id="25" name="大かっこ 24"/>
        <xdr:cNvSpPr/>
      </xdr:nvSpPr>
      <xdr:spPr>
        <a:xfrm>
          <a:off x="6410325" y="41243248"/>
          <a:ext cx="2195513" cy="566740"/>
        </a:xfrm>
        <a:prstGeom prst="bracketPair">
          <a:avLst>
            <a:gd name="adj" fmla="val 95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32037</xdr:colOff>
      <xdr:row>750</xdr:row>
      <xdr:rowOff>195260</xdr:rowOff>
    </xdr:from>
    <xdr:to>
      <xdr:col>44</xdr:col>
      <xdr:colOff>95250</xdr:colOff>
      <xdr:row>753</xdr:row>
      <xdr:rowOff>76200</xdr:rowOff>
    </xdr:to>
    <xdr:sp macro="" textlink="">
      <xdr:nvSpPr>
        <xdr:cNvPr id="26" name="テキスト ボックス 25"/>
        <xdr:cNvSpPr txBox="1"/>
      </xdr:nvSpPr>
      <xdr:spPr>
        <a:xfrm>
          <a:off x="6432837" y="41057510"/>
          <a:ext cx="2463513" cy="93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・栄典事務効率化システムの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運</a:t>
          </a:r>
          <a:r>
            <a:rPr kumimoji="1" lang="ja-JP" altLang="en-US" sz="1100">
              <a:solidFill>
                <a:sysClr val="windowText" lastClr="000000"/>
              </a:solidFill>
              <a:effectLst/>
              <a:latin typeface="+mn-lt"/>
              <a:ea typeface="+mn-ea"/>
              <a:cs typeface="+mn-cs"/>
            </a:rPr>
            <a:t>用</a:t>
          </a:r>
          <a:endParaRPr lang="ja-JP" altLang="ja-JP">
            <a:solidFill>
              <a:sysClr val="windowText" lastClr="000000"/>
            </a:solidFill>
            <a:effectLst/>
          </a:endParaRPr>
        </a:p>
        <a:p>
          <a:pPr algn="l"/>
          <a:r>
            <a:rPr kumimoji="1" lang="ja-JP" altLang="ja-JP" sz="1100">
              <a:solidFill>
                <a:schemeClr val="dk1"/>
              </a:solidFill>
              <a:effectLst/>
              <a:latin typeface="+mn-lt"/>
              <a:ea typeface="+mn-ea"/>
              <a:cs typeface="+mn-cs"/>
            </a:rPr>
            <a:t>・春秋叙勲者名簿等電算処理</a:t>
          </a:r>
          <a:endParaRPr lang="ja-JP" altLang="ja-JP">
            <a:effectLst/>
          </a:endParaRPr>
        </a:p>
      </xdr:txBody>
    </xdr:sp>
    <xdr:clientData/>
  </xdr:twoCellAnchor>
  <xdr:twoCellAnchor>
    <xdr:from>
      <xdr:col>36</xdr:col>
      <xdr:colOff>9525</xdr:colOff>
      <xdr:row>755</xdr:row>
      <xdr:rowOff>0</xdr:rowOff>
    </xdr:from>
    <xdr:to>
      <xdr:col>47</xdr:col>
      <xdr:colOff>4761</xdr:colOff>
      <xdr:row>757</xdr:row>
      <xdr:rowOff>0</xdr:rowOff>
    </xdr:to>
    <xdr:sp macro="" textlink="">
      <xdr:nvSpPr>
        <xdr:cNvPr id="27" name="テキスト ボックス 26"/>
        <xdr:cNvSpPr txBox="1"/>
      </xdr:nvSpPr>
      <xdr:spPr>
        <a:xfrm>
          <a:off x="7210425" y="42624375"/>
          <a:ext cx="2195511"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Ｄ．三菱ｽﾍﾟｰｽ･ｿﾌﾄｳｪｱ</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13</xdr:colOff>
      <xdr:row>753</xdr:row>
      <xdr:rowOff>9525</xdr:rowOff>
    </xdr:from>
    <xdr:to>
      <xdr:col>34</xdr:col>
      <xdr:colOff>9525</xdr:colOff>
      <xdr:row>774</xdr:row>
      <xdr:rowOff>9525</xdr:rowOff>
    </xdr:to>
    <xdr:cxnSp macro="">
      <xdr:nvCxnSpPr>
        <xdr:cNvPr id="28" name="直線コネクタ 27"/>
        <xdr:cNvCxnSpPr/>
      </xdr:nvCxnSpPr>
      <xdr:spPr>
        <a:xfrm flipH="1" flipV="1">
          <a:off x="6800863" y="41929050"/>
          <a:ext cx="9512" cy="798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xdr:colOff>
      <xdr:row>757</xdr:row>
      <xdr:rowOff>63214</xdr:rowOff>
    </xdr:from>
    <xdr:to>
      <xdr:col>47</xdr:col>
      <xdr:colOff>0</xdr:colOff>
      <xdr:row>758</xdr:row>
      <xdr:rowOff>85725</xdr:rowOff>
    </xdr:to>
    <xdr:sp macro="" textlink="">
      <xdr:nvSpPr>
        <xdr:cNvPr id="29" name="大かっこ 28"/>
        <xdr:cNvSpPr/>
      </xdr:nvSpPr>
      <xdr:spPr>
        <a:xfrm>
          <a:off x="7219950" y="43392439"/>
          <a:ext cx="2181225" cy="689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76200</xdr:colOff>
      <xdr:row>757</xdr:row>
      <xdr:rowOff>9525</xdr:rowOff>
    </xdr:from>
    <xdr:to>
      <xdr:col>46</xdr:col>
      <xdr:colOff>180975</xdr:colOff>
      <xdr:row>758</xdr:row>
      <xdr:rowOff>138113</xdr:rowOff>
    </xdr:to>
    <xdr:sp macro="" textlink="">
      <xdr:nvSpPr>
        <xdr:cNvPr id="30" name="テキスト ボックス 29"/>
        <xdr:cNvSpPr txBox="1"/>
      </xdr:nvSpPr>
      <xdr:spPr>
        <a:xfrm>
          <a:off x="7277100" y="43338750"/>
          <a:ext cx="2105025" cy="79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t>栄典事務効率化システムの賃貸借及び保守運用</a:t>
          </a:r>
        </a:p>
      </xdr:txBody>
    </xdr:sp>
    <xdr:clientData/>
  </xdr:twoCellAnchor>
  <xdr:twoCellAnchor>
    <xdr:from>
      <xdr:col>36</xdr:col>
      <xdr:colOff>3809</xdr:colOff>
      <xdr:row>760</xdr:row>
      <xdr:rowOff>228600</xdr:rowOff>
    </xdr:from>
    <xdr:to>
      <xdr:col>46</xdr:col>
      <xdr:colOff>180023</xdr:colOff>
      <xdr:row>762</xdr:row>
      <xdr:rowOff>400049</xdr:rowOff>
    </xdr:to>
    <xdr:sp macro="" textlink="">
      <xdr:nvSpPr>
        <xdr:cNvPr id="31" name="テキスト ボックス 30"/>
        <xdr:cNvSpPr txBox="1"/>
      </xdr:nvSpPr>
      <xdr:spPr>
        <a:xfrm>
          <a:off x="7204709" y="45558075"/>
          <a:ext cx="2176464" cy="771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Ｅ．</a:t>
          </a:r>
          <a:r>
            <a:rPr kumimoji="1" lang="ja-JP" altLang="en-US" sz="1100">
              <a:solidFill>
                <a:schemeClr val="dk1"/>
              </a:solidFill>
              <a:effectLst/>
              <a:latin typeface="+mn-lt"/>
              <a:ea typeface="+mn-ea"/>
              <a:cs typeface="+mn-cs"/>
            </a:rPr>
            <a:t>アクティブティ（株）</a:t>
          </a:r>
          <a:r>
            <a:rPr kumimoji="1" lang="ja-JP" altLang="en-US" sz="1100">
              <a:solidFill>
                <a:sysClr val="windowText" lastClr="000000"/>
              </a:solidFill>
              <a:effectLst/>
              <a:latin typeface="+mn-lt"/>
              <a:ea typeface="+mn-ea"/>
              <a:cs typeface="+mn-cs"/>
            </a:rPr>
            <a:t>外</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endParaRPr lang="ja-JP" altLang="ja-JP">
            <a:effectLst/>
          </a:endParaRPr>
        </a:p>
        <a:p>
          <a:pPr algn="ctr"/>
          <a:r>
            <a:rPr kumimoji="1" lang="ja-JP" altLang="en-US" sz="1100">
              <a:solidFill>
                <a:schemeClr val="dk1"/>
              </a:solidFill>
              <a:effectLst/>
              <a:latin typeface="+mn-lt"/>
              <a:ea typeface="+mn-ea"/>
              <a:cs typeface="+mn-cs"/>
            </a:rPr>
            <a:t>８百万円</a:t>
          </a:r>
          <a:endParaRPr lang="ja-JP" altLang="ja-JP">
            <a:effectLst/>
          </a:endParaRPr>
        </a:p>
      </xdr:txBody>
    </xdr:sp>
    <xdr:clientData/>
  </xdr:twoCellAnchor>
  <xdr:twoCellAnchor>
    <xdr:from>
      <xdr:col>36</xdr:col>
      <xdr:colOff>9525</xdr:colOff>
      <xdr:row>763</xdr:row>
      <xdr:rowOff>58019</xdr:rowOff>
    </xdr:from>
    <xdr:to>
      <xdr:col>48</xdr:col>
      <xdr:colOff>142875</xdr:colOff>
      <xdr:row>764</xdr:row>
      <xdr:rowOff>276224</xdr:rowOff>
    </xdr:to>
    <xdr:sp macro="" textlink="">
      <xdr:nvSpPr>
        <xdr:cNvPr id="32" name="大かっこ 31"/>
        <xdr:cNvSpPr/>
      </xdr:nvSpPr>
      <xdr:spPr>
        <a:xfrm>
          <a:off x="7210425" y="46435244"/>
          <a:ext cx="2533650" cy="599205"/>
        </a:xfrm>
        <a:prstGeom prst="bracketPair">
          <a:avLst>
            <a:gd name="adj" fmla="val 1139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156577</xdr:colOff>
      <xdr:row>763</xdr:row>
      <xdr:rowOff>52342</xdr:rowOff>
    </xdr:from>
    <xdr:to>
      <xdr:col>49</xdr:col>
      <xdr:colOff>0</xdr:colOff>
      <xdr:row>765</xdr:row>
      <xdr:rowOff>123824</xdr:rowOff>
    </xdr:to>
    <xdr:sp macro="" textlink="">
      <xdr:nvSpPr>
        <xdr:cNvPr id="33" name="テキスト ボックス 32"/>
        <xdr:cNvSpPr txBox="1"/>
      </xdr:nvSpPr>
      <xdr:spPr>
        <a:xfrm>
          <a:off x="7157452" y="46429567"/>
          <a:ext cx="2643773" cy="76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ysClr val="windowText" lastClr="000000"/>
              </a:solidFill>
            </a:rPr>
            <a:t>・春及び秋の叙勲等の受章者名簿等</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の作成業務</a:t>
          </a:r>
          <a:endParaRPr kumimoji="1" lang="en-US" altLang="ja-JP" sz="1100">
            <a:solidFill>
              <a:sysClr val="windowText" lastClr="000000"/>
            </a:solidFill>
          </a:endParaRPr>
        </a:p>
        <a:p>
          <a:pPr>
            <a:lnSpc>
              <a:spcPts val="1000"/>
            </a:lnSpc>
          </a:pPr>
          <a:r>
            <a:rPr kumimoji="1" lang="ja-JP" altLang="en-US" sz="1100">
              <a:solidFill>
                <a:sysClr val="windowText" lastClr="000000"/>
              </a:solidFill>
            </a:rPr>
            <a:t>・春秋叙勲等候補者の入力業務</a:t>
          </a:r>
          <a:endParaRPr kumimoji="1" lang="en-US" altLang="ja-JP" sz="1100">
            <a:solidFill>
              <a:sysClr val="windowText" lastClr="000000"/>
            </a:solidFill>
          </a:endParaRPr>
        </a:p>
        <a:p>
          <a:pPr>
            <a:lnSpc>
              <a:spcPts val="1000"/>
            </a:lnSpc>
          </a:pPr>
          <a:endParaRPr kumimoji="1" lang="en-US" altLang="ja-JP" sz="1100">
            <a:solidFill>
              <a:sysClr val="windowText" lastClr="000000"/>
            </a:solidFill>
          </a:endParaRPr>
        </a:p>
      </xdr:txBody>
    </xdr:sp>
    <xdr:clientData/>
  </xdr:twoCellAnchor>
  <xdr:twoCellAnchor>
    <xdr:from>
      <xdr:col>35</xdr:col>
      <xdr:colOff>190500</xdr:colOff>
      <xdr:row>767</xdr:row>
      <xdr:rowOff>0</xdr:rowOff>
    </xdr:from>
    <xdr:to>
      <xdr:col>47</xdr:col>
      <xdr:colOff>0</xdr:colOff>
      <xdr:row>768</xdr:row>
      <xdr:rowOff>400049</xdr:rowOff>
    </xdr:to>
    <xdr:sp macro="" textlink="">
      <xdr:nvSpPr>
        <xdr:cNvPr id="34" name="テキスト ボックス 33"/>
        <xdr:cNvSpPr txBox="1"/>
      </xdr:nvSpPr>
      <xdr:spPr>
        <a:xfrm>
          <a:off x="7191375" y="47701200"/>
          <a:ext cx="2209800" cy="628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Ｆ．日経ﾒﾃﾞｨｱﾏｰｹﾃｨﾝｸﾞ</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ja-JP" altLang="en-US" sz="1100">
              <a:solidFill>
                <a:schemeClr val="dk1"/>
              </a:solidFill>
              <a:effectLst/>
              <a:latin typeface="+mn-lt"/>
              <a:ea typeface="+mn-ea"/>
              <a:cs typeface="+mn-cs"/>
            </a:rPr>
            <a:t>１百万円</a:t>
          </a:r>
          <a:endParaRPr lang="ja-JP" altLang="ja-JP">
            <a:effectLst/>
          </a:endParaRPr>
        </a:p>
      </xdr:txBody>
    </xdr:sp>
    <xdr:clientData/>
  </xdr:twoCellAnchor>
  <xdr:twoCellAnchor>
    <xdr:from>
      <xdr:col>36</xdr:col>
      <xdr:colOff>4763</xdr:colOff>
      <xdr:row>769</xdr:row>
      <xdr:rowOff>42864</xdr:rowOff>
    </xdr:from>
    <xdr:to>
      <xdr:col>47</xdr:col>
      <xdr:colOff>4763</xdr:colOff>
      <xdr:row>770</xdr:row>
      <xdr:rowOff>85726</xdr:rowOff>
    </xdr:to>
    <xdr:sp macro="" textlink="">
      <xdr:nvSpPr>
        <xdr:cNvPr id="35" name="大かっこ 34"/>
        <xdr:cNvSpPr/>
      </xdr:nvSpPr>
      <xdr:spPr>
        <a:xfrm>
          <a:off x="7205663" y="48372714"/>
          <a:ext cx="2200275" cy="357187"/>
        </a:xfrm>
        <a:prstGeom prst="bracketPair">
          <a:avLst>
            <a:gd name="adj" fmla="val 126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76200</xdr:colOff>
      <xdr:row>768</xdr:row>
      <xdr:rowOff>373900</xdr:rowOff>
    </xdr:from>
    <xdr:to>
      <xdr:col>47</xdr:col>
      <xdr:colOff>4763</xdr:colOff>
      <xdr:row>770</xdr:row>
      <xdr:rowOff>204787</xdr:rowOff>
    </xdr:to>
    <xdr:sp macro="" textlink="">
      <xdr:nvSpPr>
        <xdr:cNvPr id="36" name="テキスト ボックス 35"/>
        <xdr:cNvSpPr txBox="1"/>
      </xdr:nvSpPr>
      <xdr:spPr>
        <a:xfrm>
          <a:off x="7277100" y="48332275"/>
          <a:ext cx="2128838" cy="51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t>審査業務に必要な日経テレ</a:t>
          </a:r>
          <a:endParaRPr kumimoji="1" lang="en-US" altLang="ja-JP" sz="1100"/>
        </a:p>
        <a:p>
          <a:pPr algn="l">
            <a:lnSpc>
              <a:spcPts val="1300"/>
            </a:lnSpc>
          </a:pPr>
          <a:r>
            <a:rPr kumimoji="1" lang="ja-JP" altLang="en-US" sz="1100"/>
            <a:t>コン使用料</a:t>
          </a:r>
          <a:endParaRPr kumimoji="1" lang="en-US" altLang="ja-JP" sz="1100"/>
        </a:p>
      </xdr:txBody>
    </xdr:sp>
    <xdr:clientData/>
  </xdr:twoCellAnchor>
  <xdr:twoCellAnchor>
    <xdr:from>
      <xdr:col>36</xdr:col>
      <xdr:colOff>0</xdr:colOff>
      <xdr:row>773</xdr:row>
      <xdr:rowOff>9525</xdr:rowOff>
    </xdr:from>
    <xdr:to>
      <xdr:col>46</xdr:col>
      <xdr:colOff>200024</xdr:colOff>
      <xdr:row>775</xdr:row>
      <xdr:rowOff>9525</xdr:rowOff>
    </xdr:to>
    <xdr:sp macro="" textlink="">
      <xdr:nvSpPr>
        <xdr:cNvPr id="37" name="テキスト ボックス 36"/>
        <xdr:cNvSpPr txBox="1"/>
      </xdr:nvSpPr>
      <xdr:spPr>
        <a:xfrm>
          <a:off x="7200900" y="49596675"/>
          <a:ext cx="2200274" cy="628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Ｇ．臨時事務補助員（</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名）</a:t>
          </a:r>
          <a:endParaRPr lang="ja-JP" altLang="ja-JP">
            <a:effectLst/>
          </a:endParaRPr>
        </a:p>
        <a:p>
          <a:pPr algn="ct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4763</xdr:colOff>
      <xdr:row>772</xdr:row>
      <xdr:rowOff>163664</xdr:rowOff>
    </xdr:from>
    <xdr:to>
      <xdr:col>47</xdr:col>
      <xdr:colOff>9525</xdr:colOff>
      <xdr:row>773</xdr:row>
      <xdr:rowOff>19050</xdr:rowOff>
    </xdr:to>
    <xdr:sp macro="" textlink="">
      <xdr:nvSpPr>
        <xdr:cNvPr id="38" name="テキスト ボックス 37"/>
        <xdr:cNvSpPr txBox="1"/>
      </xdr:nvSpPr>
      <xdr:spPr>
        <a:xfrm>
          <a:off x="7205663" y="49436489"/>
          <a:ext cx="2205037" cy="16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直接</a:t>
          </a:r>
        </a:p>
      </xdr:txBody>
    </xdr:sp>
    <xdr:clientData/>
  </xdr:twoCellAnchor>
  <xdr:twoCellAnchor>
    <xdr:from>
      <xdr:col>36</xdr:col>
      <xdr:colOff>9524</xdr:colOff>
      <xdr:row>766</xdr:row>
      <xdr:rowOff>157163</xdr:rowOff>
    </xdr:from>
    <xdr:to>
      <xdr:col>47</xdr:col>
      <xdr:colOff>4763</xdr:colOff>
      <xdr:row>767</xdr:row>
      <xdr:rowOff>24253</xdr:rowOff>
    </xdr:to>
    <xdr:sp macro="" textlink="">
      <xdr:nvSpPr>
        <xdr:cNvPr id="39" name="テキスト ボックス 38"/>
        <xdr:cNvSpPr txBox="1"/>
      </xdr:nvSpPr>
      <xdr:spPr>
        <a:xfrm>
          <a:off x="7210424" y="47544038"/>
          <a:ext cx="2195514" cy="18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27621</xdr:colOff>
      <xdr:row>759</xdr:row>
      <xdr:rowOff>666749</xdr:rowOff>
    </xdr:from>
    <xdr:to>
      <xdr:col>47</xdr:col>
      <xdr:colOff>152399</xdr:colOff>
      <xdr:row>760</xdr:row>
      <xdr:rowOff>238124</xdr:rowOff>
    </xdr:to>
    <xdr:sp macro="" textlink="">
      <xdr:nvSpPr>
        <xdr:cNvPr id="40" name="テキスト ボックス 39"/>
        <xdr:cNvSpPr txBox="1"/>
      </xdr:nvSpPr>
      <xdr:spPr>
        <a:xfrm>
          <a:off x="7228521" y="45329474"/>
          <a:ext cx="232505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p>
      </xdr:txBody>
    </xdr:sp>
    <xdr:clientData/>
  </xdr:twoCellAnchor>
  <xdr:twoCellAnchor>
    <xdr:from>
      <xdr:col>35</xdr:col>
      <xdr:colOff>180022</xdr:colOff>
      <xdr:row>754</xdr:row>
      <xdr:rowOff>133351</xdr:rowOff>
    </xdr:from>
    <xdr:to>
      <xdr:col>47</xdr:col>
      <xdr:colOff>142875</xdr:colOff>
      <xdr:row>754</xdr:row>
      <xdr:rowOff>314325</xdr:rowOff>
    </xdr:to>
    <xdr:sp macro="" textlink="">
      <xdr:nvSpPr>
        <xdr:cNvPr id="41" name="テキスト ボックス 40"/>
        <xdr:cNvSpPr txBox="1"/>
      </xdr:nvSpPr>
      <xdr:spPr>
        <a:xfrm>
          <a:off x="7180897" y="42405301"/>
          <a:ext cx="2363153"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13</xdr:col>
      <xdr:colOff>190499</xdr:colOff>
      <xdr:row>754</xdr:row>
      <xdr:rowOff>163665</xdr:rowOff>
    </xdr:from>
    <xdr:to>
      <xdr:col>25</xdr:col>
      <xdr:colOff>19050</xdr:colOff>
      <xdr:row>755</xdr:row>
      <xdr:rowOff>57150</xdr:rowOff>
    </xdr:to>
    <xdr:sp macro="" textlink="">
      <xdr:nvSpPr>
        <xdr:cNvPr id="42" name="テキスト ボックス 41"/>
        <xdr:cNvSpPr txBox="1"/>
      </xdr:nvSpPr>
      <xdr:spPr>
        <a:xfrm>
          <a:off x="2790824" y="42435615"/>
          <a:ext cx="2228851" cy="245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4763</xdr:colOff>
      <xdr:row>760</xdr:row>
      <xdr:rowOff>33337</xdr:rowOff>
    </xdr:from>
    <xdr:to>
      <xdr:col>24</xdr:col>
      <xdr:colOff>195263</xdr:colOff>
      <xdr:row>760</xdr:row>
      <xdr:rowOff>390965</xdr:rowOff>
    </xdr:to>
    <xdr:sp macro="" textlink="">
      <xdr:nvSpPr>
        <xdr:cNvPr id="43" name="テキスト ボックス 42"/>
        <xdr:cNvSpPr txBox="1"/>
      </xdr:nvSpPr>
      <xdr:spPr>
        <a:xfrm>
          <a:off x="2805113" y="45362812"/>
          <a:ext cx="2190750" cy="3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14</xdr:col>
      <xdr:colOff>0</xdr:colOff>
      <xdr:row>766</xdr:row>
      <xdr:rowOff>161925</xdr:rowOff>
    </xdr:from>
    <xdr:to>
      <xdr:col>25</xdr:col>
      <xdr:colOff>13853</xdr:colOff>
      <xdr:row>767</xdr:row>
      <xdr:rowOff>9965</xdr:rowOff>
    </xdr:to>
    <xdr:sp macro="" textlink="">
      <xdr:nvSpPr>
        <xdr:cNvPr id="44" name="テキスト ボックス 43"/>
        <xdr:cNvSpPr txBox="1"/>
      </xdr:nvSpPr>
      <xdr:spPr>
        <a:xfrm>
          <a:off x="2800350" y="47548800"/>
          <a:ext cx="2214128" cy="162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9525</xdr:colOff>
      <xdr:row>775</xdr:row>
      <xdr:rowOff>72740</xdr:rowOff>
    </xdr:from>
    <xdr:to>
      <xdr:col>47</xdr:col>
      <xdr:colOff>4328</xdr:colOff>
      <xdr:row>776</xdr:row>
      <xdr:rowOff>114300</xdr:rowOff>
    </xdr:to>
    <xdr:sp macro="" textlink="">
      <xdr:nvSpPr>
        <xdr:cNvPr id="45" name="大かっこ 44"/>
        <xdr:cNvSpPr/>
      </xdr:nvSpPr>
      <xdr:spPr>
        <a:xfrm>
          <a:off x="7210425" y="50288540"/>
          <a:ext cx="2195078" cy="355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93520</xdr:colOff>
      <xdr:row>774</xdr:row>
      <xdr:rowOff>349398</xdr:rowOff>
    </xdr:from>
    <xdr:to>
      <xdr:col>47</xdr:col>
      <xdr:colOff>65808</xdr:colOff>
      <xdr:row>776</xdr:row>
      <xdr:rowOff>185738</xdr:rowOff>
    </xdr:to>
    <xdr:sp macro="" textlink="">
      <xdr:nvSpPr>
        <xdr:cNvPr id="46" name="テキスト ボックス 45"/>
        <xdr:cNvSpPr txBox="1"/>
      </xdr:nvSpPr>
      <xdr:spPr>
        <a:xfrm>
          <a:off x="7294420" y="50212773"/>
          <a:ext cx="2172563" cy="503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ja-JP" sz="1100">
              <a:solidFill>
                <a:schemeClr val="dk1"/>
              </a:solidFill>
              <a:effectLst/>
              <a:latin typeface="+mn-lt"/>
              <a:ea typeface="+mn-ea"/>
              <a:cs typeface="+mn-cs"/>
            </a:rPr>
            <a:t>叙勲等審査票の整理及び</a:t>
          </a:r>
          <a:endParaRPr kumimoji="1" lang="en-US" altLang="ja-JP" sz="1100">
            <a:solidFill>
              <a:schemeClr val="dk1"/>
            </a:solidFill>
            <a:effectLst/>
            <a:latin typeface="+mn-lt"/>
            <a:ea typeface="+mn-ea"/>
            <a:cs typeface="+mn-cs"/>
          </a:endParaRPr>
        </a:p>
        <a:p>
          <a:pPr>
            <a:lnSpc>
              <a:spcPts val="1300"/>
            </a:lnSpc>
          </a:pPr>
          <a:r>
            <a:rPr kumimoji="1" lang="ja-JP" altLang="ja-JP" sz="1100">
              <a:solidFill>
                <a:schemeClr val="dk1"/>
              </a:solidFill>
              <a:effectLst/>
              <a:latin typeface="+mn-lt"/>
              <a:ea typeface="+mn-ea"/>
              <a:cs typeface="+mn-cs"/>
            </a:rPr>
            <a:t>電子データ入力業務</a:t>
          </a:r>
          <a:r>
            <a:rPr kumimoji="1" lang="ja-JP" altLang="en-US" sz="1100">
              <a:solidFill>
                <a:schemeClr val="dk1"/>
              </a:solidFill>
              <a:effectLst/>
              <a:latin typeface="+mn-lt"/>
              <a:ea typeface="+mn-ea"/>
              <a:cs typeface="+mn-cs"/>
            </a:rPr>
            <a:t>等</a:t>
          </a:r>
          <a:endParaRPr lang="ja-JP" altLang="ja-JP">
            <a:effectLst/>
          </a:endParaRPr>
        </a:p>
      </xdr:txBody>
    </xdr:sp>
    <xdr:clientData/>
  </xdr:twoCellAnchor>
  <xdr:twoCellAnchor>
    <xdr:from>
      <xdr:col>12</xdr:col>
      <xdr:colOff>0</xdr:colOff>
      <xdr:row>768</xdr:row>
      <xdr:rowOff>7805</xdr:rowOff>
    </xdr:from>
    <xdr:to>
      <xdr:col>13</xdr:col>
      <xdr:colOff>180109</xdr:colOff>
      <xdr:row>768</xdr:row>
      <xdr:rowOff>7815</xdr:rowOff>
    </xdr:to>
    <xdr:cxnSp macro="">
      <xdr:nvCxnSpPr>
        <xdr:cNvPr id="47" name="直線矢印コネクタ 46"/>
        <xdr:cNvCxnSpPr/>
      </xdr:nvCxnSpPr>
      <xdr:spPr>
        <a:xfrm flipV="1">
          <a:off x="2400300" y="4802333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761</xdr:row>
      <xdr:rowOff>399195</xdr:rowOff>
    </xdr:from>
    <xdr:to>
      <xdr:col>13</xdr:col>
      <xdr:colOff>161059</xdr:colOff>
      <xdr:row>761</xdr:row>
      <xdr:rowOff>399205</xdr:rowOff>
    </xdr:to>
    <xdr:cxnSp macro="">
      <xdr:nvCxnSpPr>
        <xdr:cNvPr id="48" name="直線矢印コネクタ 47"/>
        <xdr:cNvCxnSpPr/>
      </xdr:nvCxnSpPr>
      <xdr:spPr>
        <a:xfrm flipV="1">
          <a:off x="2381250" y="45928695"/>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14288</xdr:colOff>
      <xdr:row>755</xdr:row>
      <xdr:rowOff>399195</xdr:rowOff>
    </xdr:from>
    <xdr:to>
      <xdr:col>13</xdr:col>
      <xdr:colOff>194397</xdr:colOff>
      <xdr:row>755</xdr:row>
      <xdr:rowOff>399205</xdr:rowOff>
    </xdr:to>
    <xdr:cxnSp macro="">
      <xdr:nvCxnSpPr>
        <xdr:cNvPr id="49" name="直線矢印コネクタ 48"/>
        <xdr:cNvCxnSpPr/>
      </xdr:nvCxnSpPr>
      <xdr:spPr>
        <a:xfrm flipV="1">
          <a:off x="2414588" y="42975945"/>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756</xdr:row>
      <xdr:rowOff>8670</xdr:rowOff>
    </xdr:from>
    <xdr:to>
      <xdr:col>35</xdr:col>
      <xdr:colOff>180109</xdr:colOff>
      <xdr:row>756</xdr:row>
      <xdr:rowOff>8680</xdr:rowOff>
    </xdr:to>
    <xdr:cxnSp macro="">
      <xdr:nvCxnSpPr>
        <xdr:cNvPr id="50" name="直線矢印コネクタ 49"/>
        <xdr:cNvCxnSpPr/>
      </xdr:nvCxnSpPr>
      <xdr:spPr>
        <a:xfrm flipV="1">
          <a:off x="6800850" y="4298547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762</xdr:row>
      <xdr:rowOff>8670</xdr:rowOff>
    </xdr:from>
    <xdr:to>
      <xdr:col>35</xdr:col>
      <xdr:colOff>170584</xdr:colOff>
      <xdr:row>762</xdr:row>
      <xdr:rowOff>8680</xdr:rowOff>
    </xdr:to>
    <xdr:cxnSp macro="">
      <xdr:nvCxnSpPr>
        <xdr:cNvPr id="51" name="直線矢印コネクタ 50"/>
        <xdr:cNvCxnSpPr/>
      </xdr:nvCxnSpPr>
      <xdr:spPr>
        <a:xfrm flipV="1">
          <a:off x="6791325" y="4593822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180975</xdr:colOff>
      <xdr:row>767</xdr:row>
      <xdr:rowOff>399195</xdr:rowOff>
    </xdr:from>
    <xdr:to>
      <xdr:col>35</xdr:col>
      <xdr:colOff>161059</xdr:colOff>
      <xdr:row>767</xdr:row>
      <xdr:rowOff>399205</xdr:rowOff>
    </xdr:to>
    <xdr:cxnSp macro="">
      <xdr:nvCxnSpPr>
        <xdr:cNvPr id="52" name="直線矢印コネクタ 51"/>
        <xdr:cNvCxnSpPr/>
      </xdr:nvCxnSpPr>
      <xdr:spPr>
        <a:xfrm flipV="1">
          <a:off x="6781800" y="4801467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774</xdr:row>
      <xdr:rowOff>3475</xdr:rowOff>
    </xdr:from>
    <xdr:to>
      <xdr:col>35</xdr:col>
      <xdr:colOff>180109</xdr:colOff>
      <xdr:row>774</xdr:row>
      <xdr:rowOff>3485</xdr:rowOff>
    </xdr:to>
    <xdr:cxnSp macro="">
      <xdr:nvCxnSpPr>
        <xdr:cNvPr id="53" name="直線矢印コネクタ 52"/>
        <xdr:cNvCxnSpPr/>
      </xdr:nvCxnSpPr>
      <xdr:spPr>
        <a:xfrm flipV="1">
          <a:off x="6800850" y="4990495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114300</xdr:colOff>
      <xdr:row>743</xdr:row>
      <xdr:rowOff>95251</xdr:rowOff>
    </xdr:from>
    <xdr:to>
      <xdr:col>44</xdr:col>
      <xdr:colOff>95250</xdr:colOff>
      <xdr:row>746</xdr:row>
      <xdr:rowOff>60612</xdr:rowOff>
    </xdr:to>
    <xdr:sp macro="" textlink="">
      <xdr:nvSpPr>
        <xdr:cNvPr id="54" name="大かっこ 53"/>
        <xdr:cNvSpPr/>
      </xdr:nvSpPr>
      <xdr:spPr>
        <a:xfrm>
          <a:off x="6715125" y="38490526"/>
          <a:ext cx="2181225" cy="1022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ＭＳ ゴシック" panose="020B0609070205080204" pitchFamily="49" charset="-128"/>
              <a:ea typeface="ＭＳ ゴシック" panose="020B0609070205080204" pitchFamily="49" charset="-128"/>
            </a:rPr>
            <a:t>事務費３百万円</a:t>
          </a:r>
        </a:p>
        <a:p>
          <a:r>
            <a:rPr lang="ja-JP" altLang="en-US">
              <a:latin typeface="ＭＳ ゴシック" panose="020B0609070205080204" pitchFamily="49" charset="-128"/>
              <a:ea typeface="ＭＳ ゴシック" panose="020B0609070205080204" pitchFamily="49" charset="-128"/>
            </a:rPr>
            <a:t>①消耗品費０．３百万円</a:t>
          </a:r>
        </a:p>
        <a:p>
          <a:r>
            <a:rPr lang="ja-JP" altLang="en-US">
              <a:latin typeface="ＭＳ ゴシック" panose="020B0609070205080204" pitchFamily="49" charset="-128"/>
              <a:ea typeface="ＭＳ ゴシック" panose="020B0609070205080204" pitchFamily="49" charset="-128"/>
            </a:rPr>
            <a:t>②印刷製本費２．３百万円</a:t>
          </a:r>
        </a:p>
        <a:p>
          <a:r>
            <a:rPr lang="ja-JP" altLang="en-US">
              <a:latin typeface="ＭＳ ゴシック" panose="020B0609070205080204" pitchFamily="49" charset="-128"/>
              <a:ea typeface="ＭＳ ゴシック" panose="020B0609070205080204" pitchFamily="49" charset="-128"/>
            </a:rPr>
            <a:t>③保管料０．１百万円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174</v>
      </c>
      <c r="AT2" s="951"/>
      <c r="AU2" s="951"/>
      <c r="AV2" s="42" t="str">
        <f>IF(AW2="", "", "-")</f>
        <v/>
      </c>
      <c r="AW2" s="896"/>
      <c r="AX2" s="896"/>
    </row>
    <row r="3" spans="1:50" ht="21" customHeight="1" thickBot="1" x14ac:dyDescent="0.2">
      <c r="A3" s="852" t="s">
        <v>343</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475</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476</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477</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68</v>
      </c>
      <c r="H5" s="825"/>
      <c r="I5" s="825"/>
      <c r="J5" s="825"/>
      <c r="K5" s="825"/>
      <c r="L5" s="825"/>
      <c r="M5" s="826" t="s">
        <v>65</v>
      </c>
      <c r="N5" s="827"/>
      <c r="O5" s="827"/>
      <c r="P5" s="827"/>
      <c r="Q5" s="827"/>
      <c r="R5" s="828"/>
      <c r="S5" s="829" t="s">
        <v>69</v>
      </c>
      <c r="T5" s="825"/>
      <c r="U5" s="825"/>
      <c r="V5" s="825"/>
      <c r="W5" s="825"/>
      <c r="X5" s="830"/>
      <c r="Y5" s="683" t="s">
        <v>3</v>
      </c>
      <c r="Z5" s="532"/>
      <c r="AA5" s="532"/>
      <c r="AB5" s="532"/>
      <c r="AC5" s="532"/>
      <c r="AD5" s="533"/>
      <c r="AE5" s="684" t="s">
        <v>478</v>
      </c>
      <c r="AF5" s="684"/>
      <c r="AG5" s="684"/>
      <c r="AH5" s="684"/>
      <c r="AI5" s="684"/>
      <c r="AJ5" s="684"/>
      <c r="AK5" s="684"/>
      <c r="AL5" s="684"/>
      <c r="AM5" s="684"/>
      <c r="AN5" s="684"/>
      <c r="AO5" s="684"/>
      <c r="AP5" s="685"/>
      <c r="AQ5" s="686" t="s">
        <v>590</v>
      </c>
      <c r="AR5" s="687"/>
      <c r="AS5" s="687"/>
      <c r="AT5" s="687"/>
      <c r="AU5" s="687"/>
      <c r="AV5" s="687"/>
      <c r="AW5" s="687"/>
      <c r="AX5" s="688"/>
    </row>
    <row r="6" spans="1:50" ht="39" customHeight="1" x14ac:dyDescent="0.15">
      <c r="A6" s="691" t="s">
        <v>4</v>
      </c>
      <c r="B6" s="692"/>
      <c r="C6" s="692"/>
      <c r="D6" s="692"/>
      <c r="E6" s="692"/>
      <c r="F6" s="692"/>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2.75" customHeight="1" x14ac:dyDescent="0.15">
      <c r="A7" s="484" t="s">
        <v>22</v>
      </c>
      <c r="B7" s="485"/>
      <c r="C7" s="485"/>
      <c r="D7" s="485"/>
      <c r="E7" s="485"/>
      <c r="F7" s="486"/>
      <c r="G7" s="487" t="s">
        <v>480</v>
      </c>
      <c r="H7" s="488"/>
      <c r="I7" s="488"/>
      <c r="J7" s="488"/>
      <c r="K7" s="488"/>
      <c r="L7" s="488"/>
      <c r="M7" s="488"/>
      <c r="N7" s="488"/>
      <c r="O7" s="488"/>
      <c r="P7" s="488"/>
      <c r="Q7" s="488"/>
      <c r="R7" s="488"/>
      <c r="S7" s="488"/>
      <c r="T7" s="488"/>
      <c r="U7" s="488"/>
      <c r="V7" s="488"/>
      <c r="W7" s="488"/>
      <c r="X7" s="489"/>
      <c r="Y7" s="907" t="s">
        <v>307</v>
      </c>
      <c r="Z7" s="432"/>
      <c r="AA7" s="432"/>
      <c r="AB7" s="432"/>
      <c r="AC7" s="432"/>
      <c r="AD7" s="908"/>
      <c r="AE7" s="897" t="s">
        <v>481</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211</v>
      </c>
      <c r="B8" s="485"/>
      <c r="C8" s="485"/>
      <c r="D8" s="485"/>
      <c r="E8" s="485"/>
      <c r="F8" s="486"/>
      <c r="G8" s="918" t="str">
        <f>入力規則等!A27</f>
        <v>-</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482</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483</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4" t="s">
        <v>310</v>
      </c>
      <c r="Q12" s="405"/>
      <c r="R12" s="405"/>
      <c r="S12" s="405"/>
      <c r="T12" s="405"/>
      <c r="U12" s="405"/>
      <c r="V12" s="406"/>
      <c r="W12" s="404" t="s">
        <v>330</v>
      </c>
      <c r="X12" s="405"/>
      <c r="Y12" s="405"/>
      <c r="Z12" s="405"/>
      <c r="AA12" s="405"/>
      <c r="AB12" s="405"/>
      <c r="AC12" s="406"/>
      <c r="AD12" s="404" t="s">
        <v>337</v>
      </c>
      <c r="AE12" s="405"/>
      <c r="AF12" s="405"/>
      <c r="AG12" s="405"/>
      <c r="AH12" s="405"/>
      <c r="AI12" s="405"/>
      <c r="AJ12" s="406"/>
      <c r="AK12" s="404" t="s">
        <v>344</v>
      </c>
      <c r="AL12" s="405"/>
      <c r="AM12" s="405"/>
      <c r="AN12" s="405"/>
      <c r="AO12" s="405"/>
      <c r="AP12" s="405"/>
      <c r="AQ12" s="406"/>
      <c r="AR12" s="404" t="s">
        <v>345</v>
      </c>
      <c r="AS12" s="405"/>
      <c r="AT12" s="405"/>
      <c r="AU12" s="405"/>
      <c r="AV12" s="405"/>
      <c r="AW12" s="405"/>
      <c r="AX12" s="707"/>
    </row>
    <row r="13" spans="1:50" ht="21" customHeight="1" x14ac:dyDescent="0.15">
      <c r="A13" s="601"/>
      <c r="B13" s="602"/>
      <c r="C13" s="602"/>
      <c r="D13" s="602"/>
      <c r="E13" s="602"/>
      <c r="F13" s="603"/>
      <c r="G13" s="708" t="s">
        <v>6</v>
      </c>
      <c r="H13" s="709"/>
      <c r="I13" s="749" t="s">
        <v>7</v>
      </c>
      <c r="J13" s="750"/>
      <c r="K13" s="750"/>
      <c r="L13" s="750"/>
      <c r="M13" s="750"/>
      <c r="N13" s="750"/>
      <c r="O13" s="751"/>
      <c r="P13" s="642">
        <v>2693</v>
      </c>
      <c r="Q13" s="643"/>
      <c r="R13" s="643"/>
      <c r="S13" s="643"/>
      <c r="T13" s="643"/>
      <c r="U13" s="643"/>
      <c r="V13" s="644"/>
      <c r="W13" s="642">
        <v>2688</v>
      </c>
      <c r="X13" s="643"/>
      <c r="Y13" s="643"/>
      <c r="Z13" s="643"/>
      <c r="AA13" s="643"/>
      <c r="AB13" s="643"/>
      <c r="AC13" s="644"/>
      <c r="AD13" s="642">
        <v>2717</v>
      </c>
      <c r="AE13" s="643"/>
      <c r="AF13" s="643"/>
      <c r="AG13" s="643"/>
      <c r="AH13" s="643"/>
      <c r="AI13" s="643"/>
      <c r="AJ13" s="644"/>
      <c r="AK13" s="642">
        <v>2803</v>
      </c>
      <c r="AL13" s="643"/>
      <c r="AM13" s="643"/>
      <c r="AN13" s="643"/>
      <c r="AO13" s="643"/>
      <c r="AP13" s="643"/>
      <c r="AQ13" s="644"/>
      <c r="AR13" s="904">
        <v>2761</v>
      </c>
      <c r="AS13" s="905"/>
      <c r="AT13" s="905"/>
      <c r="AU13" s="905"/>
      <c r="AV13" s="905"/>
      <c r="AW13" s="905"/>
      <c r="AX13" s="906"/>
    </row>
    <row r="14" spans="1:50" ht="21" customHeight="1" x14ac:dyDescent="0.15">
      <c r="A14" s="601"/>
      <c r="B14" s="602"/>
      <c r="C14" s="602"/>
      <c r="D14" s="602"/>
      <c r="E14" s="602"/>
      <c r="F14" s="603"/>
      <c r="G14" s="710"/>
      <c r="H14" s="711"/>
      <c r="I14" s="696" t="s">
        <v>8</v>
      </c>
      <c r="J14" s="747"/>
      <c r="K14" s="747"/>
      <c r="L14" s="747"/>
      <c r="M14" s="747"/>
      <c r="N14" s="747"/>
      <c r="O14" s="748"/>
      <c r="P14" s="642"/>
      <c r="Q14" s="643"/>
      <c r="R14" s="643"/>
      <c r="S14" s="643"/>
      <c r="T14" s="643"/>
      <c r="U14" s="643"/>
      <c r="V14" s="644"/>
      <c r="W14" s="642"/>
      <c r="X14" s="643"/>
      <c r="Y14" s="643"/>
      <c r="Z14" s="643"/>
      <c r="AA14" s="643"/>
      <c r="AB14" s="643"/>
      <c r="AC14" s="644"/>
      <c r="AD14" s="642"/>
      <c r="AE14" s="643"/>
      <c r="AF14" s="643"/>
      <c r="AG14" s="643"/>
      <c r="AH14" s="643"/>
      <c r="AI14" s="643"/>
      <c r="AJ14" s="644"/>
      <c r="AK14" s="642"/>
      <c r="AL14" s="643"/>
      <c r="AM14" s="643"/>
      <c r="AN14" s="643"/>
      <c r="AO14" s="643"/>
      <c r="AP14" s="643"/>
      <c r="AQ14" s="644"/>
      <c r="AR14" s="773"/>
      <c r="AS14" s="773"/>
      <c r="AT14" s="773"/>
      <c r="AU14" s="773"/>
      <c r="AV14" s="773"/>
      <c r="AW14" s="773"/>
      <c r="AX14" s="774"/>
    </row>
    <row r="15" spans="1:50" ht="21" customHeight="1" x14ac:dyDescent="0.15">
      <c r="A15" s="601"/>
      <c r="B15" s="602"/>
      <c r="C15" s="602"/>
      <c r="D15" s="602"/>
      <c r="E15" s="602"/>
      <c r="F15" s="603"/>
      <c r="G15" s="710"/>
      <c r="H15" s="711"/>
      <c r="I15" s="696" t="s">
        <v>50</v>
      </c>
      <c r="J15" s="697"/>
      <c r="K15" s="697"/>
      <c r="L15" s="697"/>
      <c r="M15" s="697"/>
      <c r="N15" s="697"/>
      <c r="O15" s="698"/>
      <c r="P15" s="642"/>
      <c r="Q15" s="643"/>
      <c r="R15" s="643"/>
      <c r="S15" s="643"/>
      <c r="T15" s="643"/>
      <c r="U15" s="643"/>
      <c r="V15" s="644"/>
      <c r="W15" s="642"/>
      <c r="X15" s="643"/>
      <c r="Y15" s="643"/>
      <c r="Z15" s="643"/>
      <c r="AA15" s="643"/>
      <c r="AB15" s="643"/>
      <c r="AC15" s="644"/>
      <c r="AD15" s="642"/>
      <c r="AE15" s="643"/>
      <c r="AF15" s="643"/>
      <c r="AG15" s="643"/>
      <c r="AH15" s="643"/>
      <c r="AI15" s="643"/>
      <c r="AJ15" s="644"/>
      <c r="AK15" s="642"/>
      <c r="AL15" s="643"/>
      <c r="AM15" s="643"/>
      <c r="AN15" s="643"/>
      <c r="AO15" s="643"/>
      <c r="AP15" s="643"/>
      <c r="AQ15" s="644"/>
      <c r="AR15" s="642"/>
      <c r="AS15" s="643"/>
      <c r="AT15" s="643"/>
      <c r="AU15" s="643"/>
      <c r="AV15" s="643"/>
      <c r="AW15" s="643"/>
      <c r="AX15" s="791"/>
    </row>
    <row r="16" spans="1:50" ht="21" customHeight="1" x14ac:dyDescent="0.15">
      <c r="A16" s="601"/>
      <c r="B16" s="602"/>
      <c r="C16" s="602"/>
      <c r="D16" s="602"/>
      <c r="E16" s="602"/>
      <c r="F16" s="603"/>
      <c r="G16" s="710"/>
      <c r="H16" s="711"/>
      <c r="I16" s="696" t="s">
        <v>51</v>
      </c>
      <c r="J16" s="697"/>
      <c r="K16" s="697"/>
      <c r="L16" s="697"/>
      <c r="M16" s="697"/>
      <c r="N16" s="697"/>
      <c r="O16" s="698"/>
      <c r="P16" s="642"/>
      <c r="Q16" s="643"/>
      <c r="R16" s="643"/>
      <c r="S16" s="643"/>
      <c r="T16" s="643"/>
      <c r="U16" s="643"/>
      <c r="V16" s="644"/>
      <c r="W16" s="642"/>
      <c r="X16" s="643"/>
      <c r="Y16" s="643"/>
      <c r="Z16" s="643"/>
      <c r="AA16" s="643"/>
      <c r="AB16" s="643"/>
      <c r="AC16" s="644"/>
      <c r="AD16" s="642"/>
      <c r="AE16" s="643"/>
      <c r="AF16" s="643"/>
      <c r="AG16" s="643"/>
      <c r="AH16" s="643"/>
      <c r="AI16" s="643"/>
      <c r="AJ16" s="644"/>
      <c r="AK16" s="642"/>
      <c r="AL16" s="643"/>
      <c r="AM16" s="643"/>
      <c r="AN16" s="643"/>
      <c r="AO16" s="643"/>
      <c r="AP16" s="643"/>
      <c r="AQ16" s="644"/>
      <c r="AR16" s="742"/>
      <c r="AS16" s="743"/>
      <c r="AT16" s="743"/>
      <c r="AU16" s="743"/>
      <c r="AV16" s="743"/>
      <c r="AW16" s="743"/>
      <c r="AX16" s="744"/>
    </row>
    <row r="17" spans="1:50" ht="24.75" customHeight="1" x14ac:dyDescent="0.15">
      <c r="A17" s="601"/>
      <c r="B17" s="602"/>
      <c r="C17" s="602"/>
      <c r="D17" s="602"/>
      <c r="E17" s="602"/>
      <c r="F17" s="603"/>
      <c r="G17" s="710"/>
      <c r="H17" s="711"/>
      <c r="I17" s="696" t="s">
        <v>49</v>
      </c>
      <c r="J17" s="747"/>
      <c r="K17" s="747"/>
      <c r="L17" s="747"/>
      <c r="M17" s="747"/>
      <c r="N17" s="747"/>
      <c r="O17" s="748"/>
      <c r="P17" s="642"/>
      <c r="Q17" s="643"/>
      <c r="R17" s="643"/>
      <c r="S17" s="643"/>
      <c r="T17" s="643"/>
      <c r="U17" s="643"/>
      <c r="V17" s="644"/>
      <c r="W17" s="642"/>
      <c r="X17" s="643"/>
      <c r="Y17" s="643"/>
      <c r="Z17" s="643"/>
      <c r="AA17" s="643"/>
      <c r="AB17" s="643"/>
      <c r="AC17" s="644"/>
      <c r="AD17" s="642"/>
      <c r="AE17" s="643"/>
      <c r="AF17" s="643"/>
      <c r="AG17" s="643"/>
      <c r="AH17" s="643"/>
      <c r="AI17" s="643"/>
      <c r="AJ17" s="644"/>
      <c r="AK17" s="642"/>
      <c r="AL17" s="643"/>
      <c r="AM17" s="643"/>
      <c r="AN17" s="643"/>
      <c r="AO17" s="643"/>
      <c r="AP17" s="643"/>
      <c r="AQ17" s="644"/>
      <c r="AR17" s="902"/>
      <c r="AS17" s="902"/>
      <c r="AT17" s="902"/>
      <c r="AU17" s="902"/>
      <c r="AV17" s="902"/>
      <c r="AW17" s="902"/>
      <c r="AX17" s="903"/>
    </row>
    <row r="18" spans="1:50" ht="24.75" customHeight="1" x14ac:dyDescent="0.15">
      <c r="A18" s="601"/>
      <c r="B18" s="602"/>
      <c r="C18" s="602"/>
      <c r="D18" s="602"/>
      <c r="E18" s="602"/>
      <c r="F18" s="603"/>
      <c r="G18" s="712"/>
      <c r="H18" s="713"/>
      <c r="I18" s="701" t="s">
        <v>20</v>
      </c>
      <c r="J18" s="702"/>
      <c r="K18" s="702"/>
      <c r="L18" s="702"/>
      <c r="M18" s="702"/>
      <c r="N18" s="702"/>
      <c r="O18" s="703"/>
      <c r="P18" s="863">
        <f>SUM(P13:V17)</f>
        <v>2693</v>
      </c>
      <c r="Q18" s="864"/>
      <c r="R18" s="864"/>
      <c r="S18" s="864"/>
      <c r="T18" s="864"/>
      <c r="U18" s="864"/>
      <c r="V18" s="865"/>
      <c r="W18" s="863">
        <f>SUM(W13:AC17)</f>
        <v>2688</v>
      </c>
      <c r="X18" s="864"/>
      <c r="Y18" s="864"/>
      <c r="Z18" s="864"/>
      <c r="AA18" s="864"/>
      <c r="AB18" s="864"/>
      <c r="AC18" s="865"/>
      <c r="AD18" s="863">
        <f>SUM(AD13:AJ17)</f>
        <v>2717</v>
      </c>
      <c r="AE18" s="864"/>
      <c r="AF18" s="864"/>
      <c r="AG18" s="864"/>
      <c r="AH18" s="864"/>
      <c r="AI18" s="864"/>
      <c r="AJ18" s="865"/>
      <c r="AK18" s="863">
        <f>SUM(AK13:AQ17)</f>
        <v>2803</v>
      </c>
      <c r="AL18" s="864"/>
      <c r="AM18" s="864"/>
      <c r="AN18" s="864"/>
      <c r="AO18" s="864"/>
      <c r="AP18" s="864"/>
      <c r="AQ18" s="865"/>
      <c r="AR18" s="863">
        <f>SUM(AR13:AX17)</f>
        <v>2761</v>
      </c>
      <c r="AS18" s="864"/>
      <c r="AT18" s="864"/>
      <c r="AU18" s="864"/>
      <c r="AV18" s="864"/>
      <c r="AW18" s="864"/>
      <c r="AX18" s="866"/>
    </row>
    <row r="19" spans="1:50" ht="24.75" customHeight="1" x14ac:dyDescent="0.15">
      <c r="A19" s="601"/>
      <c r="B19" s="602"/>
      <c r="C19" s="602"/>
      <c r="D19" s="602"/>
      <c r="E19" s="602"/>
      <c r="F19" s="603"/>
      <c r="G19" s="861" t="s">
        <v>9</v>
      </c>
      <c r="H19" s="862"/>
      <c r="I19" s="862"/>
      <c r="J19" s="862"/>
      <c r="K19" s="862"/>
      <c r="L19" s="862"/>
      <c r="M19" s="862"/>
      <c r="N19" s="862"/>
      <c r="O19" s="862"/>
      <c r="P19" s="642">
        <v>2691</v>
      </c>
      <c r="Q19" s="643"/>
      <c r="R19" s="643"/>
      <c r="S19" s="643"/>
      <c r="T19" s="643"/>
      <c r="U19" s="643"/>
      <c r="V19" s="644"/>
      <c r="W19" s="642">
        <v>2686</v>
      </c>
      <c r="X19" s="643"/>
      <c r="Y19" s="643"/>
      <c r="Z19" s="643"/>
      <c r="AA19" s="643"/>
      <c r="AB19" s="643"/>
      <c r="AC19" s="644"/>
      <c r="AD19" s="642">
        <v>2716</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1" t="s">
        <v>10</v>
      </c>
      <c r="H20" s="862"/>
      <c r="I20" s="862"/>
      <c r="J20" s="862"/>
      <c r="K20" s="862"/>
      <c r="L20" s="862"/>
      <c r="M20" s="862"/>
      <c r="N20" s="862"/>
      <c r="O20" s="862"/>
      <c r="P20" s="302">
        <f>IF(P18=0, "-", SUM(P19)/P18)</f>
        <v>0.99925733382844406</v>
      </c>
      <c r="Q20" s="302"/>
      <c r="R20" s="302"/>
      <c r="S20" s="302"/>
      <c r="T20" s="302"/>
      <c r="U20" s="302"/>
      <c r="V20" s="302"/>
      <c r="W20" s="302">
        <f t="shared" ref="W20" si="0">IF(W18=0, "-", SUM(W19)/W18)</f>
        <v>0.99925595238095233</v>
      </c>
      <c r="X20" s="302"/>
      <c r="Y20" s="302"/>
      <c r="Z20" s="302"/>
      <c r="AA20" s="302"/>
      <c r="AB20" s="302"/>
      <c r="AC20" s="302"/>
      <c r="AD20" s="302">
        <f t="shared" ref="AD20" si="1">IF(AD18=0, "-", SUM(AD19)/AD18)</f>
        <v>0.99963194700036806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273</v>
      </c>
      <c r="H21" s="301"/>
      <c r="I21" s="301"/>
      <c r="J21" s="301"/>
      <c r="K21" s="301"/>
      <c r="L21" s="301"/>
      <c r="M21" s="301"/>
      <c r="N21" s="301"/>
      <c r="O21" s="301"/>
      <c r="P21" s="302">
        <f>IF(P19=0, "-", SUM(P19)/SUM(P13,P14))</f>
        <v>0.99925733382844406</v>
      </c>
      <c r="Q21" s="302"/>
      <c r="R21" s="302"/>
      <c r="S21" s="302"/>
      <c r="T21" s="302"/>
      <c r="U21" s="302"/>
      <c r="V21" s="302"/>
      <c r="W21" s="302">
        <f t="shared" ref="W21" si="2">IF(W19=0, "-", SUM(W19)/SUM(W13,W14))</f>
        <v>0.99925595238095233</v>
      </c>
      <c r="X21" s="302"/>
      <c r="Y21" s="302"/>
      <c r="Z21" s="302"/>
      <c r="AA21" s="302"/>
      <c r="AB21" s="302"/>
      <c r="AC21" s="302"/>
      <c r="AD21" s="302">
        <f t="shared" ref="AD21" si="3">IF(AD19=0, "-", SUM(AD19)/SUM(AD13,AD14))</f>
        <v>0.99963194700036806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346</v>
      </c>
      <c r="B22" s="932"/>
      <c r="C22" s="932"/>
      <c r="D22" s="932"/>
      <c r="E22" s="932"/>
      <c r="F22" s="933"/>
      <c r="G22" s="969" t="s">
        <v>253</v>
      </c>
      <c r="H22" s="206"/>
      <c r="I22" s="206"/>
      <c r="J22" s="206"/>
      <c r="K22" s="206"/>
      <c r="L22" s="206"/>
      <c r="M22" s="206"/>
      <c r="N22" s="206"/>
      <c r="O22" s="207"/>
      <c r="P22" s="920" t="s">
        <v>347</v>
      </c>
      <c r="Q22" s="206"/>
      <c r="R22" s="206"/>
      <c r="S22" s="206"/>
      <c r="T22" s="206"/>
      <c r="U22" s="206"/>
      <c r="V22" s="207"/>
      <c r="W22" s="920" t="s">
        <v>348</v>
      </c>
      <c r="X22" s="206"/>
      <c r="Y22" s="206"/>
      <c r="Z22" s="206"/>
      <c r="AA22" s="206"/>
      <c r="AB22" s="206"/>
      <c r="AC22" s="207"/>
      <c r="AD22" s="920" t="s">
        <v>252</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484</v>
      </c>
      <c r="H23" s="971"/>
      <c r="I23" s="971"/>
      <c r="J23" s="971"/>
      <c r="K23" s="971"/>
      <c r="L23" s="971"/>
      <c r="M23" s="971"/>
      <c r="N23" s="971"/>
      <c r="O23" s="972"/>
      <c r="P23" s="904">
        <v>2691</v>
      </c>
      <c r="Q23" s="905"/>
      <c r="R23" s="905"/>
      <c r="S23" s="905"/>
      <c r="T23" s="905"/>
      <c r="U23" s="905"/>
      <c r="V23" s="921"/>
      <c r="W23" s="904">
        <v>2719</v>
      </c>
      <c r="X23" s="905"/>
      <c r="Y23" s="905"/>
      <c r="Z23" s="905"/>
      <c r="AA23" s="905"/>
      <c r="AB23" s="905"/>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485</v>
      </c>
      <c r="H24" s="923"/>
      <c r="I24" s="923"/>
      <c r="J24" s="923"/>
      <c r="K24" s="923"/>
      <c r="L24" s="923"/>
      <c r="M24" s="923"/>
      <c r="N24" s="923"/>
      <c r="O24" s="924"/>
      <c r="P24" s="642">
        <v>102</v>
      </c>
      <c r="Q24" s="643"/>
      <c r="R24" s="643"/>
      <c r="S24" s="643"/>
      <c r="T24" s="643"/>
      <c r="U24" s="643"/>
      <c r="V24" s="644"/>
      <c r="W24" s="642">
        <v>28</v>
      </c>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486</v>
      </c>
      <c r="H25" s="923"/>
      <c r="I25" s="923"/>
      <c r="J25" s="923"/>
      <c r="K25" s="923"/>
      <c r="L25" s="923"/>
      <c r="M25" s="923"/>
      <c r="N25" s="923"/>
      <c r="O25" s="924"/>
      <c r="P25" s="642">
        <v>10</v>
      </c>
      <c r="Q25" s="643"/>
      <c r="R25" s="643"/>
      <c r="S25" s="643"/>
      <c r="T25" s="643"/>
      <c r="U25" s="643"/>
      <c r="V25" s="644"/>
      <c r="W25" s="642">
        <v>14</v>
      </c>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customHeight="1" x14ac:dyDescent="0.15">
      <c r="A28" s="934"/>
      <c r="B28" s="935"/>
      <c r="C28" s="935"/>
      <c r="D28" s="935"/>
      <c r="E28" s="935"/>
      <c r="F28" s="936"/>
      <c r="G28" s="925" t="s">
        <v>257</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254</v>
      </c>
      <c r="H29" s="929"/>
      <c r="I29" s="929"/>
      <c r="J29" s="929"/>
      <c r="K29" s="929"/>
      <c r="L29" s="929"/>
      <c r="M29" s="929"/>
      <c r="N29" s="929"/>
      <c r="O29" s="930"/>
      <c r="P29" s="642">
        <f>AK13</f>
        <v>2803</v>
      </c>
      <c r="Q29" s="643"/>
      <c r="R29" s="643"/>
      <c r="S29" s="643"/>
      <c r="T29" s="643"/>
      <c r="U29" s="643"/>
      <c r="V29" s="644"/>
      <c r="W29" s="952">
        <f>AR13</f>
        <v>2761</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269</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310</v>
      </c>
      <c r="AF30" s="844"/>
      <c r="AG30" s="844"/>
      <c r="AH30" s="845"/>
      <c r="AI30" s="843" t="s">
        <v>332</v>
      </c>
      <c r="AJ30" s="844"/>
      <c r="AK30" s="844"/>
      <c r="AL30" s="845"/>
      <c r="AM30" s="900" t="s">
        <v>337</v>
      </c>
      <c r="AN30" s="900"/>
      <c r="AO30" s="900"/>
      <c r="AP30" s="843"/>
      <c r="AQ30" s="752" t="s">
        <v>187</v>
      </c>
      <c r="AR30" s="753"/>
      <c r="AS30" s="753"/>
      <c r="AT30" s="754"/>
      <c r="AU30" s="759" t="s">
        <v>133</v>
      </c>
      <c r="AV30" s="759"/>
      <c r="AW30" s="759"/>
      <c r="AX30" s="901"/>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490</v>
      </c>
      <c r="AR31" s="185"/>
      <c r="AS31" s="118" t="s">
        <v>188</v>
      </c>
      <c r="AT31" s="119"/>
      <c r="AU31" s="184" t="s">
        <v>487</v>
      </c>
      <c r="AV31" s="184"/>
      <c r="AW31" s="384" t="s">
        <v>177</v>
      </c>
      <c r="AX31" s="385"/>
    </row>
    <row r="32" spans="1:50" ht="23.25" customHeight="1" x14ac:dyDescent="0.15">
      <c r="A32" s="389"/>
      <c r="B32" s="387"/>
      <c r="C32" s="387"/>
      <c r="D32" s="387"/>
      <c r="E32" s="387"/>
      <c r="F32" s="388"/>
      <c r="G32" s="550" t="s">
        <v>487</v>
      </c>
      <c r="H32" s="551"/>
      <c r="I32" s="551"/>
      <c r="J32" s="551"/>
      <c r="K32" s="551"/>
      <c r="L32" s="551"/>
      <c r="M32" s="551"/>
      <c r="N32" s="551"/>
      <c r="O32" s="552"/>
      <c r="P32" s="90" t="s">
        <v>487</v>
      </c>
      <c r="Q32" s="90"/>
      <c r="R32" s="90"/>
      <c r="S32" s="90"/>
      <c r="T32" s="90"/>
      <c r="U32" s="90"/>
      <c r="V32" s="90"/>
      <c r="W32" s="90"/>
      <c r="X32" s="91"/>
      <c r="Y32" s="460" t="s">
        <v>12</v>
      </c>
      <c r="Z32" s="520"/>
      <c r="AA32" s="521"/>
      <c r="AB32" s="450" t="s">
        <v>487</v>
      </c>
      <c r="AC32" s="450"/>
      <c r="AD32" s="450"/>
      <c r="AE32" s="202" t="s">
        <v>487</v>
      </c>
      <c r="AF32" s="203"/>
      <c r="AG32" s="203"/>
      <c r="AH32" s="203"/>
      <c r="AI32" s="202" t="s">
        <v>487</v>
      </c>
      <c r="AJ32" s="203"/>
      <c r="AK32" s="203"/>
      <c r="AL32" s="203"/>
      <c r="AM32" s="202" t="s">
        <v>489</v>
      </c>
      <c r="AN32" s="203"/>
      <c r="AO32" s="203"/>
      <c r="AP32" s="203"/>
      <c r="AQ32" s="326" t="s">
        <v>487</v>
      </c>
      <c r="AR32" s="192"/>
      <c r="AS32" s="192"/>
      <c r="AT32" s="327"/>
      <c r="AU32" s="203" t="s">
        <v>487</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487</v>
      </c>
      <c r="AC33" s="512"/>
      <c r="AD33" s="512"/>
      <c r="AE33" s="202" t="s">
        <v>488</v>
      </c>
      <c r="AF33" s="203"/>
      <c r="AG33" s="203"/>
      <c r="AH33" s="203"/>
      <c r="AI33" s="202" t="s">
        <v>487</v>
      </c>
      <c r="AJ33" s="203"/>
      <c r="AK33" s="203"/>
      <c r="AL33" s="203"/>
      <c r="AM33" s="202" t="s">
        <v>487</v>
      </c>
      <c r="AN33" s="203"/>
      <c r="AO33" s="203"/>
      <c r="AP33" s="203"/>
      <c r="AQ33" s="326" t="s">
        <v>487</v>
      </c>
      <c r="AR33" s="192"/>
      <c r="AS33" s="192"/>
      <c r="AT33" s="327"/>
      <c r="AU33" s="203" t="s">
        <v>487</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487</v>
      </c>
      <c r="AF34" s="203"/>
      <c r="AG34" s="203"/>
      <c r="AH34" s="203"/>
      <c r="AI34" s="202" t="s">
        <v>487</v>
      </c>
      <c r="AJ34" s="203"/>
      <c r="AK34" s="203"/>
      <c r="AL34" s="203"/>
      <c r="AM34" s="202" t="s">
        <v>487</v>
      </c>
      <c r="AN34" s="203"/>
      <c r="AO34" s="203"/>
      <c r="AP34" s="203"/>
      <c r="AQ34" s="326" t="s">
        <v>487</v>
      </c>
      <c r="AR34" s="192"/>
      <c r="AS34" s="192"/>
      <c r="AT34" s="327"/>
      <c r="AU34" s="203" t="s">
        <v>487</v>
      </c>
      <c r="AV34" s="203"/>
      <c r="AW34" s="203"/>
      <c r="AX34" s="205"/>
    </row>
    <row r="35" spans="1:50" ht="23.25" customHeight="1" x14ac:dyDescent="0.15">
      <c r="A35" s="210" t="s">
        <v>298</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5" t="s">
        <v>269</v>
      </c>
      <c r="B37" s="756"/>
      <c r="C37" s="756"/>
      <c r="D37" s="756"/>
      <c r="E37" s="756"/>
      <c r="F37" s="757"/>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310</v>
      </c>
      <c r="AF37" s="229"/>
      <c r="AG37" s="229"/>
      <c r="AH37" s="230"/>
      <c r="AI37" s="228" t="s">
        <v>308</v>
      </c>
      <c r="AJ37" s="229"/>
      <c r="AK37" s="229"/>
      <c r="AL37" s="230"/>
      <c r="AM37" s="234" t="s">
        <v>337</v>
      </c>
      <c r="AN37" s="234"/>
      <c r="AO37" s="234"/>
      <c r="AP37" s="234"/>
      <c r="AQ37" s="136" t="s">
        <v>187</v>
      </c>
      <c r="AR37" s="137"/>
      <c r="AS37" s="137"/>
      <c r="AT37" s="138"/>
      <c r="AU37" s="400" t="s">
        <v>133</v>
      </c>
      <c r="AV37" s="400"/>
      <c r="AW37" s="400"/>
      <c r="AX37" s="895"/>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298</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269</v>
      </c>
      <c r="B44" s="756"/>
      <c r="C44" s="756"/>
      <c r="D44" s="756"/>
      <c r="E44" s="756"/>
      <c r="F44" s="757"/>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310</v>
      </c>
      <c r="AF44" s="229"/>
      <c r="AG44" s="229"/>
      <c r="AH44" s="230"/>
      <c r="AI44" s="228" t="s">
        <v>308</v>
      </c>
      <c r="AJ44" s="229"/>
      <c r="AK44" s="229"/>
      <c r="AL44" s="230"/>
      <c r="AM44" s="234" t="s">
        <v>337</v>
      </c>
      <c r="AN44" s="234"/>
      <c r="AO44" s="234"/>
      <c r="AP44" s="234"/>
      <c r="AQ44" s="136" t="s">
        <v>187</v>
      </c>
      <c r="AR44" s="137"/>
      <c r="AS44" s="137"/>
      <c r="AT44" s="138"/>
      <c r="AU44" s="400" t="s">
        <v>133</v>
      </c>
      <c r="AV44" s="400"/>
      <c r="AW44" s="400"/>
      <c r="AX44" s="895"/>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298</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269</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310</v>
      </c>
      <c r="AF51" s="229"/>
      <c r="AG51" s="229"/>
      <c r="AH51" s="230"/>
      <c r="AI51" s="228" t="s">
        <v>308</v>
      </c>
      <c r="AJ51" s="229"/>
      <c r="AK51" s="229"/>
      <c r="AL51" s="230"/>
      <c r="AM51" s="234" t="s">
        <v>337</v>
      </c>
      <c r="AN51" s="234"/>
      <c r="AO51" s="234"/>
      <c r="AP51" s="234"/>
      <c r="AQ51" s="136" t="s">
        <v>187</v>
      </c>
      <c r="AR51" s="137"/>
      <c r="AS51" s="137"/>
      <c r="AT51" s="138"/>
      <c r="AU51" s="909" t="s">
        <v>133</v>
      </c>
      <c r="AV51" s="909"/>
      <c r="AW51" s="909"/>
      <c r="AX51" s="910"/>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269</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310</v>
      </c>
      <c r="AF58" s="229"/>
      <c r="AG58" s="229"/>
      <c r="AH58" s="230"/>
      <c r="AI58" s="228" t="s">
        <v>308</v>
      </c>
      <c r="AJ58" s="229"/>
      <c r="AK58" s="229"/>
      <c r="AL58" s="230"/>
      <c r="AM58" s="234" t="s">
        <v>337</v>
      </c>
      <c r="AN58" s="234"/>
      <c r="AO58" s="234"/>
      <c r="AP58" s="234"/>
      <c r="AQ58" s="136" t="s">
        <v>187</v>
      </c>
      <c r="AR58" s="137"/>
      <c r="AS58" s="137"/>
      <c r="AT58" s="138"/>
      <c r="AU58" s="909" t="s">
        <v>133</v>
      </c>
      <c r="AV58" s="909"/>
      <c r="AW58" s="909"/>
      <c r="AX58" s="910"/>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270</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265</v>
      </c>
      <c r="X65" s="477"/>
      <c r="Y65" s="480"/>
      <c r="Z65" s="480"/>
      <c r="AA65" s="481"/>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268</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274</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287</v>
      </c>
      <c r="X70" s="295"/>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270</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310</v>
      </c>
      <c r="AF73" s="229"/>
      <c r="AG73" s="229"/>
      <c r="AH73" s="230"/>
      <c r="AI73" s="228" t="s">
        <v>308</v>
      </c>
      <c r="AJ73" s="229"/>
      <c r="AK73" s="229"/>
      <c r="AL73" s="230"/>
      <c r="AM73" s="234" t="s">
        <v>337</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5"/>
      <c r="AF77" s="876"/>
      <c r="AG77" s="876"/>
      <c r="AH77" s="876"/>
      <c r="AI77" s="875"/>
      <c r="AJ77" s="876"/>
      <c r="AK77" s="876"/>
      <c r="AL77" s="876"/>
      <c r="AM77" s="875"/>
      <c r="AN77" s="876"/>
      <c r="AO77" s="876"/>
      <c r="AP77" s="876"/>
      <c r="AQ77" s="326"/>
      <c r="AR77" s="192"/>
      <c r="AS77" s="192"/>
      <c r="AT77" s="327"/>
      <c r="AU77" s="203"/>
      <c r="AV77" s="203"/>
      <c r="AW77" s="203"/>
      <c r="AX77" s="205"/>
    </row>
    <row r="78" spans="1:50" ht="69.75" hidden="1" customHeight="1" x14ac:dyDescent="0.15">
      <c r="A78" s="320" t="s">
        <v>301</v>
      </c>
      <c r="B78" s="321"/>
      <c r="C78" s="321"/>
      <c r="D78" s="321"/>
      <c r="E78" s="318" t="s">
        <v>248</v>
      </c>
      <c r="F78" s="319"/>
      <c r="G78" s="47" t="s">
        <v>190</v>
      </c>
      <c r="H78" s="573"/>
      <c r="I78" s="574"/>
      <c r="J78" s="574"/>
      <c r="K78" s="574"/>
      <c r="L78" s="574"/>
      <c r="M78" s="574"/>
      <c r="N78" s="574"/>
      <c r="O78" s="575"/>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264</v>
      </c>
      <c r="AP79" s="263"/>
      <c r="AQ79" s="263"/>
      <c r="AR79" s="66" t="s">
        <v>262</v>
      </c>
      <c r="AS79" s="262"/>
      <c r="AT79" s="263"/>
      <c r="AU79" s="263"/>
      <c r="AV79" s="263"/>
      <c r="AW79" s="263"/>
      <c r="AX79" s="965"/>
    </row>
    <row r="80" spans="1:50" ht="18.75" customHeight="1" x14ac:dyDescent="0.15">
      <c r="A80" s="849" t="s">
        <v>146</v>
      </c>
      <c r="B80" s="513" t="s">
        <v>261</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349</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0"/>
      <c r="B82" s="516"/>
      <c r="C82" s="417"/>
      <c r="D82" s="417"/>
      <c r="E82" s="417"/>
      <c r="F82" s="418"/>
      <c r="G82" s="661" t="s">
        <v>491</v>
      </c>
      <c r="H82" s="661"/>
      <c r="I82" s="661"/>
      <c r="J82" s="661"/>
      <c r="K82" s="661"/>
      <c r="L82" s="661"/>
      <c r="M82" s="661"/>
      <c r="N82" s="661"/>
      <c r="O82" s="661"/>
      <c r="P82" s="661"/>
      <c r="Q82" s="661"/>
      <c r="R82" s="661"/>
      <c r="S82" s="661"/>
      <c r="T82" s="661"/>
      <c r="U82" s="661"/>
      <c r="V82" s="661"/>
      <c r="W82" s="661"/>
      <c r="X82" s="661"/>
      <c r="Y82" s="661"/>
      <c r="Z82" s="661"/>
      <c r="AA82" s="662"/>
      <c r="AB82" s="869" t="s">
        <v>492</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customHeight="1" x14ac:dyDescent="0.15">
      <c r="A83" s="850"/>
      <c r="B83" s="516"/>
      <c r="C83" s="417"/>
      <c r="D83" s="417"/>
      <c r="E83" s="417"/>
      <c r="F83" s="418"/>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customHeight="1" x14ac:dyDescent="0.15">
      <c r="A84" s="850"/>
      <c r="B84" s="517"/>
      <c r="C84" s="518"/>
      <c r="D84" s="518"/>
      <c r="E84" s="518"/>
      <c r="F84" s="519"/>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188</v>
      </c>
      <c r="AT86" s="119"/>
      <c r="AU86" s="184" t="s">
        <v>487</v>
      </c>
      <c r="AV86" s="184"/>
      <c r="AW86" s="384" t="s">
        <v>177</v>
      </c>
      <c r="AX86" s="385"/>
      <c r="AY86" s="10"/>
      <c r="AZ86" s="10"/>
      <c r="BA86" s="10"/>
      <c r="BB86" s="10"/>
      <c r="BC86" s="10"/>
      <c r="BD86" s="10"/>
      <c r="BE86" s="10"/>
      <c r="BF86" s="10"/>
      <c r="BG86" s="10"/>
      <c r="BH86" s="10"/>
    </row>
    <row r="87" spans="1:60" ht="23.25" customHeight="1" x14ac:dyDescent="0.15">
      <c r="A87" s="850"/>
      <c r="B87" s="417"/>
      <c r="C87" s="417"/>
      <c r="D87" s="417"/>
      <c r="E87" s="417"/>
      <c r="F87" s="418"/>
      <c r="G87" s="89" t="s">
        <v>493</v>
      </c>
      <c r="H87" s="90"/>
      <c r="I87" s="90"/>
      <c r="J87" s="90"/>
      <c r="K87" s="90"/>
      <c r="L87" s="90"/>
      <c r="M87" s="90"/>
      <c r="N87" s="90"/>
      <c r="O87" s="91"/>
      <c r="P87" s="90" t="s">
        <v>494</v>
      </c>
      <c r="Q87" s="503"/>
      <c r="R87" s="503"/>
      <c r="S87" s="503"/>
      <c r="T87" s="503"/>
      <c r="U87" s="503"/>
      <c r="V87" s="503"/>
      <c r="W87" s="503"/>
      <c r="X87" s="504"/>
      <c r="Y87" s="547" t="s">
        <v>61</v>
      </c>
      <c r="Z87" s="548"/>
      <c r="AA87" s="549"/>
      <c r="AB87" s="450" t="s">
        <v>495</v>
      </c>
      <c r="AC87" s="450"/>
      <c r="AD87" s="450"/>
      <c r="AE87" s="202">
        <v>41921</v>
      </c>
      <c r="AF87" s="203"/>
      <c r="AG87" s="203"/>
      <c r="AH87" s="203"/>
      <c r="AI87" s="202">
        <v>20673</v>
      </c>
      <c r="AJ87" s="203"/>
      <c r="AK87" s="203"/>
      <c r="AL87" s="203"/>
      <c r="AM87" s="202">
        <v>16383</v>
      </c>
      <c r="AN87" s="203"/>
      <c r="AO87" s="203"/>
      <c r="AP87" s="203"/>
      <c r="AQ87" s="326"/>
      <c r="AR87" s="192"/>
      <c r="AS87" s="192"/>
      <c r="AT87" s="327"/>
      <c r="AU87" s="203" t="s">
        <v>487</v>
      </c>
      <c r="AV87" s="203"/>
      <c r="AW87" s="203"/>
      <c r="AX87" s="205"/>
    </row>
    <row r="88" spans="1:60" ht="23.25"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495</v>
      </c>
      <c r="AC88" s="512"/>
      <c r="AD88" s="512"/>
      <c r="AE88" s="202">
        <v>66562</v>
      </c>
      <c r="AF88" s="203"/>
      <c r="AG88" s="203"/>
      <c r="AH88" s="203"/>
      <c r="AI88" s="202">
        <v>41921</v>
      </c>
      <c r="AJ88" s="203"/>
      <c r="AK88" s="203"/>
      <c r="AL88" s="203"/>
      <c r="AM88" s="202">
        <v>20673</v>
      </c>
      <c r="AN88" s="203"/>
      <c r="AO88" s="203"/>
      <c r="AP88" s="203"/>
      <c r="AQ88" s="326">
        <v>16383</v>
      </c>
      <c r="AR88" s="192"/>
      <c r="AS88" s="192"/>
      <c r="AT88" s="327"/>
      <c r="AU88" s="203" t="s">
        <v>487</v>
      </c>
      <c r="AV88" s="203"/>
      <c r="AW88" s="203"/>
      <c r="AX88" s="205"/>
      <c r="AY88" s="10"/>
      <c r="AZ88" s="10"/>
      <c r="BA88" s="10"/>
      <c r="BB88" s="10"/>
      <c r="BC88" s="10"/>
    </row>
    <row r="89" spans="1:60" ht="23.25" customHeight="1" thickBot="1" x14ac:dyDescent="0.2">
      <c r="A89" s="850"/>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1" t="s">
        <v>14</v>
      </c>
      <c r="AC89" s="581"/>
      <c r="AD89" s="581"/>
      <c r="AE89" s="202">
        <v>62</v>
      </c>
      <c r="AF89" s="203"/>
      <c r="AG89" s="203"/>
      <c r="AH89" s="203"/>
      <c r="AI89" s="202">
        <v>49</v>
      </c>
      <c r="AJ89" s="203"/>
      <c r="AK89" s="203"/>
      <c r="AL89" s="203"/>
      <c r="AM89" s="202">
        <v>79</v>
      </c>
      <c r="AN89" s="203"/>
      <c r="AO89" s="203"/>
      <c r="AP89" s="203"/>
      <c r="AQ89" s="326"/>
      <c r="AR89" s="192"/>
      <c r="AS89" s="192"/>
      <c r="AT89" s="327"/>
      <c r="AU89" s="203" t="s">
        <v>496</v>
      </c>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187</v>
      </c>
      <c r="AR90" s="115"/>
      <c r="AS90" s="115"/>
      <c r="AT90" s="116"/>
      <c r="AU90" s="522" t="s">
        <v>133</v>
      </c>
      <c r="AV90" s="522"/>
      <c r="AW90" s="522"/>
      <c r="AX90" s="523"/>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310</v>
      </c>
      <c r="AF100" s="529"/>
      <c r="AG100" s="529"/>
      <c r="AH100" s="530"/>
      <c r="AI100" s="528" t="s">
        <v>330</v>
      </c>
      <c r="AJ100" s="529"/>
      <c r="AK100" s="529"/>
      <c r="AL100" s="530"/>
      <c r="AM100" s="528" t="s">
        <v>337</v>
      </c>
      <c r="AN100" s="529"/>
      <c r="AO100" s="529"/>
      <c r="AP100" s="530"/>
      <c r="AQ100" s="304" t="s">
        <v>350</v>
      </c>
      <c r="AR100" s="305"/>
      <c r="AS100" s="305"/>
      <c r="AT100" s="306"/>
      <c r="AU100" s="304" t="s">
        <v>351</v>
      </c>
      <c r="AV100" s="305"/>
      <c r="AW100" s="305"/>
      <c r="AX100" s="307"/>
    </row>
    <row r="101" spans="1:60" ht="23.25" customHeight="1" x14ac:dyDescent="0.15">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498</v>
      </c>
      <c r="AC101" s="450"/>
      <c r="AD101" s="450"/>
      <c r="AE101" s="202">
        <v>8183</v>
      </c>
      <c r="AF101" s="203"/>
      <c r="AG101" s="203"/>
      <c r="AH101" s="204"/>
      <c r="AI101" s="202">
        <v>8230</v>
      </c>
      <c r="AJ101" s="203"/>
      <c r="AK101" s="203"/>
      <c r="AL101" s="204"/>
      <c r="AM101" s="202">
        <v>8336</v>
      </c>
      <c r="AN101" s="203"/>
      <c r="AO101" s="203"/>
      <c r="AP101" s="204"/>
      <c r="AQ101" s="202" t="s">
        <v>489</v>
      </c>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v>8000</v>
      </c>
      <c r="AF102" s="407"/>
      <c r="AG102" s="407"/>
      <c r="AH102" s="407"/>
      <c r="AI102" s="407">
        <v>8000</v>
      </c>
      <c r="AJ102" s="407"/>
      <c r="AK102" s="407"/>
      <c r="AL102" s="407"/>
      <c r="AM102" s="407">
        <v>8000</v>
      </c>
      <c r="AN102" s="407"/>
      <c r="AO102" s="407"/>
      <c r="AP102" s="407"/>
      <c r="AQ102" s="257">
        <v>8000</v>
      </c>
      <c r="AR102" s="258"/>
      <c r="AS102" s="258"/>
      <c r="AT102" s="303"/>
      <c r="AU102" s="257">
        <v>8000</v>
      </c>
      <c r="AV102" s="258"/>
      <c r="AW102" s="258"/>
      <c r="AX102" s="303"/>
    </row>
    <row r="103" spans="1:60" ht="31.5" customHeight="1" x14ac:dyDescent="0.15">
      <c r="A103" s="408" t="s">
        <v>271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310</v>
      </c>
      <c r="AF103" s="405"/>
      <c r="AG103" s="405"/>
      <c r="AH103" s="406"/>
      <c r="AI103" s="404" t="s">
        <v>308</v>
      </c>
      <c r="AJ103" s="405"/>
      <c r="AK103" s="405"/>
      <c r="AL103" s="406"/>
      <c r="AM103" s="404" t="s">
        <v>337</v>
      </c>
      <c r="AN103" s="405"/>
      <c r="AO103" s="405"/>
      <c r="AP103" s="406"/>
      <c r="AQ103" s="268" t="s">
        <v>350</v>
      </c>
      <c r="AR103" s="269"/>
      <c r="AS103" s="269"/>
      <c r="AT103" s="308"/>
      <c r="AU103" s="268" t="s">
        <v>351</v>
      </c>
      <c r="AV103" s="269"/>
      <c r="AW103" s="269"/>
      <c r="AX103" s="270"/>
    </row>
    <row r="104" spans="1:60" ht="23.25" customHeight="1" x14ac:dyDescent="0.15">
      <c r="A104" s="411"/>
      <c r="B104" s="412"/>
      <c r="C104" s="412"/>
      <c r="D104" s="412"/>
      <c r="E104" s="412"/>
      <c r="F104" s="413"/>
      <c r="G104" s="90" t="s">
        <v>499</v>
      </c>
      <c r="H104" s="90"/>
      <c r="I104" s="90"/>
      <c r="J104" s="90"/>
      <c r="K104" s="90"/>
      <c r="L104" s="90"/>
      <c r="M104" s="90"/>
      <c r="N104" s="90"/>
      <c r="O104" s="90"/>
      <c r="P104" s="90"/>
      <c r="Q104" s="90"/>
      <c r="R104" s="90"/>
      <c r="S104" s="90"/>
      <c r="T104" s="90"/>
      <c r="U104" s="90"/>
      <c r="V104" s="90"/>
      <c r="W104" s="90"/>
      <c r="X104" s="91"/>
      <c r="Y104" s="454" t="s">
        <v>54</v>
      </c>
      <c r="Z104" s="455"/>
      <c r="AA104" s="456"/>
      <c r="AB104" s="534" t="s">
        <v>498</v>
      </c>
      <c r="AC104" s="535"/>
      <c r="AD104" s="536"/>
      <c r="AE104" s="202">
        <v>7235</v>
      </c>
      <c r="AF104" s="203"/>
      <c r="AG104" s="203"/>
      <c r="AH104" s="204"/>
      <c r="AI104" s="202">
        <v>7262</v>
      </c>
      <c r="AJ104" s="203"/>
      <c r="AK104" s="203"/>
      <c r="AL104" s="204"/>
      <c r="AM104" s="202">
        <v>7279</v>
      </c>
      <c r="AN104" s="203"/>
      <c r="AO104" s="203"/>
      <c r="AP104" s="204"/>
      <c r="AQ104" s="202" t="s">
        <v>487</v>
      </c>
      <c r="AR104" s="203"/>
      <c r="AS104" s="203"/>
      <c r="AT104" s="204"/>
      <c r="AU104" s="202"/>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498</v>
      </c>
      <c r="AC105" s="458"/>
      <c r="AD105" s="459"/>
      <c r="AE105" s="407">
        <v>7200</v>
      </c>
      <c r="AF105" s="407"/>
      <c r="AG105" s="407"/>
      <c r="AH105" s="407"/>
      <c r="AI105" s="407">
        <v>7200</v>
      </c>
      <c r="AJ105" s="407"/>
      <c r="AK105" s="407"/>
      <c r="AL105" s="407"/>
      <c r="AM105" s="407">
        <v>7200</v>
      </c>
      <c r="AN105" s="407"/>
      <c r="AO105" s="407"/>
      <c r="AP105" s="407"/>
      <c r="AQ105" s="202">
        <v>7200</v>
      </c>
      <c r="AR105" s="203"/>
      <c r="AS105" s="203"/>
      <c r="AT105" s="204"/>
      <c r="AU105" s="257">
        <v>7200</v>
      </c>
      <c r="AV105" s="258"/>
      <c r="AW105" s="258"/>
      <c r="AX105" s="303"/>
    </row>
    <row r="106" spans="1:60" ht="31.5" customHeight="1" x14ac:dyDescent="0.15">
      <c r="A106" s="408" t="s">
        <v>271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310</v>
      </c>
      <c r="AF106" s="405"/>
      <c r="AG106" s="405"/>
      <c r="AH106" s="406"/>
      <c r="AI106" s="404" t="s">
        <v>308</v>
      </c>
      <c r="AJ106" s="405"/>
      <c r="AK106" s="405"/>
      <c r="AL106" s="406"/>
      <c r="AM106" s="404" t="s">
        <v>337</v>
      </c>
      <c r="AN106" s="405"/>
      <c r="AO106" s="405"/>
      <c r="AP106" s="406"/>
      <c r="AQ106" s="268" t="s">
        <v>350</v>
      </c>
      <c r="AR106" s="269"/>
      <c r="AS106" s="269"/>
      <c r="AT106" s="308"/>
      <c r="AU106" s="268" t="s">
        <v>351</v>
      </c>
      <c r="AV106" s="269"/>
      <c r="AW106" s="269"/>
      <c r="AX106" s="270"/>
    </row>
    <row r="107" spans="1:60" ht="23.25" customHeight="1" x14ac:dyDescent="0.15">
      <c r="A107" s="411"/>
      <c r="B107" s="412"/>
      <c r="C107" s="412"/>
      <c r="D107" s="412"/>
      <c r="E107" s="412"/>
      <c r="F107" s="413"/>
      <c r="G107" s="90" t="s">
        <v>500</v>
      </c>
      <c r="H107" s="90"/>
      <c r="I107" s="90"/>
      <c r="J107" s="90"/>
      <c r="K107" s="90"/>
      <c r="L107" s="90"/>
      <c r="M107" s="90"/>
      <c r="N107" s="90"/>
      <c r="O107" s="90"/>
      <c r="P107" s="90"/>
      <c r="Q107" s="90"/>
      <c r="R107" s="90"/>
      <c r="S107" s="90"/>
      <c r="T107" s="90"/>
      <c r="U107" s="90"/>
      <c r="V107" s="90"/>
      <c r="W107" s="90"/>
      <c r="X107" s="91"/>
      <c r="Y107" s="454" t="s">
        <v>54</v>
      </c>
      <c r="Z107" s="455"/>
      <c r="AA107" s="456"/>
      <c r="AB107" s="534" t="s">
        <v>498</v>
      </c>
      <c r="AC107" s="535"/>
      <c r="AD107" s="536"/>
      <c r="AE107" s="407">
        <v>1551</v>
      </c>
      <c r="AF107" s="407"/>
      <c r="AG107" s="407"/>
      <c r="AH107" s="407"/>
      <c r="AI107" s="407">
        <v>1534</v>
      </c>
      <c r="AJ107" s="407"/>
      <c r="AK107" s="407"/>
      <c r="AL107" s="407"/>
      <c r="AM107" s="407">
        <v>1468</v>
      </c>
      <c r="AN107" s="407"/>
      <c r="AO107" s="407"/>
      <c r="AP107" s="407"/>
      <c r="AQ107" s="202" t="s">
        <v>489</v>
      </c>
      <c r="AR107" s="203"/>
      <c r="AS107" s="203"/>
      <c r="AT107" s="204"/>
      <c r="AU107" s="202"/>
      <c r="AV107" s="203"/>
      <c r="AW107" s="203"/>
      <c r="AX107" s="204"/>
    </row>
    <row r="108" spans="1:60" ht="23.25"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t="s">
        <v>498</v>
      </c>
      <c r="AC108" s="458"/>
      <c r="AD108" s="459"/>
      <c r="AE108" s="407">
        <v>1600</v>
      </c>
      <c r="AF108" s="407"/>
      <c r="AG108" s="407"/>
      <c r="AH108" s="407"/>
      <c r="AI108" s="407">
        <v>1600</v>
      </c>
      <c r="AJ108" s="407"/>
      <c r="AK108" s="407"/>
      <c r="AL108" s="407"/>
      <c r="AM108" s="407">
        <v>1600</v>
      </c>
      <c r="AN108" s="407"/>
      <c r="AO108" s="407"/>
      <c r="AP108" s="407"/>
      <c r="AQ108" s="202">
        <v>1600</v>
      </c>
      <c r="AR108" s="203"/>
      <c r="AS108" s="203"/>
      <c r="AT108" s="204"/>
      <c r="AU108" s="257">
        <v>1600</v>
      </c>
      <c r="AV108" s="258"/>
      <c r="AW108" s="258"/>
      <c r="AX108" s="303"/>
    </row>
    <row r="109" spans="1:60" ht="31.5" hidden="1" customHeight="1" x14ac:dyDescent="0.15">
      <c r="A109" s="408" t="s">
        <v>271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310</v>
      </c>
      <c r="AF109" s="405"/>
      <c r="AG109" s="405"/>
      <c r="AH109" s="406"/>
      <c r="AI109" s="404" t="s">
        <v>308</v>
      </c>
      <c r="AJ109" s="405"/>
      <c r="AK109" s="405"/>
      <c r="AL109" s="406"/>
      <c r="AM109" s="404" t="s">
        <v>337</v>
      </c>
      <c r="AN109" s="405"/>
      <c r="AO109" s="405"/>
      <c r="AP109" s="406"/>
      <c r="AQ109" s="268" t="s">
        <v>350</v>
      </c>
      <c r="AR109" s="269"/>
      <c r="AS109" s="269"/>
      <c r="AT109" s="308"/>
      <c r="AU109" s="268" t="s">
        <v>351</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310</v>
      </c>
      <c r="AF112" s="405"/>
      <c r="AG112" s="405"/>
      <c r="AH112" s="406"/>
      <c r="AI112" s="404" t="s">
        <v>308</v>
      </c>
      <c r="AJ112" s="405"/>
      <c r="AK112" s="405"/>
      <c r="AL112" s="406"/>
      <c r="AM112" s="404" t="s">
        <v>337</v>
      </c>
      <c r="AN112" s="405"/>
      <c r="AO112" s="405"/>
      <c r="AP112" s="406"/>
      <c r="AQ112" s="268" t="s">
        <v>350</v>
      </c>
      <c r="AR112" s="269"/>
      <c r="AS112" s="269"/>
      <c r="AT112" s="308"/>
      <c r="AU112" s="268" t="s">
        <v>351</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310</v>
      </c>
      <c r="AF115" s="405"/>
      <c r="AG115" s="405"/>
      <c r="AH115" s="406"/>
      <c r="AI115" s="404" t="s">
        <v>308</v>
      </c>
      <c r="AJ115" s="405"/>
      <c r="AK115" s="405"/>
      <c r="AL115" s="406"/>
      <c r="AM115" s="404" t="s">
        <v>337</v>
      </c>
      <c r="AN115" s="405"/>
      <c r="AO115" s="405"/>
      <c r="AP115" s="406"/>
      <c r="AQ115" s="578" t="s">
        <v>352</v>
      </c>
      <c r="AR115" s="579"/>
      <c r="AS115" s="579"/>
      <c r="AT115" s="579"/>
      <c r="AU115" s="579"/>
      <c r="AV115" s="579"/>
      <c r="AW115" s="579"/>
      <c r="AX115" s="580"/>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502</v>
      </c>
      <c r="AC116" s="452"/>
      <c r="AD116" s="453"/>
      <c r="AE116" s="407">
        <v>88611</v>
      </c>
      <c r="AF116" s="407"/>
      <c r="AG116" s="407"/>
      <c r="AH116" s="407"/>
      <c r="AI116" s="407">
        <v>90280</v>
      </c>
      <c r="AJ116" s="407"/>
      <c r="AK116" s="407"/>
      <c r="AL116" s="407"/>
      <c r="AM116" s="407">
        <v>93301</v>
      </c>
      <c r="AN116" s="407"/>
      <c r="AO116" s="407"/>
      <c r="AP116" s="407"/>
      <c r="AQ116" s="202">
        <v>90731</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503</v>
      </c>
      <c r="AC117" s="462"/>
      <c r="AD117" s="463"/>
      <c r="AE117" s="577" t="s">
        <v>506</v>
      </c>
      <c r="AF117" s="540"/>
      <c r="AG117" s="540"/>
      <c r="AH117" s="540"/>
      <c r="AI117" s="577" t="s">
        <v>505</v>
      </c>
      <c r="AJ117" s="540"/>
      <c r="AK117" s="540"/>
      <c r="AL117" s="540"/>
      <c r="AM117" s="577" t="s">
        <v>585</v>
      </c>
      <c r="AN117" s="540"/>
      <c r="AO117" s="540"/>
      <c r="AP117" s="540"/>
      <c r="AQ117" s="540" t="s">
        <v>504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310</v>
      </c>
      <c r="AF118" s="405"/>
      <c r="AG118" s="405"/>
      <c r="AH118" s="406"/>
      <c r="AI118" s="404" t="s">
        <v>308</v>
      </c>
      <c r="AJ118" s="405"/>
      <c r="AK118" s="405"/>
      <c r="AL118" s="406"/>
      <c r="AM118" s="404" t="s">
        <v>337</v>
      </c>
      <c r="AN118" s="405"/>
      <c r="AO118" s="405"/>
      <c r="AP118" s="406"/>
      <c r="AQ118" s="578" t="s">
        <v>352</v>
      </c>
      <c r="AR118" s="579"/>
      <c r="AS118" s="579"/>
      <c r="AT118" s="579"/>
      <c r="AU118" s="579"/>
      <c r="AV118" s="579"/>
      <c r="AW118" s="579"/>
      <c r="AX118" s="580"/>
    </row>
    <row r="119" spans="1:50" ht="23.25" hidden="1" customHeight="1" x14ac:dyDescent="0.15">
      <c r="A119" s="428"/>
      <c r="B119" s="429"/>
      <c r="C119" s="429"/>
      <c r="D119" s="429"/>
      <c r="E119" s="429"/>
      <c r="F119" s="430"/>
      <c r="G119" s="379" t="s">
        <v>278</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277</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310</v>
      </c>
      <c r="AF121" s="405"/>
      <c r="AG121" s="405"/>
      <c r="AH121" s="406"/>
      <c r="AI121" s="404" t="s">
        <v>308</v>
      </c>
      <c r="AJ121" s="405"/>
      <c r="AK121" s="405"/>
      <c r="AL121" s="406"/>
      <c r="AM121" s="404" t="s">
        <v>337</v>
      </c>
      <c r="AN121" s="405"/>
      <c r="AO121" s="405"/>
      <c r="AP121" s="406"/>
      <c r="AQ121" s="578" t="s">
        <v>352</v>
      </c>
      <c r="AR121" s="579"/>
      <c r="AS121" s="579"/>
      <c r="AT121" s="579"/>
      <c r="AU121" s="579"/>
      <c r="AV121" s="579"/>
      <c r="AW121" s="579"/>
      <c r="AX121" s="580"/>
    </row>
    <row r="122" spans="1:50" ht="23.25" hidden="1" customHeight="1" x14ac:dyDescent="0.15">
      <c r="A122" s="428"/>
      <c r="B122" s="429"/>
      <c r="C122" s="429"/>
      <c r="D122" s="429"/>
      <c r="E122" s="429"/>
      <c r="F122" s="430"/>
      <c r="G122" s="379" t="s">
        <v>279</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280</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310</v>
      </c>
      <c r="AF124" s="405"/>
      <c r="AG124" s="405"/>
      <c r="AH124" s="406"/>
      <c r="AI124" s="404" t="s">
        <v>308</v>
      </c>
      <c r="AJ124" s="405"/>
      <c r="AK124" s="405"/>
      <c r="AL124" s="406"/>
      <c r="AM124" s="404" t="s">
        <v>337</v>
      </c>
      <c r="AN124" s="405"/>
      <c r="AO124" s="405"/>
      <c r="AP124" s="406"/>
      <c r="AQ124" s="578" t="s">
        <v>352</v>
      </c>
      <c r="AR124" s="579"/>
      <c r="AS124" s="579"/>
      <c r="AT124" s="579"/>
      <c r="AU124" s="579"/>
      <c r="AV124" s="579"/>
      <c r="AW124" s="579"/>
      <c r="AX124" s="580"/>
    </row>
    <row r="125" spans="1:50" ht="23.25" hidden="1" customHeight="1" x14ac:dyDescent="0.15">
      <c r="A125" s="428"/>
      <c r="B125" s="429"/>
      <c r="C125" s="429"/>
      <c r="D125" s="429"/>
      <c r="E125" s="429"/>
      <c r="F125" s="430"/>
      <c r="G125" s="379" t="s">
        <v>279</v>
      </c>
      <c r="H125" s="379"/>
      <c r="I125" s="379"/>
      <c r="J125" s="379"/>
      <c r="K125" s="379"/>
      <c r="L125" s="379"/>
      <c r="M125" s="379"/>
      <c r="N125" s="379"/>
      <c r="O125" s="379"/>
      <c r="P125" s="379"/>
      <c r="Q125" s="379"/>
      <c r="R125" s="379"/>
      <c r="S125" s="379"/>
      <c r="T125" s="379"/>
      <c r="U125" s="379"/>
      <c r="V125" s="379"/>
      <c r="W125" s="379"/>
      <c r="X125" s="91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5"/>
      <c r="Y126" s="460" t="s">
        <v>48</v>
      </c>
      <c r="Z126" s="435"/>
      <c r="AA126" s="436"/>
      <c r="AB126" s="461" t="s">
        <v>277</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4" t="s">
        <v>310</v>
      </c>
      <c r="AF127" s="405"/>
      <c r="AG127" s="405"/>
      <c r="AH127" s="406"/>
      <c r="AI127" s="404" t="s">
        <v>308</v>
      </c>
      <c r="AJ127" s="405"/>
      <c r="AK127" s="405"/>
      <c r="AL127" s="406"/>
      <c r="AM127" s="404" t="s">
        <v>337</v>
      </c>
      <c r="AN127" s="405"/>
      <c r="AO127" s="405"/>
      <c r="AP127" s="406"/>
      <c r="AQ127" s="578" t="s">
        <v>352</v>
      </c>
      <c r="AR127" s="579"/>
      <c r="AS127" s="579"/>
      <c r="AT127" s="579"/>
      <c r="AU127" s="579"/>
      <c r="AV127" s="579"/>
      <c r="AW127" s="579"/>
      <c r="AX127" s="580"/>
    </row>
    <row r="128" spans="1:50" ht="23.25" hidden="1" customHeight="1" x14ac:dyDescent="0.15">
      <c r="A128" s="428"/>
      <c r="B128" s="429"/>
      <c r="C128" s="429"/>
      <c r="D128" s="429"/>
      <c r="E128" s="429"/>
      <c r="F128" s="430"/>
      <c r="G128" s="379" t="s">
        <v>279</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hidden="1" customHeight="1" x14ac:dyDescent="0.15">
      <c r="A130" s="173" t="s">
        <v>325</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340</v>
      </c>
      <c r="D430" s="916"/>
      <c r="E430" s="159" t="s">
        <v>318</v>
      </c>
      <c r="F430" s="883"/>
      <c r="G430" s="884" t="s">
        <v>207</v>
      </c>
      <c r="H430" s="108"/>
      <c r="I430" s="108"/>
      <c r="J430" s="885"/>
      <c r="K430" s="886"/>
      <c r="L430" s="886"/>
      <c r="M430" s="886"/>
      <c r="N430" s="886"/>
      <c r="O430" s="886"/>
      <c r="P430" s="886"/>
      <c r="Q430" s="886"/>
      <c r="R430" s="886"/>
      <c r="S430" s="886"/>
      <c r="T430" s="887"/>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8"/>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331</v>
      </c>
      <c r="AJ431" s="325"/>
      <c r="AK431" s="325"/>
      <c r="AL431" s="144"/>
      <c r="AM431" s="325" t="s">
        <v>344</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331</v>
      </c>
      <c r="AJ436" s="325"/>
      <c r="AK436" s="325"/>
      <c r="AL436" s="144"/>
      <c r="AM436" s="325" t="s">
        <v>344</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331</v>
      </c>
      <c r="AJ441" s="325"/>
      <c r="AK441" s="325"/>
      <c r="AL441" s="144"/>
      <c r="AM441" s="325" t="s">
        <v>344</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331</v>
      </c>
      <c r="AJ446" s="325"/>
      <c r="AK446" s="325"/>
      <c r="AL446" s="144"/>
      <c r="AM446" s="325" t="s">
        <v>344</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331</v>
      </c>
      <c r="AJ451" s="325"/>
      <c r="AK451" s="325"/>
      <c r="AL451" s="144"/>
      <c r="AM451" s="325" t="s">
        <v>344</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331</v>
      </c>
      <c r="AJ456" s="325"/>
      <c r="AK456" s="325"/>
      <c r="AL456" s="144"/>
      <c r="AM456" s="325" t="s">
        <v>344</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331</v>
      </c>
      <c r="AJ461" s="325"/>
      <c r="AK461" s="325"/>
      <c r="AL461" s="144"/>
      <c r="AM461" s="325" t="s">
        <v>344</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331</v>
      </c>
      <c r="AJ466" s="325"/>
      <c r="AK466" s="325"/>
      <c r="AL466" s="144"/>
      <c r="AM466" s="325" t="s">
        <v>344</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331</v>
      </c>
      <c r="AJ471" s="325"/>
      <c r="AK471" s="325"/>
      <c r="AL471" s="144"/>
      <c r="AM471" s="325" t="s">
        <v>344</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331</v>
      </c>
      <c r="AJ476" s="325"/>
      <c r="AK476" s="325"/>
      <c r="AL476" s="144"/>
      <c r="AM476" s="325" t="s">
        <v>344</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322</v>
      </c>
      <c r="F484" s="160"/>
      <c r="G484" s="884" t="s">
        <v>207</v>
      </c>
      <c r="H484" s="108"/>
      <c r="I484" s="108"/>
      <c r="J484" s="885"/>
      <c r="K484" s="886"/>
      <c r="L484" s="886"/>
      <c r="M484" s="886"/>
      <c r="N484" s="886"/>
      <c r="O484" s="886"/>
      <c r="P484" s="886"/>
      <c r="Q484" s="886"/>
      <c r="R484" s="886"/>
      <c r="S484" s="886"/>
      <c r="T484" s="88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331</v>
      </c>
      <c r="AJ485" s="325"/>
      <c r="AK485" s="325"/>
      <c r="AL485" s="144"/>
      <c r="AM485" s="325" t="s">
        <v>344</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331</v>
      </c>
      <c r="AJ490" s="325"/>
      <c r="AK490" s="325"/>
      <c r="AL490" s="144"/>
      <c r="AM490" s="325" t="s">
        <v>344</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331</v>
      </c>
      <c r="AJ495" s="325"/>
      <c r="AK495" s="325"/>
      <c r="AL495" s="144"/>
      <c r="AM495" s="325" t="s">
        <v>344</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331</v>
      </c>
      <c r="AJ500" s="325"/>
      <c r="AK500" s="325"/>
      <c r="AL500" s="144"/>
      <c r="AM500" s="325" t="s">
        <v>344</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331</v>
      </c>
      <c r="AJ505" s="325"/>
      <c r="AK505" s="325"/>
      <c r="AL505" s="144"/>
      <c r="AM505" s="325" t="s">
        <v>344</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331</v>
      </c>
      <c r="AJ510" s="325"/>
      <c r="AK510" s="325"/>
      <c r="AL510" s="144"/>
      <c r="AM510" s="325" t="s">
        <v>344</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331</v>
      </c>
      <c r="AJ515" s="325"/>
      <c r="AK515" s="325"/>
      <c r="AL515" s="144"/>
      <c r="AM515" s="325" t="s">
        <v>344</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331</v>
      </c>
      <c r="AJ520" s="325"/>
      <c r="AK520" s="325"/>
      <c r="AL520" s="144"/>
      <c r="AM520" s="325" t="s">
        <v>344</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331</v>
      </c>
      <c r="AJ525" s="325"/>
      <c r="AK525" s="325"/>
      <c r="AL525" s="144"/>
      <c r="AM525" s="325" t="s">
        <v>344</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331</v>
      </c>
      <c r="AJ530" s="325"/>
      <c r="AK530" s="325"/>
      <c r="AL530" s="144"/>
      <c r="AM530" s="325" t="s">
        <v>344</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323</v>
      </c>
      <c r="F538" s="160"/>
      <c r="G538" s="884" t="s">
        <v>207</v>
      </c>
      <c r="H538" s="108"/>
      <c r="I538" s="108"/>
      <c r="J538" s="885"/>
      <c r="K538" s="886"/>
      <c r="L538" s="886"/>
      <c r="M538" s="886"/>
      <c r="N538" s="886"/>
      <c r="O538" s="886"/>
      <c r="P538" s="886"/>
      <c r="Q538" s="886"/>
      <c r="R538" s="886"/>
      <c r="S538" s="886"/>
      <c r="T538" s="88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331</v>
      </c>
      <c r="AJ539" s="325"/>
      <c r="AK539" s="325"/>
      <c r="AL539" s="144"/>
      <c r="AM539" s="325" t="s">
        <v>344</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331</v>
      </c>
      <c r="AJ544" s="325"/>
      <c r="AK544" s="325"/>
      <c r="AL544" s="144"/>
      <c r="AM544" s="325" t="s">
        <v>344</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331</v>
      </c>
      <c r="AJ549" s="325"/>
      <c r="AK549" s="325"/>
      <c r="AL549" s="144"/>
      <c r="AM549" s="325" t="s">
        <v>344</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331</v>
      </c>
      <c r="AJ554" s="325"/>
      <c r="AK554" s="325"/>
      <c r="AL554" s="144"/>
      <c r="AM554" s="325" t="s">
        <v>344</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331</v>
      </c>
      <c r="AJ559" s="325"/>
      <c r="AK559" s="325"/>
      <c r="AL559" s="144"/>
      <c r="AM559" s="325" t="s">
        <v>344</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331</v>
      </c>
      <c r="AJ564" s="325"/>
      <c r="AK564" s="325"/>
      <c r="AL564" s="144"/>
      <c r="AM564" s="325" t="s">
        <v>344</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331</v>
      </c>
      <c r="AJ569" s="325"/>
      <c r="AK569" s="325"/>
      <c r="AL569" s="144"/>
      <c r="AM569" s="325" t="s">
        <v>344</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331</v>
      </c>
      <c r="AJ574" s="325"/>
      <c r="AK574" s="325"/>
      <c r="AL574" s="144"/>
      <c r="AM574" s="325" t="s">
        <v>344</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331</v>
      </c>
      <c r="AJ579" s="325"/>
      <c r="AK579" s="325"/>
      <c r="AL579" s="144"/>
      <c r="AM579" s="325" t="s">
        <v>344</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331</v>
      </c>
      <c r="AJ584" s="325"/>
      <c r="AK584" s="325"/>
      <c r="AL584" s="144"/>
      <c r="AM584" s="325" t="s">
        <v>344</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322</v>
      </c>
      <c r="F592" s="160"/>
      <c r="G592" s="884" t="s">
        <v>207</v>
      </c>
      <c r="H592" s="108"/>
      <c r="I592" s="108"/>
      <c r="J592" s="885"/>
      <c r="K592" s="886"/>
      <c r="L592" s="886"/>
      <c r="M592" s="886"/>
      <c r="N592" s="886"/>
      <c r="O592" s="886"/>
      <c r="P592" s="886"/>
      <c r="Q592" s="886"/>
      <c r="R592" s="886"/>
      <c r="S592" s="886"/>
      <c r="T592" s="88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331</v>
      </c>
      <c r="AJ593" s="325"/>
      <c r="AK593" s="325"/>
      <c r="AL593" s="144"/>
      <c r="AM593" s="325" t="s">
        <v>344</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331</v>
      </c>
      <c r="AJ598" s="325"/>
      <c r="AK598" s="325"/>
      <c r="AL598" s="144"/>
      <c r="AM598" s="325" t="s">
        <v>344</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331</v>
      </c>
      <c r="AJ603" s="325"/>
      <c r="AK603" s="325"/>
      <c r="AL603" s="144"/>
      <c r="AM603" s="325" t="s">
        <v>344</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331</v>
      </c>
      <c r="AJ608" s="325"/>
      <c r="AK608" s="325"/>
      <c r="AL608" s="144"/>
      <c r="AM608" s="325" t="s">
        <v>344</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331</v>
      </c>
      <c r="AJ613" s="325"/>
      <c r="AK613" s="325"/>
      <c r="AL613" s="144"/>
      <c r="AM613" s="325" t="s">
        <v>344</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331</v>
      </c>
      <c r="AJ618" s="325"/>
      <c r="AK618" s="325"/>
      <c r="AL618" s="144"/>
      <c r="AM618" s="325" t="s">
        <v>344</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331</v>
      </c>
      <c r="AJ623" s="325"/>
      <c r="AK623" s="325"/>
      <c r="AL623" s="144"/>
      <c r="AM623" s="325" t="s">
        <v>344</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331</v>
      </c>
      <c r="AJ628" s="325"/>
      <c r="AK628" s="325"/>
      <c r="AL628" s="144"/>
      <c r="AM628" s="325" t="s">
        <v>344</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331</v>
      </c>
      <c r="AJ633" s="325"/>
      <c r="AK633" s="325"/>
      <c r="AL633" s="144"/>
      <c r="AM633" s="325" t="s">
        <v>344</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331</v>
      </c>
      <c r="AJ638" s="325"/>
      <c r="AK638" s="325"/>
      <c r="AL638" s="144"/>
      <c r="AM638" s="325" t="s">
        <v>344</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323</v>
      </c>
      <c r="F646" s="160"/>
      <c r="G646" s="884" t="s">
        <v>207</v>
      </c>
      <c r="H646" s="108"/>
      <c r="I646" s="108"/>
      <c r="J646" s="885"/>
      <c r="K646" s="886"/>
      <c r="L646" s="886"/>
      <c r="M646" s="886"/>
      <c r="N646" s="886"/>
      <c r="O646" s="886"/>
      <c r="P646" s="886"/>
      <c r="Q646" s="886"/>
      <c r="R646" s="886"/>
      <c r="S646" s="886"/>
      <c r="T646" s="88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331</v>
      </c>
      <c r="AJ647" s="325"/>
      <c r="AK647" s="325"/>
      <c r="AL647" s="144"/>
      <c r="AM647" s="325" t="s">
        <v>344</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331</v>
      </c>
      <c r="AJ652" s="325"/>
      <c r="AK652" s="325"/>
      <c r="AL652" s="144"/>
      <c r="AM652" s="325" t="s">
        <v>344</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331</v>
      </c>
      <c r="AJ657" s="325"/>
      <c r="AK657" s="325"/>
      <c r="AL657" s="144"/>
      <c r="AM657" s="325" t="s">
        <v>344</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331</v>
      </c>
      <c r="AJ662" s="325"/>
      <c r="AK662" s="325"/>
      <c r="AL662" s="144"/>
      <c r="AM662" s="325" t="s">
        <v>344</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331</v>
      </c>
      <c r="AJ667" s="325"/>
      <c r="AK667" s="325"/>
      <c r="AL667" s="144"/>
      <c r="AM667" s="325" t="s">
        <v>344</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331</v>
      </c>
      <c r="AJ672" s="325"/>
      <c r="AK672" s="325"/>
      <c r="AL672" s="144"/>
      <c r="AM672" s="325" t="s">
        <v>344</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331</v>
      </c>
      <c r="AJ677" s="325"/>
      <c r="AK677" s="325"/>
      <c r="AL677" s="144"/>
      <c r="AM677" s="325" t="s">
        <v>344</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331</v>
      </c>
      <c r="AJ682" s="325"/>
      <c r="AK682" s="325"/>
      <c r="AL682" s="144"/>
      <c r="AM682" s="325" t="s">
        <v>344</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331</v>
      </c>
      <c r="AJ687" s="325"/>
      <c r="AK687" s="325"/>
      <c r="AL687" s="144"/>
      <c r="AM687" s="325" t="s">
        <v>344</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331</v>
      </c>
      <c r="AJ692" s="325"/>
      <c r="AK692" s="325"/>
      <c r="AL692" s="144"/>
      <c r="AM692" s="325" t="s">
        <v>344</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41.25"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1" t="s">
        <v>479</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2" t="s">
        <v>479</v>
      </c>
      <c r="AE703" s="313"/>
      <c r="AF703" s="313"/>
      <c r="AG703" s="86" t="s">
        <v>510</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479</v>
      </c>
      <c r="AE704" s="768"/>
      <c r="AF704" s="768"/>
      <c r="AG704" s="152" t="s">
        <v>510</v>
      </c>
      <c r="AH704" s="93"/>
      <c r="AI704" s="93"/>
      <c r="AJ704" s="93"/>
      <c r="AK704" s="93"/>
      <c r="AL704" s="93"/>
      <c r="AM704" s="93"/>
      <c r="AN704" s="93"/>
      <c r="AO704" s="93"/>
      <c r="AP704" s="93"/>
      <c r="AQ704" s="93"/>
      <c r="AR704" s="93"/>
      <c r="AS704" s="93"/>
      <c r="AT704" s="93"/>
      <c r="AU704" s="93"/>
      <c r="AV704" s="93"/>
      <c r="AW704" s="93"/>
      <c r="AX704" s="153"/>
    </row>
    <row r="705" spans="1:50" ht="66" customHeight="1" x14ac:dyDescent="0.15">
      <c r="A705" s="625" t="s">
        <v>38</v>
      </c>
      <c r="B705" s="626"/>
      <c r="C705" s="806" t="s">
        <v>40</v>
      </c>
      <c r="D705" s="807"/>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8"/>
      <c r="AD705" s="699" t="s">
        <v>479</v>
      </c>
      <c r="AE705" s="700"/>
      <c r="AF705" s="700"/>
      <c r="AG705" s="110" t="s">
        <v>511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299</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507</v>
      </c>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241</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507</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1" t="s">
        <v>508</v>
      </c>
      <c r="AE708" s="592"/>
      <c r="AF708" s="592"/>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479</v>
      </c>
      <c r="AE709" s="313"/>
      <c r="AF709" s="313"/>
      <c r="AG709" s="86" t="s">
        <v>512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479</v>
      </c>
      <c r="AE711" s="313"/>
      <c r="AF711" s="313"/>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7" t="s">
        <v>266</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7" t="s">
        <v>508</v>
      </c>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267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508</v>
      </c>
      <c r="AE713" s="313"/>
      <c r="AF713" s="64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244</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508</v>
      </c>
      <c r="AE714" s="793"/>
      <c r="AF714" s="794"/>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245</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91" t="s">
        <v>508</v>
      </c>
      <c r="AE715" s="592"/>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508</v>
      </c>
      <c r="AE716" s="614"/>
      <c r="AF716" s="614"/>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479</v>
      </c>
      <c r="AE717" s="313"/>
      <c r="AF717" s="313"/>
      <c r="AG717" s="86" t="s">
        <v>514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508</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479</v>
      </c>
      <c r="AE719" s="592"/>
      <c r="AF719" s="592"/>
      <c r="AG719" s="110" t="s">
        <v>517</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t="s">
        <v>515</v>
      </c>
      <c r="D721" s="281"/>
      <c r="E721" s="281"/>
      <c r="F721" s="282"/>
      <c r="G721" s="271"/>
      <c r="H721" s="272"/>
      <c r="I721" s="68" t="str">
        <f>IF(OR(G721="　", G721=""), "", "-")</f>
        <v/>
      </c>
      <c r="J721" s="275"/>
      <c r="K721" s="275"/>
      <c r="L721" s="68" t="str">
        <f>IF(M721="","","-")</f>
        <v/>
      </c>
      <c r="M721" s="69"/>
      <c r="N721" s="288" t="s">
        <v>516</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3" t="s">
        <v>586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8"/>
      <c r="B727" s="789"/>
      <c r="C727" s="733" t="s">
        <v>56</v>
      </c>
      <c r="D727" s="734"/>
      <c r="E727" s="734"/>
      <c r="F727" s="735"/>
      <c r="G727" s="561" t="s">
        <v>518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21" t="s">
        <v>588</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t="s">
        <v>137</v>
      </c>
      <c r="B731" s="785"/>
      <c r="C731" s="785"/>
      <c r="D731" s="785"/>
      <c r="E731" s="786"/>
      <c r="F731" s="714" t="s">
        <v>587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t="s">
        <v>137</v>
      </c>
      <c r="B733" s="659"/>
      <c r="C733" s="659"/>
      <c r="D733" s="659"/>
      <c r="E733" s="660"/>
      <c r="F733" s="624" t="s">
        <v>589</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272</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321</v>
      </c>
      <c r="B737" s="195"/>
      <c r="C737" s="195"/>
      <c r="D737" s="196"/>
      <c r="E737" s="974" t="s">
        <v>519</v>
      </c>
      <c r="F737" s="974"/>
      <c r="G737" s="974"/>
      <c r="H737" s="974"/>
      <c r="I737" s="974"/>
      <c r="J737" s="974"/>
      <c r="K737" s="974"/>
      <c r="L737" s="974"/>
      <c r="M737" s="974"/>
      <c r="N737" s="351" t="s">
        <v>316</v>
      </c>
      <c r="O737" s="351"/>
      <c r="P737" s="351"/>
      <c r="Q737" s="351"/>
      <c r="R737" s="974" t="s">
        <v>520</v>
      </c>
      <c r="S737" s="974"/>
      <c r="T737" s="974"/>
      <c r="U737" s="974"/>
      <c r="V737" s="974"/>
      <c r="W737" s="974"/>
      <c r="X737" s="974"/>
      <c r="Y737" s="974"/>
      <c r="Z737" s="974"/>
      <c r="AA737" s="351" t="s">
        <v>315</v>
      </c>
      <c r="AB737" s="351"/>
      <c r="AC737" s="351"/>
      <c r="AD737" s="351"/>
      <c r="AE737" s="974" t="s">
        <v>521</v>
      </c>
      <c r="AF737" s="974"/>
      <c r="AG737" s="974"/>
      <c r="AH737" s="974"/>
      <c r="AI737" s="974"/>
      <c r="AJ737" s="974"/>
      <c r="AK737" s="974"/>
      <c r="AL737" s="974"/>
      <c r="AM737" s="974"/>
      <c r="AN737" s="351" t="s">
        <v>314</v>
      </c>
      <c r="AO737" s="351"/>
      <c r="AP737" s="351"/>
      <c r="AQ737" s="351"/>
      <c r="AR737" s="980" t="s">
        <v>522</v>
      </c>
      <c r="AS737" s="981"/>
      <c r="AT737" s="981"/>
      <c r="AU737" s="981"/>
      <c r="AV737" s="981"/>
      <c r="AW737" s="981"/>
      <c r="AX737" s="982"/>
      <c r="AY737" s="74"/>
      <c r="AZ737" s="74"/>
    </row>
    <row r="738" spans="1:52" ht="24.75" customHeight="1" x14ac:dyDescent="0.15">
      <c r="A738" s="973" t="s">
        <v>313</v>
      </c>
      <c r="B738" s="195"/>
      <c r="C738" s="195"/>
      <c r="D738" s="196"/>
      <c r="E738" s="974" t="s">
        <v>523</v>
      </c>
      <c r="F738" s="974"/>
      <c r="G738" s="974"/>
      <c r="H738" s="974"/>
      <c r="I738" s="974"/>
      <c r="J738" s="974"/>
      <c r="K738" s="974"/>
      <c r="L738" s="974"/>
      <c r="M738" s="974"/>
      <c r="N738" s="351" t="s">
        <v>312</v>
      </c>
      <c r="O738" s="351"/>
      <c r="P738" s="351"/>
      <c r="Q738" s="351"/>
      <c r="R738" s="974" t="s">
        <v>524</v>
      </c>
      <c r="S738" s="974"/>
      <c r="T738" s="974"/>
      <c r="U738" s="974"/>
      <c r="V738" s="974"/>
      <c r="W738" s="974"/>
      <c r="X738" s="974"/>
      <c r="Y738" s="974"/>
      <c r="Z738" s="974"/>
      <c r="AA738" s="351" t="s">
        <v>311</v>
      </c>
      <c r="AB738" s="351"/>
      <c r="AC738" s="351"/>
      <c r="AD738" s="351"/>
      <c r="AE738" s="974" t="s">
        <v>525</v>
      </c>
      <c r="AF738" s="974"/>
      <c r="AG738" s="974"/>
      <c r="AH738" s="974"/>
      <c r="AI738" s="974"/>
      <c r="AJ738" s="974"/>
      <c r="AK738" s="974"/>
      <c r="AL738" s="974"/>
      <c r="AM738" s="974"/>
      <c r="AN738" s="351" t="s">
        <v>310</v>
      </c>
      <c r="AO738" s="351"/>
      <c r="AP738" s="351"/>
      <c r="AQ738" s="351"/>
      <c r="AR738" s="980" t="s">
        <v>526</v>
      </c>
      <c r="AS738" s="981"/>
      <c r="AT738" s="981"/>
      <c r="AU738" s="981"/>
      <c r="AV738" s="981"/>
      <c r="AW738" s="981"/>
      <c r="AX738" s="982"/>
    </row>
    <row r="739" spans="1:52" ht="24.75" customHeight="1" x14ac:dyDescent="0.15">
      <c r="A739" s="973" t="s">
        <v>309</v>
      </c>
      <c r="B739" s="195"/>
      <c r="C739" s="195"/>
      <c r="D739" s="196"/>
      <c r="E739" s="974" t="s">
        <v>527</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333</v>
      </c>
      <c r="B740" s="956"/>
      <c r="C740" s="956"/>
      <c r="D740" s="957"/>
      <c r="E740" s="958" t="s">
        <v>475</v>
      </c>
      <c r="F740" s="959"/>
      <c r="G740" s="959"/>
      <c r="H740" s="78" t="str">
        <f>IF(E740="", "", "(")</f>
        <v>(</v>
      </c>
      <c r="I740" s="959"/>
      <c r="J740" s="959"/>
      <c r="K740" s="78" t="str">
        <f>IF(OR(I740="　", I740=""), "", "-")</f>
        <v/>
      </c>
      <c r="L740" s="960">
        <v>167</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601" t="s">
        <v>302</v>
      </c>
      <c r="B741" s="602"/>
      <c r="C741" s="602"/>
      <c r="D741" s="602"/>
      <c r="E741" s="602"/>
      <c r="F741" s="603"/>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304</v>
      </c>
      <c r="B780" s="616"/>
      <c r="C780" s="616"/>
      <c r="D780" s="616"/>
      <c r="E780" s="616"/>
      <c r="F780" s="617"/>
      <c r="G780" s="582" t="s">
        <v>530</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531</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78"/>
    </row>
    <row r="781" spans="1:50" ht="24.75" customHeight="1" x14ac:dyDescent="0.15">
      <c r="A781" s="618"/>
      <c r="B781" s="619"/>
      <c r="C781" s="619"/>
      <c r="D781" s="619"/>
      <c r="E781" s="619"/>
      <c r="F781" s="620"/>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8"/>
      <c r="B782" s="619"/>
      <c r="C782" s="619"/>
      <c r="D782" s="619"/>
      <c r="E782" s="619"/>
      <c r="F782" s="620"/>
      <c r="G782" s="655" t="s">
        <v>528</v>
      </c>
      <c r="H782" s="656"/>
      <c r="I782" s="656"/>
      <c r="J782" s="656"/>
      <c r="K782" s="657"/>
      <c r="L782" s="649" t="s">
        <v>529</v>
      </c>
      <c r="M782" s="650"/>
      <c r="N782" s="650"/>
      <c r="O782" s="650"/>
      <c r="P782" s="650"/>
      <c r="Q782" s="650"/>
      <c r="R782" s="650"/>
      <c r="S782" s="650"/>
      <c r="T782" s="650"/>
      <c r="U782" s="650"/>
      <c r="V782" s="650"/>
      <c r="W782" s="650"/>
      <c r="X782" s="651"/>
      <c r="Y782" s="374">
        <v>2319</v>
      </c>
      <c r="Z782" s="375"/>
      <c r="AA782" s="375"/>
      <c r="AB782" s="790"/>
      <c r="AC782" s="655" t="s">
        <v>532</v>
      </c>
      <c r="AD782" s="656"/>
      <c r="AE782" s="656"/>
      <c r="AF782" s="656"/>
      <c r="AG782" s="657"/>
      <c r="AH782" s="649" t="s">
        <v>533</v>
      </c>
      <c r="AI782" s="650"/>
      <c r="AJ782" s="650"/>
      <c r="AK782" s="650"/>
      <c r="AL782" s="650"/>
      <c r="AM782" s="650"/>
      <c r="AN782" s="650"/>
      <c r="AO782" s="650"/>
      <c r="AP782" s="650"/>
      <c r="AQ782" s="650"/>
      <c r="AR782" s="650"/>
      <c r="AS782" s="650"/>
      <c r="AT782" s="651"/>
      <c r="AU782" s="374">
        <v>232</v>
      </c>
      <c r="AV782" s="375"/>
      <c r="AW782" s="375"/>
      <c r="AX782" s="376"/>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thickBot="1" x14ac:dyDescent="0.2">
      <c r="A792" s="618"/>
      <c r="B792" s="619"/>
      <c r="C792" s="619"/>
      <c r="D792" s="619"/>
      <c r="E792" s="619"/>
      <c r="F792" s="620"/>
      <c r="G792" s="811" t="s">
        <v>20</v>
      </c>
      <c r="H792" s="812"/>
      <c r="I792" s="812"/>
      <c r="J792" s="812"/>
      <c r="K792" s="812"/>
      <c r="L792" s="813"/>
      <c r="M792" s="814"/>
      <c r="N792" s="814"/>
      <c r="O792" s="814"/>
      <c r="P792" s="814"/>
      <c r="Q792" s="814"/>
      <c r="R792" s="814"/>
      <c r="S792" s="814"/>
      <c r="T792" s="814"/>
      <c r="U792" s="814"/>
      <c r="V792" s="814"/>
      <c r="W792" s="814"/>
      <c r="X792" s="815"/>
      <c r="Y792" s="816">
        <f>SUM(Y782:AB791)</f>
        <v>2319</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232</v>
      </c>
      <c r="AV792" s="817"/>
      <c r="AW792" s="817"/>
      <c r="AX792" s="819"/>
    </row>
    <row r="793" spans="1:50" ht="24.75" customHeight="1" x14ac:dyDescent="0.15">
      <c r="A793" s="618"/>
      <c r="B793" s="619"/>
      <c r="C793" s="619"/>
      <c r="D793" s="619"/>
      <c r="E793" s="619"/>
      <c r="F793" s="620"/>
      <c r="G793" s="582" t="s">
        <v>534</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537</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78"/>
    </row>
    <row r="794" spans="1:50" ht="24.75" customHeight="1" x14ac:dyDescent="0.15">
      <c r="A794" s="618"/>
      <c r="B794" s="619"/>
      <c r="C794" s="619"/>
      <c r="D794" s="619"/>
      <c r="E794" s="619"/>
      <c r="F794" s="620"/>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customHeight="1" x14ac:dyDescent="0.15">
      <c r="A795" s="618"/>
      <c r="B795" s="619"/>
      <c r="C795" s="619"/>
      <c r="D795" s="619"/>
      <c r="E795" s="619"/>
      <c r="F795" s="620"/>
      <c r="G795" s="655" t="s">
        <v>535</v>
      </c>
      <c r="H795" s="656"/>
      <c r="I795" s="656"/>
      <c r="J795" s="656"/>
      <c r="K795" s="657"/>
      <c r="L795" s="649" t="s">
        <v>536</v>
      </c>
      <c r="M795" s="650"/>
      <c r="N795" s="650"/>
      <c r="O795" s="650"/>
      <c r="P795" s="650"/>
      <c r="Q795" s="650"/>
      <c r="R795" s="650"/>
      <c r="S795" s="650"/>
      <c r="T795" s="650"/>
      <c r="U795" s="650"/>
      <c r="V795" s="650"/>
      <c r="W795" s="650"/>
      <c r="X795" s="651"/>
      <c r="Y795" s="374">
        <v>9</v>
      </c>
      <c r="Z795" s="375"/>
      <c r="AA795" s="375"/>
      <c r="AB795" s="790"/>
      <c r="AC795" s="655" t="s">
        <v>538</v>
      </c>
      <c r="AD795" s="656"/>
      <c r="AE795" s="656"/>
      <c r="AF795" s="656"/>
      <c r="AG795" s="657"/>
      <c r="AH795" s="649" t="s">
        <v>539</v>
      </c>
      <c r="AI795" s="650"/>
      <c r="AJ795" s="650"/>
      <c r="AK795" s="650"/>
      <c r="AL795" s="650"/>
      <c r="AM795" s="650"/>
      <c r="AN795" s="650"/>
      <c r="AO795" s="650"/>
      <c r="AP795" s="650"/>
      <c r="AQ795" s="650"/>
      <c r="AR795" s="650"/>
      <c r="AS795" s="650"/>
      <c r="AT795" s="651"/>
      <c r="AU795" s="374">
        <v>9</v>
      </c>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customHeight="1" thickBot="1" x14ac:dyDescent="0.2">
      <c r="A805" s="618"/>
      <c r="B805" s="619"/>
      <c r="C805" s="619"/>
      <c r="D805" s="619"/>
      <c r="E805" s="619"/>
      <c r="F805" s="620"/>
      <c r="G805" s="811" t="s">
        <v>20</v>
      </c>
      <c r="H805" s="812"/>
      <c r="I805" s="812"/>
      <c r="J805" s="812"/>
      <c r="K805" s="812"/>
      <c r="L805" s="813"/>
      <c r="M805" s="814"/>
      <c r="N805" s="814"/>
      <c r="O805" s="814"/>
      <c r="P805" s="814"/>
      <c r="Q805" s="814"/>
      <c r="R805" s="814"/>
      <c r="S805" s="814"/>
      <c r="T805" s="814"/>
      <c r="U805" s="814"/>
      <c r="V805" s="814"/>
      <c r="W805" s="814"/>
      <c r="X805" s="815"/>
      <c r="Y805" s="816">
        <f>SUM(Y795:AB804)</f>
        <v>9</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9</v>
      </c>
      <c r="AV805" s="817"/>
      <c r="AW805" s="817"/>
      <c r="AX805" s="819"/>
    </row>
    <row r="806" spans="1:50" ht="24.75" customHeight="1" x14ac:dyDescent="0.15">
      <c r="A806" s="618"/>
      <c r="B806" s="619"/>
      <c r="C806" s="619"/>
      <c r="D806" s="619"/>
      <c r="E806" s="619"/>
      <c r="F806" s="620"/>
      <c r="G806" s="582" t="s">
        <v>540</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543</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78"/>
    </row>
    <row r="807" spans="1:50" ht="24.75" customHeight="1" x14ac:dyDescent="0.15">
      <c r="A807" s="618"/>
      <c r="B807" s="619"/>
      <c r="C807" s="619"/>
      <c r="D807" s="619"/>
      <c r="E807" s="619"/>
      <c r="F807" s="620"/>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customHeight="1" x14ac:dyDescent="0.15">
      <c r="A808" s="618"/>
      <c r="B808" s="619"/>
      <c r="C808" s="619"/>
      <c r="D808" s="619"/>
      <c r="E808" s="619"/>
      <c r="F808" s="620"/>
      <c r="G808" s="655" t="s">
        <v>541</v>
      </c>
      <c r="H808" s="656"/>
      <c r="I808" s="656"/>
      <c r="J808" s="656"/>
      <c r="K808" s="657"/>
      <c r="L808" s="649" t="s">
        <v>542</v>
      </c>
      <c r="M808" s="650"/>
      <c r="N808" s="650"/>
      <c r="O808" s="650"/>
      <c r="P808" s="650"/>
      <c r="Q808" s="650"/>
      <c r="R808" s="650"/>
      <c r="S808" s="650"/>
      <c r="T808" s="650"/>
      <c r="U808" s="650"/>
      <c r="V808" s="650"/>
      <c r="W808" s="650"/>
      <c r="X808" s="651"/>
      <c r="Y808" s="374">
        <v>3</v>
      </c>
      <c r="Z808" s="375"/>
      <c r="AA808" s="375"/>
      <c r="AB808" s="790"/>
      <c r="AC808" s="655" t="s">
        <v>544</v>
      </c>
      <c r="AD808" s="656"/>
      <c r="AE808" s="656"/>
      <c r="AF808" s="656"/>
      <c r="AG808" s="657"/>
      <c r="AH808" s="649" t="s">
        <v>545</v>
      </c>
      <c r="AI808" s="650"/>
      <c r="AJ808" s="650"/>
      <c r="AK808" s="650"/>
      <c r="AL808" s="650"/>
      <c r="AM808" s="650"/>
      <c r="AN808" s="650"/>
      <c r="AO808" s="650"/>
      <c r="AP808" s="650"/>
      <c r="AQ808" s="650"/>
      <c r="AR808" s="650"/>
      <c r="AS808" s="650"/>
      <c r="AT808" s="651"/>
      <c r="AU808" s="374">
        <v>1</v>
      </c>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customHeight="1" thickBot="1" x14ac:dyDescent="0.2">
      <c r="A818" s="618"/>
      <c r="B818" s="619"/>
      <c r="C818" s="619"/>
      <c r="D818" s="619"/>
      <c r="E818" s="619"/>
      <c r="F818" s="620"/>
      <c r="G818" s="811" t="s">
        <v>20</v>
      </c>
      <c r="H818" s="812"/>
      <c r="I818" s="812"/>
      <c r="J818" s="812"/>
      <c r="K818" s="812"/>
      <c r="L818" s="813"/>
      <c r="M818" s="814"/>
      <c r="N818" s="814"/>
      <c r="O818" s="814"/>
      <c r="P818" s="814"/>
      <c r="Q818" s="814"/>
      <c r="R818" s="814"/>
      <c r="S818" s="814"/>
      <c r="T818" s="814"/>
      <c r="U818" s="814"/>
      <c r="V818" s="814"/>
      <c r="W818" s="814"/>
      <c r="X818" s="815"/>
      <c r="Y818" s="816">
        <f>SUM(Y808:AB817)</f>
        <v>3</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1</v>
      </c>
      <c r="AV818" s="817"/>
      <c r="AW818" s="817"/>
      <c r="AX818" s="819"/>
    </row>
    <row r="819" spans="1:50" ht="24.75" customHeight="1" x14ac:dyDescent="0.15">
      <c r="A819" s="618"/>
      <c r="B819" s="619"/>
      <c r="C819" s="619"/>
      <c r="D819" s="619"/>
      <c r="E819" s="619"/>
      <c r="F819" s="620"/>
      <c r="G819" s="582" t="s">
        <v>546</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78"/>
    </row>
    <row r="820" spans="1:50" ht="24.75" customHeight="1" x14ac:dyDescent="0.15">
      <c r="A820" s="618"/>
      <c r="B820" s="619"/>
      <c r="C820" s="619"/>
      <c r="D820" s="619"/>
      <c r="E820" s="619"/>
      <c r="F820" s="620"/>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customHeight="1" x14ac:dyDescent="0.15">
      <c r="A821" s="618"/>
      <c r="B821" s="619"/>
      <c r="C821" s="619"/>
      <c r="D821" s="619"/>
      <c r="E821" s="619"/>
      <c r="F821" s="620"/>
      <c r="G821" s="655" t="s">
        <v>547</v>
      </c>
      <c r="H821" s="656"/>
      <c r="I821" s="656"/>
      <c r="J821" s="656"/>
      <c r="K821" s="657"/>
      <c r="L821" s="649" t="s">
        <v>548</v>
      </c>
      <c r="M821" s="650"/>
      <c r="N821" s="650"/>
      <c r="O821" s="650"/>
      <c r="P821" s="650"/>
      <c r="Q821" s="650"/>
      <c r="R821" s="650"/>
      <c r="S821" s="650"/>
      <c r="T821" s="650"/>
      <c r="U821" s="650"/>
      <c r="V821" s="650"/>
      <c r="W821" s="650"/>
      <c r="X821" s="651"/>
      <c r="Y821" s="374">
        <v>15</v>
      </c>
      <c r="Z821" s="375"/>
      <c r="AA821" s="375"/>
      <c r="AB821" s="790"/>
      <c r="AC821" s="655"/>
      <c r="AD821" s="656"/>
      <c r="AE821" s="656"/>
      <c r="AF821" s="656"/>
      <c r="AG821" s="657"/>
      <c r="AH821" s="649"/>
      <c r="AI821" s="650"/>
      <c r="AJ821" s="650"/>
      <c r="AK821" s="650"/>
      <c r="AL821" s="650"/>
      <c r="AM821" s="650"/>
      <c r="AN821" s="650"/>
      <c r="AO821" s="650"/>
      <c r="AP821" s="650"/>
      <c r="AQ821" s="650"/>
      <c r="AR821" s="650"/>
      <c r="AS821" s="650"/>
      <c r="AT821" s="651"/>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customHeight="1" x14ac:dyDescent="0.15">
      <c r="A831" s="618"/>
      <c r="B831" s="619"/>
      <c r="C831" s="619"/>
      <c r="D831" s="619"/>
      <c r="E831" s="619"/>
      <c r="F831" s="620"/>
      <c r="G831" s="811" t="s">
        <v>20</v>
      </c>
      <c r="H831" s="812"/>
      <c r="I831" s="812"/>
      <c r="J831" s="812"/>
      <c r="K831" s="812"/>
      <c r="L831" s="813"/>
      <c r="M831" s="814"/>
      <c r="N831" s="814"/>
      <c r="O831" s="814"/>
      <c r="P831" s="814"/>
      <c r="Q831" s="814"/>
      <c r="R831" s="814"/>
      <c r="S831" s="814"/>
      <c r="T831" s="814"/>
      <c r="U831" s="814"/>
      <c r="V831" s="814"/>
      <c r="W831" s="814"/>
      <c r="X831" s="815"/>
      <c r="Y831" s="816">
        <f>SUM(Y821:AB830)</f>
        <v>15</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264</v>
      </c>
      <c r="AM832" s="265"/>
      <c r="AN832" s="265"/>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223</v>
      </c>
      <c r="K837" s="351"/>
      <c r="L837" s="351"/>
      <c r="M837" s="351"/>
      <c r="N837" s="351"/>
      <c r="O837" s="351"/>
      <c r="P837" s="352" t="s">
        <v>199</v>
      </c>
      <c r="Q837" s="352"/>
      <c r="R837" s="352"/>
      <c r="S837" s="352"/>
      <c r="T837" s="352"/>
      <c r="U837" s="352"/>
      <c r="V837" s="352"/>
      <c r="W837" s="352"/>
      <c r="X837" s="352"/>
      <c r="Y837" s="353" t="s">
        <v>221</v>
      </c>
      <c r="Z837" s="354"/>
      <c r="AA837" s="354"/>
      <c r="AB837" s="354"/>
      <c r="AC837" s="134" t="s">
        <v>258</v>
      </c>
      <c r="AD837" s="134"/>
      <c r="AE837" s="134"/>
      <c r="AF837" s="134"/>
      <c r="AG837" s="134"/>
      <c r="AH837" s="353" t="s">
        <v>286</v>
      </c>
      <c r="AI837" s="350"/>
      <c r="AJ837" s="350"/>
      <c r="AK837" s="350"/>
      <c r="AL837" s="350" t="s">
        <v>21</v>
      </c>
      <c r="AM837" s="350"/>
      <c r="AN837" s="350"/>
      <c r="AO837" s="355"/>
      <c r="AP837" s="356" t="s">
        <v>224</v>
      </c>
      <c r="AQ837" s="356"/>
      <c r="AR837" s="356"/>
      <c r="AS837" s="356"/>
      <c r="AT837" s="356"/>
      <c r="AU837" s="356"/>
      <c r="AV837" s="356"/>
      <c r="AW837" s="356"/>
      <c r="AX837" s="356"/>
    </row>
    <row r="838" spans="1:50" ht="235.5" customHeight="1" x14ac:dyDescent="0.15">
      <c r="A838" s="362">
        <v>1</v>
      </c>
      <c r="B838" s="362">
        <v>1</v>
      </c>
      <c r="C838" s="347" t="s">
        <v>549</v>
      </c>
      <c r="D838" s="333"/>
      <c r="E838" s="333"/>
      <c r="F838" s="333"/>
      <c r="G838" s="333"/>
      <c r="H838" s="333"/>
      <c r="I838" s="333"/>
      <c r="J838" s="334">
        <v>6120005008509</v>
      </c>
      <c r="K838" s="335"/>
      <c r="L838" s="335"/>
      <c r="M838" s="335"/>
      <c r="N838" s="335"/>
      <c r="O838" s="335"/>
      <c r="P838" s="348" t="s">
        <v>550</v>
      </c>
      <c r="Q838" s="336"/>
      <c r="R838" s="336"/>
      <c r="S838" s="336"/>
      <c r="T838" s="336"/>
      <c r="U838" s="336"/>
      <c r="V838" s="336"/>
      <c r="W838" s="336"/>
      <c r="X838" s="336"/>
      <c r="Y838" s="337">
        <v>2319</v>
      </c>
      <c r="Z838" s="338"/>
      <c r="AA838" s="338"/>
      <c r="AB838" s="339"/>
      <c r="AC838" s="349" t="s">
        <v>297</v>
      </c>
      <c r="AD838" s="357"/>
      <c r="AE838" s="357"/>
      <c r="AF838" s="357"/>
      <c r="AG838" s="357"/>
      <c r="AH838" s="358" t="s">
        <v>551</v>
      </c>
      <c r="AI838" s="359"/>
      <c r="AJ838" s="359"/>
      <c r="AK838" s="359"/>
      <c r="AL838" s="343" t="s">
        <v>552</v>
      </c>
      <c r="AM838" s="344"/>
      <c r="AN838" s="344"/>
      <c r="AO838" s="345"/>
      <c r="AP838" s="346" t="s">
        <v>553</v>
      </c>
      <c r="AQ838" s="346"/>
      <c r="AR838" s="346"/>
      <c r="AS838" s="346"/>
      <c r="AT838" s="346"/>
      <c r="AU838" s="346"/>
      <c r="AV838" s="346"/>
      <c r="AW838" s="346"/>
      <c r="AX838" s="346"/>
    </row>
    <row r="839" spans="1:50" ht="30" customHeight="1" x14ac:dyDescent="0.15">
      <c r="A839" s="362">
        <v>2</v>
      </c>
      <c r="B839" s="362">
        <v>1</v>
      </c>
      <c r="C839" s="347" t="s">
        <v>554</v>
      </c>
      <c r="D839" s="333"/>
      <c r="E839" s="333"/>
      <c r="F839" s="333"/>
      <c r="G839" s="333"/>
      <c r="H839" s="333"/>
      <c r="I839" s="333"/>
      <c r="J839" s="334">
        <v>6010405003434</v>
      </c>
      <c r="K839" s="335"/>
      <c r="L839" s="335"/>
      <c r="M839" s="335"/>
      <c r="N839" s="335"/>
      <c r="O839" s="335"/>
      <c r="P839" s="348" t="s">
        <v>555</v>
      </c>
      <c r="Q839" s="336"/>
      <c r="R839" s="336"/>
      <c r="S839" s="336"/>
      <c r="T839" s="336"/>
      <c r="U839" s="336"/>
      <c r="V839" s="336"/>
      <c r="W839" s="336"/>
      <c r="X839" s="336"/>
      <c r="Y839" s="337">
        <v>60</v>
      </c>
      <c r="Z839" s="338"/>
      <c r="AA839" s="338"/>
      <c r="AB839" s="339"/>
      <c r="AC839" s="349" t="s">
        <v>297</v>
      </c>
      <c r="AD839" s="349"/>
      <c r="AE839" s="349"/>
      <c r="AF839" s="349"/>
      <c r="AG839" s="349"/>
      <c r="AH839" s="358" t="s">
        <v>556</v>
      </c>
      <c r="AI839" s="359"/>
      <c r="AJ839" s="359"/>
      <c r="AK839" s="359"/>
      <c r="AL839" s="343" t="s">
        <v>552</v>
      </c>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223</v>
      </c>
      <c r="K870" s="351"/>
      <c r="L870" s="351"/>
      <c r="M870" s="351"/>
      <c r="N870" s="351"/>
      <c r="O870" s="351"/>
      <c r="P870" s="352" t="s">
        <v>199</v>
      </c>
      <c r="Q870" s="352"/>
      <c r="R870" s="352"/>
      <c r="S870" s="352"/>
      <c r="T870" s="352"/>
      <c r="U870" s="352"/>
      <c r="V870" s="352"/>
      <c r="W870" s="352"/>
      <c r="X870" s="352"/>
      <c r="Y870" s="353" t="s">
        <v>221</v>
      </c>
      <c r="Z870" s="354"/>
      <c r="AA870" s="354"/>
      <c r="AB870" s="354"/>
      <c r="AC870" s="134" t="s">
        <v>258</v>
      </c>
      <c r="AD870" s="134"/>
      <c r="AE870" s="134"/>
      <c r="AF870" s="134"/>
      <c r="AG870" s="134"/>
      <c r="AH870" s="353" t="s">
        <v>286</v>
      </c>
      <c r="AI870" s="350"/>
      <c r="AJ870" s="350"/>
      <c r="AK870" s="350"/>
      <c r="AL870" s="350" t="s">
        <v>21</v>
      </c>
      <c r="AM870" s="350"/>
      <c r="AN870" s="350"/>
      <c r="AO870" s="355"/>
      <c r="AP870" s="356" t="s">
        <v>224</v>
      </c>
      <c r="AQ870" s="356"/>
      <c r="AR870" s="356"/>
      <c r="AS870" s="356"/>
      <c r="AT870" s="356"/>
      <c r="AU870" s="356"/>
      <c r="AV870" s="356"/>
      <c r="AW870" s="356"/>
      <c r="AX870" s="356"/>
    </row>
    <row r="871" spans="1:50" ht="30" customHeight="1" x14ac:dyDescent="0.15">
      <c r="A871" s="362">
        <v>1</v>
      </c>
      <c r="B871" s="362">
        <v>1</v>
      </c>
      <c r="C871" s="333" t="s">
        <v>557</v>
      </c>
      <c r="D871" s="333"/>
      <c r="E871" s="333"/>
      <c r="F871" s="333"/>
      <c r="G871" s="333"/>
      <c r="H871" s="333"/>
      <c r="I871" s="333"/>
      <c r="J871" s="334">
        <v>3380005007990</v>
      </c>
      <c r="K871" s="335"/>
      <c r="L871" s="335"/>
      <c r="M871" s="335"/>
      <c r="N871" s="335"/>
      <c r="O871" s="335"/>
      <c r="P871" s="336" t="s">
        <v>560</v>
      </c>
      <c r="Q871" s="336"/>
      <c r="R871" s="336"/>
      <c r="S871" s="336"/>
      <c r="T871" s="336"/>
      <c r="U871" s="336"/>
      <c r="V871" s="336"/>
      <c r="W871" s="336"/>
      <c r="X871" s="336"/>
      <c r="Y871" s="337">
        <v>232</v>
      </c>
      <c r="Z871" s="338"/>
      <c r="AA871" s="338"/>
      <c r="AB871" s="339"/>
      <c r="AC871" s="349" t="s">
        <v>295</v>
      </c>
      <c r="AD871" s="357"/>
      <c r="AE871" s="357"/>
      <c r="AF871" s="357"/>
      <c r="AG871" s="357"/>
      <c r="AH871" s="358" t="s">
        <v>556</v>
      </c>
      <c r="AI871" s="359"/>
      <c r="AJ871" s="359"/>
      <c r="AK871" s="359"/>
      <c r="AL871" s="343" t="s">
        <v>552</v>
      </c>
      <c r="AM871" s="344"/>
      <c r="AN871" s="344"/>
      <c r="AO871" s="345"/>
      <c r="AP871" s="346"/>
      <c r="AQ871" s="346"/>
      <c r="AR871" s="346"/>
      <c r="AS871" s="346"/>
      <c r="AT871" s="346"/>
      <c r="AU871" s="346"/>
      <c r="AV871" s="346"/>
      <c r="AW871" s="346"/>
      <c r="AX871" s="346"/>
    </row>
    <row r="872" spans="1:50" ht="30" customHeight="1" x14ac:dyDescent="0.15">
      <c r="A872" s="362">
        <v>2</v>
      </c>
      <c r="B872" s="362">
        <v>1</v>
      </c>
      <c r="C872" s="333" t="s">
        <v>558</v>
      </c>
      <c r="D872" s="333"/>
      <c r="E872" s="333"/>
      <c r="F872" s="333"/>
      <c r="G872" s="333"/>
      <c r="H872" s="333"/>
      <c r="I872" s="333"/>
      <c r="J872" s="334">
        <v>1010401021080</v>
      </c>
      <c r="K872" s="335"/>
      <c r="L872" s="335"/>
      <c r="M872" s="335"/>
      <c r="N872" s="335"/>
      <c r="O872" s="335"/>
      <c r="P872" s="336" t="s">
        <v>561</v>
      </c>
      <c r="Q872" s="336"/>
      <c r="R872" s="336"/>
      <c r="S872" s="336"/>
      <c r="T872" s="336"/>
      <c r="U872" s="336"/>
      <c r="V872" s="336"/>
      <c r="W872" s="336"/>
      <c r="X872" s="336"/>
      <c r="Y872" s="337">
        <v>33</v>
      </c>
      <c r="Z872" s="338"/>
      <c r="AA872" s="338"/>
      <c r="AB872" s="339"/>
      <c r="AC872" s="349" t="s">
        <v>295</v>
      </c>
      <c r="AD872" s="349"/>
      <c r="AE872" s="349"/>
      <c r="AF872" s="349"/>
      <c r="AG872" s="349"/>
      <c r="AH872" s="358" t="s">
        <v>552</v>
      </c>
      <c r="AI872" s="359"/>
      <c r="AJ872" s="359"/>
      <c r="AK872" s="359"/>
      <c r="AL872" s="343" t="s">
        <v>552</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559</v>
      </c>
      <c r="D873" s="333"/>
      <c r="E873" s="333"/>
      <c r="F873" s="333"/>
      <c r="G873" s="333"/>
      <c r="H873" s="333"/>
      <c r="I873" s="333"/>
      <c r="J873" s="334">
        <v>6010001038999</v>
      </c>
      <c r="K873" s="335"/>
      <c r="L873" s="335"/>
      <c r="M873" s="335"/>
      <c r="N873" s="335"/>
      <c r="O873" s="335"/>
      <c r="P873" s="348" t="s">
        <v>561</v>
      </c>
      <c r="Q873" s="336"/>
      <c r="R873" s="336"/>
      <c r="S873" s="336"/>
      <c r="T873" s="336"/>
      <c r="U873" s="336"/>
      <c r="V873" s="336"/>
      <c r="W873" s="336"/>
      <c r="X873" s="336"/>
      <c r="Y873" s="337">
        <v>24</v>
      </c>
      <c r="Z873" s="338"/>
      <c r="AA873" s="338"/>
      <c r="AB873" s="339"/>
      <c r="AC873" s="349" t="s">
        <v>295</v>
      </c>
      <c r="AD873" s="349"/>
      <c r="AE873" s="349"/>
      <c r="AF873" s="349"/>
      <c r="AG873" s="349"/>
      <c r="AH873" s="341" t="s">
        <v>552</v>
      </c>
      <c r="AI873" s="342"/>
      <c r="AJ873" s="342"/>
      <c r="AK873" s="342"/>
      <c r="AL873" s="343" t="s">
        <v>552</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558</v>
      </c>
      <c r="D874" s="333"/>
      <c r="E874" s="333"/>
      <c r="F874" s="333"/>
      <c r="G874" s="333"/>
      <c r="H874" s="333"/>
      <c r="I874" s="333"/>
      <c r="J874" s="334">
        <v>1010401021080</v>
      </c>
      <c r="K874" s="335"/>
      <c r="L874" s="335"/>
      <c r="M874" s="335"/>
      <c r="N874" s="335"/>
      <c r="O874" s="335"/>
      <c r="P874" s="348" t="s">
        <v>562</v>
      </c>
      <c r="Q874" s="336"/>
      <c r="R874" s="336"/>
      <c r="S874" s="336"/>
      <c r="T874" s="336"/>
      <c r="U874" s="336"/>
      <c r="V874" s="336"/>
      <c r="W874" s="336"/>
      <c r="X874" s="336"/>
      <c r="Y874" s="337">
        <v>3</v>
      </c>
      <c r="Z874" s="338"/>
      <c r="AA874" s="338"/>
      <c r="AB874" s="339"/>
      <c r="AC874" s="349" t="s">
        <v>295</v>
      </c>
      <c r="AD874" s="349"/>
      <c r="AE874" s="349"/>
      <c r="AF874" s="349"/>
      <c r="AG874" s="349"/>
      <c r="AH874" s="341" t="s">
        <v>556</v>
      </c>
      <c r="AI874" s="342"/>
      <c r="AJ874" s="342"/>
      <c r="AK874" s="342"/>
      <c r="AL874" s="343" t="s">
        <v>552</v>
      </c>
      <c r="AM874" s="344"/>
      <c r="AN874" s="344"/>
      <c r="AO874" s="345"/>
      <c r="AP874" s="346"/>
      <c r="AQ874" s="346"/>
      <c r="AR874" s="346"/>
      <c r="AS874" s="346"/>
      <c r="AT874" s="346"/>
      <c r="AU874" s="346"/>
      <c r="AV874" s="346"/>
      <c r="AW874" s="346"/>
      <c r="AX874" s="346"/>
    </row>
    <row r="875" spans="1:50" ht="30" customHeight="1" x14ac:dyDescent="0.15">
      <c r="A875" s="362">
        <v>5</v>
      </c>
      <c r="B875" s="362">
        <v>1</v>
      </c>
      <c r="C875" s="333" t="s">
        <v>557</v>
      </c>
      <c r="D875" s="333"/>
      <c r="E875" s="333"/>
      <c r="F875" s="333"/>
      <c r="G875" s="333"/>
      <c r="H875" s="333"/>
      <c r="I875" s="333"/>
      <c r="J875" s="334">
        <v>3380005007990</v>
      </c>
      <c r="K875" s="335"/>
      <c r="L875" s="335"/>
      <c r="M875" s="335"/>
      <c r="N875" s="335"/>
      <c r="O875" s="335"/>
      <c r="P875" s="336" t="s">
        <v>563</v>
      </c>
      <c r="Q875" s="336"/>
      <c r="R875" s="336"/>
      <c r="S875" s="336"/>
      <c r="T875" s="336"/>
      <c r="U875" s="336"/>
      <c r="V875" s="336"/>
      <c r="W875" s="336"/>
      <c r="X875" s="336"/>
      <c r="Y875" s="337">
        <v>0.2</v>
      </c>
      <c r="Z875" s="338"/>
      <c r="AA875" s="338"/>
      <c r="AB875" s="339"/>
      <c r="AC875" s="340" t="s">
        <v>294</v>
      </c>
      <c r="AD875" s="340"/>
      <c r="AE875" s="340"/>
      <c r="AF875" s="340"/>
      <c r="AG875" s="340"/>
      <c r="AH875" s="341">
        <v>2</v>
      </c>
      <c r="AI875" s="342"/>
      <c r="AJ875" s="342"/>
      <c r="AK875" s="342"/>
      <c r="AL875" s="343" t="s">
        <v>552</v>
      </c>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223</v>
      </c>
      <c r="K903" s="351"/>
      <c r="L903" s="351"/>
      <c r="M903" s="351"/>
      <c r="N903" s="351"/>
      <c r="O903" s="351"/>
      <c r="P903" s="352" t="s">
        <v>199</v>
      </c>
      <c r="Q903" s="352"/>
      <c r="R903" s="352"/>
      <c r="S903" s="352"/>
      <c r="T903" s="352"/>
      <c r="U903" s="352"/>
      <c r="V903" s="352"/>
      <c r="W903" s="352"/>
      <c r="X903" s="352"/>
      <c r="Y903" s="353" t="s">
        <v>221</v>
      </c>
      <c r="Z903" s="354"/>
      <c r="AA903" s="354"/>
      <c r="AB903" s="354"/>
      <c r="AC903" s="134" t="s">
        <v>258</v>
      </c>
      <c r="AD903" s="134"/>
      <c r="AE903" s="134"/>
      <c r="AF903" s="134"/>
      <c r="AG903" s="134"/>
      <c r="AH903" s="353" t="s">
        <v>286</v>
      </c>
      <c r="AI903" s="350"/>
      <c r="AJ903" s="350"/>
      <c r="AK903" s="350"/>
      <c r="AL903" s="350" t="s">
        <v>21</v>
      </c>
      <c r="AM903" s="350"/>
      <c r="AN903" s="350"/>
      <c r="AO903" s="355"/>
      <c r="AP903" s="356" t="s">
        <v>224</v>
      </c>
      <c r="AQ903" s="356"/>
      <c r="AR903" s="356"/>
      <c r="AS903" s="356"/>
      <c r="AT903" s="356"/>
      <c r="AU903" s="356"/>
      <c r="AV903" s="356"/>
      <c r="AW903" s="356"/>
      <c r="AX903" s="356"/>
    </row>
    <row r="904" spans="1:50" ht="30" customHeight="1" x14ac:dyDescent="0.15">
      <c r="A904" s="362">
        <v>1</v>
      </c>
      <c r="B904" s="362">
        <v>1</v>
      </c>
      <c r="C904" s="333" t="s">
        <v>564</v>
      </c>
      <c r="D904" s="333"/>
      <c r="E904" s="333"/>
      <c r="F904" s="333"/>
      <c r="G904" s="333"/>
      <c r="H904" s="333"/>
      <c r="I904" s="333"/>
      <c r="J904" s="334">
        <v>1010501012384</v>
      </c>
      <c r="K904" s="335"/>
      <c r="L904" s="335"/>
      <c r="M904" s="335"/>
      <c r="N904" s="335"/>
      <c r="O904" s="335"/>
      <c r="P904" s="348" t="s">
        <v>565</v>
      </c>
      <c r="Q904" s="336"/>
      <c r="R904" s="336"/>
      <c r="S904" s="336"/>
      <c r="T904" s="336"/>
      <c r="U904" s="336"/>
      <c r="V904" s="336"/>
      <c r="W904" s="336"/>
      <c r="X904" s="336"/>
      <c r="Y904" s="337">
        <v>9</v>
      </c>
      <c r="Z904" s="338"/>
      <c r="AA904" s="338"/>
      <c r="AB904" s="339"/>
      <c r="AC904" s="349" t="s">
        <v>290</v>
      </c>
      <c r="AD904" s="357"/>
      <c r="AE904" s="357"/>
      <c r="AF904" s="357"/>
      <c r="AG904" s="357"/>
      <c r="AH904" s="358">
        <v>2</v>
      </c>
      <c r="AI904" s="359"/>
      <c r="AJ904" s="359"/>
      <c r="AK904" s="359"/>
      <c r="AL904" s="343" t="s">
        <v>552</v>
      </c>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223</v>
      </c>
      <c r="K936" s="351"/>
      <c r="L936" s="351"/>
      <c r="M936" s="351"/>
      <c r="N936" s="351"/>
      <c r="O936" s="351"/>
      <c r="P936" s="352" t="s">
        <v>199</v>
      </c>
      <c r="Q936" s="352"/>
      <c r="R936" s="352"/>
      <c r="S936" s="352"/>
      <c r="T936" s="352"/>
      <c r="U936" s="352"/>
      <c r="V936" s="352"/>
      <c r="W936" s="352"/>
      <c r="X936" s="352"/>
      <c r="Y936" s="353" t="s">
        <v>221</v>
      </c>
      <c r="Z936" s="354"/>
      <c r="AA936" s="354"/>
      <c r="AB936" s="354"/>
      <c r="AC936" s="134" t="s">
        <v>258</v>
      </c>
      <c r="AD936" s="134"/>
      <c r="AE936" s="134"/>
      <c r="AF936" s="134"/>
      <c r="AG936" s="134"/>
      <c r="AH936" s="353" t="s">
        <v>286</v>
      </c>
      <c r="AI936" s="350"/>
      <c r="AJ936" s="350"/>
      <c r="AK936" s="350"/>
      <c r="AL936" s="350" t="s">
        <v>21</v>
      </c>
      <c r="AM936" s="350"/>
      <c r="AN936" s="350"/>
      <c r="AO936" s="355"/>
      <c r="AP936" s="356" t="s">
        <v>224</v>
      </c>
      <c r="AQ936" s="356"/>
      <c r="AR936" s="356"/>
      <c r="AS936" s="356"/>
      <c r="AT936" s="356"/>
      <c r="AU936" s="356"/>
      <c r="AV936" s="356"/>
      <c r="AW936" s="356"/>
      <c r="AX936" s="356"/>
    </row>
    <row r="937" spans="1:50" ht="30" customHeight="1" x14ac:dyDescent="0.15">
      <c r="A937" s="362">
        <v>1</v>
      </c>
      <c r="B937" s="362">
        <v>1</v>
      </c>
      <c r="C937" s="333" t="s">
        <v>566</v>
      </c>
      <c r="D937" s="333"/>
      <c r="E937" s="333"/>
      <c r="F937" s="333"/>
      <c r="G937" s="333"/>
      <c r="H937" s="333"/>
      <c r="I937" s="333"/>
      <c r="J937" s="334">
        <v>9010401028746</v>
      </c>
      <c r="K937" s="335"/>
      <c r="L937" s="335"/>
      <c r="M937" s="335"/>
      <c r="N937" s="335"/>
      <c r="O937" s="335"/>
      <c r="P937" s="348" t="s">
        <v>581</v>
      </c>
      <c r="Q937" s="336"/>
      <c r="R937" s="336"/>
      <c r="S937" s="336"/>
      <c r="T937" s="336"/>
      <c r="U937" s="336"/>
      <c r="V937" s="336"/>
      <c r="W937" s="336"/>
      <c r="X937" s="336"/>
      <c r="Y937" s="337">
        <v>9</v>
      </c>
      <c r="Z937" s="338"/>
      <c r="AA937" s="338"/>
      <c r="AB937" s="339"/>
      <c r="AC937" s="349" t="s">
        <v>567</v>
      </c>
      <c r="AD937" s="357"/>
      <c r="AE937" s="357"/>
      <c r="AF937" s="357"/>
      <c r="AG937" s="357"/>
      <c r="AH937" s="358" t="s">
        <v>568</v>
      </c>
      <c r="AI937" s="359"/>
      <c r="AJ937" s="359"/>
      <c r="AK937" s="359"/>
      <c r="AL937" s="343" t="s">
        <v>552</v>
      </c>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223</v>
      </c>
      <c r="K969" s="351"/>
      <c r="L969" s="351"/>
      <c r="M969" s="351"/>
      <c r="N969" s="351"/>
      <c r="O969" s="351"/>
      <c r="P969" s="352" t="s">
        <v>199</v>
      </c>
      <c r="Q969" s="352"/>
      <c r="R969" s="352"/>
      <c r="S969" s="352"/>
      <c r="T969" s="352"/>
      <c r="U969" s="352"/>
      <c r="V969" s="352"/>
      <c r="W969" s="352"/>
      <c r="X969" s="352"/>
      <c r="Y969" s="353" t="s">
        <v>221</v>
      </c>
      <c r="Z969" s="354"/>
      <c r="AA969" s="354"/>
      <c r="AB969" s="354"/>
      <c r="AC969" s="134" t="s">
        <v>258</v>
      </c>
      <c r="AD969" s="134"/>
      <c r="AE969" s="134"/>
      <c r="AF969" s="134"/>
      <c r="AG969" s="134"/>
      <c r="AH969" s="353" t="s">
        <v>286</v>
      </c>
      <c r="AI969" s="350"/>
      <c r="AJ969" s="350"/>
      <c r="AK969" s="350"/>
      <c r="AL969" s="350" t="s">
        <v>21</v>
      </c>
      <c r="AM969" s="350"/>
      <c r="AN969" s="350"/>
      <c r="AO969" s="355"/>
      <c r="AP969" s="356" t="s">
        <v>224</v>
      </c>
      <c r="AQ969" s="356"/>
      <c r="AR969" s="356"/>
      <c r="AS969" s="356"/>
      <c r="AT969" s="356"/>
      <c r="AU969" s="356"/>
      <c r="AV969" s="356"/>
      <c r="AW969" s="356"/>
      <c r="AX969" s="356"/>
    </row>
    <row r="970" spans="1:50" ht="30" customHeight="1" x14ac:dyDescent="0.15">
      <c r="A970" s="362">
        <v>1</v>
      </c>
      <c r="B970" s="362">
        <v>1</v>
      </c>
      <c r="C970" s="333" t="s">
        <v>569</v>
      </c>
      <c r="D970" s="333"/>
      <c r="E970" s="333"/>
      <c r="F970" s="333"/>
      <c r="G970" s="333"/>
      <c r="H970" s="333"/>
      <c r="I970" s="333"/>
      <c r="J970" s="334">
        <v>2180001045157</v>
      </c>
      <c r="K970" s="335"/>
      <c r="L970" s="335"/>
      <c r="M970" s="335"/>
      <c r="N970" s="335"/>
      <c r="O970" s="335"/>
      <c r="P970" s="348" t="s">
        <v>583</v>
      </c>
      <c r="Q970" s="336"/>
      <c r="R970" s="336"/>
      <c r="S970" s="336"/>
      <c r="T970" s="336"/>
      <c r="U970" s="336"/>
      <c r="V970" s="336"/>
      <c r="W970" s="336"/>
      <c r="X970" s="336"/>
      <c r="Y970" s="337">
        <v>3</v>
      </c>
      <c r="Z970" s="338"/>
      <c r="AA970" s="338"/>
      <c r="AB970" s="339"/>
      <c r="AC970" s="349" t="s">
        <v>567</v>
      </c>
      <c r="AD970" s="357"/>
      <c r="AE970" s="357"/>
      <c r="AF970" s="357"/>
      <c r="AG970" s="357"/>
      <c r="AH970" s="358" t="s">
        <v>552</v>
      </c>
      <c r="AI970" s="359"/>
      <c r="AJ970" s="359"/>
      <c r="AK970" s="359"/>
      <c r="AL970" s="343" t="s">
        <v>552</v>
      </c>
      <c r="AM970" s="344"/>
      <c r="AN970" s="344"/>
      <c r="AO970" s="345"/>
      <c r="AP970" s="346"/>
      <c r="AQ970" s="346"/>
      <c r="AR970" s="346"/>
      <c r="AS970" s="346"/>
      <c r="AT970" s="346"/>
      <c r="AU970" s="346"/>
      <c r="AV970" s="346"/>
      <c r="AW970" s="346"/>
      <c r="AX970" s="346"/>
    </row>
    <row r="971" spans="1:50" ht="30" customHeight="1" x14ac:dyDescent="0.15">
      <c r="A971" s="362">
        <v>2</v>
      </c>
      <c r="B971" s="362">
        <v>1</v>
      </c>
      <c r="C971" s="333" t="s">
        <v>569</v>
      </c>
      <c r="D971" s="333"/>
      <c r="E971" s="333"/>
      <c r="F971" s="333"/>
      <c r="G971" s="333"/>
      <c r="H971" s="333"/>
      <c r="I971" s="333"/>
      <c r="J971" s="334">
        <v>2180001045157</v>
      </c>
      <c r="K971" s="335"/>
      <c r="L971" s="335"/>
      <c r="M971" s="335"/>
      <c r="N971" s="335"/>
      <c r="O971" s="335"/>
      <c r="P971" s="336" t="s">
        <v>570</v>
      </c>
      <c r="Q971" s="336"/>
      <c r="R971" s="336"/>
      <c r="S971" s="336"/>
      <c r="T971" s="336"/>
      <c r="U971" s="336"/>
      <c r="V971" s="336"/>
      <c r="W971" s="336"/>
      <c r="X971" s="336"/>
      <c r="Y971" s="337">
        <v>3</v>
      </c>
      <c r="Z971" s="338"/>
      <c r="AA971" s="338"/>
      <c r="AB971" s="339"/>
      <c r="AC971" s="349" t="s">
        <v>290</v>
      </c>
      <c r="AD971" s="349"/>
      <c r="AE971" s="349"/>
      <c r="AF971" s="349"/>
      <c r="AG971" s="349"/>
      <c r="AH971" s="358">
        <v>1</v>
      </c>
      <c r="AI971" s="359"/>
      <c r="AJ971" s="359"/>
      <c r="AK971" s="359"/>
      <c r="AL971" s="343" t="s">
        <v>556</v>
      </c>
      <c r="AM971" s="344"/>
      <c r="AN971" s="344"/>
      <c r="AO971" s="345"/>
      <c r="AP971" s="346"/>
      <c r="AQ971" s="346"/>
      <c r="AR971" s="346"/>
      <c r="AS971" s="346"/>
      <c r="AT971" s="346"/>
      <c r="AU971" s="346"/>
      <c r="AV971" s="346"/>
      <c r="AW971" s="346"/>
      <c r="AX971" s="346"/>
    </row>
    <row r="972" spans="1:50" ht="30" customHeight="1" x14ac:dyDescent="0.15">
      <c r="A972" s="362">
        <v>3</v>
      </c>
      <c r="B972" s="362">
        <v>1</v>
      </c>
      <c r="C972" s="347" t="s">
        <v>569</v>
      </c>
      <c r="D972" s="333"/>
      <c r="E972" s="333"/>
      <c r="F972" s="333"/>
      <c r="G972" s="333"/>
      <c r="H972" s="333"/>
      <c r="I972" s="333"/>
      <c r="J972" s="334">
        <v>2180001045157</v>
      </c>
      <c r="K972" s="335"/>
      <c r="L972" s="335"/>
      <c r="M972" s="335"/>
      <c r="N972" s="335"/>
      <c r="O972" s="335"/>
      <c r="P972" s="348" t="s">
        <v>571</v>
      </c>
      <c r="Q972" s="336"/>
      <c r="R972" s="336"/>
      <c r="S972" s="336"/>
      <c r="T972" s="336"/>
      <c r="U972" s="336"/>
      <c r="V972" s="336"/>
      <c r="W972" s="336"/>
      <c r="X972" s="336"/>
      <c r="Y972" s="337">
        <v>2</v>
      </c>
      <c r="Z972" s="338"/>
      <c r="AA972" s="338"/>
      <c r="AB972" s="339"/>
      <c r="AC972" s="349" t="s">
        <v>290</v>
      </c>
      <c r="AD972" s="349"/>
      <c r="AE972" s="349"/>
      <c r="AF972" s="349"/>
      <c r="AG972" s="349"/>
      <c r="AH972" s="341">
        <v>2</v>
      </c>
      <c r="AI972" s="342"/>
      <c r="AJ972" s="342"/>
      <c r="AK972" s="342"/>
      <c r="AL972" s="343" t="s">
        <v>556</v>
      </c>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223</v>
      </c>
      <c r="K1002" s="351"/>
      <c r="L1002" s="351"/>
      <c r="M1002" s="351"/>
      <c r="N1002" s="351"/>
      <c r="O1002" s="351"/>
      <c r="P1002" s="352" t="s">
        <v>199</v>
      </c>
      <c r="Q1002" s="352"/>
      <c r="R1002" s="352"/>
      <c r="S1002" s="352"/>
      <c r="T1002" s="352"/>
      <c r="U1002" s="352"/>
      <c r="V1002" s="352"/>
      <c r="W1002" s="352"/>
      <c r="X1002" s="352"/>
      <c r="Y1002" s="353" t="s">
        <v>221</v>
      </c>
      <c r="Z1002" s="354"/>
      <c r="AA1002" s="354"/>
      <c r="AB1002" s="354"/>
      <c r="AC1002" s="134" t="s">
        <v>258</v>
      </c>
      <c r="AD1002" s="134"/>
      <c r="AE1002" s="134"/>
      <c r="AF1002" s="134"/>
      <c r="AG1002" s="134"/>
      <c r="AH1002" s="353" t="s">
        <v>286</v>
      </c>
      <c r="AI1002" s="350"/>
      <c r="AJ1002" s="350"/>
      <c r="AK1002" s="350"/>
      <c r="AL1002" s="350" t="s">
        <v>21</v>
      </c>
      <c r="AM1002" s="350"/>
      <c r="AN1002" s="350"/>
      <c r="AO1002" s="355"/>
      <c r="AP1002" s="356" t="s">
        <v>224</v>
      </c>
      <c r="AQ1002" s="356"/>
      <c r="AR1002" s="356"/>
      <c r="AS1002" s="356"/>
      <c r="AT1002" s="356"/>
      <c r="AU1002" s="356"/>
      <c r="AV1002" s="356"/>
      <c r="AW1002" s="356"/>
      <c r="AX1002" s="356"/>
    </row>
    <row r="1003" spans="1:50" ht="30" customHeight="1" x14ac:dyDescent="0.15">
      <c r="A1003" s="362">
        <v>1</v>
      </c>
      <c r="B1003" s="362">
        <v>1</v>
      </c>
      <c r="C1003" s="333" t="s">
        <v>572</v>
      </c>
      <c r="D1003" s="333"/>
      <c r="E1003" s="333"/>
      <c r="F1003" s="333"/>
      <c r="G1003" s="333"/>
      <c r="H1003" s="333"/>
      <c r="I1003" s="333"/>
      <c r="J1003" s="334">
        <v>7010001025724</v>
      </c>
      <c r="K1003" s="335"/>
      <c r="L1003" s="335"/>
      <c r="M1003" s="335"/>
      <c r="N1003" s="335"/>
      <c r="O1003" s="335"/>
      <c r="P1003" s="336" t="s">
        <v>573</v>
      </c>
      <c r="Q1003" s="336"/>
      <c r="R1003" s="336"/>
      <c r="S1003" s="336"/>
      <c r="T1003" s="336"/>
      <c r="U1003" s="336"/>
      <c r="V1003" s="336"/>
      <c r="W1003" s="336"/>
      <c r="X1003" s="336"/>
      <c r="Y1003" s="337">
        <v>1</v>
      </c>
      <c r="Z1003" s="338"/>
      <c r="AA1003" s="338"/>
      <c r="AB1003" s="339"/>
      <c r="AC1003" s="349" t="s">
        <v>297</v>
      </c>
      <c r="AD1003" s="357"/>
      <c r="AE1003" s="357"/>
      <c r="AF1003" s="357"/>
      <c r="AG1003" s="357"/>
      <c r="AH1003" s="358" t="s">
        <v>552</v>
      </c>
      <c r="AI1003" s="359"/>
      <c r="AJ1003" s="359"/>
      <c r="AK1003" s="359"/>
      <c r="AL1003" s="343" t="s">
        <v>552</v>
      </c>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223</v>
      </c>
      <c r="K1035" s="351"/>
      <c r="L1035" s="351"/>
      <c r="M1035" s="351"/>
      <c r="N1035" s="351"/>
      <c r="O1035" s="351"/>
      <c r="P1035" s="352" t="s">
        <v>199</v>
      </c>
      <c r="Q1035" s="352"/>
      <c r="R1035" s="352"/>
      <c r="S1035" s="352"/>
      <c r="T1035" s="352"/>
      <c r="U1035" s="352"/>
      <c r="V1035" s="352"/>
      <c r="W1035" s="352"/>
      <c r="X1035" s="352"/>
      <c r="Y1035" s="353" t="s">
        <v>221</v>
      </c>
      <c r="Z1035" s="354"/>
      <c r="AA1035" s="354"/>
      <c r="AB1035" s="354"/>
      <c r="AC1035" s="134" t="s">
        <v>258</v>
      </c>
      <c r="AD1035" s="134"/>
      <c r="AE1035" s="134"/>
      <c r="AF1035" s="134"/>
      <c r="AG1035" s="134"/>
      <c r="AH1035" s="353" t="s">
        <v>286</v>
      </c>
      <c r="AI1035" s="350"/>
      <c r="AJ1035" s="350"/>
      <c r="AK1035" s="350"/>
      <c r="AL1035" s="350" t="s">
        <v>21</v>
      </c>
      <c r="AM1035" s="350"/>
      <c r="AN1035" s="350"/>
      <c r="AO1035" s="355"/>
      <c r="AP1035" s="356" t="s">
        <v>224</v>
      </c>
      <c r="AQ1035" s="356"/>
      <c r="AR1035" s="356"/>
      <c r="AS1035" s="356"/>
      <c r="AT1035" s="356"/>
      <c r="AU1035" s="356"/>
      <c r="AV1035" s="356"/>
      <c r="AW1035" s="356"/>
      <c r="AX1035" s="356"/>
    </row>
    <row r="1036" spans="1:50" ht="30" customHeight="1" x14ac:dyDescent="0.15">
      <c r="A1036" s="362">
        <v>1</v>
      </c>
      <c r="B1036" s="362">
        <v>1</v>
      </c>
      <c r="C1036" s="333" t="s">
        <v>574</v>
      </c>
      <c r="D1036" s="333"/>
      <c r="E1036" s="333"/>
      <c r="F1036" s="333"/>
      <c r="G1036" s="333"/>
      <c r="H1036" s="333"/>
      <c r="I1036" s="333"/>
      <c r="J1036" s="334"/>
      <c r="K1036" s="335"/>
      <c r="L1036" s="335"/>
      <c r="M1036" s="335"/>
      <c r="N1036" s="335"/>
      <c r="O1036" s="335"/>
      <c r="P1036" s="336" t="s">
        <v>575</v>
      </c>
      <c r="Q1036" s="336"/>
      <c r="R1036" s="336"/>
      <c r="S1036" s="336"/>
      <c r="T1036" s="336"/>
      <c r="U1036" s="336"/>
      <c r="V1036" s="336"/>
      <c r="W1036" s="336"/>
      <c r="X1036" s="336"/>
      <c r="Y1036" s="337">
        <v>15</v>
      </c>
      <c r="Z1036" s="338"/>
      <c r="AA1036" s="338"/>
      <c r="AB1036" s="339"/>
      <c r="AC1036" s="349" t="s">
        <v>79</v>
      </c>
      <c r="AD1036" s="357"/>
      <c r="AE1036" s="357"/>
      <c r="AF1036" s="357"/>
      <c r="AG1036" s="357"/>
      <c r="AH1036" s="358" t="s">
        <v>552</v>
      </c>
      <c r="AI1036" s="359"/>
      <c r="AJ1036" s="359"/>
      <c r="AK1036" s="359"/>
      <c r="AL1036" s="343" t="s">
        <v>552</v>
      </c>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33" t="s">
        <v>515</v>
      </c>
      <c r="D1037" s="333"/>
      <c r="E1037" s="333"/>
      <c r="F1037" s="333"/>
      <c r="G1037" s="333"/>
      <c r="H1037" s="333"/>
      <c r="I1037" s="333"/>
      <c r="J1037" s="334">
        <v>6000012070001</v>
      </c>
      <c r="K1037" s="335"/>
      <c r="L1037" s="335"/>
      <c r="M1037" s="335"/>
      <c r="N1037" s="335"/>
      <c r="O1037" s="335"/>
      <c r="P1037" s="336" t="s">
        <v>576</v>
      </c>
      <c r="Q1037" s="336"/>
      <c r="R1037" s="336"/>
      <c r="S1037" s="336"/>
      <c r="T1037" s="336"/>
      <c r="U1037" s="336"/>
      <c r="V1037" s="336"/>
      <c r="W1037" s="336"/>
      <c r="X1037" s="336"/>
      <c r="Y1037" s="337">
        <v>0</v>
      </c>
      <c r="Z1037" s="338"/>
      <c r="AA1037" s="338"/>
      <c r="AB1037" s="339"/>
      <c r="AC1037" s="349" t="s">
        <v>79</v>
      </c>
      <c r="AD1037" s="349"/>
      <c r="AE1037" s="349"/>
      <c r="AF1037" s="349"/>
      <c r="AG1037" s="349"/>
      <c r="AH1037" s="358"/>
      <c r="AI1037" s="359"/>
      <c r="AJ1037" s="359"/>
      <c r="AK1037" s="359"/>
      <c r="AL1037" s="343" t="s">
        <v>552</v>
      </c>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223</v>
      </c>
      <c r="K1068" s="351"/>
      <c r="L1068" s="351"/>
      <c r="M1068" s="351"/>
      <c r="N1068" s="351"/>
      <c r="O1068" s="351"/>
      <c r="P1068" s="352" t="s">
        <v>199</v>
      </c>
      <c r="Q1068" s="352"/>
      <c r="R1068" s="352"/>
      <c r="S1068" s="352"/>
      <c r="T1068" s="352"/>
      <c r="U1068" s="352"/>
      <c r="V1068" s="352"/>
      <c r="W1068" s="352"/>
      <c r="X1068" s="352"/>
      <c r="Y1068" s="353" t="s">
        <v>221</v>
      </c>
      <c r="Z1068" s="354"/>
      <c r="AA1068" s="354"/>
      <c r="AB1068" s="354"/>
      <c r="AC1068" s="134" t="s">
        <v>258</v>
      </c>
      <c r="AD1068" s="134"/>
      <c r="AE1068" s="134"/>
      <c r="AF1068" s="134"/>
      <c r="AG1068" s="134"/>
      <c r="AH1068" s="353" t="s">
        <v>286</v>
      </c>
      <c r="AI1068" s="350"/>
      <c r="AJ1068" s="350"/>
      <c r="AK1068" s="350"/>
      <c r="AL1068" s="350" t="s">
        <v>21</v>
      </c>
      <c r="AM1068" s="350"/>
      <c r="AN1068" s="350"/>
      <c r="AO1068" s="355"/>
      <c r="AP1068" s="356" t="s">
        <v>224</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249</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264</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223</v>
      </c>
      <c r="K1102" s="134"/>
      <c r="L1102" s="134"/>
      <c r="M1102" s="134"/>
      <c r="N1102" s="134"/>
      <c r="O1102" s="134"/>
      <c r="P1102" s="353" t="s">
        <v>27</v>
      </c>
      <c r="Q1102" s="353"/>
      <c r="R1102" s="353"/>
      <c r="S1102" s="353"/>
      <c r="T1102" s="353"/>
      <c r="U1102" s="353"/>
      <c r="V1102" s="353"/>
      <c r="W1102" s="353"/>
      <c r="X1102" s="353"/>
      <c r="Y1102" s="134" t="s">
        <v>225</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250</v>
      </c>
      <c r="AQ1102" s="356"/>
      <c r="AR1102" s="356"/>
      <c r="AS1102" s="356"/>
      <c r="AT1102" s="356"/>
      <c r="AU1102" s="356"/>
      <c r="AV1102" s="356"/>
      <c r="AW1102" s="356"/>
      <c r="AX1102" s="356"/>
    </row>
    <row r="1103" spans="1:50" ht="42" customHeight="1" x14ac:dyDescent="0.15">
      <c r="A1103" s="362">
        <v>1</v>
      </c>
      <c r="B1103" s="362">
        <v>1</v>
      </c>
      <c r="C1103" s="360" t="s">
        <v>577</v>
      </c>
      <c r="D1103" s="360"/>
      <c r="E1103" s="132" t="s">
        <v>579</v>
      </c>
      <c r="F1103" s="361"/>
      <c r="G1103" s="361"/>
      <c r="H1103" s="361"/>
      <c r="I1103" s="361"/>
      <c r="J1103" s="334">
        <v>9010401028746</v>
      </c>
      <c r="K1103" s="335"/>
      <c r="L1103" s="335"/>
      <c r="M1103" s="335"/>
      <c r="N1103" s="335"/>
      <c r="O1103" s="335"/>
      <c r="P1103" s="348" t="s">
        <v>582</v>
      </c>
      <c r="Q1103" s="336"/>
      <c r="R1103" s="336"/>
      <c r="S1103" s="336"/>
      <c r="T1103" s="336"/>
      <c r="U1103" s="336"/>
      <c r="V1103" s="336"/>
      <c r="W1103" s="336"/>
      <c r="X1103" s="336"/>
      <c r="Y1103" s="337">
        <v>9</v>
      </c>
      <c r="Z1103" s="338"/>
      <c r="AA1103" s="338"/>
      <c r="AB1103" s="339"/>
      <c r="AC1103" s="340" t="s">
        <v>290</v>
      </c>
      <c r="AD1103" s="340"/>
      <c r="AE1103" s="340"/>
      <c r="AF1103" s="340"/>
      <c r="AG1103" s="340"/>
      <c r="AH1103" s="341">
        <v>1</v>
      </c>
      <c r="AI1103" s="342"/>
      <c r="AJ1103" s="342"/>
      <c r="AK1103" s="342"/>
      <c r="AL1103" s="343" t="s">
        <v>551</v>
      </c>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t="s">
        <v>578</v>
      </c>
      <c r="D1104" s="360"/>
      <c r="E1104" s="132" t="s">
        <v>580</v>
      </c>
      <c r="F1104" s="361"/>
      <c r="G1104" s="361"/>
      <c r="H1104" s="361"/>
      <c r="I1104" s="361"/>
      <c r="J1104" s="334">
        <v>2180001045157</v>
      </c>
      <c r="K1104" s="335"/>
      <c r="L1104" s="335"/>
      <c r="M1104" s="335"/>
      <c r="N1104" s="335"/>
      <c r="O1104" s="335"/>
      <c r="P1104" s="348" t="s">
        <v>584</v>
      </c>
      <c r="Q1104" s="336"/>
      <c r="R1104" s="336"/>
      <c r="S1104" s="336"/>
      <c r="T1104" s="336"/>
      <c r="U1104" s="336"/>
      <c r="V1104" s="336"/>
      <c r="W1104" s="336"/>
      <c r="X1104" s="336"/>
      <c r="Y1104" s="337">
        <v>3</v>
      </c>
      <c r="Z1104" s="338"/>
      <c r="AA1104" s="338"/>
      <c r="AB1104" s="339"/>
      <c r="AC1104" s="340" t="s">
        <v>290</v>
      </c>
      <c r="AD1104" s="340"/>
      <c r="AE1104" s="340"/>
      <c r="AF1104" s="340"/>
      <c r="AG1104" s="340"/>
      <c r="AH1104" s="341">
        <v>1</v>
      </c>
      <c r="AI1104" s="342"/>
      <c r="AJ1104" s="342"/>
      <c r="AK1104" s="342"/>
      <c r="AL1104" s="343" t="s">
        <v>552</v>
      </c>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79" max="49" man="1"/>
    <brk id="671" max="49" man="1"/>
    <brk id="727" max="49" man="1"/>
    <brk id="740" max="49" man="1"/>
    <brk id="779" max="49" man="1"/>
    <brk id="833" max="49" man="1"/>
    <brk id="1000" max="49" man="1"/>
    <brk id="1104"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2020-10-01T04:56:55Z</dcterms:created>
  <dcterms:modified xsi:type="dcterms:W3CDTF">2020-10-01T09:30:39Z</dcterms:modified>
</cp:coreProperties>
</file>