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<sst xmlns="http://schemas.openxmlformats.org/spreadsheetml/2006/main" count="2125" uniqueCount="550">
  <si>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</si>
  <si>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</si>
  <si>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</si>
  <si>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</si>
  <si>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</si>
  <si>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</si>
  <si>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</si>
  <si>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</si>
  <si>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</si>
  <si>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</si>
  <si>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</si>
  <si>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</si>
  <si>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</si>
  <si>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</si>
  <si>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</si>
  <si>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</si>
  <si>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</si>
  <si>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</si>
  <si>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</si>
  <si>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</si>
  <si>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</si>
  <si>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</si>
  <si>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</si>
  <si>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</si>
  <si>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</si>
  <si>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</si>
  <si>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</si>
  <si>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</si>
  <si>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</si>
  <si>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</si>
  <si>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</si>
  <si>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</si>
  <si>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</si>
  <si>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</si>
  <si>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</si>
  <si>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</si>
  <si>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</si>
  <si>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</si>
  <si>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</si>
  <si>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</si>
  <si>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</si>
  <si>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</si>
  <si>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</si>
  <si>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</si>
  <si>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</si>
  <si>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</si>
  <si>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</si>
  <si>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</si>
  <si>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</si>
  <si>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</si>
  <si>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</si>
  <si>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</si>
  <si>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</si>
  <si>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</si>
  <si>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</si>
  <si>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</si>
  <si>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</si>
  <si>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</si>
  <si>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</si>
  <si>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</si>
  <si>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</si>
  <si>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</si>
  <si>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</si>
  <si>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</si>
  <si>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</si>
  <si>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</si>
  <si>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</si>
  <si>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</si>
  <si>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</si>
  <si>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</si>
  <si>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</si>
  <si>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</si>
  <si>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</si>
  <si>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</si>
  <si>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</si>
  <si>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</si>
  <si>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</si>
  <si>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</si>
  <si>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</si>
  <si>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</si>
  <si>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</si>
  <si>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</si>
  <si>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</si>
  <si>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</si>
  <si>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</si>
  <si>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</si>
  <si>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</si>
  <si>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</si>
  <si>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</si>
  <si>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</si>
  <si>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</si>
  <si>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</si>
  <si>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</si>
  <si>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</si>
  <si>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</si>
  <si>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</si>
  <si>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</si>
  <si>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</si>
  <si>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</si>
  <si>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</si>
  <si>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</si>
  <si>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</si>
  <si>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</si>
  <si>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</si>
  <si>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</si>
  <si>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</si>
  <si>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</si>
  <si>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</si>
  <si>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</si>
  <si>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</si>
  <si>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</si>
  <si>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</si>
  <si>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</si>
  <si>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</si>
  <si>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</si>
  <si>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</si>
  <si>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</si>
  <si>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</si>
  <si>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</si>
  <si>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</si>
  <si>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</si>
  <si>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</si>
  <si>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</si>
  <si>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</si>
  <si>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</si>
  <si>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</si>
  <si>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</si>
  <si>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</si>
  <si>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</si>
  <si>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</si>
  <si>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</si>
  <si>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</si>
  <si>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</si>
  <si>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</si>
  <si>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</si>
  <si>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</si>
  <si>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</si>
  <si>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</si>
  <si>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</si>
  <si>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</si>
  <si>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</si>
  <si>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</si>
  <si>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</si>
  <si>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</si>
  <si>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</si>
  <si>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</si>
  <si>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</si>
  <si>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</si>
  <si>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</si>
  <si>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</si>
  <si>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</si>
  <si>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</si>
  <si>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</si>
  <si>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</si>
  <si>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</si>
  <si>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</si>
  <si>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</si>
  <si>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</si>
  <si>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</si>
  <si>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</si>
  <si>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</si>
  <si>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</si>
  <si>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</si>
  <si>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</si>
  <si>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</si>
  <si>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</si>
  <si>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</si>
  <si>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</si>
  <si>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</si>
  <si>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</si>
  <si>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</si>
  <si>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</si>
  <si>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</si>
  <si>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</si>
  <si>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</si>
  <si>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</si>
  <si>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</si>
  <si>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</si>
  <si>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</si>
  <si>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</si>
  <si>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</si>
  <si>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</si>
  <si>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</si>
  <si>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</si>
  <si>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</si>
  <si>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</si>
  <si>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</si>
  <si>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</si>
  <si>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</si>
  <si>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</si>
  <si>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</si>
  <si>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</si>
  <si>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</si>
  <si>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</si>
  <si>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</si>
  <si>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</si>
  <si>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</si>
  <si>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</si>
  <si>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</si>
  <si>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</si>
  <si>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</si>
  <si>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</si>
  <si>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</si>
  <si>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</si>
  <si>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</si>
  <si>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</si>
  <si>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</si>
  <si>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</si>
  <si>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</si>
  <si>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</si>
  <si>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</si>
  <si>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</si>
  <si>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</si>
  <si>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</si>
  <si>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</si>
  <si>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</si>
  <si>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</si>
  <si>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</si>
  <si>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</si>
  <si>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</si>
  <si>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</si>
  <si>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</si>
  <si>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</si>
  <si>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</si>
  <si>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</si>
  <si>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</si>
  <si>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</si>
  <si>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</si>
  <si>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</si>
  <si>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</si>
  <si>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</si>
  <si>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</si>
  <si>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</si>
  <si>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</si>
  <si>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</si>
  <si>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</si>
  <si>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</si>
  <si>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</si>
  <si>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</si>
  <si>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</si>
  <si>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</si>
  <si>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</si>
  <si>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</si>
  <si>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</si>
  <si>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</si>
  <si>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</si>
  <si>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</si>
  <si>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</si>
  <si>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</si>
  <si>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</si>
  <si>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</si>
  <si>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</si>
  <si>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</si>
  <si>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</si>
  <si>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</si>
  <si>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</si>
  <si>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</si>
  <si>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</si>
  <si>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</si>
  <si>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</si>
  <si>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</si>
  <si>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</si>
  <si>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</si>
  <si>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</si>
  <si>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</si>
  <si>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</si>
  <si>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</si>
  <si>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</si>
  <si>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</si>
  <si>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</si>
  <si>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</si>
  <si>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</si>
  <si>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</si>
  <si>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</si>
  <si>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</si>
  <si>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</si>
  <si>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</si>
  <si>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</si>
  <si>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</si>
  <si>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</si>
  <si>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</si>
  <si>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</si>
  <si>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</si>
  <si>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</si>
  <si>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</si>
  <si>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</si>
  <si>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</si>
  <si>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</si>
  <si>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</si>
  <si>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</si>
  <si>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</si>
  <si>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</si>
  <si>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</si>
  <si>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</si>
  <si>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</si>
  <si>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</si>
  <si>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</si>
  <si>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</si>
  <si>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</si>
  <si>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</si>
  <si>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</si>
  <si>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</si>
  <si>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</si>
  <si>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</si>
  <si>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</si>
  <si>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</si>
  <si>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</si>
  <si>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</si>
  <si>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　　　　　　　　　　　　　　</t>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</si>
  <si>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</si>
  <si>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</si>
  <si>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</si>
  <si>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</si>
  <si>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</si>
  <si>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</si>
  <si>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</si>
  <si>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</si>
  <si>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</si>
  <si>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</si>
  <si>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</si>
  <si>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</si>
  <si>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</si>
  <si>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</si>
  <si>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</si>
  <si>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</si>
  <si>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</si>
  <si>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</si>
  <si>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</si>
  <si>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</si>
  <si>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</si>
  <si>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</si>
  <si>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</si>
  <si>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</si>
  <si>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</si>
  <si>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</si>
  <si>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</si>
  <si>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</si>
  <si>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</si>
  <si>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</si>
  <si>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</si>
  <si>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</si>
  <si>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</si>
  <si>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</si>
  <si>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</si>
  <si>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</si>
  <si>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</si>
  <si>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</si>
  <si>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</si>
  <si>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</si>
  <si>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</si>
  <si>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</si>
  <si>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</si>
  <si>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</si>
  <si>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</si>
  <si>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</si>
  <si>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</si>
  <si>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</si>
  <si>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</si>
  <si>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</si>
  <si>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</si>
  <si>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</si>
  <si>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</si>
  <si>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</si>
  <si>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</si>
  <si>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</si>
  <si>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</si>
  <si>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</si>
  <si>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</si>
  <si>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</si>
  <si>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</si>
  <si>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</si>
  <si>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</si>
  <si>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</si>
  <si>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</si>
  <si>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</si>
  <si>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</si>
  <si>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</si>
  <si>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</si>
  <si>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</si>
  <si>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</si>
  <si>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</si>
  <si>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</si>
  <si>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</si>
  <si>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</si>
  <si>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</si>
  <si>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</si>
  <si>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</si>
  <si>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</si>
  <si>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</si>
  <si>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</si>
  <si>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</si>
  <si>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</si>
  <si>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</si>
  <si>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</si>
  <si>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</si>
  <si>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</si>
  <si>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</si>
  <si>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</si>
  <si>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</si>
  <si>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</si>
  <si>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</si>
  <si>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</si>
  <si>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</si>
  <si>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</si>
  <si>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</si>
  <si>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</si>
  <si>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</si>
  <si>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</si>
  <si>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</si>
  <si>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</si>
  <si>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</si>
  <si>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</si>
  <si>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</si>
  <si>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</si>
  <si>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</si>
  <si>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</si>
  <si>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</si>
  <si>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</si>
  <si>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</si>
  <si>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</si>
  <si>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</si>
  <si>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</si>
  <si>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</si>
  <si>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</si>
  <si>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</si>
  <si>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</si>
  <si>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</si>
  <si>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</si>
  <si>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</si>
  <si>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</si>
  <si>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</si>
  <si>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</si>
  <si>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</si>
  <si>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</si>
  <si>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</si>
  <si>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</si>
  <si>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</si>
  <si>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</si>
  <si>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</si>
  <si>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</si>
  <si>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</si>
  <si>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</si>
  <si>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</si>
  <si>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</si>
  <si>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</si>
  <si>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</si>
  <si>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</si>
  <si>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</si>
  <si>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</si>
  <si>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</si>
  <si>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</si>
  <si>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</si>
  <si>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</si>
  <si>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</si>
  <si>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</si>
  <si>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</si>
  <si>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</si>
  <si>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</si>
  <si>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</si>
  <si>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</si>
  <si>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</si>
  <si>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</si>
  <si>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</si>
  <si>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</si>
  <si>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</si>
  <si>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</si>
  <si>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</si>
  <si>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</si>
  <si>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</si>
  <si>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</si>
  <si>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</si>
  <si>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</si>
  <si>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</si>
  <si>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</si>
  <si>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</si>
  <si>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</si>
  <si>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</si>
  <si>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</si>
  <si>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</si>
  <si>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内閣府</t>
  </si>
  <si>
    <t>消費税転嫁等対策に必要な経費</t>
    <rPh sb="0" eb="3">
      <t>ショウヒゼイ</t>
    </rPh>
    <rPh sb="3" eb="5">
      <t>テンカ</t>
    </rPh>
    <rPh sb="5" eb="6">
      <t>トウ</t>
    </rPh>
    <rPh sb="6" eb="8">
      <t>タイサク</t>
    </rPh>
    <rPh sb="9" eb="11">
      <t>ヒツヨウ</t>
    </rPh>
    <rPh sb="12" eb="14">
      <t>ケイヒ</t>
    </rPh>
    <phoneticPr fontId="7"/>
  </si>
  <si>
    <t>内閣府</t>
    <rPh sb="0" eb="2">
      <t>ナイカク</t>
    </rPh>
    <rPh sb="2" eb="3">
      <t>フ</t>
    </rPh>
    <phoneticPr fontId="7"/>
  </si>
  <si>
    <t>消費税価格転嫁等相談対応室</t>
    <rPh sb="0" eb="3">
      <t>ショウヒゼイ</t>
    </rPh>
    <rPh sb="3" eb="5">
      <t>カカク</t>
    </rPh>
    <rPh sb="5" eb="7">
      <t>テンカ</t>
    </rPh>
    <rPh sb="7" eb="8">
      <t>トウ</t>
    </rPh>
    <rPh sb="8" eb="10">
      <t>ソウダン</t>
    </rPh>
    <rPh sb="10" eb="12">
      <t>タイオウ</t>
    </rPh>
    <rPh sb="12" eb="13">
      <t>シツ</t>
    </rPh>
    <phoneticPr fontId="7"/>
  </si>
  <si>
    <t>○</t>
  </si>
  <si>
    <t>消費税の円滑かつ適正な転嫁のための消費税の転嫁を阻害する行為の是正等に関する特別措置法附則第３条</t>
    <rPh sb="0" eb="3">
      <t>ショウヒゼイ</t>
    </rPh>
    <rPh sb="4" eb="6">
      <t>エンカツ</t>
    </rPh>
    <rPh sb="8" eb="10">
      <t>テキセイ</t>
    </rPh>
    <rPh sb="11" eb="13">
      <t>テンカ</t>
    </rPh>
    <rPh sb="17" eb="20">
      <t>ショウヒゼイ</t>
    </rPh>
    <rPh sb="21" eb="23">
      <t>テンカ</t>
    </rPh>
    <rPh sb="24" eb="26">
      <t>ソガイ</t>
    </rPh>
    <rPh sb="28" eb="30">
      <t>コウイ</t>
    </rPh>
    <rPh sb="31" eb="33">
      <t>ゼセイ</t>
    </rPh>
    <rPh sb="33" eb="34">
      <t>トウ</t>
    </rPh>
    <rPh sb="35" eb="36">
      <t>カン</t>
    </rPh>
    <rPh sb="38" eb="40">
      <t>トクベツ</t>
    </rPh>
    <rPh sb="40" eb="43">
      <t>ソチホウ</t>
    </rPh>
    <rPh sb="43" eb="45">
      <t>フソク</t>
    </rPh>
    <rPh sb="45" eb="46">
      <t>ダイ</t>
    </rPh>
    <rPh sb="47" eb="48">
      <t>ジョウ</t>
    </rPh>
    <phoneticPr fontId="7"/>
  </si>
  <si>
    <t>消費税の円滑かつ適正な転嫁・価格表示に関する対策の基本的な方針（中間整理の具体化）&lt;平成24年10月26日消費税の適正かつ円滑な転嫁等に関する対策推進本部決定&gt;</t>
    <rPh sb="0" eb="3">
      <t>ショウヒゼイ</t>
    </rPh>
    <rPh sb="4" eb="6">
      <t>エンカツ</t>
    </rPh>
    <rPh sb="8" eb="10">
      <t>テキセイ</t>
    </rPh>
    <rPh sb="11" eb="13">
      <t>テンカ</t>
    </rPh>
    <rPh sb="14" eb="16">
      <t>カカク</t>
    </rPh>
    <rPh sb="16" eb="18">
      <t>ヒョウジ</t>
    </rPh>
    <rPh sb="19" eb="20">
      <t>カン</t>
    </rPh>
    <rPh sb="22" eb="24">
      <t>タイサク</t>
    </rPh>
    <rPh sb="25" eb="27">
      <t>キホン</t>
    </rPh>
    <rPh sb="27" eb="28">
      <t>テキ</t>
    </rPh>
    <rPh sb="29" eb="31">
      <t>ホウシン</t>
    </rPh>
    <rPh sb="32" eb="34">
      <t>チュウカン</t>
    </rPh>
    <rPh sb="34" eb="36">
      <t>セイリ</t>
    </rPh>
    <rPh sb="37" eb="40">
      <t>グタイカ</t>
    </rPh>
    <rPh sb="42" eb="44">
      <t>ヘイセイ</t>
    </rPh>
    <rPh sb="46" eb="47">
      <t>ネン</t>
    </rPh>
    <rPh sb="49" eb="50">
      <t>ガツ</t>
    </rPh>
    <rPh sb="52" eb="53">
      <t>ニチ</t>
    </rPh>
    <rPh sb="53" eb="56">
      <t>ショウヒゼイ</t>
    </rPh>
    <rPh sb="57" eb="59">
      <t>テキセイ</t>
    </rPh>
    <rPh sb="61" eb="63">
      <t>エンカツ</t>
    </rPh>
    <rPh sb="64" eb="66">
      <t>テンカ</t>
    </rPh>
    <rPh sb="66" eb="67">
      <t>トウ</t>
    </rPh>
    <rPh sb="68" eb="69">
      <t>カン</t>
    </rPh>
    <rPh sb="71" eb="73">
      <t>タイサク</t>
    </rPh>
    <rPh sb="73" eb="75">
      <t>スイシン</t>
    </rPh>
    <rPh sb="75" eb="77">
      <t>ホンブ</t>
    </rPh>
    <rPh sb="77" eb="79">
      <t>ケッテイ</t>
    </rPh>
    <phoneticPr fontId="7"/>
  </si>
  <si>
    <t>政府共通のアクセスしやすい相談窓口として、電話（全国共通番号）及びメールにより、全国各地からの消費税の転嫁拒否等に関する相談に対応し、制度の内容や考え方を案内するとともに、買いたたき等の被害を受けている事業者等からの相談についてはその内容を聴取し、必要に応じ主管の官庁に対応を求めるなど、消費税転嫁対策特別措置法違反被疑情報の受付機関として機能することにより、消費税率引上げに伴う消費税の円滑かつ適正な転嫁等の確保を図る。</t>
    <rPh sb="0" eb="2">
      <t>セイフ</t>
    </rPh>
    <rPh sb="2" eb="4">
      <t>キョウツウ</t>
    </rPh>
    <rPh sb="13" eb="15">
      <t>ソウダン</t>
    </rPh>
    <rPh sb="15" eb="17">
      <t>マドグチ</t>
    </rPh>
    <rPh sb="21" eb="23">
      <t>デンワ</t>
    </rPh>
    <rPh sb="24" eb="26">
      <t>ゼンコク</t>
    </rPh>
    <rPh sb="26" eb="28">
      <t>キョウツウ</t>
    </rPh>
    <rPh sb="28" eb="30">
      <t>バンゴウ</t>
    </rPh>
    <rPh sb="31" eb="32">
      <t>オヨ</t>
    </rPh>
    <rPh sb="40" eb="42">
      <t>ゼンコク</t>
    </rPh>
    <rPh sb="42" eb="44">
      <t>カクチ</t>
    </rPh>
    <rPh sb="47" eb="50">
      <t>ショウヒゼイ</t>
    </rPh>
    <rPh sb="51" eb="53">
      <t>テンカ</t>
    </rPh>
    <rPh sb="53" eb="55">
      <t>キョヒ</t>
    </rPh>
    <rPh sb="55" eb="56">
      <t>トウ</t>
    </rPh>
    <rPh sb="57" eb="58">
      <t>カン</t>
    </rPh>
    <rPh sb="60" eb="62">
      <t>ソウダン</t>
    </rPh>
    <rPh sb="63" eb="65">
      <t>タイオウ</t>
    </rPh>
    <rPh sb="67" eb="69">
      <t>セイド</t>
    </rPh>
    <rPh sb="70" eb="72">
      <t>ナイヨウ</t>
    </rPh>
    <rPh sb="73" eb="74">
      <t>カンガ</t>
    </rPh>
    <rPh sb="75" eb="76">
      <t>カタ</t>
    </rPh>
    <rPh sb="77" eb="79">
      <t>アンナイ</t>
    </rPh>
    <rPh sb="86" eb="87">
      <t>カ</t>
    </rPh>
    <rPh sb="91" eb="92">
      <t>トウ</t>
    </rPh>
    <rPh sb="93" eb="95">
      <t>ヒガイ</t>
    </rPh>
    <rPh sb="96" eb="97">
      <t>ウ</t>
    </rPh>
    <rPh sb="101" eb="104">
      <t>ジギョウシャ</t>
    </rPh>
    <rPh sb="104" eb="105">
      <t>トウ</t>
    </rPh>
    <rPh sb="108" eb="110">
      <t>ソウダン</t>
    </rPh>
    <rPh sb="117" eb="119">
      <t>ナイヨウ</t>
    </rPh>
    <rPh sb="120" eb="122">
      <t>チョウシュ</t>
    </rPh>
    <rPh sb="124" eb="126">
      <t>ヒツヨウ</t>
    </rPh>
    <rPh sb="127" eb="128">
      <t>オウ</t>
    </rPh>
    <rPh sb="129" eb="131">
      <t>シュカン</t>
    </rPh>
    <rPh sb="132" eb="134">
      <t>カンチョウ</t>
    </rPh>
    <rPh sb="135" eb="137">
      <t>タイオウ</t>
    </rPh>
    <rPh sb="138" eb="139">
      <t>モト</t>
    </rPh>
    <rPh sb="144" eb="147">
      <t>ショウヒゼイ</t>
    </rPh>
    <rPh sb="147" eb="149">
      <t>テンカ</t>
    </rPh>
    <rPh sb="149" eb="151">
      <t>タイサク</t>
    </rPh>
    <rPh sb="151" eb="153">
      <t>トクベツ</t>
    </rPh>
    <rPh sb="153" eb="155">
      <t>ソチ</t>
    </rPh>
    <rPh sb="155" eb="156">
      <t>ホウ</t>
    </rPh>
    <rPh sb="156" eb="158">
      <t>イハン</t>
    </rPh>
    <rPh sb="158" eb="160">
      <t>ヒギ</t>
    </rPh>
    <rPh sb="160" eb="162">
      <t>ジョウホウ</t>
    </rPh>
    <rPh sb="163" eb="165">
      <t>ウケツケ</t>
    </rPh>
    <rPh sb="165" eb="167">
      <t>キカン</t>
    </rPh>
    <rPh sb="170" eb="172">
      <t>キノウ</t>
    </rPh>
    <rPh sb="180" eb="183">
      <t>ショウヒゼイ</t>
    </rPh>
    <rPh sb="183" eb="184">
      <t>リツ</t>
    </rPh>
    <rPh sb="184" eb="186">
      <t>ヒキア</t>
    </rPh>
    <rPh sb="188" eb="189">
      <t>トモナ</t>
    </rPh>
    <rPh sb="190" eb="193">
      <t>ショウヒゼイ</t>
    </rPh>
    <rPh sb="194" eb="196">
      <t>エンカツ</t>
    </rPh>
    <rPh sb="198" eb="200">
      <t>テキセイ</t>
    </rPh>
    <rPh sb="201" eb="203">
      <t>テンカ</t>
    </rPh>
    <rPh sb="203" eb="204">
      <t>トウ</t>
    </rPh>
    <rPh sb="205" eb="207">
      <t>カクホ</t>
    </rPh>
    <rPh sb="208" eb="209">
      <t>ハカ</t>
    </rPh>
    <phoneticPr fontId="7"/>
  </si>
  <si>
    <t>消費税価格転嫁等総合相談センター（以下「総合相談センター」という。）では、①消費税の総額表示義務の特例等に関する相談、②消費税の転嫁拒否に関する相談、③消費税の転嫁を阻害する表示に関する相談、④便乗値上げに関する相談、⑤軽減税率制度の内容に関する相談を電話及びメールにより受け付けることとしている。寄せられた相談等は、ナビダイヤル、フリーダイヤルを活用して迅速に総合相談センターの担当窓口につなぐほか、総合相談センターのオペレーターが直接相談に応じるなどして、的確な問題解決を図ることとしている。加えて、電話・メールでの相談業務において得られた転嫁拒否事案等の違反被疑情報等を調査実施する省庁に提供し、これらの情報は当該省庁において活用されている。</t>
    <rPh sb="0" eb="3">
      <t>ショウヒゼイ</t>
    </rPh>
    <rPh sb="3" eb="5">
      <t>カカク</t>
    </rPh>
    <rPh sb="5" eb="7">
      <t>テンカ</t>
    </rPh>
    <rPh sb="7" eb="8">
      <t>トウ</t>
    </rPh>
    <rPh sb="8" eb="10">
      <t>ソウゴウ</t>
    </rPh>
    <rPh sb="10" eb="12">
      <t>ソウダン</t>
    </rPh>
    <rPh sb="17" eb="19">
      <t>イカ</t>
    </rPh>
    <rPh sb="20" eb="22">
      <t>ソウゴウ</t>
    </rPh>
    <rPh sb="22" eb="24">
      <t>ソウダン</t>
    </rPh>
    <rPh sb="38" eb="41">
      <t>ショウヒゼイ</t>
    </rPh>
    <rPh sb="42" eb="44">
      <t>ソウガク</t>
    </rPh>
    <rPh sb="44" eb="46">
      <t>ヒョウジ</t>
    </rPh>
    <rPh sb="46" eb="48">
      <t>ギム</t>
    </rPh>
    <rPh sb="49" eb="51">
      <t>トクレイ</t>
    </rPh>
    <rPh sb="51" eb="52">
      <t>トウ</t>
    </rPh>
    <rPh sb="53" eb="54">
      <t>カン</t>
    </rPh>
    <rPh sb="56" eb="58">
      <t>ソウダン</t>
    </rPh>
    <rPh sb="60" eb="63">
      <t>ショウヒゼイ</t>
    </rPh>
    <rPh sb="64" eb="66">
      <t>テンカ</t>
    </rPh>
    <rPh sb="66" eb="68">
      <t>キョヒ</t>
    </rPh>
    <rPh sb="69" eb="70">
      <t>カン</t>
    </rPh>
    <rPh sb="72" eb="74">
      <t>ソウダン</t>
    </rPh>
    <rPh sb="76" eb="79">
      <t>ショウヒゼイ</t>
    </rPh>
    <rPh sb="80" eb="82">
      <t>テンカ</t>
    </rPh>
    <rPh sb="83" eb="85">
      <t>ソガイ</t>
    </rPh>
    <rPh sb="87" eb="89">
      <t>ヒョウジ</t>
    </rPh>
    <rPh sb="90" eb="91">
      <t>カン</t>
    </rPh>
    <rPh sb="93" eb="95">
      <t>ソウダン</t>
    </rPh>
    <rPh sb="97" eb="99">
      <t>ビンジョウ</t>
    </rPh>
    <rPh sb="99" eb="101">
      <t>ネア</t>
    </rPh>
    <rPh sb="103" eb="104">
      <t>カン</t>
    </rPh>
    <rPh sb="106" eb="108">
      <t>ソウダン</t>
    </rPh>
    <rPh sb="110" eb="112">
      <t>ケイゲン</t>
    </rPh>
    <rPh sb="112" eb="114">
      <t>ゼイリツ</t>
    </rPh>
    <rPh sb="114" eb="116">
      <t>セイド</t>
    </rPh>
    <rPh sb="117" eb="119">
      <t>ナイヨウ</t>
    </rPh>
    <rPh sb="120" eb="121">
      <t>カン</t>
    </rPh>
    <rPh sb="123" eb="125">
      <t>ソウダン</t>
    </rPh>
    <rPh sb="126" eb="128">
      <t>デンワ</t>
    </rPh>
    <rPh sb="128" eb="129">
      <t>オヨ</t>
    </rPh>
    <rPh sb="136" eb="137">
      <t>ウ</t>
    </rPh>
    <rPh sb="138" eb="139">
      <t>ツ</t>
    </rPh>
    <rPh sb="149" eb="150">
      <t>ヨ</t>
    </rPh>
    <rPh sb="154" eb="156">
      <t>ソウダン</t>
    </rPh>
    <rPh sb="156" eb="157">
      <t>トウ</t>
    </rPh>
    <rPh sb="174" eb="176">
      <t>カツヨウ</t>
    </rPh>
    <rPh sb="178" eb="180">
      <t>ジンソク</t>
    </rPh>
    <rPh sb="181" eb="183">
      <t>ソウゴウ</t>
    </rPh>
    <rPh sb="183" eb="185">
      <t>ソウダン</t>
    </rPh>
    <rPh sb="190" eb="192">
      <t>タントウ</t>
    </rPh>
    <rPh sb="192" eb="194">
      <t>マドグチ</t>
    </rPh>
    <rPh sb="201" eb="203">
      <t>ソウゴウ</t>
    </rPh>
    <rPh sb="203" eb="205">
      <t>ソウダン</t>
    </rPh>
    <rPh sb="217" eb="219">
      <t>チョクセツ</t>
    </rPh>
    <rPh sb="219" eb="221">
      <t>ソウダン</t>
    </rPh>
    <rPh sb="222" eb="223">
      <t>オウ</t>
    </rPh>
    <rPh sb="230" eb="232">
      <t>テキカク</t>
    </rPh>
    <rPh sb="233" eb="235">
      <t>モンダイ</t>
    </rPh>
    <rPh sb="235" eb="237">
      <t>カイケツ</t>
    </rPh>
    <rPh sb="238" eb="239">
      <t>ハカ</t>
    </rPh>
    <rPh sb="248" eb="249">
      <t>クワ</t>
    </rPh>
    <rPh sb="252" eb="254">
      <t>デンワ</t>
    </rPh>
    <rPh sb="260" eb="262">
      <t>ソウダン</t>
    </rPh>
    <rPh sb="262" eb="264">
      <t>ギョウム</t>
    </rPh>
    <rPh sb="268" eb="269">
      <t>エ</t>
    </rPh>
    <rPh sb="272" eb="274">
      <t>テンカ</t>
    </rPh>
    <rPh sb="274" eb="276">
      <t>キョヒ</t>
    </rPh>
    <rPh sb="276" eb="278">
      <t>ジアン</t>
    </rPh>
    <rPh sb="278" eb="279">
      <t>トウ</t>
    </rPh>
    <rPh sb="280" eb="282">
      <t>イハン</t>
    </rPh>
    <rPh sb="282" eb="284">
      <t>ヒギ</t>
    </rPh>
    <rPh sb="284" eb="286">
      <t>ジョウホウ</t>
    </rPh>
    <rPh sb="286" eb="287">
      <t>トウ</t>
    </rPh>
    <rPh sb="288" eb="290">
      <t>チョウサ</t>
    </rPh>
    <rPh sb="290" eb="292">
      <t>ジッシ</t>
    </rPh>
    <rPh sb="294" eb="296">
      <t>ショウチョウ</t>
    </rPh>
    <rPh sb="297" eb="299">
      <t>テイキョウ</t>
    </rPh>
    <rPh sb="305" eb="307">
      <t>ジョウホウ</t>
    </rPh>
    <rPh sb="308" eb="310">
      <t>トウガイ</t>
    </rPh>
    <rPh sb="310" eb="312">
      <t>ショウチョウ</t>
    </rPh>
    <rPh sb="316" eb="318">
      <t>カツヨウ</t>
    </rPh>
    <phoneticPr fontId="7"/>
  </si>
  <si>
    <t>消費税転嫁等対策業務庁費</t>
    <rPh sb="0" eb="3">
      <t>ショウヒゼイ</t>
    </rPh>
    <rPh sb="3" eb="5">
      <t>テンカ</t>
    </rPh>
    <rPh sb="5" eb="6">
      <t>トウ</t>
    </rPh>
    <rPh sb="6" eb="8">
      <t>タイサク</t>
    </rPh>
    <rPh sb="8" eb="10">
      <t>ギョウム</t>
    </rPh>
    <rPh sb="10" eb="11">
      <t>チョウ</t>
    </rPh>
    <rPh sb="11" eb="12">
      <t>ヒ</t>
    </rPh>
    <phoneticPr fontId="7"/>
  </si>
  <si>
    <t>-</t>
    <phoneticPr fontId="7"/>
  </si>
  <si>
    <t>政府全体の受付窓口で受け付けた違反被疑情報の件数合計に占める総合相談センターで受け付けた件数の割合</t>
    <rPh sb="0" eb="2">
      <t>セイフ</t>
    </rPh>
    <rPh sb="2" eb="4">
      <t>ゼンタイ</t>
    </rPh>
    <rPh sb="5" eb="7">
      <t>ウケツケ</t>
    </rPh>
    <rPh sb="7" eb="9">
      <t>マドグチ</t>
    </rPh>
    <rPh sb="10" eb="11">
      <t>ウ</t>
    </rPh>
    <rPh sb="12" eb="13">
      <t>ツ</t>
    </rPh>
    <rPh sb="15" eb="17">
      <t>イハン</t>
    </rPh>
    <rPh sb="17" eb="19">
      <t>ヒギ</t>
    </rPh>
    <rPh sb="19" eb="21">
      <t>ジョウホウ</t>
    </rPh>
    <rPh sb="22" eb="24">
      <t>ケンスウ</t>
    </rPh>
    <rPh sb="24" eb="26">
      <t>ゴウケイ</t>
    </rPh>
    <rPh sb="27" eb="28">
      <t>シ</t>
    </rPh>
    <rPh sb="30" eb="32">
      <t>ソウゴウ</t>
    </rPh>
    <rPh sb="32" eb="34">
      <t>ソウダン</t>
    </rPh>
    <rPh sb="39" eb="40">
      <t>ウ</t>
    </rPh>
    <rPh sb="41" eb="42">
      <t>ツ</t>
    </rPh>
    <rPh sb="44" eb="46">
      <t>ケンスウ</t>
    </rPh>
    <rPh sb="47" eb="49">
      <t>ワリアイ</t>
    </rPh>
    <phoneticPr fontId="7"/>
  </si>
  <si>
    <t>％</t>
    <phoneticPr fontId="7"/>
  </si>
  <si>
    <t>％</t>
    <phoneticPr fontId="7"/>
  </si>
  <si>
    <t>-</t>
    <phoneticPr fontId="7"/>
  </si>
  <si>
    <t>-</t>
    <phoneticPr fontId="7"/>
  </si>
  <si>
    <t>消費税転嫁措置法３条及び８条の違反被疑情報受付件数（内部データ）</t>
    <rPh sb="0" eb="3">
      <t>ショウヒゼイ</t>
    </rPh>
    <rPh sb="3" eb="5">
      <t>テンカ</t>
    </rPh>
    <rPh sb="5" eb="8">
      <t>ソチホウ</t>
    </rPh>
    <rPh sb="9" eb="10">
      <t>ジョウ</t>
    </rPh>
    <rPh sb="10" eb="11">
      <t>オヨ</t>
    </rPh>
    <rPh sb="13" eb="14">
      <t>ジョウ</t>
    </rPh>
    <rPh sb="15" eb="17">
      <t>イハン</t>
    </rPh>
    <rPh sb="17" eb="19">
      <t>ヒギ</t>
    </rPh>
    <rPh sb="19" eb="21">
      <t>ジョウホウ</t>
    </rPh>
    <rPh sb="21" eb="23">
      <t>ウケツケ</t>
    </rPh>
    <rPh sb="23" eb="25">
      <t>ケンスウ</t>
    </rPh>
    <rPh sb="26" eb="28">
      <t>ナイブ</t>
    </rPh>
    <phoneticPr fontId="7"/>
  </si>
  <si>
    <t>①電話及びメールでの相談対応等件数</t>
    <rPh sb="1" eb="3">
      <t>デンワ</t>
    </rPh>
    <rPh sb="3" eb="4">
      <t>オヨ</t>
    </rPh>
    <rPh sb="10" eb="12">
      <t>ソウダン</t>
    </rPh>
    <rPh sb="12" eb="14">
      <t>タイオウ</t>
    </rPh>
    <rPh sb="14" eb="15">
      <t>トウ</t>
    </rPh>
    <rPh sb="15" eb="17">
      <t>ケンスウ</t>
    </rPh>
    <phoneticPr fontId="7"/>
  </si>
  <si>
    <t>②相談事例等総合相談センターの活動に係る公表資料（内閣府HP）へのアクセス件数</t>
    <rPh sb="1" eb="3">
      <t>ソウダン</t>
    </rPh>
    <rPh sb="3" eb="5">
      <t>ジレイ</t>
    </rPh>
    <rPh sb="5" eb="6">
      <t>トウ</t>
    </rPh>
    <rPh sb="6" eb="8">
      <t>ソウゴウ</t>
    </rPh>
    <rPh sb="8" eb="10">
      <t>ソウダン</t>
    </rPh>
    <rPh sb="15" eb="17">
      <t>カツドウ</t>
    </rPh>
    <rPh sb="18" eb="19">
      <t>カカ</t>
    </rPh>
    <rPh sb="20" eb="22">
      <t>コウヒョウ</t>
    </rPh>
    <rPh sb="22" eb="24">
      <t>シリョウ</t>
    </rPh>
    <rPh sb="25" eb="27">
      <t>ナイカク</t>
    </rPh>
    <rPh sb="27" eb="28">
      <t>フ</t>
    </rPh>
    <rPh sb="37" eb="39">
      <t>ケンスウ</t>
    </rPh>
    <phoneticPr fontId="7"/>
  </si>
  <si>
    <t>③関係行政機関への情報提供件数（転嫁拒否等、阻害表示、便乗値上げ）</t>
    <rPh sb="1" eb="3">
      <t>カンケイ</t>
    </rPh>
    <rPh sb="3" eb="5">
      <t>ギョウセイ</t>
    </rPh>
    <rPh sb="5" eb="7">
      <t>キカン</t>
    </rPh>
    <rPh sb="9" eb="11">
      <t>ジョウホウ</t>
    </rPh>
    <rPh sb="11" eb="13">
      <t>テイキョウ</t>
    </rPh>
    <rPh sb="13" eb="15">
      <t>ケンスウ</t>
    </rPh>
    <rPh sb="16" eb="18">
      <t>テンカ</t>
    </rPh>
    <rPh sb="18" eb="20">
      <t>キョヒ</t>
    </rPh>
    <rPh sb="20" eb="21">
      <t>トウ</t>
    </rPh>
    <rPh sb="22" eb="24">
      <t>ソガイ</t>
    </rPh>
    <rPh sb="24" eb="26">
      <t>ヒョウジ</t>
    </rPh>
    <rPh sb="27" eb="29">
      <t>ビンジョウ</t>
    </rPh>
    <rPh sb="29" eb="31">
      <t>ネア</t>
    </rPh>
    <phoneticPr fontId="7"/>
  </si>
  <si>
    <t>④内閣府HPでの相談事例の公表件数</t>
    <rPh sb="1" eb="3">
      <t>ナイカク</t>
    </rPh>
    <rPh sb="3" eb="4">
      <t>フ</t>
    </rPh>
    <rPh sb="8" eb="10">
      <t>ソウダン</t>
    </rPh>
    <rPh sb="10" eb="12">
      <t>ジレイ</t>
    </rPh>
    <rPh sb="13" eb="15">
      <t>コウヒョウ</t>
    </rPh>
    <rPh sb="15" eb="17">
      <t>ケンスウ</t>
    </rPh>
    <phoneticPr fontId="7"/>
  </si>
  <si>
    <t>件</t>
    <rPh sb="0" eb="1">
      <t>ケン</t>
    </rPh>
    <phoneticPr fontId="7"/>
  </si>
  <si>
    <t>相談処理業務に係る人件費／相談センターへの相談件数等　　　　　　　　　　　　　　</t>
    <rPh sb="0" eb="2">
      <t>ソウダン</t>
    </rPh>
    <rPh sb="2" eb="4">
      <t>ショリ</t>
    </rPh>
    <rPh sb="4" eb="6">
      <t>ギョウム</t>
    </rPh>
    <rPh sb="7" eb="8">
      <t>カカ</t>
    </rPh>
    <rPh sb="9" eb="12">
      <t>ジンケンヒ</t>
    </rPh>
    <rPh sb="13" eb="15">
      <t>ソウダン</t>
    </rPh>
    <rPh sb="21" eb="23">
      <t>ソウダン</t>
    </rPh>
    <rPh sb="23" eb="25">
      <t>ケンスウ</t>
    </rPh>
    <rPh sb="25" eb="26">
      <t>トウ</t>
    </rPh>
    <phoneticPr fontId="7"/>
  </si>
  <si>
    <t>円</t>
    <phoneticPr fontId="7"/>
  </si>
  <si>
    <t>13,591,670円/968件</t>
    <rPh sb="10" eb="11">
      <t>エン</t>
    </rPh>
    <rPh sb="15" eb="16">
      <t>ケン</t>
    </rPh>
    <phoneticPr fontId="7"/>
  </si>
  <si>
    <t>13,682,844円/2,796件</t>
    <rPh sb="10" eb="11">
      <t>エン</t>
    </rPh>
    <rPh sb="17" eb="18">
      <t>ケン</t>
    </rPh>
    <phoneticPr fontId="7"/>
  </si>
  <si>
    <t>25,624,730円/9,992件</t>
    <rPh sb="10" eb="11">
      <t>エン</t>
    </rPh>
    <rPh sb="17" eb="18">
      <t>ケン</t>
    </rPh>
    <phoneticPr fontId="7"/>
  </si>
  <si>
    <t>△</t>
  </si>
  <si>
    <t>政府共通の相談窓口として、全国各地からの相談に対応できるよう設置されたものであり、地方自治体や民間等に委ねることができない事業である。</t>
    <rPh sb="0" eb="2">
      <t>セイフ</t>
    </rPh>
    <rPh sb="2" eb="4">
      <t>キョウツウ</t>
    </rPh>
    <rPh sb="5" eb="7">
      <t>ソウダン</t>
    </rPh>
    <rPh sb="7" eb="9">
      <t>マドグチ</t>
    </rPh>
    <rPh sb="13" eb="15">
      <t>ゼンコク</t>
    </rPh>
    <rPh sb="15" eb="17">
      <t>カクチ</t>
    </rPh>
    <rPh sb="20" eb="22">
      <t>ソウダン</t>
    </rPh>
    <rPh sb="23" eb="25">
      <t>タイオウ</t>
    </rPh>
    <rPh sb="30" eb="32">
      <t>セッチ</t>
    </rPh>
    <rPh sb="41" eb="43">
      <t>チホウ</t>
    </rPh>
    <rPh sb="43" eb="46">
      <t>ジチタイ</t>
    </rPh>
    <rPh sb="47" eb="49">
      <t>ミンカン</t>
    </rPh>
    <rPh sb="49" eb="50">
      <t>トウ</t>
    </rPh>
    <rPh sb="51" eb="52">
      <t>ユダ</t>
    </rPh>
    <rPh sb="61" eb="63">
      <t>ジギョウ</t>
    </rPh>
    <phoneticPr fontId="7"/>
  </si>
  <si>
    <t>‐</t>
  </si>
  <si>
    <t>初年度において競争性の確保及び低コストで事業を実施するため、一般競争入札により事業者を選定。平成26年度以降は、継続的かつ安定的な業務運営の必要性の観点等から初年度に一般競争入札で落札した事業者と随意契約を締結している。これは、改めて競争入札に付すよりも上記事業者と価格交渉を行うことによりコスト削減を図った方が安価に事業を実施できるためである。ゆえに、支出先の選定は妥当である。</t>
    <rPh sb="0" eb="3">
      <t>ショネンド</t>
    </rPh>
    <rPh sb="7" eb="10">
      <t>キョウソウセイ</t>
    </rPh>
    <rPh sb="11" eb="13">
      <t>カクホ</t>
    </rPh>
    <rPh sb="13" eb="14">
      <t>オヨ</t>
    </rPh>
    <rPh sb="15" eb="16">
      <t>テイ</t>
    </rPh>
    <rPh sb="20" eb="22">
      <t>ジギョウ</t>
    </rPh>
    <rPh sb="23" eb="25">
      <t>ジッシ</t>
    </rPh>
    <rPh sb="30" eb="32">
      <t>イッパン</t>
    </rPh>
    <rPh sb="32" eb="34">
      <t>キョウソウ</t>
    </rPh>
    <rPh sb="34" eb="36">
      <t>ニュウサツ</t>
    </rPh>
    <rPh sb="39" eb="42">
      <t>ジギョウシャ</t>
    </rPh>
    <rPh sb="43" eb="45">
      <t>センテイ</t>
    </rPh>
    <rPh sb="46" eb="48">
      <t>ヘイセイ</t>
    </rPh>
    <rPh sb="50" eb="52">
      <t>ネンド</t>
    </rPh>
    <rPh sb="52" eb="54">
      <t>イコウ</t>
    </rPh>
    <rPh sb="56" eb="58">
      <t>ケイゾク</t>
    </rPh>
    <rPh sb="58" eb="59">
      <t>テキ</t>
    </rPh>
    <rPh sb="61" eb="64">
      <t>アンテイテキ</t>
    </rPh>
    <rPh sb="65" eb="67">
      <t>ギョウム</t>
    </rPh>
    <rPh sb="67" eb="69">
      <t>ウンエイ</t>
    </rPh>
    <rPh sb="70" eb="73">
      <t>ヒツヨウセイ</t>
    </rPh>
    <rPh sb="74" eb="76">
      <t>カンテン</t>
    </rPh>
    <rPh sb="76" eb="77">
      <t>トウ</t>
    </rPh>
    <rPh sb="79" eb="82">
      <t>ショネンド</t>
    </rPh>
    <rPh sb="83" eb="85">
      <t>イッパン</t>
    </rPh>
    <rPh sb="85" eb="87">
      <t>キョウソウ</t>
    </rPh>
    <rPh sb="87" eb="89">
      <t>ニュウサツ</t>
    </rPh>
    <rPh sb="90" eb="92">
      <t>ラクサツ</t>
    </rPh>
    <rPh sb="94" eb="97">
      <t>ジギョウシャ</t>
    </rPh>
    <rPh sb="98" eb="100">
      <t>ズイイ</t>
    </rPh>
    <rPh sb="100" eb="102">
      <t>ケイヤク</t>
    </rPh>
    <rPh sb="103" eb="105">
      <t>テイケツ</t>
    </rPh>
    <rPh sb="114" eb="115">
      <t>アラタ</t>
    </rPh>
    <rPh sb="117" eb="119">
      <t>キョウソウ</t>
    </rPh>
    <rPh sb="119" eb="121">
      <t>ニュウサツ</t>
    </rPh>
    <rPh sb="122" eb="123">
      <t>フ</t>
    </rPh>
    <rPh sb="127" eb="129">
      <t>ジョウキ</t>
    </rPh>
    <rPh sb="129" eb="132">
      <t>ジギョウシャ</t>
    </rPh>
    <rPh sb="133" eb="135">
      <t>カカク</t>
    </rPh>
    <rPh sb="135" eb="137">
      <t>コウショウ</t>
    </rPh>
    <rPh sb="138" eb="139">
      <t>オコナ</t>
    </rPh>
    <rPh sb="148" eb="150">
      <t>サクゲン</t>
    </rPh>
    <rPh sb="151" eb="152">
      <t>ハカ</t>
    </rPh>
    <rPh sb="154" eb="155">
      <t>ホウ</t>
    </rPh>
    <rPh sb="156" eb="158">
      <t>アンカ</t>
    </rPh>
    <rPh sb="159" eb="161">
      <t>ジギョウ</t>
    </rPh>
    <rPh sb="162" eb="164">
      <t>ジッシ</t>
    </rPh>
    <rPh sb="177" eb="179">
      <t>シシュツ</t>
    </rPh>
    <rPh sb="179" eb="180">
      <t>サキ</t>
    </rPh>
    <rPh sb="181" eb="183">
      <t>センテイ</t>
    </rPh>
    <rPh sb="184" eb="186">
      <t>ダトウ</t>
    </rPh>
    <phoneticPr fontId="7"/>
  </si>
  <si>
    <t>無</t>
  </si>
  <si>
    <t>相談に係るナビダイヤルの通話料金は受益者が負担することとしており、妥当である。</t>
    <rPh sb="0" eb="2">
      <t>ソウダン</t>
    </rPh>
    <rPh sb="3" eb="4">
      <t>カカ</t>
    </rPh>
    <rPh sb="12" eb="14">
      <t>ツウワ</t>
    </rPh>
    <rPh sb="14" eb="16">
      <t>リョウキン</t>
    </rPh>
    <rPh sb="17" eb="20">
      <t>ジュエキシャ</t>
    </rPh>
    <rPh sb="21" eb="23">
      <t>フタン</t>
    </rPh>
    <rPh sb="33" eb="35">
      <t>ダトウ</t>
    </rPh>
    <phoneticPr fontId="7"/>
  </si>
  <si>
    <t>総合相談センターの運営業務のために必要不可欠なものに限定されている。</t>
    <rPh sb="0" eb="2">
      <t>ソウゴウ</t>
    </rPh>
    <rPh sb="2" eb="4">
      <t>ソウダン</t>
    </rPh>
    <rPh sb="9" eb="11">
      <t>ウンエイ</t>
    </rPh>
    <rPh sb="11" eb="13">
      <t>ギョウム</t>
    </rPh>
    <rPh sb="17" eb="19">
      <t>ヒツヨウ</t>
    </rPh>
    <rPh sb="19" eb="22">
      <t>フカケツ</t>
    </rPh>
    <rPh sb="26" eb="28">
      <t>ゲンテイ</t>
    </rPh>
    <phoneticPr fontId="7"/>
  </si>
  <si>
    <t>当初の目標を下回る結果となったが、違反被疑情報の受付機関として一定の役割を果たしている。</t>
    <rPh sb="0" eb="2">
      <t>トウショ</t>
    </rPh>
    <rPh sb="3" eb="5">
      <t>モクヒョウ</t>
    </rPh>
    <rPh sb="6" eb="8">
      <t>シタマワ</t>
    </rPh>
    <rPh sb="9" eb="11">
      <t>ケッカ</t>
    </rPh>
    <rPh sb="17" eb="19">
      <t>イハン</t>
    </rPh>
    <rPh sb="19" eb="21">
      <t>ヒギ</t>
    </rPh>
    <rPh sb="21" eb="23">
      <t>ジョウホウ</t>
    </rPh>
    <rPh sb="24" eb="26">
      <t>ウケツケ</t>
    </rPh>
    <rPh sb="26" eb="28">
      <t>キカン</t>
    </rPh>
    <rPh sb="31" eb="33">
      <t>イッテイ</t>
    </rPh>
    <rPh sb="34" eb="36">
      <t>ヤクワリ</t>
    </rPh>
    <rPh sb="37" eb="38">
      <t>ハ</t>
    </rPh>
    <phoneticPr fontId="7"/>
  </si>
  <si>
    <t>雑役務費</t>
    <rPh sb="0" eb="1">
      <t>ザツ</t>
    </rPh>
    <rPh sb="1" eb="3">
      <t>エキム</t>
    </rPh>
    <phoneticPr fontId="7"/>
  </si>
  <si>
    <t>新25－0009</t>
    <rPh sb="0" eb="1">
      <t>シン</t>
    </rPh>
    <phoneticPr fontId="7"/>
  </si>
  <si>
    <t>0114</t>
    <phoneticPr fontId="7"/>
  </si>
  <si>
    <t>0125</t>
    <phoneticPr fontId="7"/>
  </si>
  <si>
    <t>0126</t>
    <phoneticPr fontId="7"/>
  </si>
  <si>
    <t>0133</t>
    <phoneticPr fontId="7"/>
  </si>
  <si>
    <t>低コストで運営できるように、相談件数に応じて体制の縮小（オペレータの人員の削減など）ができる仕組みを導入している。また、相談対応に使用する専用機器について台数の削減を行い、効率化及びコスト削減に向けた取り組みを行った。</t>
    <phoneticPr fontId="7"/>
  </si>
  <si>
    <t>相談案件のうち、消費税転嫁特措法３条及び８条の違反被疑情報の主要な受付４機関（公正取引委員会、中小企業庁、消費者庁、総合相談センター）の一つとして1/4を超える、30%以上のシェアを目標とする。</t>
    <rPh sb="0" eb="2">
      <t>ソウダン</t>
    </rPh>
    <rPh sb="2" eb="4">
      <t>アンケン</t>
    </rPh>
    <rPh sb="8" eb="11">
      <t>ショウヒゼイ</t>
    </rPh>
    <rPh sb="11" eb="13">
      <t>テンカ</t>
    </rPh>
    <rPh sb="13" eb="14">
      <t>トク</t>
    </rPh>
    <rPh sb="17" eb="18">
      <t>ジョウ</t>
    </rPh>
    <rPh sb="18" eb="19">
      <t>オヨ</t>
    </rPh>
    <rPh sb="21" eb="22">
      <t>ジョウ</t>
    </rPh>
    <rPh sb="23" eb="25">
      <t>イハン</t>
    </rPh>
    <rPh sb="25" eb="27">
      <t>ヒギ</t>
    </rPh>
    <rPh sb="27" eb="29">
      <t>ジョウホウ</t>
    </rPh>
    <rPh sb="30" eb="32">
      <t>シュヨウ</t>
    </rPh>
    <rPh sb="33" eb="35">
      <t>ウケツケ</t>
    </rPh>
    <rPh sb="36" eb="38">
      <t>キカン</t>
    </rPh>
    <rPh sb="39" eb="41">
      <t>コウセイ</t>
    </rPh>
    <rPh sb="41" eb="43">
      <t>トリヒキ</t>
    </rPh>
    <rPh sb="43" eb="46">
      <t>イインカイ</t>
    </rPh>
    <rPh sb="47" eb="49">
      <t>チュウショウ</t>
    </rPh>
    <rPh sb="49" eb="51">
      <t>キギョウ</t>
    </rPh>
    <rPh sb="51" eb="52">
      <t>チョウ</t>
    </rPh>
    <rPh sb="53" eb="56">
      <t>ショウヒシャ</t>
    </rPh>
    <rPh sb="56" eb="57">
      <t>チョウ</t>
    </rPh>
    <rPh sb="58" eb="60">
      <t>ソウゴウ</t>
    </rPh>
    <rPh sb="60" eb="62">
      <t>ソウダン</t>
    </rPh>
    <rPh sb="68" eb="69">
      <t>ヒト</t>
    </rPh>
    <rPh sb="77" eb="78">
      <t>コ</t>
    </rPh>
    <rPh sb="84" eb="86">
      <t>イジョウ</t>
    </rPh>
    <rPh sb="91" eb="93">
      <t>モクヒョウ</t>
    </rPh>
    <phoneticPr fontId="7"/>
  </si>
  <si>
    <t>有</t>
  </si>
  <si>
    <t>総合相談センターに寄せられた相談については、相談事例としてホームページで広く公表しており、多数のアクセスがあることから、多くの事業者や消費者に活用されているものと考えられる。</t>
    <rPh sb="0" eb="2">
      <t>ソウゴウ</t>
    </rPh>
    <rPh sb="2" eb="4">
      <t>ソウダン</t>
    </rPh>
    <rPh sb="9" eb="10">
      <t>ヨ</t>
    </rPh>
    <rPh sb="14" eb="16">
      <t>ソウダン</t>
    </rPh>
    <rPh sb="22" eb="24">
      <t>ソウダン</t>
    </rPh>
    <rPh sb="24" eb="26">
      <t>ジレイ</t>
    </rPh>
    <rPh sb="36" eb="37">
      <t>ヒロ</t>
    </rPh>
    <rPh sb="38" eb="40">
      <t>コウヒョウ</t>
    </rPh>
    <rPh sb="45" eb="47">
      <t>タスウ</t>
    </rPh>
    <rPh sb="60" eb="61">
      <t>オオ</t>
    </rPh>
    <rPh sb="63" eb="66">
      <t>ジギョウシャ</t>
    </rPh>
    <rPh sb="67" eb="70">
      <t>ショウヒシャ</t>
    </rPh>
    <rPh sb="71" eb="73">
      <t>カツヨウ</t>
    </rPh>
    <rPh sb="81" eb="82">
      <t>カンガ</t>
    </rPh>
    <phoneticPr fontId="7"/>
  </si>
  <si>
    <t>-</t>
    <phoneticPr fontId="7"/>
  </si>
  <si>
    <t>0126</t>
    <phoneticPr fontId="7"/>
  </si>
  <si>
    <t>消費税の円滑かつ適正な転嫁のための消費税の転嫁を阻害する行為の是正等に関する特別措置法が令和3年3月31日に失効することに伴い、内閣府消費税価格転嫁等相談対応室及び総合相談センターが廃止されるため、３年度要求は行わない。</t>
    <rPh sb="44" eb="46">
      <t>レイワ</t>
    </rPh>
    <rPh sb="47" eb="48">
      <t>ネン</t>
    </rPh>
    <rPh sb="49" eb="50">
      <t>ガツ</t>
    </rPh>
    <rPh sb="52" eb="53">
      <t>ニチ</t>
    </rPh>
    <rPh sb="54" eb="56">
      <t>シッコウ</t>
    </rPh>
    <rPh sb="61" eb="62">
      <t>トモナ</t>
    </rPh>
    <rPh sb="64" eb="66">
      <t>ナイカク</t>
    </rPh>
    <rPh sb="66" eb="67">
      <t>フ</t>
    </rPh>
    <rPh sb="67" eb="70">
      <t>ショウヒゼイ</t>
    </rPh>
    <rPh sb="70" eb="72">
      <t>カカク</t>
    </rPh>
    <rPh sb="72" eb="74">
      <t>テンカ</t>
    </rPh>
    <rPh sb="74" eb="75">
      <t>トウ</t>
    </rPh>
    <rPh sb="75" eb="77">
      <t>ソウダン</t>
    </rPh>
    <rPh sb="77" eb="79">
      <t>タイオウ</t>
    </rPh>
    <rPh sb="79" eb="80">
      <t>シツ</t>
    </rPh>
    <rPh sb="80" eb="81">
      <t>オヨ</t>
    </rPh>
    <rPh sb="82" eb="84">
      <t>ソウゴウ</t>
    </rPh>
    <rPh sb="84" eb="86">
      <t>ソウダン</t>
    </rPh>
    <rPh sb="91" eb="93">
      <t>ハイシ</t>
    </rPh>
    <rPh sb="100" eb="102">
      <t>ネンド</t>
    </rPh>
    <rPh sb="102" eb="104">
      <t>ヨウキュウ</t>
    </rPh>
    <rPh sb="105" eb="106">
      <t>オコナ</t>
    </rPh>
    <phoneticPr fontId="7"/>
  </si>
  <si>
    <t>令和元年10月の消費税率引上げ前後の時期は相談件数が増加し、1件当たりの単位コスト低下しており、それ以外の時期も、相談件数に応じてオペレータの席数等の調整を行っており、妥当である。</t>
    <rPh sb="0" eb="2">
      <t>レイワ</t>
    </rPh>
    <rPh sb="2" eb="4">
      <t>ガンネン</t>
    </rPh>
    <rPh sb="6" eb="7">
      <t>ガツ</t>
    </rPh>
    <rPh sb="8" eb="11">
      <t>ショウヒゼイ</t>
    </rPh>
    <rPh sb="11" eb="12">
      <t>リツ</t>
    </rPh>
    <rPh sb="12" eb="14">
      <t>ヒキア</t>
    </rPh>
    <rPh sb="15" eb="17">
      <t>ゼンゴ</t>
    </rPh>
    <rPh sb="18" eb="20">
      <t>ジキ</t>
    </rPh>
    <rPh sb="21" eb="23">
      <t>ソウダン</t>
    </rPh>
    <rPh sb="23" eb="25">
      <t>ケンスウ</t>
    </rPh>
    <rPh sb="26" eb="28">
      <t>ゾウカ</t>
    </rPh>
    <rPh sb="31" eb="32">
      <t>ケン</t>
    </rPh>
    <rPh sb="32" eb="33">
      <t>ア</t>
    </rPh>
    <rPh sb="36" eb="38">
      <t>タンイ</t>
    </rPh>
    <rPh sb="41" eb="43">
      <t>テイカ</t>
    </rPh>
    <rPh sb="50" eb="52">
      <t>イガイ</t>
    </rPh>
    <rPh sb="53" eb="55">
      <t>ジキ</t>
    </rPh>
    <rPh sb="57" eb="59">
      <t>ソウダン</t>
    </rPh>
    <rPh sb="59" eb="61">
      <t>ケンスウ</t>
    </rPh>
    <rPh sb="62" eb="63">
      <t>オウ</t>
    </rPh>
    <rPh sb="71" eb="73">
      <t>セキスウ</t>
    </rPh>
    <rPh sb="73" eb="74">
      <t>トウ</t>
    </rPh>
    <rPh sb="75" eb="77">
      <t>チョウセイ</t>
    </rPh>
    <rPh sb="78" eb="79">
      <t>オコナ</t>
    </rPh>
    <rPh sb="84" eb="86">
      <t>ダトウ</t>
    </rPh>
    <phoneticPr fontId="7"/>
  </si>
  <si>
    <t>事業の性格から、相談件数の変動は避けられないので、相談件数に応じて体制を構築できる仕組みを導入しているところ、引き続き相談件数に応じた体制を構築することにより、更なる効率的な事業の実施に努めるとともに、多く寄せられている相談事例を分かりやすい形で情報発信するなどして相談対応で得られた知見を日常の相談対応に活用する。</t>
    <rPh sb="0" eb="2">
      <t>ジギョウ</t>
    </rPh>
    <rPh sb="3" eb="5">
      <t>セイカク</t>
    </rPh>
    <rPh sb="8" eb="10">
      <t>ソウダン</t>
    </rPh>
    <rPh sb="10" eb="12">
      <t>ケンスウ</t>
    </rPh>
    <rPh sb="13" eb="15">
      <t>ヘンドウ</t>
    </rPh>
    <rPh sb="16" eb="17">
      <t>サ</t>
    </rPh>
    <rPh sb="25" eb="27">
      <t>ソウダン</t>
    </rPh>
    <rPh sb="27" eb="29">
      <t>ケンスウ</t>
    </rPh>
    <rPh sb="30" eb="31">
      <t>オウ</t>
    </rPh>
    <rPh sb="33" eb="35">
      <t>タイセイ</t>
    </rPh>
    <rPh sb="36" eb="38">
      <t>コウチク</t>
    </rPh>
    <rPh sb="41" eb="43">
      <t>シク</t>
    </rPh>
    <rPh sb="45" eb="47">
      <t>ドウニュウ</t>
    </rPh>
    <rPh sb="55" eb="56">
      <t>ヒ</t>
    </rPh>
    <rPh sb="57" eb="58">
      <t>ツヅ</t>
    </rPh>
    <rPh sb="59" eb="61">
      <t>ソウダン</t>
    </rPh>
    <rPh sb="61" eb="63">
      <t>ケンスウ</t>
    </rPh>
    <rPh sb="64" eb="65">
      <t>オウ</t>
    </rPh>
    <rPh sb="67" eb="69">
      <t>タイセイ</t>
    </rPh>
    <rPh sb="70" eb="72">
      <t>コウチク</t>
    </rPh>
    <rPh sb="80" eb="81">
      <t>サラ</t>
    </rPh>
    <rPh sb="83" eb="86">
      <t>コウリツテキ</t>
    </rPh>
    <rPh sb="87" eb="89">
      <t>ジギョウ</t>
    </rPh>
    <rPh sb="90" eb="92">
      <t>ジッシ</t>
    </rPh>
    <rPh sb="93" eb="94">
      <t>ツト</t>
    </rPh>
    <rPh sb="101" eb="102">
      <t>オオ</t>
    </rPh>
    <rPh sb="103" eb="104">
      <t>ヨ</t>
    </rPh>
    <rPh sb="110" eb="112">
      <t>ソウダン</t>
    </rPh>
    <rPh sb="112" eb="114">
      <t>ジレイ</t>
    </rPh>
    <rPh sb="115" eb="116">
      <t>ワ</t>
    </rPh>
    <rPh sb="121" eb="122">
      <t>カタチ</t>
    </rPh>
    <rPh sb="123" eb="125">
      <t>ジョウホウ</t>
    </rPh>
    <rPh sb="125" eb="127">
      <t>ハッシン</t>
    </rPh>
    <rPh sb="133" eb="135">
      <t>ソウダン</t>
    </rPh>
    <rPh sb="135" eb="137">
      <t>タイオウ</t>
    </rPh>
    <rPh sb="138" eb="139">
      <t>エ</t>
    </rPh>
    <rPh sb="142" eb="144">
      <t>チケン</t>
    </rPh>
    <rPh sb="145" eb="147">
      <t>ニチジョウ</t>
    </rPh>
    <rPh sb="148" eb="150">
      <t>ソウダン</t>
    </rPh>
    <rPh sb="150" eb="152">
      <t>タイオウ</t>
    </rPh>
    <rPh sb="153" eb="155">
      <t>カツヨウ</t>
    </rPh>
    <phoneticPr fontId="7"/>
  </si>
  <si>
    <t>17年ぶりの消費税率の引上げに対処すべく消費税転嫁対策措置法が制定された趣旨や令和元年10月に軽減税率制度が初めて導入されたことを踏まえると、総額表示義務の特例や転嫁拒否等の法律の基本的な考え方や軽減税率制度の内容について、広報と併せて政府として統一的かつきめ細やかな相談対応業務を行う必要が高いと認められる。</t>
    <rPh sb="2" eb="3">
      <t>ネン</t>
    </rPh>
    <rPh sb="6" eb="9">
      <t>ショウヒゼイ</t>
    </rPh>
    <rPh sb="9" eb="10">
      <t>リツ</t>
    </rPh>
    <rPh sb="11" eb="13">
      <t>ヒキア</t>
    </rPh>
    <rPh sb="15" eb="17">
      <t>タイショ</t>
    </rPh>
    <rPh sb="20" eb="23">
      <t>ショウヒゼイ</t>
    </rPh>
    <rPh sb="23" eb="25">
      <t>テンカ</t>
    </rPh>
    <rPh sb="25" eb="27">
      <t>タイサク</t>
    </rPh>
    <rPh sb="27" eb="30">
      <t>ソチホウ</t>
    </rPh>
    <rPh sb="31" eb="33">
      <t>セイテイ</t>
    </rPh>
    <rPh sb="36" eb="38">
      <t>シュシ</t>
    </rPh>
    <rPh sb="39" eb="41">
      <t>レイワ</t>
    </rPh>
    <rPh sb="41" eb="43">
      <t>ガンネン</t>
    </rPh>
    <rPh sb="45" eb="46">
      <t>ガツ</t>
    </rPh>
    <rPh sb="47" eb="49">
      <t>ケイゲン</t>
    </rPh>
    <rPh sb="49" eb="51">
      <t>ゼイリツ</t>
    </rPh>
    <rPh sb="51" eb="53">
      <t>セイド</t>
    </rPh>
    <rPh sb="54" eb="55">
      <t>ハジ</t>
    </rPh>
    <rPh sb="57" eb="59">
      <t>ドウニュウ</t>
    </rPh>
    <rPh sb="65" eb="66">
      <t>フ</t>
    </rPh>
    <rPh sb="71" eb="73">
      <t>ソウガク</t>
    </rPh>
    <rPh sb="73" eb="75">
      <t>ヒョウジ</t>
    </rPh>
    <rPh sb="75" eb="77">
      <t>ギム</t>
    </rPh>
    <rPh sb="78" eb="80">
      <t>トクレイ</t>
    </rPh>
    <rPh sb="81" eb="83">
      <t>テンカ</t>
    </rPh>
    <rPh sb="83" eb="85">
      <t>キョヒ</t>
    </rPh>
    <rPh sb="85" eb="86">
      <t>トウ</t>
    </rPh>
    <rPh sb="87" eb="89">
      <t>ホウリツ</t>
    </rPh>
    <rPh sb="90" eb="93">
      <t>キホンテキ</t>
    </rPh>
    <rPh sb="94" eb="95">
      <t>カンガ</t>
    </rPh>
    <rPh sb="96" eb="97">
      <t>カタ</t>
    </rPh>
    <rPh sb="98" eb="100">
      <t>ケイゲン</t>
    </rPh>
    <rPh sb="100" eb="102">
      <t>ゼイリツ</t>
    </rPh>
    <rPh sb="102" eb="104">
      <t>セイド</t>
    </rPh>
    <rPh sb="105" eb="107">
      <t>ナイヨウ</t>
    </rPh>
    <rPh sb="112" eb="114">
      <t>コウホウ</t>
    </rPh>
    <rPh sb="115" eb="116">
      <t>アワ</t>
    </rPh>
    <rPh sb="118" eb="120">
      <t>セイフ</t>
    </rPh>
    <rPh sb="123" eb="126">
      <t>トウイツテキ</t>
    </rPh>
    <rPh sb="130" eb="131">
      <t>コマ</t>
    </rPh>
    <rPh sb="134" eb="136">
      <t>ソウダン</t>
    </rPh>
    <rPh sb="136" eb="138">
      <t>タイオウ</t>
    </rPh>
    <rPh sb="138" eb="140">
      <t>ギョウム</t>
    </rPh>
    <rPh sb="141" eb="142">
      <t>オコナ</t>
    </rPh>
    <rPh sb="143" eb="145">
      <t>ヒツヨウ</t>
    </rPh>
    <rPh sb="146" eb="147">
      <t>タカ</t>
    </rPh>
    <rPh sb="149" eb="150">
      <t>ミト</t>
    </rPh>
    <phoneticPr fontId="7"/>
  </si>
  <si>
    <t xml:space="preserve">令和元年10月の消費税率引上げ及び軽減税率の導入に際し、軽減税率制度に関する相談を中心に相談件数が大幅に増加しており、令和元年度は9,992件（平成30年度2,796件）の相談が寄せられている。また、実際に総合相談センターに寄せられた相談を基に作成している相談事例等、総合相談センターのホームページに対するアクセス数は232,961件（平成30年度77,901件）と大幅に増加していることから、これまで以上に、消費税の転嫁等に対する国民の関心が高まっていると考えられる。また、総合相談センターは、違反被疑情報の受付機関として、提供された違反被疑情報を調査を行う行政機関に通知することで、各々において立入調査等の端緒として活用されており、転嫁拒否等の違反行為の是正につながっている。以上から、特措法が失効する令和2年度末までは、引き続き、本事業を実施していく必要がある。
</t>
    <rPh sb="0" eb="2">
      <t>レイワ</t>
    </rPh>
    <rPh sb="2" eb="4">
      <t>ガンネン</t>
    </rPh>
    <rPh sb="6" eb="7">
      <t>ガツ</t>
    </rPh>
    <rPh sb="8" eb="11">
      <t>ショウヒゼイ</t>
    </rPh>
    <rPh sb="11" eb="12">
      <t>リツ</t>
    </rPh>
    <rPh sb="12" eb="14">
      <t>ヒキア</t>
    </rPh>
    <rPh sb="15" eb="16">
      <t>オヨ</t>
    </rPh>
    <rPh sb="17" eb="19">
      <t>ケイゲン</t>
    </rPh>
    <rPh sb="19" eb="21">
      <t>ゼイリツ</t>
    </rPh>
    <rPh sb="22" eb="24">
      <t>ドウニュウ</t>
    </rPh>
    <rPh sb="25" eb="26">
      <t>サイ</t>
    </rPh>
    <rPh sb="28" eb="30">
      <t>ケイゲン</t>
    </rPh>
    <rPh sb="30" eb="32">
      <t>ゼイリツ</t>
    </rPh>
    <rPh sb="32" eb="34">
      <t>セイド</t>
    </rPh>
    <rPh sb="35" eb="36">
      <t>カン</t>
    </rPh>
    <rPh sb="38" eb="40">
      <t>ソウダン</t>
    </rPh>
    <rPh sb="41" eb="43">
      <t>チュウシン</t>
    </rPh>
    <rPh sb="44" eb="46">
      <t>ソウダン</t>
    </rPh>
    <rPh sb="46" eb="48">
      <t>ケンスウ</t>
    </rPh>
    <rPh sb="49" eb="51">
      <t>オオハバ</t>
    </rPh>
    <rPh sb="52" eb="54">
      <t>ゾウカ</t>
    </rPh>
    <rPh sb="59" eb="61">
      <t>レイワ</t>
    </rPh>
    <rPh sb="61" eb="63">
      <t>ガンネン</t>
    </rPh>
    <rPh sb="63" eb="64">
      <t>ド</t>
    </rPh>
    <rPh sb="70" eb="71">
      <t>ケン</t>
    </rPh>
    <rPh sb="72" eb="74">
      <t>ヘイセイ</t>
    </rPh>
    <rPh sb="76" eb="78">
      <t>ネンド</t>
    </rPh>
    <rPh sb="83" eb="84">
      <t>ケン</t>
    </rPh>
    <rPh sb="86" eb="88">
      <t>ソウダン</t>
    </rPh>
    <rPh sb="89" eb="90">
      <t>ヨ</t>
    </rPh>
    <rPh sb="100" eb="102">
      <t>ジッサイ</t>
    </rPh>
    <rPh sb="103" eb="105">
      <t>ソウゴウ</t>
    </rPh>
    <rPh sb="105" eb="107">
      <t>ソウダン</t>
    </rPh>
    <rPh sb="112" eb="113">
      <t>ヨ</t>
    </rPh>
    <rPh sb="117" eb="119">
      <t>ソウダン</t>
    </rPh>
    <rPh sb="120" eb="121">
      <t>モト</t>
    </rPh>
    <rPh sb="122" eb="124">
      <t>サクセイ</t>
    </rPh>
    <rPh sb="128" eb="130">
      <t>ソウダン</t>
    </rPh>
    <rPh sb="130" eb="132">
      <t>ジレイ</t>
    </rPh>
    <rPh sb="132" eb="133">
      <t>トウ</t>
    </rPh>
    <rPh sb="134" eb="136">
      <t>ソウゴウ</t>
    </rPh>
    <rPh sb="136" eb="138">
      <t>ソウダン</t>
    </rPh>
    <rPh sb="150" eb="151">
      <t>タイ</t>
    </rPh>
    <rPh sb="157" eb="158">
      <t>スウ</t>
    </rPh>
    <rPh sb="166" eb="167">
      <t>ケン</t>
    </rPh>
    <rPh sb="168" eb="170">
      <t>ヘイセイ</t>
    </rPh>
    <rPh sb="172" eb="174">
      <t>ネンド</t>
    </rPh>
    <rPh sb="180" eb="181">
      <t>ケン</t>
    </rPh>
    <rPh sb="183" eb="185">
      <t>オオハバ</t>
    </rPh>
    <rPh sb="186" eb="188">
      <t>ゾウカ</t>
    </rPh>
    <rPh sb="201" eb="203">
      <t>イジョウ</t>
    </rPh>
    <rPh sb="205" eb="208">
      <t>ショウヒゼイ</t>
    </rPh>
    <rPh sb="209" eb="211">
      <t>テンカ</t>
    </rPh>
    <rPh sb="211" eb="212">
      <t>トウ</t>
    </rPh>
    <rPh sb="213" eb="214">
      <t>タイ</t>
    </rPh>
    <rPh sb="216" eb="218">
      <t>コクミン</t>
    </rPh>
    <rPh sb="219" eb="221">
      <t>カンシン</t>
    </rPh>
    <rPh sb="222" eb="223">
      <t>タカ</t>
    </rPh>
    <rPh sb="229" eb="230">
      <t>カンガ</t>
    </rPh>
    <rPh sb="238" eb="240">
      <t>ソウゴウ</t>
    </rPh>
    <rPh sb="240" eb="242">
      <t>ソウダン</t>
    </rPh>
    <rPh sb="248" eb="250">
      <t>イハン</t>
    </rPh>
    <rPh sb="250" eb="252">
      <t>ヒギ</t>
    </rPh>
    <rPh sb="252" eb="254">
      <t>ジョウホウ</t>
    </rPh>
    <rPh sb="255" eb="257">
      <t>ウケツケ</t>
    </rPh>
    <rPh sb="257" eb="259">
      <t>キカン</t>
    </rPh>
    <rPh sb="263" eb="265">
      <t>テイキョウ</t>
    </rPh>
    <rPh sb="268" eb="270">
      <t>イハン</t>
    </rPh>
    <rPh sb="270" eb="272">
      <t>ヒギ</t>
    </rPh>
    <rPh sb="272" eb="274">
      <t>ジョウホウ</t>
    </rPh>
    <rPh sb="275" eb="277">
      <t>チョウサ</t>
    </rPh>
    <rPh sb="278" eb="279">
      <t>オコナ</t>
    </rPh>
    <rPh sb="280" eb="282">
      <t>ギョウセイ</t>
    </rPh>
    <rPh sb="282" eb="284">
      <t>キカン</t>
    </rPh>
    <rPh sb="285" eb="287">
      <t>ツウチ</t>
    </rPh>
    <rPh sb="293" eb="295">
      <t>オノオノ</t>
    </rPh>
    <rPh sb="299" eb="301">
      <t>タチイリ</t>
    </rPh>
    <rPh sb="301" eb="303">
      <t>チョウサ</t>
    </rPh>
    <rPh sb="303" eb="304">
      <t>トウ</t>
    </rPh>
    <rPh sb="305" eb="307">
      <t>タンショ</t>
    </rPh>
    <rPh sb="310" eb="312">
      <t>カツヨウ</t>
    </rPh>
    <rPh sb="318" eb="320">
      <t>テンカ</t>
    </rPh>
    <rPh sb="320" eb="322">
      <t>キョヒ</t>
    </rPh>
    <rPh sb="322" eb="323">
      <t>トウ</t>
    </rPh>
    <rPh sb="324" eb="326">
      <t>イハン</t>
    </rPh>
    <rPh sb="329" eb="331">
      <t>ゼセイ</t>
    </rPh>
    <rPh sb="340" eb="342">
      <t>イジョウ</t>
    </rPh>
    <rPh sb="345" eb="348">
      <t>トクソホウ</t>
    </rPh>
    <rPh sb="349" eb="351">
      <t>シッコウ</t>
    </rPh>
    <rPh sb="353" eb="355">
      <t>レイワ</t>
    </rPh>
    <rPh sb="357" eb="358">
      <t>ド</t>
    </rPh>
    <rPh sb="358" eb="359">
      <t>マツ</t>
    </rPh>
    <rPh sb="363" eb="364">
      <t>ヒ</t>
    </rPh>
    <rPh sb="365" eb="366">
      <t>ツヅ</t>
    </rPh>
    <rPh sb="368" eb="369">
      <t>ホン</t>
    </rPh>
    <rPh sb="369" eb="371">
      <t>ジギョウ</t>
    </rPh>
    <rPh sb="372" eb="374">
      <t>ジッシ</t>
    </rPh>
    <rPh sb="378" eb="380">
      <t>ヒツヨウ</t>
    </rPh>
    <phoneticPr fontId="7"/>
  </si>
  <si>
    <t>雑役務費</t>
    <rPh sb="0" eb="1">
      <t>ザツ</t>
    </rPh>
    <rPh sb="1" eb="3">
      <t>エキム</t>
    </rPh>
    <rPh sb="3" eb="4">
      <t>ヒ</t>
    </rPh>
    <phoneticPr fontId="7"/>
  </si>
  <si>
    <t>-</t>
    <phoneticPr fontId="7"/>
  </si>
  <si>
    <t>外部委託</t>
    <rPh sb="0" eb="2">
      <t>ガイブ</t>
    </rPh>
    <rPh sb="2" eb="4">
      <t>イタク</t>
    </rPh>
    <phoneticPr fontId="7"/>
  </si>
  <si>
    <t>株式会社NTTネクシア</t>
    <rPh sb="0" eb="2">
      <t>カブシキ</t>
    </rPh>
    <rPh sb="2" eb="4">
      <t>カイシャ</t>
    </rPh>
    <phoneticPr fontId="7"/>
  </si>
  <si>
    <t>河野 琢次郎</t>
    <phoneticPr fontId="7"/>
  </si>
  <si>
    <t>A．エヌ・ティ・ティ・コミュニケーションズ株式会社</t>
    <phoneticPr fontId="7"/>
  </si>
  <si>
    <t>株式会社NTTネクシア</t>
    <phoneticPr fontId="7"/>
  </si>
  <si>
    <t xml:space="preserve">エヌ・ティ・ティ・コミュニケーションズ株式会社 </t>
    <phoneticPr fontId="7"/>
  </si>
  <si>
    <t>総合相談センターの設置、電話及びメールによる相談応対業務、電話・専用端末、専用回線、各種システム等の提供・管理　等</t>
  </si>
  <si>
    <t>総合相談センターの設置、電話及びメールによる相談応対業務、電話・専用端末、専用回線、各種システム等の提供・管理　等</t>
    <phoneticPr fontId="7"/>
  </si>
  <si>
    <t>総合相談センターの運営管理全般、ナビダイヤル・インテリジェントサービス及びフリーダイヤル・インテリジェントサービスの提供、専用回線の提供・管理　等</t>
  </si>
  <si>
    <t>総合相談センターの運営管理全般、ナビダイヤル・インテリジェントサービス及びフリーダイヤル・インテリジェントサービスの提供、専用回線の提供・管理　等</t>
    <phoneticPr fontId="7"/>
  </si>
  <si>
    <t>B．株式会社NTTネクシア</t>
    <phoneticPr fontId="7"/>
  </si>
  <si>
    <t>A．</t>
    <phoneticPr fontId="7"/>
  </si>
  <si>
    <t>Ｂ．</t>
    <phoneticPr fontId="7"/>
  </si>
  <si>
    <t>本年度に事業完了予定のため、事業の適切な進捗管理、予算の効果的かつ効率的な予算執行に努めること。事業終了後、早急に実効性の高いフォローアップに努め、事業の有効性・成果について適切かつ明確になるよう検証し、今後の同種事業実施につなげること。</t>
    <phoneticPr fontId="7"/>
  </si>
  <si>
    <t>終了予定</t>
  </si>
  <si>
    <t>点検対象外</t>
    <rPh sb="0" eb="2">
      <t>テンケン</t>
    </rPh>
    <rPh sb="2" eb="5">
      <t>タイショウガイ</t>
    </rPh>
    <phoneticPr fontId="7"/>
  </si>
  <si>
    <t>所見を踏まえ、総合相談センターの運営経費については、本年度事業終了まで、事業の進捗管理及び予算の効果的かつ効率的な予算執行に努めるとともに、事業の進捗等に係る資料を的確に記録・保管し、事業の有効性・成果について、必要に応じてフォローアップすることができるようにする。</t>
    <rPh sb="95" eb="98">
      <t>ユウコウセイ</t>
    </rPh>
    <rPh sb="99" eb="101">
      <t>セイカ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</si>
</sst>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3" fillId="5" borderId="27" xfId="0" applyFont="1" applyFill="1" applyBorder="1" applyAlignment="1" applyProtection="1">
      <alignment horizontal="left" vertical="center" wrapText="1"/>
      <protection locked="0"/>
    </xf>
    <xf numFmtId="0" fontId="13" fillId="5" borderId="28" xfId="0" applyFont="1" applyFill="1" applyBorder="1" applyAlignment="1" applyProtection="1">
      <alignment horizontal="left" vertical="center" wrapText="1"/>
      <protection locked="0"/>
    </xf>
    <xf numFmtId="0" fontId="1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3" fillId="5" borderId="102" xfId="0" applyFont="1" applyFill="1" applyBorder="1" applyAlignment="1" applyProtection="1">
      <alignment horizontal="left" vertical="center" wrapText="1"/>
      <protection locked="0"/>
    </xf>
    <xf numFmtId="0" fontId="33" fillId="5" borderId="76" xfId="0" applyFont="1" applyFill="1" applyBorder="1" applyAlignment="1" applyProtection="1">
      <alignment horizontal="left" vertical="center" wrapText="1"/>
      <protection locked="0"/>
    </xf>
    <xf numFmtId="0" fontId="33" fillId="5" borderId="101"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5" borderId="40" xfId="0" applyFont="1" applyFill="1" applyBorder="1" applyAlignment="1" applyProtection="1">
      <alignment horizontal="left" vertical="center" wrapText="1"/>
      <protection locked="0"/>
    </xf>
    <xf numFmtId="0" fontId="13" fillId="5" borderId="41" xfId="0" applyFont="1" applyFill="1" applyBorder="1" applyAlignment="1" applyProtection="1">
      <alignment horizontal="left" vertical="center" wrapText="1"/>
      <protection locked="0"/>
    </xf>
    <xf numFmtId="0" fontId="13" fillId="5" borderId="62" xfId="0" applyFont="1" applyFill="1" applyBorder="1" applyAlignment="1" applyProtection="1">
      <alignment horizontal="left" vertical="center" wrapText="1"/>
      <protection locked="0"/>
    </xf>
    <xf numFmtId="0" fontId="13" fillId="5" borderId="63" xfId="0" applyFont="1" applyFill="1" applyBorder="1" applyAlignment="1" applyProtection="1">
      <alignment horizontal="left" vertical="center" wrapText="1"/>
      <protection locked="0"/>
    </xf>
    <xf numFmtId="0" fontId="13" fillId="5" borderId="0" xfId="0" applyFont="1" applyFill="1" applyBorder="1" applyAlignment="1" applyProtection="1">
      <alignment horizontal="left" vertical="center" wrapText="1"/>
      <protection locked="0"/>
    </xf>
    <xf numFmtId="0" fontId="13" fillId="5" borderId="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33" fillId="5" borderId="75" xfId="0" applyFont="1" applyFill="1" applyBorder="1" applyAlignment="1" applyProtection="1">
      <alignment vertical="center" textRotation="255" wrapText="1"/>
      <protection locked="0"/>
    </xf>
    <xf numFmtId="0" fontId="33" fillId="5" borderId="76" xfId="0" applyFont="1" applyFill="1" applyBorder="1" applyAlignment="1" applyProtection="1">
      <alignment vertical="center" textRotation="255" wrapText="1"/>
      <protection locked="0"/>
    </xf>
    <xf numFmtId="0" fontId="33" fillId="5" borderId="77"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5" borderId="19"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13"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5" fillId="0" borderId="17" xfId="0" applyFont="1" applyBorder="1" applyAlignment="1" applyProtection="1">
      <alignment horizontal="left" vertical="center" wrapText="1" shrinkToFit="1"/>
      <protection locked="0"/>
    </xf>
    <xf numFmtId="0" fontId="5"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33" fillId="5" borderId="70" xfId="0" applyNumberFormat="1" applyFont="1" applyFill="1" applyBorder="1" applyAlignment="1" applyProtection="1">
      <alignment horizontal="center" vertical="center"/>
      <protection locked="0"/>
    </xf>
    <xf numFmtId="177" fontId="33" fillId="5" borderId="71" xfId="0" applyNumberFormat="1" applyFont="1" applyFill="1" applyBorder="1" applyAlignment="1" applyProtection="1">
      <alignment horizontal="center" vertical="center"/>
      <protection locked="0"/>
    </xf>
    <xf numFmtId="177" fontId="33" fillId="5"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3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33" fillId="5" borderId="24" xfId="0" applyNumberFormat="1" applyFont="1" applyFill="1" applyBorder="1" applyAlignment="1" applyProtection="1">
      <alignment horizontal="center" vertical="center"/>
      <protection locked="0"/>
    </xf>
    <xf numFmtId="177" fontId="33" fillId="5" borderId="25" xfId="0" applyNumberFormat="1" applyFont="1" applyFill="1" applyBorder="1" applyAlignment="1" applyProtection="1">
      <alignment horizontal="center" vertical="center"/>
      <protection locked="0"/>
    </xf>
    <xf numFmtId="177" fontId="33" fillId="5" borderId="26" xfId="0" applyNumberFormat="1" applyFont="1" applyFill="1" applyBorder="1" applyAlignment="1" applyProtection="1">
      <alignment horizontal="center" vertical="center"/>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117044</xdr:colOff>
      <xdr:row>741</xdr:row>
      <xdr:rowOff>142872</xdr:rowOff>
    </xdr:from>
    <xdr:to>
      <xdr:col>41</xdr:col>
      <xdr:colOff>39685</xdr:colOff>
      <xdr:row>750</xdr:row>
      <xdr:rowOff>317520</xdr:rowOff>
    </xdr:to>
    <xdr:grpSp>
      <xdr:nvGrpSpPr>
        <xdr:cNvPr id="2" name="グループ化 6"/>
        <xdr:cNvGrpSpPr>
          <a:grpSpLocks/>
        </xdr:cNvGrpSpPr>
      </xdr:nvGrpSpPr>
      <xdr:grpSpPr bwMode="auto">
        <a:xfrm>
          <a:off x="2537515" y="40192696"/>
          <a:ext cx="5772111" cy="3301089"/>
          <a:chOff x="3729605" y="234199359"/>
          <a:chExt cx="5005558" cy="3264700"/>
        </a:xfrm>
      </xdr:grpSpPr>
      <xdr:sp macro="" textlink="">
        <xdr:nvSpPr>
          <xdr:cNvPr id="3" name="正方形/長方形 2"/>
          <xdr:cNvSpPr/>
        </xdr:nvSpPr>
        <xdr:spPr bwMode="auto">
          <a:xfrm>
            <a:off x="3815365" y="234199359"/>
            <a:ext cx="4912802" cy="671663"/>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2100"/>
              </a:lnSpc>
              <a:spcAft>
                <a:spcPts val="0"/>
              </a:spcAft>
            </a:pPr>
            <a:r>
              <a:rPr kumimoji="1" lang="ja-JP" altLang="en-US" sz="1600" b="0" i="0" u="none" strike="noStrike" kern="1200" baseline="0" smtClean="0">
                <a:solidFill>
                  <a:schemeClr val="tx1"/>
                </a:solidFill>
                <a:latin typeface="+mn-lt"/>
                <a:ea typeface="+mn-ea"/>
                <a:cs typeface="+mn-cs"/>
              </a:rPr>
              <a:t>消費税転嫁等対策に必要な経費</a:t>
            </a:r>
          </a:p>
          <a:p>
            <a:pPr algn="ctr">
              <a:lnSpc>
                <a:spcPts val="2100"/>
              </a:lnSpc>
              <a:spcAft>
                <a:spcPts val="0"/>
              </a:spcAft>
            </a:pPr>
            <a:r>
              <a:rPr lang="ja-JP" altLang="en-US" sz="1600" kern="100">
                <a:solidFill>
                  <a:schemeClr val="tx1"/>
                </a:solidFill>
                <a:effectLst/>
                <a:latin typeface="+mn-ea"/>
                <a:cs typeface="Times New Roman" panose="02020603050405020304" pitchFamily="18" charset="0"/>
              </a:rPr>
              <a:t>１７０</a:t>
            </a:r>
            <a:r>
              <a:rPr lang="ja-JP" sz="1600" kern="100">
                <a:solidFill>
                  <a:schemeClr val="tx1"/>
                </a:solidFill>
                <a:effectLst/>
                <a:latin typeface="+mn-ea"/>
                <a:cs typeface="Times New Roman" panose="02020603050405020304" pitchFamily="18" charset="0"/>
              </a:rPr>
              <a:t>百万円</a:t>
            </a:r>
          </a:p>
        </xdr:txBody>
      </xdr:sp>
      <xdr:sp macro="" textlink="">
        <xdr:nvSpPr>
          <xdr:cNvPr id="4" name="正方形/長方形 3"/>
          <xdr:cNvSpPr/>
        </xdr:nvSpPr>
        <xdr:spPr bwMode="auto">
          <a:xfrm>
            <a:off x="3816946" y="236728880"/>
            <a:ext cx="4918217" cy="735179"/>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800"/>
              </a:lnSpc>
              <a:spcAft>
                <a:spcPts val="0"/>
              </a:spcAft>
            </a:pPr>
            <a:r>
              <a:rPr lang="ja-JP" sz="1600" kern="100">
                <a:solidFill>
                  <a:srgbClr val="000000"/>
                </a:solidFill>
                <a:effectLst/>
                <a:latin typeface="+mn-ea"/>
                <a:cs typeface="Times New Roman" panose="02020603050405020304" pitchFamily="18" charset="0"/>
              </a:rPr>
              <a:t>Ａ</a:t>
            </a:r>
            <a:r>
              <a:rPr lang="ja-JP" altLang="en-US" sz="1600" kern="100">
                <a:solidFill>
                  <a:srgbClr val="000000"/>
                </a:solidFill>
                <a:effectLst/>
                <a:latin typeface="+mn-ea"/>
                <a:cs typeface="Times New Roman" panose="02020603050405020304" pitchFamily="18" charset="0"/>
              </a:rPr>
              <a:t>．エヌ・ティ・ティ・コミュニケーションズ株式会社 </a:t>
            </a:r>
            <a:endParaRPr lang="ja-JP" sz="1600" kern="100">
              <a:effectLst/>
              <a:latin typeface="+mn-ea"/>
              <a:cs typeface="Times New Roman" panose="02020603050405020304" pitchFamily="18" charset="0"/>
            </a:endParaRPr>
          </a:p>
          <a:p>
            <a:pPr algn="ctr">
              <a:lnSpc>
                <a:spcPts val="2000"/>
              </a:lnSpc>
              <a:spcAft>
                <a:spcPts val="0"/>
              </a:spcAft>
            </a:pPr>
            <a:r>
              <a:rPr lang="ja-JP" altLang="en-US" sz="1600" kern="100">
                <a:solidFill>
                  <a:srgbClr val="000000"/>
                </a:solidFill>
                <a:effectLst/>
                <a:latin typeface="+mn-ea"/>
                <a:cs typeface="Times New Roman" panose="02020603050405020304" pitchFamily="18" charset="0"/>
              </a:rPr>
              <a:t>１７０</a:t>
            </a:r>
            <a:r>
              <a:rPr lang="ja-JP" sz="1600" kern="100">
                <a:solidFill>
                  <a:srgbClr val="000000"/>
                </a:solidFill>
                <a:effectLst/>
                <a:latin typeface="+mn-ea"/>
                <a:cs typeface="Times New Roman" panose="02020603050405020304" pitchFamily="18" charset="0"/>
              </a:rPr>
              <a:t>百万円</a:t>
            </a:r>
            <a:endParaRPr lang="ja-JP" sz="1600" kern="100">
              <a:effectLst/>
              <a:latin typeface="+mn-ea"/>
              <a:cs typeface="Times New Roman" panose="02020603050405020304" pitchFamily="18" charset="0"/>
            </a:endParaRPr>
          </a:p>
        </xdr:txBody>
      </xdr:sp>
      <xdr:sp macro="" textlink="">
        <xdr:nvSpPr>
          <xdr:cNvPr id="5" name="下矢印 4"/>
          <xdr:cNvSpPr/>
        </xdr:nvSpPr>
        <xdr:spPr bwMode="auto">
          <a:xfrm>
            <a:off x="5955136" y="235850314"/>
            <a:ext cx="533576" cy="567156"/>
          </a:xfrm>
          <a:prstGeom prst="down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ja-JP" altLang="en-US">
              <a:latin typeface="+mn-ea"/>
            </a:endParaRPr>
          </a:p>
        </xdr:txBody>
      </xdr:sp>
      <xdr:sp macro="" textlink="">
        <xdr:nvSpPr>
          <xdr:cNvPr id="7" name="テキスト ボックス 10"/>
          <xdr:cNvSpPr txBox="1"/>
        </xdr:nvSpPr>
        <xdr:spPr bwMode="auto">
          <a:xfrm>
            <a:off x="3729605" y="236437835"/>
            <a:ext cx="1065520" cy="35928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随意契約</a:t>
            </a:r>
            <a:r>
              <a:rPr kumimoji="1" lang="en-US" altLang="ja-JP" sz="1400">
                <a:latin typeface="+mn-ea"/>
              </a:rPr>
              <a:t>】</a:t>
            </a:r>
            <a:endParaRPr kumimoji="1" lang="ja-JP" altLang="en-US" sz="1400">
              <a:latin typeface="+mn-ea"/>
            </a:endParaRPr>
          </a:p>
        </xdr:txBody>
      </xdr:sp>
    </xdr:grpSp>
    <xdr:clientData/>
  </xdr:twoCellAnchor>
  <xdr:twoCellAnchor>
    <xdr:from>
      <xdr:col>13</xdr:col>
      <xdr:colOff>7937</xdr:colOff>
      <xdr:row>755</xdr:row>
      <xdr:rowOff>285751</xdr:rowOff>
    </xdr:from>
    <xdr:to>
      <xdr:col>41</xdr:col>
      <xdr:colOff>31749</xdr:colOff>
      <xdr:row>757</xdr:row>
      <xdr:rowOff>254000</xdr:rowOff>
    </xdr:to>
    <xdr:sp macro="" textlink="">
      <xdr:nvSpPr>
        <xdr:cNvPr id="9" name="正方形/長方形 8"/>
        <xdr:cNvSpPr/>
      </xdr:nvSpPr>
      <xdr:spPr bwMode="auto">
        <a:xfrm>
          <a:off x="2587625" y="45156439"/>
          <a:ext cx="5580062" cy="666749"/>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800"/>
            </a:lnSpc>
            <a:spcAft>
              <a:spcPts val="0"/>
            </a:spcAft>
          </a:pPr>
          <a:r>
            <a:rPr kumimoji="1" lang="en-US" altLang="ja-JP" sz="1600" kern="1200">
              <a:solidFill>
                <a:sysClr val="windowText" lastClr="000000"/>
              </a:solidFill>
              <a:effectLst/>
              <a:latin typeface="+mj-ea"/>
              <a:ea typeface="+mj-ea"/>
              <a:cs typeface="+mn-cs"/>
            </a:rPr>
            <a:t>B</a:t>
          </a:r>
          <a:r>
            <a:rPr kumimoji="1" lang="ja-JP" altLang="en-US" sz="1600" kern="1200">
              <a:solidFill>
                <a:sysClr val="windowText" lastClr="000000"/>
              </a:solidFill>
              <a:effectLst/>
              <a:latin typeface="+mj-ea"/>
              <a:ea typeface="+mj-ea"/>
              <a:cs typeface="+mn-cs"/>
            </a:rPr>
            <a:t>．</a:t>
          </a:r>
          <a:r>
            <a:rPr lang="ja-JP" altLang="en-US" sz="1600" kern="100">
              <a:solidFill>
                <a:srgbClr val="000000"/>
              </a:solidFill>
              <a:effectLst/>
              <a:latin typeface="+mn-ea"/>
              <a:cs typeface="Times New Roman" panose="02020603050405020304" pitchFamily="18" charset="0"/>
            </a:rPr>
            <a:t>株式会社</a:t>
          </a:r>
          <a:r>
            <a:rPr lang="en-US" altLang="ja-JP" sz="1600" kern="100">
              <a:solidFill>
                <a:srgbClr val="000000"/>
              </a:solidFill>
              <a:effectLst/>
              <a:latin typeface="+mn-ea"/>
              <a:cs typeface="Times New Roman" panose="02020603050405020304" pitchFamily="18" charset="0"/>
            </a:rPr>
            <a:t>NTT</a:t>
          </a:r>
          <a:r>
            <a:rPr lang="ja-JP" altLang="en-US" sz="1600" kern="100">
              <a:solidFill>
                <a:srgbClr val="000000"/>
              </a:solidFill>
              <a:effectLst/>
              <a:latin typeface="+mn-ea"/>
              <a:cs typeface="Times New Roman" panose="02020603050405020304" pitchFamily="18" charset="0"/>
            </a:rPr>
            <a:t>ネクシア</a:t>
          </a:r>
        </a:p>
        <a:p>
          <a:pPr algn="ctr">
            <a:lnSpc>
              <a:spcPts val="1800"/>
            </a:lnSpc>
            <a:spcAft>
              <a:spcPts val="0"/>
            </a:spcAft>
          </a:pPr>
          <a:r>
            <a:rPr lang="ja-JP" altLang="en-US" sz="1600" kern="100">
              <a:solidFill>
                <a:sysClr val="windowText" lastClr="000000"/>
              </a:solidFill>
              <a:effectLst/>
              <a:latin typeface="+mn-ea"/>
              <a:cs typeface="Times New Roman" panose="02020603050405020304" pitchFamily="18" charset="0"/>
            </a:rPr>
            <a:t>１４２百万円</a:t>
          </a:r>
          <a:endParaRPr lang="ja-JP" sz="1400" kern="100">
            <a:effectLst/>
            <a:latin typeface="+mn-ea"/>
            <a:cs typeface="Times New Roman" panose="02020603050405020304" pitchFamily="18" charset="0"/>
          </a:endParaRPr>
        </a:p>
      </xdr:txBody>
    </xdr:sp>
    <xdr:clientData/>
  </xdr:twoCellAnchor>
  <xdr:twoCellAnchor>
    <xdr:from>
      <xdr:col>12</xdr:col>
      <xdr:colOff>142875</xdr:colOff>
      <xdr:row>757</xdr:row>
      <xdr:rowOff>301625</xdr:rowOff>
    </xdr:from>
    <xdr:to>
      <xdr:col>41</xdr:col>
      <xdr:colOff>119062</xdr:colOff>
      <xdr:row>758</xdr:row>
      <xdr:rowOff>222250</xdr:rowOff>
    </xdr:to>
    <xdr:sp macro="" textlink="">
      <xdr:nvSpPr>
        <xdr:cNvPr id="10" name="テキスト ボックス 9"/>
        <xdr:cNvSpPr txBox="1"/>
      </xdr:nvSpPr>
      <xdr:spPr bwMode="auto">
        <a:xfrm>
          <a:off x="2524125" y="45870813"/>
          <a:ext cx="5730875" cy="5873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mn-ea"/>
            </a:rPr>
            <a:t>総合相談センターの設置、電話及びメールによる相談応対業務、電話・専用端末、専用回線、各種システム等の提供・管理　等</a:t>
          </a:r>
        </a:p>
      </xdr:txBody>
    </xdr:sp>
    <xdr:clientData/>
  </xdr:twoCellAnchor>
  <xdr:twoCellAnchor>
    <xdr:from>
      <xdr:col>12</xdr:col>
      <xdr:colOff>95252</xdr:colOff>
      <xdr:row>755</xdr:row>
      <xdr:rowOff>0</xdr:rowOff>
    </xdr:from>
    <xdr:to>
      <xdr:col>18</xdr:col>
      <xdr:colOff>174627</xdr:colOff>
      <xdr:row>756</xdr:row>
      <xdr:rowOff>15885</xdr:rowOff>
    </xdr:to>
    <xdr:sp macro="" textlink="">
      <xdr:nvSpPr>
        <xdr:cNvPr id="12" name="テキスト ボックス 10"/>
        <xdr:cNvSpPr txBox="1"/>
      </xdr:nvSpPr>
      <xdr:spPr bwMode="auto">
        <a:xfrm>
          <a:off x="2476502" y="44870688"/>
          <a:ext cx="1270000" cy="36513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再委託</a:t>
          </a:r>
          <a:r>
            <a:rPr kumimoji="1" lang="en-US" altLang="ja-JP" sz="1400">
              <a:latin typeface="+mn-ea"/>
            </a:rPr>
            <a:t>】</a:t>
          </a:r>
          <a:endParaRPr kumimoji="1" lang="ja-JP" altLang="en-US" sz="1400">
            <a:latin typeface="+mn-ea"/>
          </a:endParaRPr>
        </a:p>
      </xdr:txBody>
    </xdr:sp>
    <xdr:clientData/>
  </xdr:twoCellAnchor>
  <xdr:twoCellAnchor>
    <xdr:from>
      <xdr:col>12</xdr:col>
      <xdr:colOff>190499</xdr:colOff>
      <xdr:row>757</xdr:row>
      <xdr:rowOff>341311</xdr:rowOff>
    </xdr:from>
    <xdr:to>
      <xdr:col>13</xdr:col>
      <xdr:colOff>79374</xdr:colOff>
      <xdr:row>758</xdr:row>
      <xdr:rowOff>134938</xdr:rowOff>
    </xdr:to>
    <xdr:sp macro="" textlink="">
      <xdr:nvSpPr>
        <xdr:cNvPr id="11" name="左大かっこ 10"/>
        <xdr:cNvSpPr/>
      </xdr:nvSpPr>
      <xdr:spPr>
        <a:xfrm>
          <a:off x="2571749" y="45910499"/>
          <a:ext cx="87313" cy="46037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111125</xdr:colOff>
      <xdr:row>757</xdr:row>
      <xdr:rowOff>325437</xdr:rowOff>
    </xdr:from>
    <xdr:to>
      <xdr:col>41</xdr:col>
      <xdr:colOff>0</xdr:colOff>
      <xdr:row>758</xdr:row>
      <xdr:rowOff>127000</xdr:rowOff>
    </xdr:to>
    <xdr:sp macro="" textlink="">
      <xdr:nvSpPr>
        <xdr:cNvPr id="13" name="右大かっこ 12"/>
        <xdr:cNvSpPr/>
      </xdr:nvSpPr>
      <xdr:spPr>
        <a:xfrm>
          <a:off x="8048625" y="45894625"/>
          <a:ext cx="87313" cy="46831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15875</xdr:colOff>
      <xdr:row>751</xdr:row>
      <xdr:rowOff>0</xdr:rowOff>
    </xdr:from>
    <xdr:to>
      <xdr:col>41</xdr:col>
      <xdr:colOff>79375</xdr:colOff>
      <xdr:row>753</xdr:row>
      <xdr:rowOff>95249</xdr:rowOff>
    </xdr:to>
    <xdr:sp macro="" textlink="">
      <xdr:nvSpPr>
        <xdr:cNvPr id="14" name="テキスト ボックス 13"/>
        <xdr:cNvSpPr txBox="1"/>
      </xdr:nvSpPr>
      <xdr:spPr bwMode="auto">
        <a:xfrm>
          <a:off x="2595563" y="43561000"/>
          <a:ext cx="5619750" cy="79374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solidFill>
              <a:latin typeface="+mn-ea"/>
            </a:rPr>
            <a:t>総合相談センターの運営</a:t>
          </a:r>
          <a:r>
            <a:rPr kumimoji="1" lang="ja-JP" altLang="en-US" sz="1400">
              <a:latin typeface="+mn-ea"/>
            </a:rPr>
            <a:t>管理全般、ナビダイヤル・インテリジェントサービス及びフリーダイヤル・インテリジェントサービスの提供、専用回線の</a:t>
          </a:r>
          <a:endParaRPr kumimoji="1" lang="en-US" altLang="ja-JP" sz="1400">
            <a:latin typeface="+mn-ea"/>
          </a:endParaRPr>
        </a:p>
        <a:p>
          <a:r>
            <a:rPr kumimoji="1" lang="ja-JP" altLang="en-US" sz="1400">
              <a:latin typeface="+mn-ea"/>
            </a:rPr>
            <a:t>提供・管理　等</a:t>
          </a:r>
        </a:p>
      </xdr:txBody>
    </xdr:sp>
    <xdr:clientData/>
  </xdr:twoCellAnchor>
  <xdr:twoCellAnchor>
    <xdr:from>
      <xdr:col>12</xdr:col>
      <xdr:colOff>190500</xdr:colOff>
      <xdr:row>751</xdr:row>
      <xdr:rowOff>23810</xdr:rowOff>
    </xdr:from>
    <xdr:to>
      <xdr:col>13</xdr:col>
      <xdr:colOff>39687</xdr:colOff>
      <xdr:row>753</xdr:row>
      <xdr:rowOff>63499</xdr:rowOff>
    </xdr:to>
    <xdr:sp macro="" textlink="">
      <xdr:nvSpPr>
        <xdr:cNvPr id="15" name="左大かっこ 14"/>
        <xdr:cNvSpPr/>
      </xdr:nvSpPr>
      <xdr:spPr>
        <a:xfrm>
          <a:off x="2571750" y="43584810"/>
          <a:ext cx="47625" cy="73818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103190</xdr:colOff>
      <xdr:row>751</xdr:row>
      <xdr:rowOff>39686</xdr:rowOff>
    </xdr:from>
    <xdr:to>
      <xdr:col>40</xdr:col>
      <xdr:colOff>182563</xdr:colOff>
      <xdr:row>753</xdr:row>
      <xdr:rowOff>23813</xdr:rowOff>
    </xdr:to>
    <xdr:sp macro="" textlink="">
      <xdr:nvSpPr>
        <xdr:cNvPr id="16" name="右大かっこ 15"/>
        <xdr:cNvSpPr/>
      </xdr:nvSpPr>
      <xdr:spPr>
        <a:xfrm>
          <a:off x="8040690" y="43600686"/>
          <a:ext cx="79373" cy="68262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134938</xdr:colOff>
      <xdr:row>743</xdr:row>
      <xdr:rowOff>158750</xdr:rowOff>
    </xdr:from>
    <xdr:to>
      <xdr:col>41</xdr:col>
      <xdr:colOff>111125</xdr:colOff>
      <xdr:row>745</xdr:row>
      <xdr:rowOff>127000</xdr:rowOff>
    </xdr:to>
    <xdr:sp macro="" textlink="">
      <xdr:nvSpPr>
        <xdr:cNvPr id="17" name="テキスト ボックス 16"/>
        <xdr:cNvSpPr txBox="1"/>
      </xdr:nvSpPr>
      <xdr:spPr bwMode="auto">
        <a:xfrm>
          <a:off x="2516188" y="40838438"/>
          <a:ext cx="5730875" cy="66675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mn-ea"/>
            </a:rPr>
            <a:t>総合相談センターの設置運営管理、電話及びメールによる相談応対、ナビダイヤル・インテリジェントサービス及びフリーダイヤル・インテリジェントサービスの提供、電話・専用端末、専用回線、各種システム等の提供・管理　等</a:t>
          </a:r>
        </a:p>
      </xdr:txBody>
    </xdr:sp>
    <xdr:clientData/>
  </xdr:twoCellAnchor>
  <xdr:twoCellAnchor>
    <xdr:from>
      <xdr:col>13</xdr:col>
      <xdr:colOff>0</xdr:colOff>
      <xdr:row>743</xdr:row>
      <xdr:rowOff>174624</xdr:rowOff>
    </xdr:from>
    <xdr:to>
      <xdr:col>13</xdr:col>
      <xdr:colOff>111125</xdr:colOff>
      <xdr:row>746</xdr:row>
      <xdr:rowOff>87312</xdr:rowOff>
    </xdr:to>
    <xdr:sp macro="" textlink="">
      <xdr:nvSpPr>
        <xdr:cNvPr id="18" name="左大かっこ 17"/>
        <xdr:cNvSpPr/>
      </xdr:nvSpPr>
      <xdr:spPr>
        <a:xfrm>
          <a:off x="2579688" y="40854312"/>
          <a:ext cx="111125" cy="960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111126</xdr:colOff>
      <xdr:row>743</xdr:row>
      <xdr:rowOff>230186</xdr:rowOff>
    </xdr:from>
    <xdr:to>
      <xdr:col>41</xdr:col>
      <xdr:colOff>0</xdr:colOff>
      <xdr:row>746</xdr:row>
      <xdr:rowOff>71437</xdr:rowOff>
    </xdr:to>
    <xdr:sp macro="" textlink="">
      <xdr:nvSpPr>
        <xdr:cNvPr id="19" name="右大かっこ 18"/>
        <xdr:cNvSpPr/>
      </xdr:nvSpPr>
      <xdr:spPr>
        <a:xfrm>
          <a:off x="8048626" y="40909874"/>
          <a:ext cx="87312" cy="88900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23813</xdr:colOff>
      <xdr:row>753</xdr:row>
      <xdr:rowOff>79375</xdr:rowOff>
    </xdr:from>
    <xdr:to>
      <xdr:col>28</xdr:col>
      <xdr:colOff>39688</xdr:colOff>
      <xdr:row>754</xdr:row>
      <xdr:rowOff>306523</xdr:rowOff>
    </xdr:to>
    <xdr:sp macro="" textlink="">
      <xdr:nvSpPr>
        <xdr:cNvPr id="20" name="下矢印 19"/>
        <xdr:cNvSpPr/>
      </xdr:nvSpPr>
      <xdr:spPr bwMode="auto">
        <a:xfrm>
          <a:off x="4984751" y="44251563"/>
          <a:ext cx="611187" cy="576398"/>
        </a:xfrm>
        <a:prstGeom prst="down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ja-JP" altLang="en-US">
            <a:latin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1" t="s">
        <v>0</v>
      </c>
      <c r="AK2" s="961"/>
      <c r="AL2" s="961"/>
      <c r="AM2" s="961"/>
      <c r="AN2" s="961"/>
      <c r="AO2" s="962"/>
      <c r="AP2" s="962"/>
      <c r="AQ2" s="962"/>
      <c r="AR2" s="64" t="str">
        <f>IF(OR(AO2="　", AO2=""), "", "-")</f>
        <v/>
      </c>
      <c r="AS2" s="963">
        <v>145</v>
      </c>
      <c r="AT2" s="963"/>
      <c r="AU2" s="963"/>
      <c r="AV2" s="42" t="str">
        <f>IF(AW2="", "", "-")</f>
        <v/>
      </c>
      <c r="AW2" s="903"/>
      <c r="AX2" s="903"/>
    </row>
    <row r="3" spans="1:50" ht="21" customHeight="1" thickBot="1" x14ac:dyDescent="0.2">
      <c r="A3" s="859" t="s">
        <v>347</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479</v>
      </c>
      <c r="AK3" s="861"/>
      <c r="AL3" s="861"/>
      <c r="AM3" s="861"/>
      <c r="AN3" s="861"/>
      <c r="AO3" s="861"/>
      <c r="AP3" s="861"/>
      <c r="AQ3" s="861"/>
      <c r="AR3" s="861"/>
      <c r="AS3" s="861"/>
      <c r="AT3" s="861"/>
      <c r="AU3" s="861"/>
      <c r="AV3" s="861"/>
      <c r="AW3" s="861"/>
      <c r="AX3" s="24" t="s">
        <v>64</v>
      </c>
    </row>
    <row r="4" spans="1:50" ht="24.75" customHeight="1" x14ac:dyDescent="0.15">
      <c r="A4" s="696" t="s">
        <v>25</v>
      </c>
      <c r="B4" s="697"/>
      <c r="C4" s="697"/>
      <c r="D4" s="697"/>
      <c r="E4" s="697"/>
      <c r="F4" s="697"/>
      <c r="G4" s="674" t="s">
        <v>480</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481</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31" t="s">
        <v>442</v>
      </c>
      <c r="H5" s="832"/>
      <c r="I5" s="832"/>
      <c r="J5" s="832"/>
      <c r="K5" s="832"/>
      <c r="L5" s="832"/>
      <c r="M5" s="833" t="s">
        <v>65</v>
      </c>
      <c r="N5" s="834"/>
      <c r="O5" s="834"/>
      <c r="P5" s="834"/>
      <c r="Q5" s="834"/>
      <c r="R5" s="835"/>
      <c r="S5" s="836" t="s">
        <v>450</v>
      </c>
      <c r="T5" s="832"/>
      <c r="U5" s="832"/>
      <c r="V5" s="832"/>
      <c r="W5" s="832"/>
      <c r="X5" s="837"/>
      <c r="Y5" s="690" t="s">
        <v>3</v>
      </c>
      <c r="Z5" s="532"/>
      <c r="AA5" s="532"/>
      <c r="AB5" s="532"/>
      <c r="AC5" s="532"/>
      <c r="AD5" s="533"/>
      <c r="AE5" s="691" t="s">
        <v>482</v>
      </c>
      <c r="AF5" s="691"/>
      <c r="AG5" s="691"/>
      <c r="AH5" s="691"/>
      <c r="AI5" s="691"/>
      <c r="AJ5" s="691"/>
      <c r="AK5" s="691"/>
      <c r="AL5" s="691"/>
      <c r="AM5" s="691"/>
      <c r="AN5" s="691"/>
      <c r="AO5" s="691"/>
      <c r="AP5" s="692"/>
      <c r="AQ5" s="693" t="s">
        <v>535</v>
      </c>
      <c r="AR5" s="694"/>
      <c r="AS5" s="694"/>
      <c r="AT5" s="694"/>
      <c r="AU5" s="694"/>
      <c r="AV5" s="694"/>
      <c r="AW5" s="694"/>
      <c r="AX5" s="695"/>
    </row>
    <row r="6" spans="1:50" ht="39" customHeight="1" x14ac:dyDescent="0.15">
      <c r="A6" s="698" t="s">
        <v>4</v>
      </c>
      <c r="B6" s="699"/>
      <c r="C6" s="699"/>
      <c r="D6" s="699"/>
      <c r="E6" s="699"/>
      <c r="F6" s="699"/>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14" t="s">
        <v>311</v>
      </c>
      <c r="Z7" s="432"/>
      <c r="AA7" s="432"/>
      <c r="AB7" s="432"/>
      <c r="AC7" s="432"/>
      <c r="AD7" s="915"/>
      <c r="AE7" s="904" t="s">
        <v>485</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84" t="s">
        <v>210</v>
      </c>
      <c r="B8" s="485"/>
      <c r="C8" s="485"/>
      <c r="D8" s="485"/>
      <c r="E8" s="485"/>
      <c r="F8" s="486"/>
      <c r="G8" s="925" t="str">
        <f>入力規則等!A27</f>
        <v>-</v>
      </c>
      <c r="H8" s="712"/>
      <c r="I8" s="712"/>
      <c r="J8" s="712"/>
      <c r="K8" s="712"/>
      <c r="L8" s="712"/>
      <c r="M8" s="712"/>
      <c r="N8" s="712"/>
      <c r="O8" s="712"/>
      <c r="P8" s="712"/>
      <c r="Q8" s="712"/>
      <c r="R8" s="712"/>
      <c r="S8" s="712"/>
      <c r="T8" s="712"/>
      <c r="U8" s="712"/>
      <c r="V8" s="712"/>
      <c r="W8" s="712"/>
      <c r="X8" s="926"/>
      <c r="Y8" s="838" t="s">
        <v>211</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41" t="s">
        <v>23</v>
      </c>
      <c r="B9" s="842"/>
      <c r="C9" s="842"/>
      <c r="D9" s="842"/>
      <c r="E9" s="842"/>
      <c r="F9" s="842"/>
      <c r="G9" s="843" t="s">
        <v>486</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2" t="s">
        <v>29</v>
      </c>
      <c r="B10" s="653"/>
      <c r="C10" s="653"/>
      <c r="D10" s="653"/>
      <c r="E10" s="653"/>
      <c r="F10" s="653"/>
      <c r="G10" s="746" t="s">
        <v>487</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5</v>
      </c>
      <c r="B11" s="653"/>
      <c r="C11" s="653"/>
      <c r="D11" s="653"/>
      <c r="E11" s="653"/>
      <c r="F11" s="654"/>
      <c r="G11" s="687" t="str">
        <f>入力規則等!P10</f>
        <v>直接実施、委託・請負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73" t="s">
        <v>24</v>
      </c>
      <c r="B12" s="974"/>
      <c r="C12" s="974"/>
      <c r="D12" s="974"/>
      <c r="E12" s="974"/>
      <c r="F12" s="975"/>
      <c r="G12" s="752"/>
      <c r="H12" s="753"/>
      <c r="I12" s="753"/>
      <c r="J12" s="753"/>
      <c r="K12" s="753"/>
      <c r="L12" s="753"/>
      <c r="M12" s="753"/>
      <c r="N12" s="753"/>
      <c r="O12" s="753"/>
      <c r="P12" s="404" t="s">
        <v>314</v>
      </c>
      <c r="Q12" s="405"/>
      <c r="R12" s="405"/>
      <c r="S12" s="405"/>
      <c r="T12" s="405"/>
      <c r="U12" s="405"/>
      <c r="V12" s="406"/>
      <c r="W12" s="404" t="s">
        <v>334</v>
      </c>
      <c r="X12" s="405"/>
      <c r="Y12" s="405"/>
      <c r="Z12" s="405"/>
      <c r="AA12" s="405"/>
      <c r="AB12" s="405"/>
      <c r="AC12" s="406"/>
      <c r="AD12" s="404" t="s">
        <v>341</v>
      </c>
      <c r="AE12" s="405"/>
      <c r="AF12" s="405"/>
      <c r="AG12" s="405"/>
      <c r="AH12" s="405"/>
      <c r="AI12" s="405"/>
      <c r="AJ12" s="406"/>
      <c r="AK12" s="404" t="s">
        <v>348</v>
      </c>
      <c r="AL12" s="405"/>
      <c r="AM12" s="405"/>
      <c r="AN12" s="405"/>
      <c r="AO12" s="405"/>
      <c r="AP12" s="405"/>
      <c r="AQ12" s="406"/>
      <c r="AR12" s="404" t="s">
        <v>349</v>
      </c>
      <c r="AS12" s="405"/>
      <c r="AT12" s="405"/>
      <c r="AU12" s="405"/>
      <c r="AV12" s="405"/>
      <c r="AW12" s="405"/>
      <c r="AX12" s="714"/>
    </row>
    <row r="13" spans="1:50" ht="21" customHeight="1" x14ac:dyDescent="0.15">
      <c r="A13" s="600"/>
      <c r="B13" s="601"/>
      <c r="C13" s="601"/>
      <c r="D13" s="601"/>
      <c r="E13" s="601"/>
      <c r="F13" s="602"/>
      <c r="G13" s="715" t="s">
        <v>6</v>
      </c>
      <c r="H13" s="716"/>
      <c r="I13" s="756" t="s">
        <v>7</v>
      </c>
      <c r="J13" s="757"/>
      <c r="K13" s="757"/>
      <c r="L13" s="757"/>
      <c r="M13" s="757"/>
      <c r="N13" s="757"/>
      <c r="O13" s="758"/>
      <c r="P13" s="649">
        <v>206</v>
      </c>
      <c r="Q13" s="650"/>
      <c r="R13" s="650"/>
      <c r="S13" s="650"/>
      <c r="T13" s="650"/>
      <c r="U13" s="650"/>
      <c r="V13" s="651"/>
      <c r="W13" s="649">
        <v>204</v>
      </c>
      <c r="X13" s="650"/>
      <c r="Y13" s="650"/>
      <c r="Z13" s="650"/>
      <c r="AA13" s="650"/>
      <c r="AB13" s="650"/>
      <c r="AC13" s="651"/>
      <c r="AD13" s="649">
        <v>175</v>
      </c>
      <c r="AE13" s="650"/>
      <c r="AF13" s="650"/>
      <c r="AG13" s="650"/>
      <c r="AH13" s="650"/>
      <c r="AI13" s="650"/>
      <c r="AJ13" s="651"/>
      <c r="AK13" s="649">
        <v>172</v>
      </c>
      <c r="AL13" s="650"/>
      <c r="AM13" s="650"/>
      <c r="AN13" s="650"/>
      <c r="AO13" s="650"/>
      <c r="AP13" s="650"/>
      <c r="AQ13" s="651"/>
      <c r="AR13" s="911">
        <v>0</v>
      </c>
      <c r="AS13" s="912"/>
      <c r="AT13" s="912"/>
      <c r="AU13" s="912"/>
      <c r="AV13" s="912"/>
      <c r="AW13" s="912"/>
      <c r="AX13" s="913"/>
    </row>
    <row r="14" spans="1:50" ht="21" customHeight="1" x14ac:dyDescent="0.15">
      <c r="A14" s="600"/>
      <c r="B14" s="601"/>
      <c r="C14" s="601"/>
      <c r="D14" s="601"/>
      <c r="E14" s="601"/>
      <c r="F14" s="602"/>
      <c r="G14" s="717"/>
      <c r="H14" s="718"/>
      <c r="I14" s="703" t="s">
        <v>8</v>
      </c>
      <c r="J14" s="754"/>
      <c r="K14" s="754"/>
      <c r="L14" s="754"/>
      <c r="M14" s="754"/>
      <c r="N14" s="754"/>
      <c r="O14" s="755"/>
      <c r="P14" s="649"/>
      <c r="Q14" s="650"/>
      <c r="R14" s="650"/>
      <c r="S14" s="650"/>
      <c r="T14" s="650"/>
      <c r="U14" s="650"/>
      <c r="V14" s="651"/>
      <c r="W14" s="649"/>
      <c r="X14" s="650"/>
      <c r="Y14" s="650"/>
      <c r="Z14" s="650"/>
      <c r="AA14" s="650"/>
      <c r="AB14" s="650"/>
      <c r="AC14" s="651"/>
      <c r="AD14" s="649"/>
      <c r="AE14" s="650"/>
      <c r="AF14" s="650"/>
      <c r="AG14" s="650"/>
      <c r="AH14" s="650"/>
      <c r="AI14" s="650"/>
      <c r="AJ14" s="651"/>
      <c r="AK14" s="649"/>
      <c r="AL14" s="650"/>
      <c r="AM14" s="650"/>
      <c r="AN14" s="650"/>
      <c r="AO14" s="650"/>
      <c r="AP14" s="650"/>
      <c r="AQ14" s="651"/>
      <c r="AR14" s="780"/>
      <c r="AS14" s="780"/>
      <c r="AT14" s="780"/>
      <c r="AU14" s="780"/>
      <c r="AV14" s="780"/>
      <c r="AW14" s="780"/>
      <c r="AX14" s="781"/>
    </row>
    <row r="15" spans="1:50" ht="21" customHeight="1" x14ac:dyDescent="0.15">
      <c r="A15" s="600"/>
      <c r="B15" s="601"/>
      <c r="C15" s="601"/>
      <c r="D15" s="601"/>
      <c r="E15" s="601"/>
      <c r="F15" s="602"/>
      <c r="G15" s="717"/>
      <c r="H15" s="718"/>
      <c r="I15" s="703" t="s">
        <v>50</v>
      </c>
      <c r="J15" s="704"/>
      <c r="K15" s="704"/>
      <c r="L15" s="704"/>
      <c r="M15" s="704"/>
      <c r="N15" s="704"/>
      <c r="O15" s="705"/>
      <c r="P15" s="649"/>
      <c r="Q15" s="650"/>
      <c r="R15" s="650"/>
      <c r="S15" s="650"/>
      <c r="T15" s="650"/>
      <c r="U15" s="650"/>
      <c r="V15" s="651"/>
      <c r="W15" s="649"/>
      <c r="X15" s="650"/>
      <c r="Y15" s="650"/>
      <c r="Z15" s="650"/>
      <c r="AA15" s="650"/>
      <c r="AB15" s="650"/>
      <c r="AC15" s="651"/>
      <c r="AD15" s="649"/>
      <c r="AE15" s="650"/>
      <c r="AF15" s="650"/>
      <c r="AG15" s="650"/>
      <c r="AH15" s="650"/>
      <c r="AI15" s="650"/>
      <c r="AJ15" s="651"/>
      <c r="AK15" s="649"/>
      <c r="AL15" s="650"/>
      <c r="AM15" s="650"/>
      <c r="AN15" s="650"/>
      <c r="AO15" s="650"/>
      <c r="AP15" s="650"/>
      <c r="AQ15" s="651"/>
      <c r="AR15" s="649"/>
      <c r="AS15" s="650"/>
      <c r="AT15" s="650"/>
      <c r="AU15" s="650"/>
      <c r="AV15" s="650"/>
      <c r="AW15" s="650"/>
      <c r="AX15" s="798"/>
    </row>
    <row r="16" spans="1:50" ht="21" customHeight="1" x14ac:dyDescent="0.15">
      <c r="A16" s="600"/>
      <c r="B16" s="601"/>
      <c r="C16" s="601"/>
      <c r="D16" s="601"/>
      <c r="E16" s="601"/>
      <c r="F16" s="602"/>
      <c r="G16" s="717"/>
      <c r="H16" s="718"/>
      <c r="I16" s="703" t="s">
        <v>51</v>
      </c>
      <c r="J16" s="704"/>
      <c r="K16" s="704"/>
      <c r="L16" s="704"/>
      <c r="M16" s="704"/>
      <c r="N16" s="704"/>
      <c r="O16" s="705"/>
      <c r="P16" s="649"/>
      <c r="Q16" s="650"/>
      <c r="R16" s="650"/>
      <c r="S16" s="650"/>
      <c r="T16" s="650"/>
      <c r="U16" s="650"/>
      <c r="V16" s="651"/>
      <c r="W16" s="649"/>
      <c r="X16" s="650"/>
      <c r="Y16" s="650"/>
      <c r="Z16" s="650"/>
      <c r="AA16" s="650"/>
      <c r="AB16" s="650"/>
      <c r="AC16" s="651"/>
      <c r="AD16" s="649"/>
      <c r="AE16" s="650"/>
      <c r="AF16" s="650"/>
      <c r="AG16" s="650"/>
      <c r="AH16" s="650"/>
      <c r="AI16" s="650"/>
      <c r="AJ16" s="651"/>
      <c r="AK16" s="649"/>
      <c r="AL16" s="650"/>
      <c r="AM16" s="650"/>
      <c r="AN16" s="650"/>
      <c r="AO16" s="650"/>
      <c r="AP16" s="650"/>
      <c r="AQ16" s="651"/>
      <c r="AR16" s="749"/>
      <c r="AS16" s="750"/>
      <c r="AT16" s="750"/>
      <c r="AU16" s="750"/>
      <c r="AV16" s="750"/>
      <c r="AW16" s="750"/>
      <c r="AX16" s="751"/>
    </row>
    <row r="17" spans="1:50" ht="24.75" customHeight="1" x14ac:dyDescent="0.15">
      <c r="A17" s="600"/>
      <c r="B17" s="601"/>
      <c r="C17" s="601"/>
      <c r="D17" s="601"/>
      <c r="E17" s="601"/>
      <c r="F17" s="602"/>
      <c r="G17" s="717"/>
      <c r="H17" s="718"/>
      <c r="I17" s="703" t="s">
        <v>49</v>
      </c>
      <c r="J17" s="754"/>
      <c r="K17" s="754"/>
      <c r="L17" s="754"/>
      <c r="M17" s="754"/>
      <c r="N17" s="754"/>
      <c r="O17" s="755"/>
      <c r="P17" s="649"/>
      <c r="Q17" s="650"/>
      <c r="R17" s="650"/>
      <c r="S17" s="650"/>
      <c r="T17" s="650"/>
      <c r="U17" s="650"/>
      <c r="V17" s="651"/>
      <c r="W17" s="649"/>
      <c r="X17" s="650"/>
      <c r="Y17" s="650"/>
      <c r="Z17" s="650"/>
      <c r="AA17" s="650"/>
      <c r="AB17" s="650"/>
      <c r="AC17" s="651"/>
      <c r="AD17" s="649"/>
      <c r="AE17" s="650"/>
      <c r="AF17" s="650"/>
      <c r="AG17" s="650"/>
      <c r="AH17" s="650"/>
      <c r="AI17" s="650"/>
      <c r="AJ17" s="651"/>
      <c r="AK17" s="649"/>
      <c r="AL17" s="650"/>
      <c r="AM17" s="650"/>
      <c r="AN17" s="650"/>
      <c r="AO17" s="650"/>
      <c r="AP17" s="650"/>
      <c r="AQ17" s="651"/>
      <c r="AR17" s="909"/>
      <c r="AS17" s="909"/>
      <c r="AT17" s="909"/>
      <c r="AU17" s="909"/>
      <c r="AV17" s="909"/>
      <c r="AW17" s="909"/>
      <c r="AX17" s="910"/>
    </row>
    <row r="18" spans="1:50" ht="24.75" customHeight="1" x14ac:dyDescent="0.15">
      <c r="A18" s="600"/>
      <c r="B18" s="601"/>
      <c r="C18" s="601"/>
      <c r="D18" s="601"/>
      <c r="E18" s="601"/>
      <c r="F18" s="602"/>
      <c r="G18" s="719"/>
      <c r="H18" s="720"/>
      <c r="I18" s="708" t="s">
        <v>20</v>
      </c>
      <c r="J18" s="709"/>
      <c r="K18" s="709"/>
      <c r="L18" s="709"/>
      <c r="M18" s="709"/>
      <c r="N18" s="709"/>
      <c r="O18" s="710"/>
      <c r="P18" s="870">
        <f>SUM(P13:V17)</f>
        <v>206</v>
      </c>
      <c r="Q18" s="871"/>
      <c r="R18" s="871"/>
      <c r="S18" s="871"/>
      <c r="T18" s="871"/>
      <c r="U18" s="871"/>
      <c r="V18" s="872"/>
      <c r="W18" s="870">
        <f>SUM(W13:AC17)</f>
        <v>204</v>
      </c>
      <c r="X18" s="871"/>
      <c r="Y18" s="871"/>
      <c r="Z18" s="871"/>
      <c r="AA18" s="871"/>
      <c r="AB18" s="871"/>
      <c r="AC18" s="872"/>
      <c r="AD18" s="870">
        <f>SUM(AD13:AJ17)</f>
        <v>175</v>
      </c>
      <c r="AE18" s="871"/>
      <c r="AF18" s="871"/>
      <c r="AG18" s="871"/>
      <c r="AH18" s="871"/>
      <c r="AI18" s="871"/>
      <c r="AJ18" s="872"/>
      <c r="AK18" s="870">
        <f>SUM(AK13:AQ17)</f>
        <v>172</v>
      </c>
      <c r="AL18" s="871"/>
      <c r="AM18" s="871"/>
      <c r="AN18" s="871"/>
      <c r="AO18" s="871"/>
      <c r="AP18" s="871"/>
      <c r="AQ18" s="872"/>
      <c r="AR18" s="870">
        <f>SUM(AR13:AX17)</f>
        <v>0</v>
      </c>
      <c r="AS18" s="871"/>
      <c r="AT18" s="871"/>
      <c r="AU18" s="871"/>
      <c r="AV18" s="871"/>
      <c r="AW18" s="871"/>
      <c r="AX18" s="873"/>
    </row>
    <row r="19" spans="1:50" ht="24.75" customHeight="1" x14ac:dyDescent="0.15">
      <c r="A19" s="600"/>
      <c r="B19" s="601"/>
      <c r="C19" s="601"/>
      <c r="D19" s="601"/>
      <c r="E19" s="601"/>
      <c r="F19" s="602"/>
      <c r="G19" s="868" t="s">
        <v>9</v>
      </c>
      <c r="H19" s="869"/>
      <c r="I19" s="869"/>
      <c r="J19" s="869"/>
      <c r="K19" s="869"/>
      <c r="L19" s="869"/>
      <c r="M19" s="869"/>
      <c r="N19" s="869"/>
      <c r="O19" s="869"/>
      <c r="P19" s="649">
        <v>181</v>
      </c>
      <c r="Q19" s="650"/>
      <c r="R19" s="650"/>
      <c r="S19" s="650"/>
      <c r="T19" s="650"/>
      <c r="U19" s="650"/>
      <c r="V19" s="651"/>
      <c r="W19" s="649">
        <v>169</v>
      </c>
      <c r="X19" s="650"/>
      <c r="Y19" s="650"/>
      <c r="Z19" s="650"/>
      <c r="AA19" s="650"/>
      <c r="AB19" s="650"/>
      <c r="AC19" s="651"/>
      <c r="AD19" s="649">
        <v>170</v>
      </c>
      <c r="AE19" s="650"/>
      <c r="AF19" s="650"/>
      <c r="AG19" s="650"/>
      <c r="AH19" s="650"/>
      <c r="AI19" s="650"/>
      <c r="AJ19" s="651"/>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8" t="s">
        <v>10</v>
      </c>
      <c r="H20" s="869"/>
      <c r="I20" s="869"/>
      <c r="J20" s="869"/>
      <c r="K20" s="869"/>
      <c r="L20" s="869"/>
      <c r="M20" s="869"/>
      <c r="N20" s="869"/>
      <c r="O20" s="869"/>
      <c r="P20" s="302">
        <f>IF(P18=0, "-", SUM(P19)/P18)</f>
        <v>0.87864077669902918</v>
      </c>
      <c r="Q20" s="302"/>
      <c r="R20" s="302"/>
      <c r="S20" s="302"/>
      <c r="T20" s="302"/>
      <c r="U20" s="302"/>
      <c r="V20" s="302"/>
      <c r="W20" s="302">
        <f t="shared" ref="W20" si="0">IF(W18=0, "-", SUM(W19)/W18)</f>
        <v>0.82843137254901966</v>
      </c>
      <c r="X20" s="302"/>
      <c r="Y20" s="302"/>
      <c r="Z20" s="302"/>
      <c r="AA20" s="302"/>
      <c r="AB20" s="302"/>
      <c r="AC20" s="302"/>
      <c r="AD20" s="302">
        <f t="shared" ref="AD20" si="1">IF(AD18=0, "-", SUM(AD19)/AD18)</f>
        <v>0.97142857142857142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1"/>
      <c r="B21" s="842"/>
      <c r="C21" s="842"/>
      <c r="D21" s="842"/>
      <c r="E21" s="842"/>
      <c r="F21" s="976"/>
      <c r="G21" s="300" t="s">
        <v>277</v>
      </c>
      <c r="H21" s="301"/>
      <c r="I21" s="301"/>
      <c r="J21" s="301"/>
      <c r="K21" s="301"/>
      <c r="L21" s="301"/>
      <c r="M21" s="301"/>
      <c r="N21" s="301"/>
      <c r="O21" s="301"/>
      <c r="P21" s="302">
        <f>IF(P19=0, "-", SUM(P19)/SUM(P13,P14))</f>
        <v>0.87864077669902918</v>
      </c>
      <c r="Q21" s="302"/>
      <c r="R21" s="302"/>
      <c r="S21" s="302"/>
      <c r="T21" s="302"/>
      <c r="U21" s="302"/>
      <c r="V21" s="302"/>
      <c r="W21" s="302">
        <f t="shared" ref="W21" si="2">IF(W19=0, "-", SUM(W19)/SUM(W13,W14))</f>
        <v>0.82843137254901966</v>
      </c>
      <c r="X21" s="302"/>
      <c r="Y21" s="302"/>
      <c r="Z21" s="302"/>
      <c r="AA21" s="302"/>
      <c r="AB21" s="302"/>
      <c r="AC21" s="302"/>
      <c r="AD21" s="302">
        <f t="shared" ref="AD21" si="3">IF(AD19=0, "-", SUM(AD19)/SUM(AD13,AD14))</f>
        <v>0.97142857142857142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3" t="s">
        <v>350</v>
      </c>
      <c r="B22" s="944"/>
      <c r="C22" s="944"/>
      <c r="D22" s="944"/>
      <c r="E22" s="944"/>
      <c r="F22" s="945"/>
      <c r="G22" s="981" t="s">
        <v>257</v>
      </c>
      <c r="H22" s="206"/>
      <c r="I22" s="206"/>
      <c r="J22" s="206"/>
      <c r="K22" s="206"/>
      <c r="L22" s="206"/>
      <c r="M22" s="206"/>
      <c r="N22" s="206"/>
      <c r="O22" s="207"/>
      <c r="P22" s="927" t="s">
        <v>351</v>
      </c>
      <c r="Q22" s="206"/>
      <c r="R22" s="206"/>
      <c r="S22" s="206"/>
      <c r="T22" s="206"/>
      <c r="U22" s="206"/>
      <c r="V22" s="207"/>
      <c r="W22" s="927" t="s">
        <v>352</v>
      </c>
      <c r="X22" s="206"/>
      <c r="Y22" s="206"/>
      <c r="Z22" s="206"/>
      <c r="AA22" s="206"/>
      <c r="AB22" s="206"/>
      <c r="AC22" s="207"/>
      <c r="AD22" s="927" t="s">
        <v>256</v>
      </c>
      <c r="AE22" s="206"/>
      <c r="AF22" s="206"/>
      <c r="AG22" s="206"/>
      <c r="AH22" s="206"/>
      <c r="AI22" s="206"/>
      <c r="AJ22" s="206"/>
      <c r="AK22" s="206"/>
      <c r="AL22" s="206"/>
      <c r="AM22" s="206"/>
      <c r="AN22" s="206"/>
      <c r="AO22" s="206"/>
      <c r="AP22" s="206"/>
      <c r="AQ22" s="206"/>
      <c r="AR22" s="206"/>
      <c r="AS22" s="206"/>
      <c r="AT22" s="206"/>
      <c r="AU22" s="206"/>
      <c r="AV22" s="206"/>
      <c r="AW22" s="206"/>
      <c r="AX22" s="952"/>
    </row>
    <row r="23" spans="1:50" ht="25.5" customHeight="1" x14ac:dyDescent="0.15">
      <c r="A23" s="946"/>
      <c r="B23" s="947"/>
      <c r="C23" s="947"/>
      <c r="D23" s="947"/>
      <c r="E23" s="947"/>
      <c r="F23" s="948"/>
      <c r="G23" s="982" t="s">
        <v>488</v>
      </c>
      <c r="H23" s="893"/>
      <c r="I23" s="893"/>
      <c r="J23" s="893"/>
      <c r="K23" s="893"/>
      <c r="L23" s="893"/>
      <c r="M23" s="893"/>
      <c r="N23" s="893"/>
      <c r="O23" s="894"/>
      <c r="P23" s="928">
        <v>172</v>
      </c>
      <c r="Q23" s="929"/>
      <c r="R23" s="929"/>
      <c r="S23" s="929"/>
      <c r="T23" s="929"/>
      <c r="U23" s="929"/>
      <c r="V23" s="930"/>
      <c r="W23" s="996">
        <v>0</v>
      </c>
      <c r="X23" s="997"/>
      <c r="Y23" s="997"/>
      <c r="Z23" s="997"/>
      <c r="AA23" s="997"/>
      <c r="AB23" s="997"/>
      <c r="AC23" s="998"/>
      <c r="AD23" s="953" t="s">
        <v>526</v>
      </c>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39.75" hidden="1" customHeight="1" x14ac:dyDescent="0.15">
      <c r="A24" s="946"/>
      <c r="B24" s="947"/>
      <c r="C24" s="947"/>
      <c r="D24" s="947"/>
      <c r="E24" s="947"/>
      <c r="F24" s="948"/>
      <c r="G24" s="983"/>
      <c r="H24" s="984"/>
      <c r="I24" s="984"/>
      <c r="J24" s="984"/>
      <c r="K24" s="984"/>
      <c r="L24" s="984"/>
      <c r="M24" s="984"/>
      <c r="N24" s="984"/>
      <c r="O24" s="985"/>
      <c r="P24" s="931"/>
      <c r="Q24" s="932"/>
      <c r="R24" s="932"/>
      <c r="S24" s="932"/>
      <c r="T24" s="932"/>
      <c r="U24" s="932"/>
      <c r="V24" s="933"/>
      <c r="W24" s="931"/>
      <c r="X24" s="932"/>
      <c r="Y24" s="932"/>
      <c r="Z24" s="932"/>
      <c r="AA24" s="932"/>
      <c r="AB24" s="932"/>
      <c r="AC24" s="933"/>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39.75" hidden="1" customHeight="1" x14ac:dyDescent="0.15">
      <c r="A25" s="946"/>
      <c r="B25" s="947"/>
      <c r="C25" s="947"/>
      <c r="D25" s="947"/>
      <c r="E25" s="947"/>
      <c r="F25" s="948"/>
      <c r="G25" s="934"/>
      <c r="H25" s="935"/>
      <c r="I25" s="935"/>
      <c r="J25" s="935"/>
      <c r="K25" s="935"/>
      <c r="L25" s="935"/>
      <c r="M25" s="935"/>
      <c r="N25" s="935"/>
      <c r="O25" s="936"/>
      <c r="P25" s="649"/>
      <c r="Q25" s="650"/>
      <c r="R25" s="650"/>
      <c r="S25" s="650"/>
      <c r="T25" s="650"/>
      <c r="U25" s="650"/>
      <c r="V25" s="651"/>
      <c r="W25" s="649"/>
      <c r="X25" s="650"/>
      <c r="Y25" s="650"/>
      <c r="Z25" s="650"/>
      <c r="AA25" s="650"/>
      <c r="AB25" s="650"/>
      <c r="AC25" s="651"/>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39.75" hidden="1" customHeight="1" x14ac:dyDescent="0.15">
      <c r="A26" s="946"/>
      <c r="B26" s="947"/>
      <c r="C26" s="947"/>
      <c r="D26" s="947"/>
      <c r="E26" s="947"/>
      <c r="F26" s="948"/>
      <c r="G26" s="934"/>
      <c r="H26" s="935"/>
      <c r="I26" s="935"/>
      <c r="J26" s="935"/>
      <c r="K26" s="935"/>
      <c r="L26" s="935"/>
      <c r="M26" s="935"/>
      <c r="N26" s="935"/>
      <c r="O26" s="936"/>
      <c r="P26" s="649"/>
      <c r="Q26" s="650"/>
      <c r="R26" s="650"/>
      <c r="S26" s="650"/>
      <c r="T26" s="650"/>
      <c r="U26" s="650"/>
      <c r="V26" s="651"/>
      <c r="W26" s="649"/>
      <c r="X26" s="650"/>
      <c r="Y26" s="650"/>
      <c r="Z26" s="650"/>
      <c r="AA26" s="650"/>
      <c r="AB26" s="650"/>
      <c r="AC26" s="651"/>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39.75" hidden="1" customHeight="1" x14ac:dyDescent="0.15">
      <c r="A27" s="946"/>
      <c r="B27" s="947"/>
      <c r="C27" s="947"/>
      <c r="D27" s="947"/>
      <c r="E27" s="947"/>
      <c r="F27" s="948"/>
      <c r="G27" s="934"/>
      <c r="H27" s="935"/>
      <c r="I27" s="935"/>
      <c r="J27" s="935"/>
      <c r="K27" s="935"/>
      <c r="L27" s="935"/>
      <c r="M27" s="935"/>
      <c r="N27" s="935"/>
      <c r="O27" s="936"/>
      <c r="P27" s="649"/>
      <c r="Q27" s="650"/>
      <c r="R27" s="650"/>
      <c r="S27" s="650"/>
      <c r="T27" s="650"/>
      <c r="U27" s="650"/>
      <c r="V27" s="651"/>
      <c r="W27" s="649"/>
      <c r="X27" s="650"/>
      <c r="Y27" s="650"/>
      <c r="Z27" s="650"/>
      <c r="AA27" s="650"/>
      <c r="AB27" s="650"/>
      <c r="AC27" s="651"/>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39.75" hidden="1" customHeight="1" x14ac:dyDescent="0.15">
      <c r="A28" s="946"/>
      <c r="B28" s="947"/>
      <c r="C28" s="947"/>
      <c r="D28" s="947"/>
      <c r="E28" s="947"/>
      <c r="F28" s="948"/>
      <c r="G28" s="937" t="s">
        <v>261</v>
      </c>
      <c r="H28" s="938"/>
      <c r="I28" s="938"/>
      <c r="J28" s="938"/>
      <c r="K28" s="938"/>
      <c r="L28" s="938"/>
      <c r="M28" s="938"/>
      <c r="N28" s="938"/>
      <c r="O28" s="939"/>
      <c r="P28" s="870">
        <f>P29-SUM(P23:P27)</f>
        <v>0</v>
      </c>
      <c r="Q28" s="871"/>
      <c r="R28" s="871"/>
      <c r="S28" s="871"/>
      <c r="T28" s="871"/>
      <c r="U28" s="871"/>
      <c r="V28" s="872"/>
      <c r="W28" s="870">
        <f>W29-SUM(W23:W27)</f>
        <v>0</v>
      </c>
      <c r="X28" s="871"/>
      <c r="Y28" s="871"/>
      <c r="Z28" s="871"/>
      <c r="AA28" s="871"/>
      <c r="AB28" s="871"/>
      <c r="AC28" s="872"/>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39" customHeight="1" thickBot="1" x14ac:dyDescent="0.2">
      <c r="A29" s="949"/>
      <c r="B29" s="950"/>
      <c r="C29" s="950"/>
      <c r="D29" s="950"/>
      <c r="E29" s="950"/>
      <c r="F29" s="951"/>
      <c r="G29" s="940" t="s">
        <v>258</v>
      </c>
      <c r="H29" s="941"/>
      <c r="I29" s="941"/>
      <c r="J29" s="941"/>
      <c r="K29" s="941"/>
      <c r="L29" s="941"/>
      <c r="M29" s="941"/>
      <c r="N29" s="941"/>
      <c r="O29" s="942"/>
      <c r="P29" s="649">
        <f>AK13</f>
        <v>172</v>
      </c>
      <c r="Q29" s="650"/>
      <c r="R29" s="650"/>
      <c r="S29" s="650"/>
      <c r="T29" s="650"/>
      <c r="U29" s="650"/>
      <c r="V29" s="651"/>
      <c r="W29" s="964">
        <f>AR13</f>
        <v>0</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53" t="s">
        <v>273</v>
      </c>
      <c r="B30" s="854"/>
      <c r="C30" s="854"/>
      <c r="D30" s="854"/>
      <c r="E30" s="854"/>
      <c r="F30" s="855"/>
      <c r="G30" s="765" t="s">
        <v>145</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314</v>
      </c>
      <c r="AF30" s="851"/>
      <c r="AG30" s="851"/>
      <c r="AH30" s="852"/>
      <c r="AI30" s="850" t="s">
        <v>336</v>
      </c>
      <c r="AJ30" s="851"/>
      <c r="AK30" s="851"/>
      <c r="AL30" s="852"/>
      <c r="AM30" s="907" t="s">
        <v>341</v>
      </c>
      <c r="AN30" s="907"/>
      <c r="AO30" s="907"/>
      <c r="AP30" s="850"/>
      <c r="AQ30" s="759" t="s">
        <v>186</v>
      </c>
      <c r="AR30" s="760"/>
      <c r="AS30" s="760"/>
      <c r="AT30" s="761"/>
      <c r="AU30" s="766" t="s">
        <v>133</v>
      </c>
      <c r="AV30" s="766"/>
      <c r="AW30" s="766"/>
      <c r="AX30" s="908"/>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493</v>
      </c>
      <c r="AR31" s="185"/>
      <c r="AS31" s="118" t="s">
        <v>187</v>
      </c>
      <c r="AT31" s="119"/>
      <c r="AU31" s="184">
        <v>2</v>
      </c>
      <c r="AV31" s="184"/>
      <c r="AW31" s="384" t="s">
        <v>177</v>
      </c>
      <c r="AX31" s="385"/>
    </row>
    <row r="32" spans="1:50" ht="23.25" customHeight="1" x14ac:dyDescent="0.15">
      <c r="A32" s="389"/>
      <c r="B32" s="387"/>
      <c r="C32" s="387"/>
      <c r="D32" s="387"/>
      <c r="E32" s="387"/>
      <c r="F32" s="388"/>
      <c r="G32" s="550" t="s">
        <v>521</v>
      </c>
      <c r="H32" s="551"/>
      <c r="I32" s="551"/>
      <c r="J32" s="551"/>
      <c r="K32" s="551"/>
      <c r="L32" s="551"/>
      <c r="M32" s="551"/>
      <c r="N32" s="551"/>
      <c r="O32" s="552"/>
      <c r="P32" s="90" t="s">
        <v>490</v>
      </c>
      <c r="Q32" s="90"/>
      <c r="R32" s="90"/>
      <c r="S32" s="90"/>
      <c r="T32" s="90"/>
      <c r="U32" s="90"/>
      <c r="V32" s="90"/>
      <c r="W32" s="90"/>
      <c r="X32" s="91"/>
      <c r="Y32" s="460" t="s">
        <v>12</v>
      </c>
      <c r="Z32" s="520"/>
      <c r="AA32" s="521"/>
      <c r="AB32" s="450" t="s">
        <v>491</v>
      </c>
      <c r="AC32" s="450"/>
      <c r="AD32" s="450"/>
      <c r="AE32" s="202">
        <v>20</v>
      </c>
      <c r="AF32" s="203"/>
      <c r="AG32" s="203"/>
      <c r="AH32" s="203"/>
      <c r="AI32" s="202">
        <v>7</v>
      </c>
      <c r="AJ32" s="203"/>
      <c r="AK32" s="203"/>
      <c r="AL32" s="203"/>
      <c r="AM32" s="202">
        <v>7</v>
      </c>
      <c r="AN32" s="203"/>
      <c r="AO32" s="203"/>
      <c r="AP32" s="203"/>
      <c r="AQ32" s="326" t="s">
        <v>493</v>
      </c>
      <c r="AR32" s="192"/>
      <c r="AS32" s="192"/>
      <c r="AT32" s="327"/>
      <c r="AU32" s="203" t="s">
        <v>493</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492</v>
      </c>
      <c r="AC33" s="512"/>
      <c r="AD33" s="512"/>
      <c r="AE33" s="202">
        <v>30</v>
      </c>
      <c r="AF33" s="203"/>
      <c r="AG33" s="203"/>
      <c r="AH33" s="203"/>
      <c r="AI33" s="202">
        <v>30</v>
      </c>
      <c r="AJ33" s="203"/>
      <c r="AK33" s="203"/>
      <c r="AL33" s="203"/>
      <c r="AM33" s="202">
        <v>30</v>
      </c>
      <c r="AN33" s="203"/>
      <c r="AO33" s="203"/>
      <c r="AP33" s="203"/>
      <c r="AQ33" s="326" t="s">
        <v>493</v>
      </c>
      <c r="AR33" s="192"/>
      <c r="AS33" s="192"/>
      <c r="AT33" s="327"/>
      <c r="AU33" s="203">
        <v>30</v>
      </c>
      <c r="AV33" s="203"/>
      <c r="AW33" s="203"/>
      <c r="AX33" s="205"/>
    </row>
    <row r="34" spans="1:50" ht="86.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67</v>
      </c>
      <c r="AF34" s="203"/>
      <c r="AG34" s="203"/>
      <c r="AH34" s="203"/>
      <c r="AI34" s="202">
        <v>23</v>
      </c>
      <c r="AJ34" s="203"/>
      <c r="AK34" s="203"/>
      <c r="AL34" s="203"/>
      <c r="AM34" s="202">
        <v>23</v>
      </c>
      <c r="AN34" s="203"/>
      <c r="AO34" s="203"/>
      <c r="AP34" s="203"/>
      <c r="AQ34" s="326" t="s">
        <v>494</v>
      </c>
      <c r="AR34" s="192"/>
      <c r="AS34" s="192"/>
      <c r="AT34" s="327"/>
      <c r="AU34" s="203" t="s">
        <v>493</v>
      </c>
      <c r="AV34" s="203"/>
      <c r="AW34" s="203"/>
      <c r="AX34" s="205"/>
    </row>
    <row r="35" spans="1:50" ht="23.25" customHeight="1" x14ac:dyDescent="0.15">
      <c r="A35" s="210" t="s">
        <v>301</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62" t="s">
        <v>273</v>
      </c>
      <c r="B37" s="763"/>
      <c r="C37" s="763"/>
      <c r="D37" s="763"/>
      <c r="E37" s="763"/>
      <c r="F37" s="764"/>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314</v>
      </c>
      <c r="AF37" s="229"/>
      <c r="AG37" s="229"/>
      <c r="AH37" s="230"/>
      <c r="AI37" s="228" t="s">
        <v>312</v>
      </c>
      <c r="AJ37" s="229"/>
      <c r="AK37" s="229"/>
      <c r="AL37" s="230"/>
      <c r="AM37" s="234" t="s">
        <v>341</v>
      </c>
      <c r="AN37" s="234"/>
      <c r="AO37" s="234"/>
      <c r="AP37" s="234"/>
      <c r="AQ37" s="136" t="s">
        <v>186</v>
      </c>
      <c r="AR37" s="137"/>
      <c r="AS37" s="137"/>
      <c r="AT37" s="138"/>
      <c r="AU37" s="400" t="s">
        <v>133</v>
      </c>
      <c r="AV37" s="400"/>
      <c r="AW37" s="400"/>
      <c r="AX37" s="902"/>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187</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301</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2" t="s">
        <v>273</v>
      </c>
      <c r="B44" s="763"/>
      <c r="C44" s="763"/>
      <c r="D44" s="763"/>
      <c r="E44" s="763"/>
      <c r="F44" s="764"/>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314</v>
      </c>
      <c r="AF44" s="229"/>
      <c r="AG44" s="229"/>
      <c r="AH44" s="230"/>
      <c r="AI44" s="228" t="s">
        <v>312</v>
      </c>
      <c r="AJ44" s="229"/>
      <c r="AK44" s="229"/>
      <c r="AL44" s="230"/>
      <c r="AM44" s="234" t="s">
        <v>341</v>
      </c>
      <c r="AN44" s="234"/>
      <c r="AO44" s="234"/>
      <c r="AP44" s="234"/>
      <c r="AQ44" s="136" t="s">
        <v>186</v>
      </c>
      <c r="AR44" s="137"/>
      <c r="AS44" s="137"/>
      <c r="AT44" s="138"/>
      <c r="AU44" s="400" t="s">
        <v>133</v>
      </c>
      <c r="AV44" s="400"/>
      <c r="AW44" s="400"/>
      <c r="AX44" s="902"/>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187</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314</v>
      </c>
      <c r="AF51" s="229"/>
      <c r="AG51" s="229"/>
      <c r="AH51" s="230"/>
      <c r="AI51" s="228" t="s">
        <v>312</v>
      </c>
      <c r="AJ51" s="229"/>
      <c r="AK51" s="229"/>
      <c r="AL51" s="230"/>
      <c r="AM51" s="234" t="s">
        <v>341</v>
      </c>
      <c r="AN51" s="234"/>
      <c r="AO51" s="234"/>
      <c r="AP51" s="234"/>
      <c r="AQ51" s="136" t="s">
        <v>186</v>
      </c>
      <c r="AR51" s="137"/>
      <c r="AS51" s="137"/>
      <c r="AT51" s="138"/>
      <c r="AU51" s="916" t="s">
        <v>133</v>
      </c>
      <c r="AV51" s="916"/>
      <c r="AW51" s="916"/>
      <c r="AX51" s="917"/>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187</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314</v>
      </c>
      <c r="AF58" s="229"/>
      <c r="AG58" s="229"/>
      <c r="AH58" s="230"/>
      <c r="AI58" s="228" t="s">
        <v>312</v>
      </c>
      <c r="AJ58" s="229"/>
      <c r="AK58" s="229"/>
      <c r="AL58" s="230"/>
      <c r="AM58" s="234" t="s">
        <v>341</v>
      </c>
      <c r="AN58" s="234"/>
      <c r="AO58" s="234"/>
      <c r="AP58" s="234"/>
      <c r="AQ58" s="136" t="s">
        <v>186</v>
      </c>
      <c r="AR58" s="137"/>
      <c r="AS58" s="137"/>
      <c r="AT58" s="138"/>
      <c r="AU58" s="916" t="s">
        <v>133</v>
      </c>
      <c r="AV58" s="916"/>
      <c r="AW58" s="916"/>
      <c r="AX58" s="917"/>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187</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314</v>
      </c>
      <c r="AF65" s="229"/>
      <c r="AG65" s="229"/>
      <c r="AH65" s="230"/>
      <c r="AI65" s="228" t="s">
        <v>312</v>
      </c>
      <c r="AJ65" s="229"/>
      <c r="AK65" s="229"/>
      <c r="AL65" s="230"/>
      <c r="AM65" s="234" t="s">
        <v>341</v>
      </c>
      <c r="AN65" s="234"/>
      <c r="AO65" s="234"/>
      <c r="AP65" s="234"/>
      <c r="AQ65" s="222" t="s">
        <v>186</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187</v>
      </c>
      <c r="AT66" s="227"/>
      <c r="AU66" s="184"/>
      <c r="AV66" s="184"/>
      <c r="AW66" s="226" t="s">
        <v>272</v>
      </c>
      <c r="AX66" s="238"/>
    </row>
    <row r="67" spans="1:50" ht="23.25" hidden="1" customHeight="1" x14ac:dyDescent="0.15">
      <c r="A67" s="464"/>
      <c r="B67" s="465"/>
      <c r="C67" s="465"/>
      <c r="D67" s="465"/>
      <c r="E67" s="465"/>
      <c r="F67" s="466"/>
      <c r="G67" s="239" t="s">
        <v>188</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278</v>
      </c>
      <c r="B70" s="465"/>
      <c r="C70" s="465"/>
      <c r="D70" s="465"/>
      <c r="E70" s="465"/>
      <c r="F70" s="466"/>
      <c r="G70" s="240" t="s">
        <v>189</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314</v>
      </c>
      <c r="AF73" s="229"/>
      <c r="AG73" s="229"/>
      <c r="AH73" s="230"/>
      <c r="AI73" s="228" t="s">
        <v>312</v>
      </c>
      <c r="AJ73" s="229"/>
      <c r="AK73" s="229"/>
      <c r="AL73" s="230"/>
      <c r="AM73" s="234" t="s">
        <v>341</v>
      </c>
      <c r="AN73" s="234"/>
      <c r="AO73" s="234"/>
      <c r="AP73" s="234"/>
      <c r="AQ73" s="144" t="s">
        <v>186</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187</v>
      </c>
      <c r="AT74" s="119"/>
      <c r="AU74" s="576"/>
      <c r="AV74" s="185"/>
      <c r="AW74" s="118" t="s">
        <v>177</v>
      </c>
      <c r="AX74" s="180"/>
    </row>
    <row r="75" spans="1:50" ht="23.25" hidden="1" customHeight="1" x14ac:dyDescent="0.15">
      <c r="A75" s="498"/>
      <c r="B75" s="499"/>
      <c r="C75" s="499"/>
      <c r="D75" s="499"/>
      <c r="E75" s="499"/>
      <c r="F75" s="500"/>
      <c r="G75" s="595"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2"/>
      <c r="AF77" s="883"/>
      <c r="AG77" s="883"/>
      <c r="AH77" s="883"/>
      <c r="AI77" s="882"/>
      <c r="AJ77" s="883"/>
      <c r="AK77" s="883"/>
      <c r="AL77" s="883"/>
      <c r="AM77" s="882"/>
      <c r="AN77" s="883"/>
      <c r="AO77" s="883"/>
      <c r="AP77" s="883"/>
      <c r="AQ77" s="326"/>
      <c r="AR77" s="192"/>
      <c r="AS77" s="192"/>
      <c r="AT77" s="327"/>
      <c r="AU77" s="203"/>
      <c r="AV77" s="203"/>
      <c r="AW77" s="203"/>
      <c r="AX77" s="205"/>
    </row>
    <row r="78" spans="1:50" ht="69.75" hidden="1" customHeight="1" x14ac:dyDescent="0.15">
      <c r="A78" s="320" t="s">
        <v>304</v>
      </c>
      <c r="B78" s="321"/>
      <c r="C78" s="321"/>
      <c r="D78" s="321"/>
      <c r="E78" s="318" t="s">
        <v>252</v>
      </c>
      <c r="F78" s="319"/>
      <c r="G78" s="47" t="s">
        <v>189</v>
      </c>
      <c r="H78" s="573"/>
      <c r="I78" s="574"/>
      <c r="J78" s="574"/>
      <c r="K78" s="574"/>
      <c r="L78" s="574"/>
      <c r="M78" s="574"/>
      <c r="N78" s="574"/>
      <c r="O78" s="575"/>
      <c r="P78" s="132"/>
      <c r="Q78" s="132"/>
      <c r="R78" s="132"/>
      <c r="S78" s="132"/>
      <c r="T78" s="132"/>
      <c r="U78" s="132"/>
      <c r="V78" s="132"/>
      <c r="W78" s="132"/>
      <c r="X78" s="132"/>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77"/>
    </row>
    <row r="80" spans="1:50" ht="18.75" hidden="1" customHeight="1" x14ac:dyDescent="0.15">
      <c r="A80" s="856"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353</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7"/>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7"/>
      <c r="B82" s="516"/>
      <c r="C82" s="417"/>
      <c r="D82" s="417"/>
      <c r="E82" s="417"/>
      <c r="F82" s="418"/>
      <c r="G82" s="668"/>
      <c r="H82" s="668"/>
      <c r="I82" s="668"/>
      <c r="J82" s="668"/>
      <c r="K82" s="668"/>
      <c r="L82" s="668"/>
      <c r="M82" s="668"/>
      <c r="N82" s="668"/>
      <c r="O82" s="668"/>
      <c r="P82" s="668"/>
      <c r="Q82" s="668"/>
      <c r="R82" s="668"/>
      <c r="S82" s="668"/>
      <c r="T82" s="668"/>
      <c r="U82" s="668"/>
      <c r="V82" s="668"/>
      <c r="W82" s="668"/>
      <c r="X82" s="668"/>
      <c r="Y82" s="668"/>
      <c r="Z82" s="668"/>
      <c r="AA82" s="669"/>
      <c r="AB82" s="876"/>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7"/>
    </row>
    <row r="83" spans="1:60" ht="22.5" hidden="1" customHeight="1" x14ac:dyDescent="0.15">
      <c r="A83" s="857"/>
      <c r="B83" s="516"/>
      <c r="C83" s="417"/>
      <c r="D83" s="417"/>
      <c r="E83" s="417"/>
      <c r="F83" s="418"/>
      <c r="G83" s="670"/>
      <c r="H83" s="670"/>
      <c r="I83" s="670"/>
      <c r="J83" s="670"/>
      <c r="K83" s="670"/>
      <c r="L83" s="670"/>
      <c r="M83" s="670"/>
      <c r="N83" s="670"/>
      <c r="O83" s="670"/>
      <c r="P83" s="670"/>
      <c r="Q83" s="670"/>
      <c r="R83" s="670"/>
      <c r="S83" s="670"/>
      <c r="T83" s="670"/>
      <c r="U83" s="670"/>
      <c r="V83" s="670"/>
      <c r="W83" s="670"/>
      <c r="X83" s="670"/>
      <c r="Y83" s="670"/>
      <c r="Z83" s="670"/>
      <c r="AA83" s="671"/>
      <c r="AB83" s="87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9"/>
    </row>
    <row r="84" spans="1:60" ht="19.5" hidden="1" customHeight="1" x14ac:dyDescent="0.15">
      <c r="A84" s="857"/>
      <c r="B84" s="517"/>
      <c r="C84" s="518"/>
      <c r="D84" s="518"/>
      <c r="E84" s="518"/>
      <c r="F84" s="519"/>
      <c r="G84" s="672"/>
      <c r="H84" s="672"/>
      <c r="I84" s="672"/>
      <c r="J84" s="672"/>
      <c r="K84" s="672"/>
      <c r="L84" s="672"/>
      <c r="M84" s="672"/>
      <c r="N84" s="672"/>
      <c r="O84" s="672"/>
      <c r="P84" s="672"/>
      <c r="Q84" s="672"/>
      <c r="R84" s="672"/>
      <c r="S84" s="672"/>
      <c r="T84" s="672"/>
      <c r="U84" s="672"/>
      <c r="V84" s="672"/>
      <c r="W84" s="672"/>
      <c r="X84" s="672"/>
      <c r="Y84" s="672"/>
      <c r="Z84" s="672"/>
      <c r="AA84" s="673"/>
      <c r="AB84" s="880"/>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1"/>
    </row>
    <row r="85" spans="1:60" ht="18.75" hidden="1" customHeight="1" x14ac:dyDescent="0.15">
      <c r="A85" s="857"/>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186</v>
      </c>
      <c r="AR85" s="115"/>
      <c r="AS85" s="115"/>
      <c r="AT85" s="116"/>
      <c r="AU85" s="522" t="s">
        <v>133</v>
      </c>
      <c r="AV85" s="522"/>
      <c r="AW85" s="522"/>
      <c r="AX85" s="523"/>
      <c r="AY85" s="10"/>
      <c r="AZ85" s="10"/>
      <c r="BA85" s="10"/>
      <c r="BB85" s="10"/>
      <c r="BC85" s="10"/>
    </row>
    <row r="86" spans="1:60" ht="18.75" hidden="1" customHeight="1" x14ac:dyDescent="0.15">
      <c r="A86" s="857"/>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187</v>
      </c>
      <c r="AT86" s="119"/>
      <c r="AU86" s="184"/>
      <c r="AV86" s="184"/>
      <c r="AW86" s="384" t="s">
        <v>177</v>
      </c>
      <c r="AX86" s="385"/>
      <c r="AY86" s="10"/>
      <c r="AZ86" s="10"/>
      <c r="BA86" s="10"/>
      <c r="BB86" s="10"/>
      <c r="BC86" s="10"/>
      <c r="BD86" s="10"/>
      <c r="BE86" s="10"/>
      <c r="BF86" s="10"/>
      <c r="BG86" s="10"/>
      <c r="BH86" s="10"/>
    </row>
    <row r="87" spans="1:60" ht="23.25" hidden="1" customHeight="1" x14ac:dyDescent="0.15">
      <c r="A87" s="857"/>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7"/>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7"/>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7"/>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186</v>
      </c>
      <c r="AR90" s="115"/>
      <c r="AS90" s="115"/>
      <c r="AT90" s="116"/>
      <c r="AU90" s="522" t="s">
        <v>133</v>
      </c>
      <c r="AV90" s="522"/>
      <c r="AW90" s="522"/>
      <c r="AX90" s="523"/>
    </row>
    <row r="91" spans="1:60" ht="18.75" hidden="1" customHeight="1" x14ac:dyDescent="0.15">
      <c r="A91" s="857"/>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384" t="s">
        <v>177</v>
      </c>
      <c r="AX91" s="385"/>
      <c r="AY91" s="10"/>
      <c r="AZ91" s="10"/>
      <c r="BA91" s="10"/>
      <c r="BB91" s="10"/>
      <c r="BC91" s="10"/>
    </row>
    <row r="92" spans="1:60" ht="23.25" hidden="1" customHeight="1" x14ac:dyDescent="0.15">
      <c r="A92" s="857"/>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7"/>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7"/>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7"/>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186</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7"/>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384" t="s">
        <v>177</v>
      </c>
      <c r="AX96" s="385"/>
    </row>
    <row r="97" spans="1:60" ht="23.25" hidden="1" customHeight="1" x14ac:dyDescent="0.15">
      <c r="A97" s="857"/>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7"/>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8"/>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7" t="s">
        <v>13</v>
      </c>
      <c r="Z99" s="888"/>
      <c r="AA99" s="889"/>
      <c r="AB99" s="884" t="s">
        <v>14</v>
      </c>
      <c r="AC99" s="885"/>
      <c r="AD99" s="886"/>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6"/>
      <c r="Z100" s="847"/>
      <c r="AA100" s="848"/>
      <c r="AB100" s="470" t="s">
        <v>11</v>
      </c>
      <c r="AC100" s="470"/>
      <c r="AD100" s="470"/>
      <c r="AE100" s="528" t="s">
        <v>314</v>
      </c>
      <c r="AF100" s="529"/>
      <c r="AG100" s="529"/>
      <c r="AH100" s="530"/>
      <c r="AI100" s="528" t="s">
        <v>334</v>
      </c>
      <c r="AJ100" s="529"/>
      <c r="AK100" s="529"/>
      <c r="AL100" s="530"/>
      <c r="AM100" s="528" t="s">
        <v>341</v>
      </c>
      <c r="AN100" s="529"/>
      <c r="AO100" s="529"/>
      <c r="AP100" s="530"/>
      <c r="AQ100" s="304" t="s">
        <v>354</v>
      </c>
      <c r="AR100" s="305"/>
      <c r="AS100" s="305"/>
      <c r="AT100" s="306"/>
      <c r="AU100" s="304" t="s">
        <v>355</v>
      </c>
      <c r="AV100" s="305"/>
      <c r="AW100" s="305"/>
      <c r="AX100" s="307"/>
    </row>
    <row r="101" spans="1:60" ht="23.25" customHeight="1" x14ac:dyDescent="0.15">
      <c r="A101" s="411"/>
      <c r="B101" s="412"/>
      <c r="C101" s="412"/>
      <c r="D101" s="412"/>
      <c r="E101" s="412"/>
      <c r="F101" s="413"/>
      <c r="G101" s="90" t="s">
        <v>496</v>
      </c>
      <c r="H101" s="90"/>
      <c r="I101" s="90"/>
      <c r="J101" s="90"/>
      <c r="K101" s="90"/>
      <c r="L101" s="90"/>
      <c r="M101" s="90"/>
      <c r="N101" s="90"/>
      <c r="O101" s="90"/>
      <c r="P101" s="90"/>
      <c r="Q101" s="90"/>
      <c r="R101" s="90"/>
      <c r="S101" s="90"/>
      <c r="T101" s="90"/>
      <c r="U101" s="90"/>
      <c r="V101" s="90"/>
      <c r="W101" s="90"/>
      <c r="X101" s="91"/>
      <c r="Y101" s="531" t="s">
        <v>54</v>
      </c>
      <c r="Z101" s="532"/>
      <c r="AA101" s="533"/>
      <c r="AB101" s="450" t="s">
        <v>500</v>
      </c>
      <c r="AC101" s="450"/>
      <c r="AD101" s="450"/>
      <c r="AE101" s="202">
        <v>968</v>
      </c>
      <c r="AF101" s="203"/>
      <c r="AG101" s="203"/>
      <c r="AH101" s="204"/>
      <c r="AI101" s="202">
        <v>2796</v>
      </c>
      <c r="AJ101" s="203"/>
      <c r="AK101" s="203"/>
      <c r="AL101" s="204"/>
      <c r="AM101" s="202">
        <v>9992</v>
      </c>
      <c r="AN101" s="203"/>
      <c r="AO101" s="203"/>
      <c r="AP101" s="204"/>
      <c r="AQ101" s="202" t="s">
        <v>493</v>
      </c>
      <c r="AR101" s="203"/>
      <c r="AS101" s="203"/>
      <c r="AT101" s="204"/>
      <c r="AU101" s="202" t="s">
        <v>493</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500</v>
      </c>
      <c r="AC102" s="450"/>
      <c r="AD102" s="450"/>
      <c r="AE102" s="407" t="s">
        <v>494</v>
      </c>
      <c r="AF102" s="407"/>
      <c r="AG102" s="407"/>
      <c r="AH102" s="407"/>
      <c r="AI102" s="407" t="s">
        <v>493</v>
      </c>
      <c r="AJ102" s="407"/>
      <c r="AK102" s="407"/>
      <c r="AL102" s="407"/>
      <c r="AM102" s="407" t="s">
        <v>493</v>
      </c>
      <c r="AN102" s="407"/>
      <c r="AO102" s="407"/>
      <c r="AP102" s="407"/>
      <c r="AQ102" s="257" t="s">
        <v>494</v>
      </c>
      <c r="AR102" s="258"/>
      <c r="AS102" s="258"/>
      <c r="AT102" s="303"/>
      <c r="AU102" s="257" t="s">
        <v>494</v>
      </c>
      <c r="AV102" s="258"/>
      <c r="AW102" s="258"/>
      <c r="AX102" s="303"/>
    </row>
    <row r="103" spans="1:60" ht="31.5" customHeight="1" x14ac:dyDescent="0.15">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314</v>
      </c>
      <c r="AF103" s="405"/>
      <c r="AG103" s="405"/>
      <c r="AH103" s="406"/>
      <c r="AI103" s="404" t="s">
        <v>312</v>
      </c>
      <c r="AJ103" s="405"/>
      <c r="AK103" s="405"/>
      <c r="AL103" s="406"/>
      <c r="AM103" s="404" t="s">
        <v>341</v>
      </c>
      <c r="AN103" s="405"/>
      <c r="AO103" s="405"/>
      <c r="AP103" s="406"/>
      <c r="AQ103" s="268" t="s">
        <v>354</v>
      </c>
      <c r="AR103" s="269"/>
      <c r="AS103" s="269"/>
      <c r="AT103" s="308"/>
      <c r="AU103" s="268" t="s">
        <v>355</v>
      </c>
      <c r="AV103" s="269"/>
      <c r="AW103" s="269"/>
      <c r="AX103" s="270"/>
    </row>
    <row r="104" spans="1:60" ht="23.25" customHeight="1" x14ac:dyDescent="0.15">
      <c r="A104" s="411"/>
      <c r="B104" s="412"/>
      <c r="C104" s="412"/>
      <c r="D104" s="412"/>
      <c r="E104" s="412"/>
      <c r="F104" s="413"/>
      <c r="G104" s="90" t="s">
        <v>497</v>
      </c>
      <c r="H104" s="90"/>
      <c r="I104" s="90"/>
      <c r="J104" s="90"/>
      <c r="K104" s="90"/>
      <c r="L104" s="90"/>
      <c r="M104" s="90"/>
      <c r="N104" s="90"/>
      <c r="O104" s="90"/>
      <c r="P104" s="90"/>
      <c r="Q104" s="90"/>
      <c r="R104" s="90"/>
      <c r="S104" s="90"/>
      <c r="T104" s="90"/>
      <c r="U104" s="90"/>
      <c r="V104" s="90"/>
      <c r="W104" s="90"/>
      <c r="X104" s="91"/>
      <c r="Y104" s="454" t="s">
        <v>54</v>
      </c>
      <c r="Z104" s="455"/>
      <c r="AA104" s="456"/>
      <c r="AB104" s="534" t="s">
        <v>500</v>
      </c>
      <c r="AC104" s="535"/>
      <c r="AD104" s="536"/>
      <c r="AE104" s="202">
        <v>21618</v>
      </c>
      <c r="AF104" s="203"/>
      <c r="AG104" s="203"/>
      <c r="AH104" s="204"/>
      <c r="AI104" s="202">
        <v>77901</v>
      </c>
      <c r="AJ104" s="203"/>
      <c r="AK104" s="203"/>
      <c r="AL104" s="204"/>
      <c r="AM104" s="202">
        <v>232961</v>
      </c>
      <c r="AN104" s="203"/>
      <c r="AO104" s="203"/>
      <c r="AP104" s="204"/>
      <c r="AQ104" s="202" t="s">
        <v>493</v>
      </c>
      <c r="AR104" s="203"/>
      <c r="AS104" s="203"/>
      <c r="AT104" s="204"/>
      <c r="AU104" s="202" t="s">
        <v>493</v>
      </c>
      <c r="AV104" s="203"/>
      <c r="AW104" s="203"/>
      <c r="AX104" s="204"/>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500</v>
      </c>
      <c r="AC105" s="458"/>
      <c r="AD105" s="459"/>
      <c r="AE105" s="407" t="s">
        <v>493</v>
      </c>
      <c r="AF105" s="407"/>
      <c r="AG105" s="407"/>
      <c r="AH105" s="407"/>
      <c r="AI105" s="407" t="s">
        <v>494</v>
      </c>
      <c r="AJ105" s="407"/>
      <c r="AK105" s="407"/>
      <c r="AL105" s="407"/>
      <c r="AM105" s="407" t="s">
        <v>493</v>
      </c>
      <c r="AN105" s="407"/>
      <c r="AO105" s="407"/>
      <c r="AP105" s="407"/>
      <c r="AQ105" s="202" t="s">
        <v>493</v>
      </c>
      <c r="AR105" s="203"/>
      <c r="AS105" s="203"/>
      <c r="AT105" s="204"/>
      <c r="AU105" s="257" t="s">
        <v>494</v>
      </c>
      <c r="AV105" s="258"/>
      <c r="AW105" s="258"/>
      <c r="AX105" s="303"/>
    </row>
    <row r="106" spans="1:60" ht="31.5" customHeight="1" x14ac:dyDescent="0.15">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314</v>
      </c>
      <c r="AF106" s="405"/>
      <c r="AG106" s="405"/>
      <c r="AH106" s="406"/>
      <c r="AI106" s="404" t="s">
        <v>312</v>
      </c>
      <c r="AJ106" s="405"/>
      <c r="AK106" s="405"/>
      <c r="AL106" s="406"/>
      <c r="AM106" s="404" t="s">
        <v>341</v>
      </c>
      <c r="AN106" s="405"/>
      <c r="AO106" s="405"/>
      <c r="AP106" s="406"/>
      <c r="AQ106" s="268" t="s">
        <v>354</v>
      </c>
      <c r="AR106" s="269"/>
      <c r="AS106" s="269"/>
      <c r="AT106" s="308"/>
      <c r="AU106" s="268" t="s">
        <v>355</v>
      </c>
      <c r="AV106" s="269"/>
      <c r="AW106" s="269"/>
      <c r="AX106" s="270"/>
    </row>
    <row r="107" spans="1:60" ht="23.25" customHeight="1" x14ac:dyDescent="0.15">
      <c r="A107" s="411"/>
      <c r="B107" s="412"/>
      <c r="C107" s="412"/>
      <c r="D107" s="412"/>
      <c r="E107" s="412"/>
      <c r="F107" s="413"/>
      <c r="G107" s="90" t="s">
        <v>498</v>
      </c>
      <c r="H107" s="90"/>
      <c r="I107" s="90"/>
      <c r="J107" s="90"/>
      <c r="K107" s="90"/>
      <c r="L107" s="90"/>
      <c r="M107" s="90"/>
      <c r="N107" s="90"/>
      <c r="O107" s="90"/>
      <c r="P107" s="90"/>
      <c r="Q107" s="90"/>
      <c r="R107" s="90"/>
      <c r="S107" s="90"/>
      <c r="T107" s="90"/>
      <c r="U107" s="90"/>
      <c r="V107" s="90"/>
      <c r="W107" s="90"/>
      <c r="X107" s="91"/>
      <c r="Y107" s="454" t="s">
        <v>54</v>
      </c>
      <c r="Z107" s="455"/>
      <c r="AA107" s="456"/>
      <c r="AB107" s="534" t="s">
        <v>500</v>
      </c>
      <c r="AC107" s="535"/>
      <c r="AD107" s="536"/>
      <c r="AE107" s="407">
        <v>34</v>
      </c>
      <c r="AF107" s="407"/>
      <c r="AG107" s="407"/>
      <c r="AH107" s="407"/>
      <c r="AI107" s="407">
        <v>57</v>
      </c>
      <c r="AJ107" s="407"/>
      <c r="AK107" s="407"/>
      <c r="AL107" s="407"/>
      <c r="AM107" s="407">
        <v>546</v>
      </c>
      <c r="AN107" s="407"/>
      <c r="AO107" s="407"/>
      <c r="AP107" s="407"/>
      <c r="AQ107" s="202" t="s">
        <v>489</v>
      </c>
      <c r="AR107" s="203"/>
      <c r="AS107" s="203"/>
      <c r="AT107" s="204"/>
      <c r="AU107" s="202" t="s">
        <v>493</v>
      </c>
      <c r="AV107" s="203"/>
      <c r="AW107" s="203"/>
      <c r="AX107" s="204"/>
    </row>
    <row r="108" spans="1:60" ht="23.25"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t="s">
        <v>500</v>
      </c>
      <c r="AC108" s="458"/>
      <c r="AD108" s="459"/>
      <c r="AE108" s="407" t="s">
        <v>493</v>
      </c>
      <c r="AF108" s="407"/>
      <c r="AG108" s="407"/>
      <c r="AH108" s="407"/>
      <c r="AI108" s="407" t="s">
        <v>494</v>
      </c>
      <c r="AJ108" s="407"/>
      <c r="AK108" s="407"/>
      <c r="AL108" s="407"/>
      <c r="AM108" s="407" t="s">
        <v>493</v>
      </c>
      <c r="AN108" s="407"/>
      <c r="AO108" s="407"/>
      <c r="AP108" s="407"/>
      <c r="AQ108" s="202" t="s">
        <v>493</v>
      </c>
      <c r="AR108" s="203"/>
      <c r="AS108" s="203"/>
      <c r="AT108" s="204"/>
      <c r="AU108" s="257" t="s">
        <v>493</v>
      </c>
      <c r="AV108" s="258"/>
      <c r="AW108" s="258"/>
      <c r="AX108" s="303"/>
    </row>
    <row r="109" spans="1:60" ht="31.5" customHeight="1" x14ac:dyDescent="0.15">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314</v>
      </c>
      <c r="AF109" s="405"/>
      <c r="AG109" s="405"/>
      <c r="AH109" s="406"/>
      <c r="AI109" s="404" t="s">
        <v>312</v>
      </c>
      <c r="AJ109" s="405"/>
      <c r="AK109" s="405"/>
      <c r="AL109" s="406"/>
      <c r="AM109" s="404" t="s">
        <v>341</v>
      </c>
      <c r="AN109" s="405"/>
      <c r="AO109" s="405"/>
      <c r="AP109" s="406"/>
      <c r="AQ109" s="268" t="s">
        <v>354</v>
      </c>
      <c r="AR109" s="269"/>
      <c r="AS109" s="269"/>
      <c r="AT109" s="308"/>
      <c r="AU109" s="268" t="s">
        <v>355</v>
      </c>
      <c r="AV109" s="269"/>
      <c r="AW109" s="269"/>
      <c r="AX109" s="270"/>
    </row>
    <row r="110" spans="1:60" ht="23.25" customHeight="1" x14ac:dyDescent="0.15">
      <c r="A110" s="411"/>
      <c r="B110" s="412"/>
      <c r="C110" s="412"/>
      <c r="D110" s="412"/>
      <c r="E110" s="412"/>
      <c r="F110" s="413"/>
      <c r="G110" s="90" t="s">
        <v>499</v>
      </c>
      <c r="H110" s="90"/>
      <c r="I110" s="90"/>
      <c r="J110" s="90"/>
      <c r="K110" s="90"/>
      <c r="L110" s="90"/>
      <c r="M110" s="90"/>
      <c r="N110" s="90"/>
      <c r="O110" s="90"/>
      <c r="P110" s="90"/>
      <c r="Q110" s="90"/>
      <c r="R110" s="90"/>
      <c r="S110" s="90"/>
      <c r="T110" s="90"/>
      <c r="U110" s="90"/>
      <c r="V110" s="90"/>
      <c r="W110" s="90"/>
      <c r="X110" s="91"/>
      <c r="Y110" s="454" t="s">
        <v>54</v>
      </c>
      <c r="Z110" s="455"/>
      <c r="AA110" s="456"/>
      <c r="AB110" s="534" t="s">
        <v>500</v>
      </c>
      <c r="AC110" s="535"/>
      <c r="AD110" s="536"/>
      <c r="AE110" s="407">
        <v>53</v>
      </c>
      <c r="AF110" s="407"/>
      <c r="AG110" s="407"/>
      <c r="AH110" s="407"/>
      <c r="AI110" s="407">
        <v>50</v>
      </c>
      <c r="AJ110" s="407"/>
      <c r="AK110" s="407"/>
      <c r="AL110" s="407"/>
      <c r="AM110" s="407">
        <v>48</v>
      </c>
      <c r="AN110" s="407"/>
      <c r="AO110" s="407"/>
      <c r="AP110" s="407"/>
      <c r="AQ110" s="202" t="s">
        <v>493</v>
      </c>
      <c r="AR110" s="203"/>
      <c r="AS110" s="203"/>
      <c r="AT110" s="204"/>
      <c r="AU110" s="202" t="s">
        <v>489</v>
      </c>
      <c r="AV110" s="203"/>
      <c r="AW110" s="203"/>
      <c r="AX110" s="204"/>
    </row>
    <row r="111" spans="1:60" ht="23.25"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t="s">
        <v>500</v>
      </c>
      <c r="AC111" s="458"/>
      <c r="AD111" s="459"/>
      <c r="AE111" s="407" t="s">
        <v>493</v>
      </c>
      <c r="AF111" s="407"/>
      <c r="AG111" s="407"/>
      <c r="AH111" s="407"/>
      <c r="AI111" s="407" t="s">
        <v>493</v>
      </c>
      <c r="AJ111" s="407"/>
      <c r="AK111" s="407"/>
      <c r="AL111" s="407"/>
      <c r="AM111" s="407" t="s">
        <v>494</v>
      </c>
      <c r="AN111" s="407"/>
      <c r="AO111" s="407"/>
      <c r="AP111" s="407"/>
      <c r="AQ111" s="202" t="s">
        <v>494</v>
      </c>
      <c r="AR111" s="203"/>
      <c r="AS111" s="203"/>
      <c r="AT111" s="204"/>
      <c r="AU111" s="257" t="s">
        <v>493</v>
      </c>
      <c r="AV111" s="258"/>
      <c r="AW111" s="258"/>
      <c r="AX111" s="303"/>
    </row>
    <row r="112" spans="1:60" ht="31.5" hidden="1" customHeight="1" x14ac:dyDescent="0.15">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314</v>
      </c>
      <c r="AF112" s="405"/>
      <c r="AG112" s="405"/>
      <c r="AH112" s="406"/>
      <c r="AI112" s="404" t="s">
        <v>312</v>
      </c>
      <c r="AJ112" s="405"/>
      <c r="AK112" s="405"/>
      <c r="AL112" s="406"/>
      <c r="AM112" s="404" t="s">
        <v>341</v>
      </c>
      <c r="AN112" s="405"/>
      <c r="AO112" s="405"/>
      <c r="AP112" s="406"/>
      <c r="AQ112" s="268" t="s">
        <v>354</v>
      </c>
      <c r="AR112" s="269"/>
      <c r="AS112" s="269"/>
      <c r="AT112" s="308"/>
      <c r="AU112" s="268" t="s">
        <v>355</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hidden="1"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314</v>
      </c>
      <c r="AF115" s="405"/>
      <c r="AG115" s="405"/>
      <c r="AH115" s="406"/>
      <c r="AI115" s="404" t="s">
        <v>312</v>
      </c>
      <c r="AJ115" s="405"/>
      <c r="AK115" s="405"/>
      <c r="AL115" s="406"/>
      <c r="AM115" s="404" t="s">
        <v>341</v>
      </c>
      <c r="AN115" s="405"/>
      <c r="AO115" s="405"/>
      <c r="AP115" s="406"/>
      <c r="AQ115" s="577" t="s">
        <v>356</v>
      </c>
      <c r="AR115" s="578"/>
      <c r="AS115" s="578"/>
      <c r="AT115" s="578"/>
      <c r="AU115" s="578"/>
      <c r="AV115" s="578"/>
      <c r="AW115" s="578"/>
      <c r="AX115" s="579"/>
    </row>
    <row r="116" spans="1:50" ht="23.25" hidden="1" customHeight="1" x14ac:dyDescent="0.15">
      <c r="A116" s="428"/>
      <c r="B116" s="429"/>
      <c r="C116" s="429"/>
      <c r="D116" s="429"/>
      <c r="E116" s="429"/>
      <c r="F116" s="430"/>
      <c r="G116" s="379" t="s">
        <v>308</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c r="AC116" s="452"/>
      <c r="AD116" s="453"/>
      <c r="AE116" s="407"/>
      <c r="AF116" s="407"/>
      <c r="AG116" s="407"/>
      <c r="AH116" s="407"/>
      <c r="AI116" s="407"/>
      <c r="AJ116" s="407"/>
      <c r="AK116" s="407"/>
      <c r="AL116" s="407"/>
      <c r="AM116" s="407"/>
      <c r="AN116" s="407"/>
      <c r="AO116" s="407"/>
      <c r="AP116" s="407"/>
      <c r="AQ116" s="202"/>
      <c r="AR116" s="203"/>
      <c r="AS116" s="203"/>
      <c r="AT116" s="203"/>
      <c r="AU116" s="203"/>
      <c r="AV116" s="203"/>
      <c r="AW116" s="203"/>
      <c r="AX116" s="205"/>
    </row>
    <row r="117" spans="1:50" ht="46.5" hidden="1" customHeight="1" x14ac:dyDescent="0.1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281</v>
      </c>
      <c r="AC117" s="462"/>
      <c r="AD117" s="463"/>
      <c r="AE117" s="540"/>
      <c r="AF117" s="540"/>
      <c r="AG117" s="540"/>
      <c r="AH117" s="540"/>
      <c r="AI117" s="540"/>
      <c r="AJ117" s="540"/>
      <c r="AK117" s="540"/>
      <c r="AL117" s="540"/>
      <c r="AM117" s="540"/>
      <c r="AN117" s="540"/>
      <c r="AO117" s="540"/>
      <c r="AP117" s="540"/>
      <c r="AQ117" s="540"/>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314</v>
      </c>
      <c r="AF118" s="405"/>
      <c r="AG118" s="405"/>
      <c r="AH118" s="406"/>
      <c r="AI118" s="404" t="s">
        <v>312</v>
      </c>
      <c r="AJ118" s="405"/>
      <c r="AK118" s="405"/>
      <c r="AL118" s="406"/>
      <c r="AM118" s="404" t="s">
        <v>341</v>
      </c>
      <c r="AN118" s="405"/>
      <c r="AO118" s="405"/>
      <c r="AP118" s="406"/>
      <c r="AQ118" s="577" t="s">
        <v>356</v>
      </c>
      <c r="AR118" s="578"/>
      <c r="AS118" s="578"/>
      <c r="AT118" s="578"/>
      <c r="AU118" s="578"/>
      <c r="AV118" s="578"/>
      <c r="AW118" s="578"/>
      <c r="AX118" s="579"/>
    </row>
    <row r="119" spans="1:50" ht="23.25" hidden="1" customHeight="1" x14ac:dyDescent="0.15">
      <c r="A119" s="428"/>
      <c r="B119" s="429"/>
      <c r="C119" s="429"/>
      <c r="D119" s="429"/>
      <c r="E119" s="429"/>
      <c r="F119" s="430"/>
      <c r="G119" s="379" t="s">
        <v>282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281</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314</v>
      </c>
      <c r="AF121" s="405"/>
      <c r="AG121" s="405"/>
      <c r="AH121" s="406"/>
      <c r="AI121" s="404" t="s">
        <v>312</v>
      </c>
      <c r="AJ121" s="405"/>
      <c r="AK121" s="405"/>
      <c r="AL121" s="406"/>
      <c r="AM121" s="404" t="s">
        <v>341</v>
      </c>
      <c r="AN121" s="405"/>
      <c r="AO121" s="405"/>
      <c r="AP121" s="406"/>
      <c r="AQ121" s="577" t="s">
        <v>356</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314</v>
      </c>
      <c r="AF124" s="405"/>
      <c r="AG124" s="405"/>
      <c r="AH124" s="406"/>
      <c r="AI124" s="404" t="s">
        <v>312</v>
      </c>
      <c r="AJ124" s="405"/>
      <c r="AK124" s="405"/>
      <c r="AL124" s="406"/>
      <c r="AM124" s="404" t="s">
        <v>341</v>
      </c>
      <c r="AN124" s="405"/>
      <c r="AO124" s="405"/>
      <c r="AP124" s="406"/>
      <c r="AQ124" s="577" t="s">
        <v>356</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21"/>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2"/>
      <c r="Y126" s="460" t="s">
        <v>48</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8"/>
      <c r="Z127" s="919"/>
      <c r="AA127" s="920"/>
      <c r="AB127" s="231" t="s">
        <v>11</v>
      </c>
      <c r="AC127" s="232"/>
      <c r="AD127" s="233"/>
      <c r="AE127" s="404" t="s">
        <v>314</v>
      </c>
      <c r="AF127" s="405"/>
      <c r="AG127" s="405"/>
      <c r="AH127" s="406"/>
      <c r="AI127" s="404" t="s">
        <v>312</v>
      </c>
      <c r="AJ127" s="405"/>
      <c r="AK127" s="405"/>
      <c r="AL127" s="406"/>
      <c r="AM127" s="404" t="s">
        <v>341</v>
      </c>
      <c r="AN127" s="405"/>
      <c r="AO127" s="405"/>
      <c r="AP127" s="406"/>
      <c r="AQ127" s="577" t="s">
        <v>356</v>
      </c>
      <c r="AR127" s="578"/>
      <c r="AS127" s="578"/>
      <c r="AT127" s="578"/>
      <c r="AU127" s="578"/>
      <c r="AV127" s="578"/>
      <c r="AW127" s="578"/>
      <c r="AX127" s="579"/>
    </row>
    <row r="128" spans="1:50" ht="23.25" customHeight="1" x14ac:dyDescent="0.15">
      <c r="A128" s="428"/>
      <c r="B128" s="429"/>
      <c r="C128" s="429"/>
      <c r="D128" s="429"/>
      <c r="E128" s="429"/>
      <c r="F128" s="430"/>
      <c r="G128" s="379" t="s">
        <v>501</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t="s">
        <v>502</v>
      </c>
      <c r="AC128" s="452"/>
      <c r="AD128" s="453"/>
      <c r="AE128" s="407">
        <v>14040</v>
      </c>
      <c r="AF128" s="407"/>
      <c r="AG128" s="407"/>
      <c r="AH128" s="407"/>
      <c r="AI128" s="407">
        <v>4894</v>
      </c>
      <c r="AJ128" s="407"/>
      <c r="AK128" s="407"/>
      <c r="AL128" s="407"/>
      <c r="AM128" s="407">
        <v>2565</v>
      </c>
      <c r="AN128" s="407"/>
      <c r="AO128" s="407"/>
      <c r="AP128" s="407"/>
      <c r="AQ128" s="407" t="s">
        <v>493</v>
      </c>
      <c r="AR128" s="407"/>
      <c r="AS128" s="407"/>
      <c r="AT128" s="407"/>
      <c r="AU128" s="407"/>
      <c r="AV128" s="407"/>
      <c r="AW128" s="407"/>
      <c r="AX128" s="539"/>
    </row>
    <row r="129" spans="1:50" ht="46.5"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40" t="s">
        <v>503</v>
      </c>
      <c r="AF129" s="540"/>
      <c r="AG129" s="540"/>
      <c r="AH129" s="540"/>
      <c r="AI129" s="540" t="s">
        <v>504</v>
      </c>
      <c r="AJ129" s="540"/>
      <c r="AK129" s="540"/>
      <c r="AL129" s="540"/>
      <c r="AM129" s="540" t="s">
        <v>505</v>
      </c>
      <c r="AN129" s="540"/>
      <c r="AO129" s="540"/>
      <c r="AP129" s="540"/>
      <c r="AQ129" s="540" t="s">
        <v>494</v>
      </c>
      <c r="AR129" s="540"/>
      <c r="AS129" s="540"/>
      <c r="AT129" s="540"/>
      <c r="AU129" s="540"/>
      <c r="AV129" s="540"/>
      <c r="AW129" s="540"/>
      <c r="AX129" s="541"/>
    </row>
    <row r="130" spans="1:50" ht="45" hidden="1" customHeight="1" x14ac:dyDescent="0.15">
      <c r="A130" s="173" t="s">
        <v>329</v>
      </c>
      <c r="B130" s="170"/>
      <c r="C130" s="169" t="s">
        <v>190</v>
      </c>
      <c r="D130" s="170"/>
      <c r="E130" s="154" t="s">
        <v>219</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15">
      <c r="A131" s="174"/>
      <c r="B131" s="171"/>
      <c r="C131" s="165"/>
      <c r="D131" s="171"/>
      <c r="E131" s="159" t="s">
        <v>218</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186</v>
      </c>
      <c r="AR132" s="137"/>
      <c r="AS132" s="137"/>
      <c r="AT132" s="138"/>
      <c r="AU132" s="181" t="s">
        <v>202</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187</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201</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186</v>
      </c>
      <c r="AR136" s="137"/>
      <c r="AS136" s="137"/>
      <c r="AT136" s="138"/>
      <c r="AU136" s="181" t="s">
        <v>202</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186</v>
      </c>
      <c r="AR140" s="137"/>
      <c r="AS140" s="137"/>
      <c r="AT140" s="138"/>
      <c r="AU140" s="181" t="s">
        <v>202</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186</v>
      </c>
      <c r="AR144" s="137"/>
      <c r="AS144" s="137"/>
      <c r="AT144" s="138"/>
      <c r="AU144" s="181" t="s">
        <v>202</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186</v>
      </c>
      <c r="AR148" s="137"/>
      <c r="AS148" s="137"/>
      <c r="AT148" s="138"/>
      <c r="AU148" s="181" t="s">
        <v>202</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203</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203</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203</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203</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203</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186</v>
      </c>
      <c r="AR192" s="137"/>
      <c r="AS192" s="137"/>
      <c r="AT192" s="138"/>
      <c r="AU192" s="181" t="s">
        <v>202</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186</v>
      </c>
      <c r="AR196" s="137"/>
      <c r="AS196" s="137"/>
      <c r="AT196" s="138"/>
      <c r="AU196" s="181" t="s">
        <v>202</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186</v>
      </c>
      <c r="AR200" s="137"/>
      <c r="AS200" s="137"/>
      <c r="AT200" s="138"/>
      <c r="AU200" s="181" t="s">
        <v>202</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186</v>
      </c>
      <c r="AR204" s="137"/>
      <c r="AS204" s="137"/>
      <c r="AT204" s="138"/>
      <c r="AU204" s="181" t="s">
        <v>202</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186</v>
      </c>
      <c r="AR208" s="137"/>
      <c r="AS208" s="137"/>
      <c r="AT208" s="138"/>
      <c r="AU208" s="181" t="s">
        <v>202</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203</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203</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203</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203</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203</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186</v>
      </c>
      <c r="AR252" s="137"/>
      <c r="AS252" s="137"/>
      <c r="AT252" s="138"/>
      <c r="AU252" s="181" t="s">
        <v>202</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186</v>
      </c>
      <c r="AR256" s="137"/>
      <c r="AS256" s="137"/>
      <c r="AT256" s="138"/>
      <c r="AU256" s="181" t="s">
        <v>202</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186</v>
      </c>
      <c r="AR260" s="137"/>
      <c r="AS260" s="137"/>
      <c r="AT260" s="138"/>
      <c r="AU260" s="181" t="s">
        <v>202</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186</v>
      </c>
      <c r="AR264" s="115"/>
      <c r="AS264" s="115"/>
      <c r="AT264" s="116"/>
      <c r="AU264" s="121" t="s">
        <v>202</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186</v>
      </c>
      <c r="AR268" s="137"/>
      <c r="AS268" s="137"/>
      <c r="AT268" s="138"/>
      <c r="AU268" s="181" t="s">
        <v>202</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203</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203</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203</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203</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203</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186</v>
      </c>
      <c r="AR312" s="137"/>
      <c r="AS312" s="137"/>
      <c r="AT312" s="138"/>
      <c r="AU312" s="181" t="s">
        <v>202</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186</v>
      </c>
      <c r="AR316" s="137"/>
      <c r="AS316" s="137"/>
      <c r="AT316" s="138"/>
      <c r="AU316" s="181" t="s">
        <v>202</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186</v>
      </c>
      <c r="AR320" s="137"/>
      <c r="AS320" s="137"/>
      <c r="AT320" s="138"/>
      <c r="AU320" s="181" t="s">
        <v>202</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186</v>
      </c>
      <c r="AR324" s="137"/>
      <c r="AS324" s="137"/>
      <c r="AT324" s="138"/>
      <c r="AU324" s="181" t="s">
        <v>202</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186</v>
      </c>
      <c r="AR328" s="137"/>
      <c r="AS328" s="137"/>
      <c r="AT328" s="138"/>
      <c r="AU328" s="181" t="s">
        <v>202</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203</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203</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203</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203</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203</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186</v>
      </c>
      <c r="AR372" s="137"/>
      <c r="AS372" s="137"/>
      <c r="AT372" s="138"/>
      <c r="AU372" s="181" t="s">
        <v>202</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186</v>
      </c>
      <c r="AR376" s="137"/>
      <c r="AS376" s="137"/>
      <c r="AT376" s="138"/>
      <c r="AU376" s="181" t="s">
        <v>202</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186</v>
      </c>
      <c r="AR380" s="137"/>
      <c r="AS380" s="137"/>
      <c r="AT380" s="138"/>
      <c r="AU380" s="181" t="s">
        <v>202</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186</v>
      </c>
      <c r="AR384" s="137"/>
      <c r="AS384" s="137"/>
      <c r="AT384" s="138"/>
      <c r="AU384" s="181" t="s">
        <v>202</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186</v>
      </c>
      <c r="AR388" s="137"/>
      <c r="AS388" s="137"/>
      <c r="AT388" s="138"/>
      <c r="AU388" s="181" t="s">
        <v>202</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203</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203</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203</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203</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203</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344</v>
      </c>
      <c r="D430" s="923"/>
      <c r="E430" s="159" t="s">
        <v>322</v>
      </c>
      <c r="F430" s="890"/>
      <c r="G430" s="891" t="s">
        <v>206</v>
      </c>
      <c r="H430" s="108"/>
      <c r="I430" s="108"/>
      <c r="J430" s="892"/>
      <c r="K430" s="893"/>
      <c r="L430" s="893"/>
      <c r="M430" s="893"/>
      <c r="N430" s="893"/>
      <c r="O430" s="893"/>
      <c r="P430" s="893"/>
      <c r="Q430" s="893"/>
      <c r="R430" s="893"/>
      <c r="S430" s="893"/>
      <c r="T430" s="894"/>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5"/>
    </row>
    <row r="431" spans="1:50" ht="18.75" hidden="1" customHeight="1" x14ac:dyDescent="0.15">
      <c r="A431" s="174"/>
      <c r="B431" s="171"/>
      <c r="C431" s="165"/>
      <c r="D431" s="171"/>
      <c r="E431" s="328" t="s">
        <v>195</v>
      </c>
      <c r="F431" s="329"/>
      <c r="G431" s="330"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194</v>
      </c>
      <c r="AF431" s="323"/>
      <c r="AG431" s="323"/>
      <c r="AH431" s="324"/>
      <c r="AI431" s="325" t="s">
        <v>335</v>
      </c>
      <c r="AJ431" s="325"/>
      <c r="AK431" s="325"/>
      <c r="AL431" s="144"/>
      <c r="AM431" s="325" t="s">
        <v>348</v>
      </c>
      <c r="AN431" s="325"/>
      <c r="AO431" s="325"/>
      <c r="AP431" s="144"/>
      <c r="AQ431" s="144" t="s">
        <v>186</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187</v>
      </c>
      <c r="AH432" s="119"/>
      <c r="AI432" s="141"/>
      <c r="AJ432" s="141"/>
      <c r="AK432" s="141"/>
      <c r="AL432" s="139"/>
      <c r="AM432" s="141"/>
      <c r="AN432" s="141"/>
      <c r="AO432" s="141"/>
      <c r="AP432" s="139"/>
      <c r="AQ432" s="576"/>
      <c r="AR432" s="185"/>
      <c r="AS432" s="118" t="s">
        <v>187</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195</v>
      </c>
      <c r="F436" s="329"/>
      <c r="G436" s="330"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194</v>
      </c>
      <c r="AF436" s="323"/>
      <c r="AG436" s="323"/>
      <c r="AH436" s="324"/>
      <c r="AI436" s="325" t="s">
        <v>335</v>
      </c>
      <c r="AJ436" s="325"/>
      <c r="AK436" s="325"/>
      <c r="AL436" s="144"/>
      <c r="AM436" s="325" t="s">
        <v>348</v>
      </c>
      <c r="AN436" s="325"/>
      <c r="AO436" s="325"/>
      <c r="AP436" s="144"/>
      <c r="AQ436" s="144" t="s">
        <v>186</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576"/>
      <c r="AR437" s="185"/>
      <c r="AS437" s="118" t="s">
        <v>187</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195</v>
      </c>
      <c r="F441" s="329"/>
      <c r="G441" s="330"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194</v>
      </c>
      <c r="AF441" s="323"/>
      <c r="AG441" s="323"/>
      <c r="AH441" s="324"/>
      <c r="AI441" s="325" t="s">
        <v>335</v>
      </c>
      <c r="AJ441" s="325"/>
      <c r="AK441" s="325"/>
      <c r="AL441" s="144"/>
      <c r="AM441" s="325" t="s">
        <v>348</v>
      </c>
      <c r="AN441" s="325"/>
      <c r="AO441" s="325"/>
      <c r="AP441" s="144"/>
      <c r="AQ441" s="144" t="s">
        <v>186</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576"/>
      <c r="AR442" s="185"/>
      <c r="AS442" s="118" t="s">
        <v>187</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195</v>
      </c>
      <c r="F446" s="329"/>
      <c r="G446" s="330"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194</v>
      </c>
      <c r="AF446" s="323"/>
      <c r="AG446" s="323"/>
      <c r="AH446" s="324"/>
      <c r="AI446" s="325" t="s">
        <v>335</v>
      </c>
      <c r="AJ446" s="325"/>
      <c r="AK446" s="325"/>
      <c r="AL446" s="144"/>
      <c r="AM446" s="325" t="s">
        <v>348</v>
      </c>
      <c r="AN446" s="325"/>
      <c r="AO446" s="325"/>
      <c r="AP446" s="144"/>
      <c r="AQ446" s="144" t="s">
        <v>186</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576"/>
      <c r="AR447" s="185"/>
      <c r="AS447" s="118" t="s">
        <v>187</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195</v>
      </c>
      <c r="F451" s="329"/>
      <c r="G451" s="330"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194</v>
      </c>
      <c r="AF451" s="323"/>
      <c r="AG451" s="323"/>
      <c r="AH451" s="324"/>
      <c r="AI451" s="325" t="s">
        <v>335</v>
      </c>
      <c r="AJ451" s="325"/>
      <c r="AK451" s="325"/>
      <c r="AL451" s="144"/>
      <c r="AM451" s="325" t="s">
        <v>348</v>
      </c>
      <c r="AN451" s="325"/>
      <c r="AO451" s="325"/>
      <c r="AP451" s="144"/>
      <c r="AQ451" s="144" t="s">
        <v>186</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576"/>
      <c r="AR452" s="185"/>
      <c r="AS452" s="118" t="s">
        <v>187</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196</v>
      </c>
      <c r="F456" s="329"/>
      <c r="G456" s="330"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194</v>
      </c>
      <c r="AF456" s="323"/>
      <c r="AG456" s="323"/>
      <c r="AH456" s="324"/>
      <c r="AI456" s="325" t="s">
        <v>335</v>
      </c>
      <c r="AJ456" s="325"/>
      <c r="AK456" s="325"/>
      <c r="AL456" s="144"/>
      <c r="AM456" s="325" t="s">
        <v>348</v>
      </c>
      <c r="AN456" s="325"/>
      <c r="AO456" s="325"/>
      <c r="AP456" s="144"/>
      <c r="AQ456" s="144" t="s">
        <v>186</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187</v>
      </c>
      <c r="AH457" s="119"/>
      <c r="AI457" s="141"/>
      <c r="AJ457" s="141"/>
      <c r="AK457" s="141"/>
      <c r="AL457" s="139"/>
      <c r="AM457" s="141"/>
      <c r="AN457" s="141"/>
      <c r="AO457" s="141"/>
      <c r="AP457" s="139"/>
      <c r="AQ457" s="576"/>
      <c r="AR457" s="185"/>
      <c r="AS457" s="118" t="s">
        <v>187</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196</v>
      </c>
      <c r="F461" s="329"/>
      <c r="G461" s="330"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194</v>
      </c>
      <c r="AF461" s="323"/>
      <c r="AG461" s="323"/>
      <c r="AH461" s="324"/>
      <c r="AI461" s="325" t="s">
        <v>335</v>
      </c>
      <c r="AJ461" s="325"/>
      <c r="AK461" s="325"/>
      <c r="AL461" s="144"/>
      <c r="AM461" s="325" t="s">
        <v>348</v>
      </c>
      <c r="AN461" s="325"/>
      <c r="AO461" s="325"/>
      <c r="AP461" s="144"/>
      <c r="AQ461" s="144" t="s">
        <v>186</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576"/>
      <c r="AR462" s="185"/>
      <c r="AS462" s="118" t="s">
        <v>187</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196</v>
      </c>
      <c r="F466" s="329"/>
      <c r="G466" s="330"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194</v>
      </c>
      <c r="AF466" s="323"/>
      <c r="AG466" s="323"/>
      <c r="AH466" s="324"/>
      <c r="AI466" s="325" t="s">
        <v>335</v>
      </c>
      <c r="AJ466" s="325"/>
      <c r="AK466" s="325"/>
      <c r="AL466" s="144"/>
      <c r="AM466" s="325" t="s">
        <v>348</v>
      </c>
      <c r="AN466" s="325"/>
      <c r="AO466" s="325"/>
      <c r="AP466" s="144"/>
      <c r="AQ466" s="144" t="s">
        <v>186</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576"/>
      <c r="AR467" s="185"/>
      <c r="AS467" s="118" t="s">
        <v>187</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196</v>
      </c>
      <c r="F471" s="329"/>
      <c r="G471" s="330"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194</v>
      </c>
      <c r="AF471" s="323"/>
      <c r="AG471" s="323"/>
      <c r="AH471" s="324"/>
      <c r="AI471" s="325" t="s">
        <v>335</v>
      </c>
      <c r="AJ471" s="325"/>
      <c r="AK471" s="325"/>
      <c r="AL471" s="144"/>
      <c r="AM471" s="325" t="s">
        <v>348</v>
      </c>
      <c r="AN471" s="325"/>
      <c r="AO471" s="325"/>
      <c r="AP471" s="144"/>
      <c r="AQ471" s="144" t="s">
        <v>186</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576"/>
      <c r="AR472" s="185"/>
      <c r="AS472" s="118" t="s">
        <v>187</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196</v>
      </c>
      <c r="F476" s="329"/>
      <c r="G476" s="330"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194</v>
      </c>
      <c r="AF476" s="323"/>
      <c r="AG476" s="323"/>
      <c r="AH476" s="324"/>
      <c r="AI476" s="325" t="s">
        <v>335</v>
      </c>
      <c r="AJ476" s="325"/>
      <c r="AK476" s="325"/>
      <c r="AL476" s="144"/>
      <c r="AM476" s="325" t="s">
        <v>348</v>
      </c>
      <c r="AN476" s="325"/>
      <c r="AO476" s="325"/>
      <c r="AP476" s="144"/>
      <c r="AQ476" s="144" t="s">
        <v>186</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576"/>
      <c r="AR477" s="185"/>
      <c r="AS477" s="118" t="s">
        <v>187</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891" t="s">
        <v>206</v>
      </c>
      <c r="H484" s="108"/>
      <c r="I484" s="108"/>
      <c r="J484" s="892"/>
      <c r="K484" s="893"/>
      <c r="L484" s="893"/>
      <c r="M484" s="893"/>
      <c r="N484" s="893"/>
      <c r="O484" s="893"/>
      <c r="P484" s="893"/>
      <c r="Q484" s="893"/>
      <c r="R484" s="893"/>
      <c r="S484" s="893"/>
      <c r="T484" s="894"/>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5"/>
    </row>
    <row r="485" spans="1:50" ht="18.75" hidden="1" customHeight="1" x14ac:dyDescent="0.15">
      <c r="A485" s="174"/>
      <c r="B485" s="171"/>
      <c r="C485" s="165"/>
      <c r="D485" s="171"/>
      <c r="E485" s="328" t="s">
        <v>195</v>
      </c>
      <c r="F485" s="329"/>
      <c r="G485" s="330"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194</v>
      </c>
      <c r="AF485" s="323"/>
      <c r="AG485" s="323"/>
      <c r="AH485" s="324"/>
      <c r="AI485" s="325" t="s">
        <v>335</v>
      </c>
      <c r="AJ485" s="325"/>
      <c r="AK485" s="325"/>
      <c r="AL485" s="144"/>
      <c r="AM485" s="325" t="s">
        <v>348</v>
      </c>
      <c r="AN485" s="325"/>
      <c r="AO485" s="325"/>
      <c r="AP485" s="144"/>
      <c r="AQ485" s="144" t="s">
        <v>186</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576"/>
      <c r="AR486" s="185"/>
      <c r="AS486" s="118" t="s">
        <v>187</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195</v>
      </c>
      <c r="F490" s="329"/>
      <c r="G490" s="330"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194</v>
      </c>
      <c r="AF490" s="323"/>
      <c r="AG490" s="323"/>
      <c r="AH490" s="324"/>
      <c r="AI490" s="325" t="s">
        <v>335</v>
      </c>
      <c r="AJ490" s="325"/>
      <c r="AK490" s="325"/>
      <c r="AL490" s="144"/>
      <c r="AM490" s="325" t="s">
        <v>348</v>
      </c>
      <c r="AN490" s="325"/>
      <c r="AO490" s="325"/>
      <c r="AP490" s="144"/>
      <c r="AQ490" s="144" t="s">
        <v>186</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576"/>
      <c r="AR491" s="185"/>
      <c r="AS491" s="118" t="s">
        <v>187</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195</v>
      </c>
      <c r="F495" s="329"/>
      <c r="G495" s="330"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194</v>
      </c>
      <c r="AF495" s="323"/>
      <c r="AG495" s="323"/>
      <c r="AH495" s="324"/>
      <c r="AI495" s="325" t="s">
        <v>335</v>
      </c>
      <c r="AJ495" s="325"/>
      <c r="AK495" s="325"/>
      <c r="AL495" s="144"/>
      <c r="AM495" s="325" t="s">
        <v>348</v>
      </c>
      <c r="AN495" s="325"/>
      <c r="AO495" s="325"/>
      <c r="AP495" s="144"/>
      <c r="AQ495" s="144" t="s">
        <v>186</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576"/>
      <c r="AR496" s="185"/>
      <c r="AS496" s="118" t="s">
        <v>187</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195</v>
      </c>
      <c r="F500" s="329"/>
      <c r="G500" s="330"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194</v>
      </c>
      <c r="AF500" s="323"/>
      <c r="AG500" s="323"/>
      <c r="AH500" s="324"/>
      <c r="AI500" s="325" t="s">
        <v>335</v>
      </c>
      <c r="AJ500" s="325"/>
      <c r="AK500" s="325"/>
      <c r="AL500" s="144"/>
      <c r="AM500" s="325" t="s">
        <v>348</v>
      </c>
      <c r="AN500" s="325"/>
      <c r="AO500" s="325"/>
      <c r="AP500" s="144"/>
      <c r="AQ500" s="144" t="s">
        <v>186</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576"/>
      <c r="AR501" s="185"/>
      <c r="AS501" s="118" t="s">
        <v>187</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195</v>
      </c>
      <c r="F505" s="329"/>
      <c r="G505" s="330"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194</v>
      </c>
      <c r="AF505" s="323"/>
      <c r="AG505" s="323"/>
      <c r="AH505" s="324"/>
      <c r="AI505" s="325" t="s">
        <v>335</v>
      </c>
      <c r="AJ505" s="325"/>
      <c r="AK505" s="325"/>
      <c r="AL505" s="144"/>
      <c r="AM505" s="325" t="s">
        <v>348</v>
      </c>
      <c r="AN505" s="325"/>
      <c r="AO505" s="325"/>
      <c r="AP505" s="144"/>
      <c r="AQ505" s="144" t="s">
        <v>186</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576"/>
      <c r="AR506" s="185"/>
      <c r="AS506" s="118" t="s">
        <v>187</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196</v>
      </c>
      <c r="F510" s="329"/>
      <c r="G510" s="330"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194</v>
      </c>
      <c r="AF510" s="323"/>
      <c r="AG510" s="323"/>
      <c r="AH510" s="324"/>
      <c r="AI510" s="325" t="s">
        <v>335</v>
      </c>
      <c r="AJ510" s="325"/>
      <c r="AK510" s="325"/>
      <c r="AL510" s="144"/>
      <c r="AM510" s="325" t="s">
        <v>348</v>
      </c>
      <c r="AN510" s="325"/>
      <c r="AO510" s="325"/>
      <c r="AP510" s="144"/>
      <c r="AQ510" s="144" t="s">
        <v>186</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576"/>
      <c r="AR511" s="185"/>
      <c r="AS511" s="118" t="s">
        <v>187</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196</v>
      </c>
      <c r="F515" s="329"/>
      <c r="G515" s="330"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194</v>
      </c>
      <c r="AF515" s="323"/>
      <c r="AG515" s="323"/>
      <c r="AH515" s="324"/>
      <c r="AI515" s="325" t="s">
        <v>335</v>
      </c>
      <c r="AJ515" s="325"/>
      <c r="AK515" s="325"/>
      <c r="AL515" s="144"/>
      <c r="AM515" s="325" t="s">
        <v>348</v>
      </c>
      <c r="AN515" s="325"/>
      <c r="AO515" s="325"/>
      <c r="AP515" s="144"/>
      <c r="AQ515" s="144" t="s">
        <v>186</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576"/>
      <c r="AR516" s="185"/>
      <c r="AS516" s="118" t="s">
        <v>187</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196</v>
      </c>
      <c r="F520" s="329"/>
      <c r="G520" s="330"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194</v>
      </c>
      <c r="AF520" s="323"/>
      <c r="AG520" s="323"/>
      <c r="AH520" s="324"/>
      <c r="AI520" s="325" t="s">
        <v>335</v>
      </c>
      <c r="AJ520" s="325"/>
      <c r="AK520" s="325"/>
      <c r="AL520" s="144"/>
      <c r="AM520" s="325" t="s">
        <v>348</v>
      </c>
      <c r="AN520" s="325"/>
      <c r="AO520" s="325"/>
      <c r="AP520" s="144"/>
      <c r="AQ520" s="144" t="s">
        <v>186</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576"/>
      <c r="AR521" s="185"/>
      <c r="AS521" s="118" t="s">
        <v>187</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196</v>
      </c>
      <c r="F525" s="329"/>
      <c r="G525" s="330"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194</v>
      </c>
      <c r="AF525" s="323"/>
      <c r="AG525" s="323"/>
      <c r="AH525" s="324"/>
      <c r="AI525" s="325" t="s">
        <v>335</v>
      </c>
      <c r="AJ525" s="325"/>
      <c r="AK525" s="325"/>
      <c r="AL525" s="144"/>
      <c r="AM525" s="325" t="s">
        <v>348</v>
      </c>
      <c r="AN525" s="325"/>
      <c r="AO525" s="325"/>
      <c r="AP525" s="144"/>
      <c r="AQ525" s="144" t="s">
        <v>186</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576"/>
      <c r="AR526" s="185"/>
      <c r="AS526" s="118" t="s">
        <v>187</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196</v>
      </c>
      <c r="F530" s="329"/>
      <c r="G530" s="330"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194</v>
      </c>
      <c r="AF530" s="323"/>
      <c r="AG530" s="323"/>
      <c r="AH530" s="324"/>
      <c r="AI530" s="325" t="s">
        <v>335</v>
      </c>
      <c r="AJ530" s="325"/>
      <c r="AK530" s="325"/>
      <c r="AL530" s="144"/>
      <c r="AM530" s="325" t="s">
        <v>348</v>
      </c>
      <c r="AN530" s="325"/>
      <c r="AO530" s="325"/>
      <c r="AP530" s="144"/>
      <c r="AQ530" s="144" t="s">
        <v>186</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576"/>
      <c r="AR531" s="185"/>
      <c r="AS531" s="118" t="s">
        <v>187</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891" t="s">
        <v>206</v>
      </c>
      <c r="H538" s="108"/>
      <c r="I538" s="108"/>
      <c r="J538" s="892"/>
      <c r="K538" s="893"/>
      <c r="L538" s="893"/>
      <c r="M538" s="893"/>
      <c r="N538" s="893"/>
      <c r="O538" s="893"/>
      <c r="P538" s="893"/>
      <c r="Q538" s="893"/>
      <c r="R538" s="893"/>
      <c r="S538" s="893"/>
      <c r="T538" s="894"/>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5"/>
    </row>
    <row r="539" spans="1:50" ht="18.75" hidden="1" customHeight="1" x14ac:dyDescent="0.15">
      <c r="A539" s="174"/>
      <c r="B539" s="171"/>
      <c r="C539" s="165"/>
      <c r="D539" s="171"/>
      <c r="E539" s="328" t="s">
        <v>195</v>
      </c>
      <c r="F539" s="329"/>
      <c r="G539" s="330"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194</v>
      </c>
      <c r="AF539" s="323"/>
      <c r="AG539" s="323"/>
      <c r="AH539" s="324"/>
      <c r="AI539" s="325" t="s">
        <v>335</v>
      </c>
      <c r="AJ539" s="325"/>
      <c r="AK539" s="325"/>
      <c r="AL539" s="144"/>
      <c r="AM539" s="325" t="s">
        <v>348</v>
      </c>
      <c r="AN539" s="325"/>
      <c r="AO539" s="325"/>
      <c r="AP539" s="144"/>
      <c r="AQ539" s="144" t="s">
        <v>186</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576"/>
      <c r="AR540" s="185"/>
      <c r="AS540" s="118" t="s">
        <v>187</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195</v>
      </c>
      <c r="F544" s="329"/>
      <c r="G544" s="330"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194</v>
      </c>
      <c r="AF544" s="323"/>
      <c r="AG544" s="323"/>
      <c r="AH544" s="324"/>
      <c r="AI544" s="325" t="s">
        <v>335</v>
      </c>
      <c r="AJ544" s="325"/>
      <c r="AK544" s="325"/>
      <c r="AL544" s="144"/>
      <c r="AM544" s="325" t="s">
        <v>348</v>
      </c>
      <c r="AN544" s="325"/>
      <c r="AO544" s="325"/>
      <c r="AP544" s="144"/>
      <c r="AQ544" s="144" t="s">
        <v>186</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576"/>
      <c r="AR545" s="185"/>
      <c r="AS545" s="118" t="s">
        <v>187</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195</v>
      </c>
      <c r="F549" s="329"/>
      <c r="G549" s="330"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194</v>
      </c>
      <c r="AF549" s="323"/>
      <c r="AG549" s="323"/>
      <c r="AH549" s="324"/>
      <c r="AI549" s="325" t="s">
        <v>335</v>
      </c>
      <c r="AJ549" s="325"/>
      <c r="AK549" s="325"/>
      <c r="AL549" s="144"/>
      <c r="AM549" s="325" t="s">
        <v>348</v>
      </c>
      <c r="AN549" s="325"/>
      <c r="AO549" s="325"/>
      <c r="AP549" s="144"/>
      <c r="AQ549" s="144" t="s">
        <v>186</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576"/>
      <c r="AR550" s="185"/>
      <c r="AS550" s="118" t="s">
        <v>187</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195</v>
      </c>
      <c r="F554" s="329"/>
      <c r="G554" s="330"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194</v>
      </c>
      <c r="AF554" s="323"/>
      <c r="AG554" s="323"/>
      <c r="AH554" s="324"/>
      <c r="AI554" s="325" t="s">
        <v>335</v>
      </c>
      <c r="AJ554" s="325"/>
      <c r="AK554" s="325"/>
      <c r="AL554" s="144"/>
      <c r="AM554" s="325" t="s">
        <v>348</v>
      </c>
      <c r="AN554" s="325"/>
      <c r="AO554" s="325"/>
      <c r="AP554" s="144"/>
      <c r="AQ554" s="144" t="s">
        <v>186</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576"/>
      <c r="AR555" s="185"/>
      <c r="AS555" s="118" t="s">
        <v>187</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195</v>
      </c>
      <c r="F559" s="329"/>
      <c r="G559" s="330"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194</v>
      </c>
      <c r="AF559" s="323"/>
      <c r="AG559" s="323"/>
      <c r="AH559" s="324"/>
      <c r="AI559" s="325" t="s">
        <v>335</v>
      </c>
      <c r="AJ559" s="325"/>
      <c r="AK559" s="325"/>
      <c r="AL559" s="144"/>
      <c r="AM559" s="325" t="s">
        <v>348</v>
      </c>
      <c r="AN559" s="325"/>
      <c r="AO559" s="325"/>
      <c r="AP559" s="144"/>
      <c r="AQ559" s="144" t="s">
        <v>186</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576"/>
      <c r="AR560" s="185"/>
      <c r="AS560" s="118" t="s">
        <v>187</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196</v>
      </c>
      <c r="F564" s="329"/>
      <c r="G564" s="330"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194</v>
      </c>
      <c r="AF564" s="323"/>
      <c r="AG564" s="323"/>
      <c r="AH564" s="324"/>
      <c r="AI564" s="325" t="s">
        <v>335</v>
      </c>
      <c r="AJ564" s="325"/>
      <c r="AK564" s="325"/>
      <c r="AL564" s="144"/>
      <c r="AM564" s="325" t="s">
        <v>348</v>
      </c>
      <c r="AN564" s="325"/>
      <c r="AO564" s="325"/>
      <c r="AP564" s="144"/>
      <c r="AQ564" s="144" t="s">
        <v>186</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576"/>
      <c r="AR565" s="185"/>
      <c r="AS565" s="118" t="s">
        <v>187</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196</v>
      </c>
      <c r="F569" s="329"/>
      <c r="G569" s="330"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194</v>
      </c>
      <c r="AF569" s="323"/>
      <c r="AG569" s="323"/>
      <c r="AH569" s="324"/>
      <c r="AI569" s="325" t="s">
        <v>335</v>
      </c>
      <c r="AJ569" s="325"/>
      <c r="AK569" s="325"/>
      <c r="AL569" s="144"/>
      <c r="AM569" s="325" t="s">
        <v>348</v>
      </c>
      <c r="AN569" s="325"/>
      <c r="AO569" s="325"/>
      <c r="AP569" s="144"/>
      <c r="AQ569" s="144" t="s">
        <v>186</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576"/>
      <c r="AR570" s="185"/>
      <c r="AS570" s="118" t="s">
        <v>187</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196</v>
      </c>
      <c r="F574" s="329"/>
      <c r="G574" s="330"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194</v>
      </c>
      <c r="AF574" s="323"/>
      <c r="AG574" s="323"/>
      <c r="AH574" s="324"/>
      <c r="AI574" s="325" t="s">
        <v>335</v>
      </c>
      <c r="AJ574" s="325"/>
      <c r="AK574" s="325"/>
      <c r="AL574" s="144"/>
      <c r="AM574" s="325" t="s">
        <v>348</v>
      </c>
      <c r="AN574" s="325"/>
      <c r="AO574" s="325"/>
      <c r="AP574" s="144"/>
      <c r="AQ574" s="144" t="s">
        <v>186</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576"/>
      <c r="AR575" s="185"/>
      <c r="AS575" s="118" t="s">
        <v>187</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196</v>
      </c>
      <c r="F579" s="329"/>
      <c r="G579" s="330"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194</v>
      </c>
      <c r="AF579" s="323"/>
      <c r="AG579" s="323"/>
      <c r="AH579" s="324"/>
      <c r="AI579" s="325" t="s">
        <v>335</v>
      </c>
      <c r="AJ579" s="325"/>
      <c r="AK579" s="325"/>
      <c r="AL579" s="144"/>
      <c r="AM579" s="325" t="s">
        <v>348</v>
      </c>
      <c r="AN579" s="325"/>
      <c r="AO579" s="325"/>
      <c r="AP579" s="144"/>
      <c r="AQ579" s="144" t="s">
        <v>186</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576"/>
      <c r="AR580" s="185"/>
      <c r="AS580" s="118" t="s">
        <v>187</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196</v>
      </c>
      <c r="F584" s="329"/>
      <c r="G584" s="330"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194</v>
      </c>
      <c r="AF584" s="323"/>
      <c r="AG584" s="323"/>
      <c r="AH584" s="324"/>
      <c r="AI584" s="325" t="s">
        <v>335</v>
      </c>
      <c r="AJ584" s="325"/>
      <c r="AK584" s="325"/>
      <c r="AL584" s="144"/>
      <c r="AM584" s="325" t="s">
        <v>348</v>
      </c>
      <c r="AN584" s="325"/>
      <c r="AO584" s="325"/>
      <c r="AP584" s="144"/>
      <c r="AQ584" s="144" t="s">
        <v>186</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576"/>
      <c r="AR585" s="185"/>
      <c r="AS585" s="118" t="s">
        <v>187</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891" t="s">
        <v>206</v>
      </c>
      <c r="H592" s="108"/>
      <c r="I592" s="108"/>
      <c r="J592" s="892"/>
      <c r="K592" s="893"/>
      <c r="L592" s="893"/>
      <c r="M592" s="893"/>
      <c r="N592" s="893"/>
      <c r="O592" s="893"/>
      <c r="P592" s="893"/>
      <c r="Q592" s="893"/>
      <c r="R592" s="893"/>
      <c r="S592" s="893"/>
      <c r="T592" s="894"/>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5"/>
    </row>
    <row r="593" spans="1:50" ht="18.75" hidden="1" customHeight="1" x14ac:dyDescent="0.15">
      <c r="A593" s="174"/>
      <c r="B593" s="171"/>
      <c r="C593" s="165"/>
      <c r="D593" s="171"/>
      <c r="E593" s="328" t="s">
        <v>195</v>
      </c>
      <c r="F593" s="329"/>
      <c r="G593" s="330"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194</v>
      </c>
      <c r="AF593" s="323"/>
      <c r="AG593" s="323"/>
      <c r="AH593" s="324"/>
      <c r="AI593" s="325" t="s">
        <v>335</v>
      </c>
      <c r="AJ593" s="325"/>
      <c r="AK593" s="325"/>
      <c r="AL593" s="144"/>
      <c r="AM593" s="325" t="s">
        <v>348</v>
      </c>
      <c r="AN593" s="325"/>
      <c r="AO593" s="325"/>
      <c r="AP593" s="144"/>
      <c r="AQ593" s="144" t="s">
        <v>186</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576"/>
      <c r="AR594" s="185"/>
      <c r="AS594" s="118" t="s">
        <v>187</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195</v>
      </c>
      <c r="F598" s="329"/>
      <c r="G598" s="330"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194</v>
      </c>
      <c r="AF598" s="323"/>
      <c r="AG598" s="323"/>
      <c r="AH598" s="324"/>
      <c r="AI598" s="325" t="s">
        <v>335</v>
      </c>
      <c r="AJ598" s="325"/>
      <c r="AK598" s="325"/>
      <c r="AL598" s="144"/>
      <c r="AM598" s="325" t="s">
        <v>348</v>
      </c>
      <c r="AN598" s="325"/>
      <c r="AO598" s="325"/>
      <c r="AP598" s="144"/>
      <c r="AQ598" s="144" t="s">
        <v>186</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576"/>
      <c r="AR599" s="185"/>
      <c r="AS599" s="118" t="s">
        <v>187</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195</v>
      </c>
      <c r="F603" s="329"/>
      <c r="G603" s="330"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194</v>
      </c>
      <c r="AF603" s="323"/>
      <c r="AG603" s="323"/>
      <c r="AH603" s="324"/>
      <c r="AI603" s="325" t="s">
        <v>335</v>
      </c>
      <c r="AJ603" s="325"/>
      <c r="AK603" s="325"/>
      <c r="AL603" s="144"/>
      <c r="AM603" s="325" t="s">
        <v>348</v>
      </c>
      <c r="AN603" s="325"/>
      <c r="AO603" s="325"/>
      <c r="AP603" s="144"/>
      <c r="AQ603" s="144" t="s">
        <v>186</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576"/>
      <c r="AR604" s="185"/>
      <c r="AS604" s="118" t="s">
        <v>187</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195</v>
      </c>
      <c r="F608" s="329"/>
      <c r="G608" s="330"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194</v>
      </c>
      <c r="AF608" s="323"/>
      <c r="AG608" s="323"/>
      <c r="AH608" s="324"/>
      <c r="AI608" s="325" t="s">
        <v>335</v>
      </c>
      <c r="AJ608" s="325"/>
      <c r="AK608" s="325"/>
      <c r="AL608" s="144"/>
      <c r="AM608" s="325" t="s">
        <v>348</v>
      </c>
      <c r="AN608" s="325"/>
      <c r="AO608" s="325"/>
      <c r="AP608" s="144"/>
      <c r="AQ608" s="144" t="s">
        <v>186</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576"/>
      <c r="AR609" s="185"/>
      <c r="AS609" s="118" t="s">
        <v>187</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195</v>
      </c>
      <c r="F613" s="329"/>
      <c r="G613" s="330"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194</v>
      </c>
      <c r="AF613" s="323"/>
      <c r="AG613" s="323"/>
      <c r="AH613" s="324"/>
      <c r="AI613" s="325" t="s">
        <v>335</v>
      </c>
      <c r="AJ613" s="325"/>
      <c r="AK613" s="325"/>
      <c r="AL613" s="144"/>
      <c r="AM613" s="325" t="s">
        <v>348</v>
      </c>
      <c r="AN613" s="325"/>
      <c r="AO613" s="325"/>
      <c r="AP613" s="144"/>
      <c r="AQ613" s="144" t="s">
        <v>186</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576"/>
      <c r="AR614" s="185"/>
      <c r="AS614" s="118" t="s">
        <v>187</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196</v>
      </c>
      <c r="F618" s="329"/>
      <c r="G618" s="330"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194</v>
      </c>
      <c r="AF618" s="323"/>
      <c r="AG618" s="323"/>
      <c r="AH618" s="324"/>
      <c r="AI618" s="325" t="s">
        <v>335</v>
      </c>
      <c r="AJ618" s="325"/>
      <c r="AK618" s="325"/>
      <c r="AL618" s="144"/>
      <c r="AM618" s="325" t="s">
        <v>348</v>
      </c>
      <c r="AN618" s="325"/>
      <c r="AO618" s="325"/>
      <c r="AP618" s="144"/>
      <c r="AQ618" s="144" t="s">
        <v>186</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576"/>
      <c r="AR619" s="185"/>
      <c r="AS619" s="118" t="s">
        <v>187</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196</v>
      </c>
      <c r="F623" s="329"/>
      <c r="G623" s="330"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194</v>
      </c>
      <c r="AF623" s="323"/>
      <c r="AG623" s="323"/>
      <c r="AH623" s="324"/>
      <c r="AI623" s="325" t="s">
        <v>335</v>
      </c>
      <c r="AJ623" s="325"/>
      <c r="AK623" s="325"/>
      <c r="AL623" s="144"/>
      <c r="AM623" s="325" t="s">
        <v>348</v>
      </c>
      <c r="AN623" s="325"/>
      <c r="AO623" s="325"/>
      <c r="AP623" s="144"/>
      <c r="AQ623" s="144" t="s">
        <v>186</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576"/>
      <c r="AR624" s="185"/>
      <c r="AS624" s="118" t="s">
        <v>187</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196</v>
      </c>
      <c r="F628" s="329"/>
      <c r="G628" s="330"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194</v>
      </c>
      <c r="AF628" s="323"/>
      <c r="AG628" s="323"/>
      <c r="AH628" s="324"/>
      <c r="AI628" s="325" t="s">
        <v>335</v>
      </c>
      <c r="AJ628" s="325"/>
      <c r="AK628" s="325"/>
      <c r="AL628" s="144"/>
      <c r="AM628" s="325" t="s">
        <v>348</v>
      </c>
      <c r="AN628" s="325"/>
      <c r="AO628" s="325"/>
      <c r="AP628" s="144"/>
      <c r="AQ628" s="144" t="s">
        <v>186</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576"/>
      <c r="AR629" s="185"/>
      <c r="AS629" s="118" t="s">
        <v>187</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196</v>
      </c>
      <c r="F633" s="329"/>
      <c r="G633" s="330"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194</v>
      </c>
      <c r="AF633" s="323"/>
      <c r="AG633" s="323"/>
      <c r="AH633" s="324"/>
      <c r="AI633" s="325" t="s">
        <v>335</v>
      </c>
      <c r="AJ633" s="325"/>
      <c r="AK633" s="325"/>
      <c r="AL633" s="144"/>
      <c r="AM633" s="325" t="s">
        <v>348</v>
      </c>
      <c r="AN633" s="325"/>
      <c r="AO633" s="325"/>
      <c r="AP633" s="144"/>
      <c r="AQ633" s="144" t="s">
        <v>186</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576"/>
      <c r="AR634" s="185"/>
      <c r="AS634" s="118" t="s">
        <v>187</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196</v>
      </c>
      <c r="F638" s="329"/>
      <c r="G638" s="330"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194</v>
      </c>
      <c r="AF638" s="323"/>
      <c r="AG638" s="323"/>
      <c r="AH638" s="324"/>
      <c r="AI638" s="325" t="s">
        <v>335</v>
      </c>
      <c r="AJ638" s="325"/>
      <c r="AK638" s="325"/>
      <c r="AL638" s="144"/>
      <c r="AM638" s="325" t="s">
        <v>348</v>
      </c>
      <c r="AN638" s="325"/>
      <c r="AO638" s="325"/>
      <c r="AP638" s="144"/>
      <c r="AQ638" s="144" t="s">
        <v>186</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576"/>
      <c r="AR639" s="185"/>
      <c r="AS639" s="118" t="s">
        <v>187</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891" t="s">
        <v>206</v>
      </c>
      <c r="H646" s="108"/>
      <c r="I646" s="108"/>
      <c r="J646" s="892"/>
      <c r="K646" s="893"/>
      <c r="L646" s="893"/>
      <c r="M646" s="893"/>
      <c r="N646" s="893"/>
      <c r="O646" s="893"/>
      <c r="P646" s="893"/>
      <c r="Q646" s="893"/>
      <c r="R646" s="893"/>
      <c r="S646" s="893"/>
      <c r="T646" s="894"/>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5"/>
    </row>
    <row r="647" spans="1:50" ht="18.75" hidden="1" customHeight="1" x14ac:dyDescent="0.15">
      <c r="A647" s="174"/>
      <c r="B647" s="171"/>
      <c r="C647" s="165"/>
      <c r="D647" s="171"/>
      <c r="E647" s="328" t="s">
        <v>195</v>
      </c>
      <c r="F647" s="329"/>
      <c r="G647" s="330"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194</v>
      </c>
      <c r="AF647" s="323"/>
      <c r="AG647" s="323"/>
      <c r="AH647" s="324"/>
      <c r="AI647" s="325" t="s">
        <v>335</v>
      </c>
      <c r="AJ647" s="325"/>
      <c r="AK647" s="325"/>
      <c r="AL647" s="144"/>
      <c r="AM647" s="325" t="s">
        <v>348</v>
      </c>
      <c r="AN647" s="325"/>
      <c r="AO647" s="325"/>
      <c r="AP647" s="144"/>
      <c r="AQ647" s="144" t="s">
        <v>186</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576"/>
      <c r="AR648" s="185"/>
      <c r="AS648" s="118" t="s">
        <v>187</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195</v>
      </c>
      <c r="F652" s="329"/>
      <c r="G652" s="330"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194</v>
      </c>
      <c r="AF652" s="323"/>
      <c r="AG652" s="323"/>
      <c r="AH652" s="324"/>
      <c r="AI652" s="325" t="s">
        <v>335</v>
      </c>
      <c r="AJ652" s="325"/>
      <c r="AK652" s="325"/>
      <c r="AL652" s="144"/>
      <c r="AM652" s="325" t="s">
        <v>348</v>
      </c>
      <c r="AN652" s="325"/>
      <c r="AO652" s="325"/>
      <c r="AP652" s="144"/>
      <c r="AQ652" s="144" t="s">
        <v>186</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576"/>
      <c r="AR653" s="185"/>
      <c r="AS653" s="118" t="s">
        <v>187</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195</v>
      </c>
      <c r="F657" s="329"/>
      <c r="G657" s="330"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194</v>
      </c>
      <c r="AF657" s="323"/>
      <c r="AG657" s="323"/>
      <c r="AH657" s="324"/>
      <c r="AI657" s="325" t="s">
        <v>335</v>
      </c>
      <c r="AJ657" s="325"/>
      <c r="AK657" s="325"/>
      <c r="AL657" s="144"/>
      <c r="AM657" s="325" t="s">
        <v>348</v>
      </c>
      <c r="AN657" s="325"/>
      <c r="AO657" s="325"/>
      <c r="AP657" s="144"/>
      <c r="AQ657" s="144" t="s">
        <v>186</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576"/>
      <c r="AR658" s="185"/>
      <c r="AS658" s="118" t="s">
        <v>187</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195</v>
      </c>
      <c r="F662" s="329"/>
      <c r="G662" s="330"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194</v>
      </c>
      <c r="AF662" s="323"/>
      <c r="AG662" s="323"/>
      <c r="AH662" s="324"/>
      <c r="AI662" s="325" t="s">
        <v>335</v>
      </c>
      <c r="AJ662" s="325"/>
      <c r="AK662" s="325"/>
      <c r="AL662" s="144"/>
      <c r="AM662" s="325" t="s">
        <v>348</v>
      </c>
      <c r="AN662" s="325"/>
      <c r="AO662" s="325"/>
      <c r="AP662" s="144"/>
      <c r="AQ662" s="144" t="s">
        <v>186</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576"/>
      <c r="AR663" s="185"/>
      <c r="AS663" s="118" t="s">
        <v>187</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195</v>
      </c>
      <c r="F667" s="329"/>
      <c r="G667" s="330"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194</v>
      </c>
      <c r="AF667" s="323"/>
      <c r="AG667" s="323"/>
      <c r="AH667" s="324"/>
      <c r="AI667" s="325" t="s">
        <v>335</v>
      </c>
      <c r="AJ667" s="325"/>
      <c r="AK667" s="325"/>
      <c r="AL667" s="144"/>
      <c r="AM667" s="325" t="s">
        <v>348</v>
      </c>
      <c r="AN667" s="325"/>
      <c r="AO667" s="325"/>
      <c r="AP667" s="144"/>
      <c r="AQ667" s="144" t="s">
        <v>186</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576"/>
      <c r="AR668" s="185"/>
      <c r="AS668" s="118" t="s">
        <v>187</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196</v>
      </c>
      <c r="F672" s="329"/>
      <c r="G672" s="330"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194</v>
      </c>
      <c r="AF672" s="323"/>
      <c r="AG672" s="323"/>
      <c r="AH672" s="324"/>
      <c r="AI672" s="325" t="s">
        <v>335</v>
      </c>
      <c r="AJ672" s="325"/>
      <c r="AK672" s="325"/>
      <c r="AL672" s="144"/>
      <c r="AM672" s="325" t="s">
        <v>348</v>
      </c>
      <c r="AN672" s="325"/>
      <c r="AO672" s="325"/>
      <c r="AP672" s="144"/>
      <c r="AQ672" s="144" t="s">
        <v>186</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576"/>
      <c r="AR673" s="185"/>
      <c r="AS673" s="118" t="s">
        <v>187</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196</v>
      </c>
      <c r="F677" s="329"/>
      <c r="G677" s="330"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194</v>
      </c>
      <c r="AF677" s="323"/>
      <c r="AG677" s="323"/>
      <c r="AH677" s="324"/>
      <c r="AI677" s="325" t="s">
        <v>335</v>
      </c>
      <c r="AJ677" s="325"/>
      <c r="AK677" s="325"/>
      <c r="AL677" s="144"/>
      <c r="AM677" s="325" t="s">
        <v>348</v>
      </c>
      <c r="AN677" s="325"/>
      <c r="AO677" s="325"/>
      <c r="AP677" s="144"/>
      <c r="AQ677" s="144" t="s">
        <v>186</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576"/>
      <c r="AR678" s="185"/>
      <c r="AS678" s="118" t="s">
        <v>187</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196</v>
      </c>
      <c r="F682" s="329"/>
      <c r="G682" s="330"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194</v>
      </c>
      <c r="AF682" s="323"/>
      <c r="AG682" s="323"/>
      <c r="AH682" s="324"/>
      <c r="AI682" s="325" t="s">
        <v>335</v>
      </c>
      <c r="AJ682" s="325"/>
      <c r="AK682" s="325"/>
      <c r="AL682" s="144"/>
      <c r="AM682" s="325" t="s">
        <v>348</v>
      </c>
      <c r="AN682" s="325"/>
      <c r="AO682" s="325"/>
      <c r="AP682" s="144"/>
      <c r="AQ682" s="144" t="s">
        <v>186</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576"/>
      <c r="AR683" s="185"/>
      <c r="AS683" s="118" t="s">
        <v>187</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196</v>
      </c>
      <c r="F687" s="329"/>
      <c r="G687" s="330"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194</v>
      </c>
      <c r="AF687" s="323"/>
      <c r="AG687" s="323"/>
      <c r="AH687" s="324"/>
      <c r="AI687" s="325" t="s">
        <v>335</v>
      </c>
      <c r="AJ687" s="325"/>
      <c r="AK687" s="325"/>
      <c r="AL687" s="144"/>
      <c r="AM687" s="325" t="s">
        <v>348</v>
      </c>
      <c r="AN687" s="325"/>
      <c r="AO687" s="325"/>
      <c r="AP687" s="144"/>
      <c r="AQ687" s="144" t="s">
        <v>186</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576"/>
      <c r="AR688" s="185"/>
      <c r="AS688" s="118" t="s">
        <v>187</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196</v>
      </c>
      <c r="F692" s="329"/>
      <c r="G692" s="330"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194</v>
      </c>
      <c r="AF692" s="323"/>
      <c r="AG692" s="323"/>
      <c r="AH692" s="324"/>
      <c r="AI692" s="325" t="s">
        <v>335</v>
      </c>
      <c r="AJ692" s="325"/>
      <c r="AK692" s="325"/>
      <c r="AL692" s="144"/>
      <c r="AM692" s="325" t="s">
        <v>348</v>
      </c>
      <c r="AN692" s="325"/>
      <c r="AO692" s="325"/>
      <c r="AP692" s="144"/>
      <c r="AQ692" s="144" t="s">
        <v>186</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576"/>
      <c r="AR693" s="185"/>
      <c r="AS693" s="118" t="s">
        <v>187</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4"/>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6" t="s">
        <v>30</v>
      </c>
      <c r="AH701" s="368"/>
      <c r="AI701" s="368"/>
      <c r="AJ701" s="368"/>
      <c r="AK701" s="368"/>
      <c r="AL701" s="368"/>
      <c r="AM701" s="368"/>
      <c r="AN701" s="368"/>
      <c r="AO701" s="368"/>
      <c r="AP701" s="368"/>
      <c r="AQ701" s="368"/>
      <c r="AR701" s="368"/>
      <c r="AS701" s="368"/>
      <c r="AT701" s="368"/>
      <c r="AU701" s="368"/>
      <c r="AV701" s="368"/>
      <c r="AW701" s="368"/>
      <c r="AX701" s="817"/>
    </row>
    <row r="702" spans="1:50" ht="87" customHeight="1" x14ac:dyDescent="0.15">
      <c r="A702" s="862" t="s">
        <v>139</v>
      </c>
      <c r="B702" s="863"/>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1" t="s">
        <v>483</v>
      </c>
      <c r="AE702" s="332"/>
      <c r="AF702" s="332"/>
      <c r="AG702" s="371" t="s">
        <v>529</v>
      </c>
      <c r="AH702" s="372"/>
      <c r="AI702" s="372"/>
      <c r="AJ702" s="372"/>
      <c r="AK702" s="372"/>
      <c r="AL702" s="372"/>
      <c r="AM702" s="372"/>
      <c r="AN702" s="372"/>
      <c r="AO702" s="372"/>
      <c r="AP702" s="372"/>
      <c r="AQ702" s="372"/>
      <c r="AR702" s="372"/>
      <c r="AS702" s="372"/>
      <c r="AT702" s="372"/>
      <c r="AU702" s="372"/>
      <c r="AV702" s="372"/>
      <c r="AW702" s="372"/>
      <c r="AX702" s="373"/>
    </row>
    <row r="703" spans="1:50" ht="62.25" customHeight="1" x14ac:dyDescent="0.15">
      <c r="A703" s="864"/>
      <c r="B703" s="865"/>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78"/>
      <c r="AD703" s="312" t="s">
        <v>483</v>
      </c>
      <c r="AE703" s="313"/>
      <c r="AF703" s="313"/>
      <c r="AG703" s="86" t="s">
        <v>507</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6"/>
      <c r="B704" s="867"/>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508</v>
      </c>
      <c r="AE704" s="775"/>
      <c r="AF704" s="775"/>
      <c r="AG704" s="152" t="s">
        <v>493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13" t="s">
        <v>40</v>
      </c>
      <c r="D705" s="814"/>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5"/>
      <c r="AD705" s="706" t="s">
        <v>483</v>
      </c>
      <c r="AE705" s="707"/>
      <c r="AF705" s="707"/>
      <c r="AG705" s="639" t="s">
        <v>509</v>
      </c>
      <c r="AH705" s="640"/>
      <c r="AI705" s="640"/>
      <c r="AJ705" s="640"/>
      <c r="AK705" s="640"/>
      <c r="AL705" s="640"/>
      <c r="AM705" s="640"/>
      <c r="AN705" s="640"/>
      <c r="AO705" s="640"/>
      <c r="AP705" s="640"/>
      <c r="AQ705" s="640"/>
      <c r="AR705" s="640"/>
      <c r="AS705" s="640"/>
      <c r="AT705" s="640"/>
      <c r="AU705" s="640"/>
      <c r="AV705" s="640"/>
      <c r="AW705" s="640"/>
      <c r="AX705" s="641"/>
    </row>
    <row r="706" spans="1:50" ht="35.25" customHeight="1" x14ac:dyDescent="0.15">
      <c r="A706" s="628"/>
      <c r="B706" s="629"/>
      <c r="C706" s="786"/>
      <c r="D706" s="787"/>
      <c r="E706" s="722" t="s">
        <v>302</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2" t="s">
        <v>510</v>
      </c>
      <c r="AE706" s="313"/>
      <c r="AF706" s="655"/>
      <c r="AG706" s="642"/>
      <c r="AH706" s="643"/>
      <c r="AI706" s="643"/>
      <c r="AJ706" s="643"/>
      <c r="AK706" s="643"/>
      <c r="AL706" s="643"/>
      <c r="AM706" s="643"/>
      <c r="AN706" s="643"/>
      <c r="AO706" s="643"/>
      <c r="AP706" s="643"/>
      <c r="AQ706" s="643"/>
      <c r="AR706" s="643"/>
      <c r="AS706" s="643"/>
      <c r="AT706" s="643"/>
      <c r="AU706" s="643"/>
      <c r="AV706" s="643"/>
      <c r="AW706" s="643"/>
      <c r="AX706" s="644"/>
    </row>
    <row r="707" spans="1:50" ht="57.75" customHeight="1" x14ac:dyDescent="0.15">
      <c r="A707" s="628"/>
      <c r="B707" s="629"/>
      <c r="C707" s="788"/>
      <c r="D707" s="789"/>
      <c r="E707" s="725" t="s">
        <v>241</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522</v>
      </c>
      <c r="AE707" s="828"/>
      <c r="AF707" s="828"/>
      <c r="AG707" s="642"/>
      <c r="AH707" s="643"/>
      <c r="AI707" s="643"/>
      <c r="AJ707" s="643"/>
      <c r="AK707" s="643"/>
      <c r="AL707" s="643"/>
      <c r="AM707" s="643"/>
      <c r="AN707" s="643"/>
      <c r="AO707" s="643"/>
      <c r="AP707" s="643"/>
      <c r="AQ707" s="643"/>
      <c r="AR707" s="643"/>
      <c r="AS707" s="643"/>
      <c r="AT707" s="643"/>
      <c r="AU707" s="643"/>
      <c r="AV707" s="643"/>
      <c r="AW707" s="643"/>
      <c r="AX707" s="644"/>
    </row>
    <row r="708" spans="1:50" ht="33" customHeight="1" x14ac:dyDescent="0.15">
      <c r="A708" s="628"/>
      <c r="B708" s="630"/>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0" t="s">
        <v>483</v>
      </c>
      <c r="AE708" s="591"/>
      <c r="AF708" s="591"/>
      <c r="AG708" s="734" t="s">
        <v>511</v>
      </c>
      <c r="AH708" s="735"/>
      <c r="AI708" s="735"/>
      <c r="AJ708" s="735"/>
      <c r="AK708" s="735"/>
      <c r="AL708" s="735"/>
      <c r="AM708" s="735"/>
      <c r="AN708" s="735"/>
      <c r="AO708" s="735"/>
      <c r="AP708" s="735"/>
      <c r="AQ708" s="735"/>
      <c r="AR708" s="735"/>
      <c r="AS708" s="735"/>
      <c r="AT708" s="735"/>
      <c r="AU708" s="735"/>
      <c r="AV708" s="735"/>
      <c r="AW708" s="735"/>
      <c r="AX708" s="736"/>
    </row>
    <row r="709" spans="1:50" ht="77.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483</v>
      </c>
      <c r="AE709" s="313"/>
      <c r="AF709" s="313"/>
      <c r="AG709" s="86" t="s">
        <v>527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508</v>
      </c>
      <c r="AE710" s="313"/>
      <c r="AF710" s="313"/>
      <c r="AG710" s="86" t="s">
        <v>493</v>
      </c>
      <c r="AH710" s="87"/>
      <c r="AI710" s="87"/>
      <c r="AJ710" s="87"/>
      <c r="AK710" s="87"/>
      <c r="AL710" s="87"/>
      <c r="AM710" s="87"/>
      <c r="AN710" s="87"/>
      <c r="AO710" s="87"/>
      <c r="AP710" s="87"/>
      <c r="AQ710" s="87"/>
      <c r="AR710" s="87"/>
      <c r="AS710" s="87"/>
      <c r="AT710" s="87"/>
      <c r="AU710" s="87"/>
      <c r="AV710" s="87"/>
      <c r="AW710" s="87"/>
      <c r="AX710" s="88"/>
    </row>
    <row r="711" spans="1:50" ht="41.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483</v>
      </c>
      <c r="AE711" s="313"/>
      <c r="AF711" s="313"/>
      <c r="AG711" s="86" t="s">
        <v>512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74" t="s">
        <v>508</v>
      </c>
      <c r="AE712" s="775"/>
      <c r="AF712" s="775"/>
      <c r="AG712" s="802" t="s">
        <v>493</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28"/>
      <c r="B713" s="630"/>
      <c r="C713" s="978" t="s">
        <v>271</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12" t="s">
        <v>508</v>
      </c>
      <c r="AE713" s="313"/>
      <c r="AF713" s="655"/>
      <c r="AG713" s="86" t="s">
        <v>493</v>
      </c>
      <c r="AH713" s="87"/>
      <c r="AI713" s="87"/>
      <c r="AJ713" s="87"/>
      <c r="AK713" s="87"/>
      <c r="AL713" s="87"/>
      <c r="AM713" s="87"/>
      <c r="AN713" s="87"/>
      <c r="AO713" s="87"/>
      <c r="AP713" s="87"/>
      <c r="AQ713" s="87"/>
      <c r="AR713" s="87"/>
      <c r="AS713" s="87"/>
      <c r="AT713" s="87"/>
      <c r="AU713" s="87"/>
      <c r="AV713" s="87"/>
      <c r="AW713" s="87"/>
      <c r="AX713" s="88"/>
    </row>
    <row r="714" spans="1:50" ht="69" customHeight="1" x14ac:dyDescent="0.15">
      <c r="A714" s="631"/>
      <c r="B714" s="632"/>
      <c r="C714" s="633" t="s">
        <v>248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9" t="s">
        <v>483</v>
      </c>
      <c r="AE714" s="800"/>
      <c r="AF714" s="801"/>
      <c r="AG714" s="728" t="s">
        <v>520</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26" t="s">
        <v>39</v>
      </c>
      <c r="B715" s="776"/>
      <c r="C715" s="777" t="s">
        <v>249</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0" t="s">
        <v>506</v>
      </c>
      <c r="AE715" s="591"/>
      <c r="AF715" s="648"/>
      <c r="AG715" s="734" t="s">
        <v>513</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508</v>
      </c>
      <c r="AE716" s="613"/>
      <c r="AF716" s="613"/>
      <c r="AG716" s="86" t="s">
        <v>493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508</v>
      </c>
      <c r="AE717" s="313"/>
      <c r="AF717" s="313"/>
      <c r="AG717" s="86" t="s">
        <v>493</v>
      </c>
      <c r="AH717" s="87"/>
      <c r="AI717" s="87"/>
      <c r="AJ717" s="87"/>
      <c r="AK717" s="87"/>
      <c r="AL717" s="87"/>
      <c r="AM717" s="87"/>
      <c r="AN717" s="87"/>
      <c r="AO717" s="87"/>
      <c r="AP717" s="87"/>
      <c r="AQ717" s="87"/>
      <c r="AR717" s="87"/>
      <c r="AS717" s="87"/>
      <c r="AT717" s="87"/>
      <c r="AU717" s="87"/>
      <c r="AV717" s="87"/>
      <c r="AW717" s="87"/>
      <c r="AX717" s="88"/>
    </row>
    <row r="718" spans="1:50" ht="69.7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483</v>
      </c>
      <c r="AE718" s="313"/>
      <c r="AF718" s="313"/>
      <c r="AG718" s="112" t="s">
        <v>523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8" t="s">
        <v>57</v>
      </c>
      <c r="B719" s="769"/>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0"/>
      <c r="B720" s="771"/>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0"/>
      <c r="B721" s="771"/>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0"/>
      <c r="B722" s="771"/>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0"/>
      <c r="B723" s="771"/>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0"/>
      <c r="B724" s="771"/>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2"/>
      <c r="B725" s="773"/>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123" customHeight="1" x14ac:dyDescent="0.15">
      <c r="A726" s="626" t="s">
        <v>47</v>
      </c>
      <c r="B726" s="794"/>
      <c r="C726" s="807" t="s">
        <v>52</v>
      </c>
      <c r="D726" s="829"/>
      <c r="E726" s="829"/>
      <c r="F726" s="830"/>
      <c r="G726" s="563" t="s">
        <v>530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123" customHeight="1" thickBot="1" x14ac:dyDescent="0.2">
      <c r="A727" s="795"/>
      <c r="B727" s="796"/>
      <c r="C727" s="740" t="s">
        <v>56</v>
      </c>
      <c r="D727" s="741"/>
      <c r="E727" s="741"/>
      <c r="F727" s="742"/>
      <c r="G727" s="561" t="s">
        <v>528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0" t="s">
        <v>548</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t="s">
        <v>547</v>
      </c>
      <c r="B731" s="792"/>
      <c r="C731" s="792"/>
      <c r="D731" s="792"/>
      <c r="E731" s="793"/>
      <c r="F731" s="721" t="s">
        <v>546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5" t="s">
        <v>303</v>
      </c>
      <c r="B733" s="666"/>
      <c r="C733" s="666"/>
      <c r="D733" s="666"/>
      <c r="E733" s="667"/>
      <c r="F733" s="623" t="s">
        <v>549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36" t="s">
        <v>276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86" t="s">
        <v>325</v>
      </c>
      <c r="B737" s="195"/>
      <c r="C737" s="195"/>
      <c r="D737" s="196"/>
      <c r="E737" s="987" t="s">
        <v>524</v>
      </c>
      <c r="F737" s="987"/>
      <c r="G737" s="987"/>
      <c r="H737" s="987"/>
      <c r="I737" s="987"/>
      <c r="J737" s="987"/>
      <c r="K737" s="987"/>
      <c r="L737" s="987"/>
      <c r="M737" s="987"/>
      <c r="N737" s="351" t="s">
        <v>320</v>
      </c>
      <c r="O737" s="351"/>
      <c r="P737" s="351"/>
      <c r="Q737" s="351"/>
      <c r="R737" s="987" t="s">
        <v>524</v>
      </c>
      <c r="S737" s="987"/>
      <c r="T737" s="987"/>
      <c r="U737" s="987"/>
      <c r="V737" s="987"/>
      <c r="W737" s="987"/>
      <c r="X737" s="987"/>
      <c r="Y737" s="987"/>
      <c r="Z737" s="987"/>
      <c r="AA737" s="351" t="s">
        <v>319</v>
      </c>
      <c r="AB737" s="351"/>
      <c r="AC737" s="351"/>
      <c r="AD737" s="351"/>
      <c r="AE737" s="987" t="s">
        <v>524</v>
      </c>
      <c r="AF737" s="987"/>
      <c r="AG737" s="987"/>
      <c r="AH737" s="987"/>
      <c r="AI737" s="987"/>
      <c r="AJ737" s="987"/>
      <c r="AK737" s="987"/>
      <c r="AL737" s="987"/>
      <c r="AM737" s="987"/>
      <c r="AN737" s="351" t="s">
        <v>318</v>
      </c>
      <c r="AO737" s="351"/>
      <c r="AP737" s="351"/>
      <c r="AQ737" s="351"/>
      <c r="AR737" s="993" t="s">
        <v>515</v>
      </c>
      <c r="AS737" s="994"/>
      <c r="AT737" s="994"/>
      <c r="AU737" s="994"/>
      <c r="AV737" s="994"/>
      <c r="AW737" s="994"/>
      <c r="AX737" s="995"/>
      <c r="AY737" s="74"/>
      <c r="AZ737" s="74"/>
    </row>
    <row r="738" spans="1:52" ht="24.75" customHeight="1" x14ac:dyDescent="0.15">
      <c r="A738" s="986" t="s">
        <v>317</v>
      </c>
      <c r="B738" s="195"/>
      <c r="C738" s="195"/>
      <c r="D738" s="196"/>
      <c r="E738" s="987" t="s">
        <v>516</v>
      </c>
      <c r="F738" s="987"/>
      <c r="G738" s="987"/>
      <c r="H738" s="987"/>
      <c r="I738" s="987"/>
      <c r="J738" s="987"/>
      <c r="K738" s="987"/>
      <c r="L738" s="987"/>
      <c r="M738" s="987"/>
      <c r="N738" s="351" t="s">
        <v>316</v>
      </c>
      <c r="O738" s="351"/>
      <c r="P738" s="351"/>
      <c r="Q738" s="351"/>
      <c r="R738" s="987" t="s">
        <v>517</v>
      </c>
      <c r="S738" s="987"/>
      <c r="T738" s="987"/>
      <c r="U738" s="987"/>
      <c r="V738" s="987"/>
      <c r="W738" s="987"/>
      <c r="X738" s="987"/>
      <c r="Y738" s="987"/>
      <c r="Z738" s="987"/>
      <c r="AA738" s="351" t="s">
        <v>315</v>
      </c>
      <c r="AB738" s="351"/>
      <c r="AC738" s="351"/>
      <c r="AD738" s="351"/>
      <c r="AE738" s="987" t="s">
        <v>518</v>
      </c>
      <c r="AF738" s="987"/>
      <c r="AG738" s="987"/>
      <c r="AH738" s="987"/>
      <c r="AI738" s="987"/>
      <c r="AJ738" s="987"/>
      <c r="AK738" s="987"/>
      <c r="AL738" s="987"/>
      <c r="AM738" s="987"/>
      <c r="AN738" s="351" t="s">
        <v>314</v>
      </c>
      <c r="AO738" s="351"/>
      <c r="AP738" s="351"/>
      <c r="AQ738" s="351"/>
      <c r="AR738" s="993" t="s">
        <v>525</v>
      </c>
      <c r="AS738" s="994"/>
      <c r="AT738" s="994"/>
      <c r="AU738" s="994"/>
      <c r="AV738" s="994"/>
      <c r="AW738" s="994"/>
      <c r="AX738" s="995"/>
    </row>
    <row r="739" spans="1:52" ht="24.75" customHeight="1" x14ac:dyDescent="0.15">
      <c r="A739" s="986" t="s">
        <v>313</v>
      </c>
      <c r="B739" s="195"/>
      <c r="C739" s="195"/>
      <c r="D739" s="196"/>
      <c r="E739" s="987" t="s">
        <v>519</v>
      </c>
      <c r="F739" s="987"/>
      <c r="G739" s="987"/>
      <c r="H739" s="987"/>
      <c r="I739" s="987"/>
      <c r="J739" s="987"/>
      <c r="K739" s="987"/>
      <c r="L739" s="987"/>
      <c r="M739" s="987"/>
      <c r="N739" s="988"/>
      <c r="O739" s="988"/>
      <c r="P739" s="988"/>
      <c r="Q739" s="988"/>
      <c r="R739" s="989"/>
      <c r="S739" s="989"/>
      <c r="T739" s="989"/>
      <c r="U739" s="989"/>
      <c r="V739" s="989"/>
      <c r="W739" s="989"/>
      <c r="X739" s="989"/>
      <c r="Y739" s="989"/>
      <c r="Z739" s="989"/>
      <c r="AA739" s="988"/>
      <c r="AB739" s="988"/>
      <c r="AC739" s="988"/>
      <c r="AD739" s="988"/>
      <c r="AE739" s="989"/>
      <c r="AF739" s="989"/>
      <c r="AG739" s="989"/>
      <c r="AH739" s="989"/>
      <c r="AI739" s="989"/>
      <c r="AJ739" s="989"/>
      <c r="AK739" s="989"/>
      <c r="AL739" s="989"/>
      <c r="AM739" s="989"/>
      <c r="AN739" s="988"/>
      <c r="AO739" s="988"/>
      <c r="AP739" s="988"/>
      <c r="AQ739" s="988"/>
      <c r="AR739" s="990"/>
      <c r="AS739" s="991"/>
      <c r="AT739" s="991"/>
      <c r="AU739" s="991"/>
      <c r="AV739" s="991"/>
      <c r="AW739" s="991"/>
      <c r="AX739" s="992"/>
    </row>
    <row r="740" spans="1:52" ht="24.75" customHeight="1" thickBot="1" x14ac:dyDescent="0.2">
      <c r="A740" s="967" t="s">
        <v>337</v>
      </c>
      <c r="B740" s="968"/>
      <c r="C740" s="968"/>
      <c r="D740" s="969"/>
      <c r="E740" s="970" t="s">
        <v>479</v>
      </c>
      <c r="F740" s="971"/>
      <c r="G740" s="971"/>
      <c r="H740" s="78" t="str">
        <f>IF(E740="", "", "(")</f>
        <v>(</v>
      </c>
      <c r="I740" s="971" t="s">
        <v>266</v>
      </c>
      <c r="J740" s="971"/>
      <c r="K740" s="78" t="str">
        <f>IF(OR(I740="　", I740=""), "", "-")</f>
        <v/>
      </c>
      <c r="L740" s="972">
        <v>142</v>
      </c>
      <c r="M740" s="972"/>
      <c r="N740" s="79" t="str">
        <f>IF(O740="", "", "-")</f>
        <v/>
      </c>
      <c r="O740" s="80"/>
      <c r="P740" s="79" t="str">
        <f>IF(E740="", "", ")")</f>
        <v>)</v>
      </c>
      <c r="Q740" s="970"/>
      <c r="R740" s="971"/>
      <c r="S740" s="971"/>
      <c r="T740" s="78" t="str">
        <f>IF(Q740="", "", "(")</f>
        <v/>
      </c>
      <c r="U740" s="971"/>
      <c r="V740" s="971"/>
      <c r="W740" s="78" t="str">
        <f>IF(OR(U740="　", U740=""), "", "-")</f>
        <v/>
      </c>
      <c r="X740" s="972"/>
      <c r="Y740" s="972"/>
      <c r="Z740" s="79" t="str">
        <f>IF(AA740="", "", "-")</f>
        <v/>
      </c>
      <c r="AA740" s="80"/>
      <c r="AB740" s="79" t="str">
        <f>IF(Q740="", "", ")")</f>
        <v/>
      </c>
      <c r="AC740" s="970"/>
      <c r="AD740" s="971"/>
      <c r="AE740" s="971"/>
      <c r="AF740" s="78" t="str">
        <f>IF(AC740="", "", "(")</f>
        <v/>
      </c>
      <c r="AG740" s="971"/>
      <c r="AH740" s="971"/>
      <c r="AI740" s="78" t="str">
        <f>IF(OR(AG740="　", AG740=""), "", "-")</f>
        <v/>
      </c>
      <c r="AJ740" s="972"/>
      <c r="AK740" s="972"/>
      <c r="AL740" s="79" t="str">
        <f>IF(AM740="", "", "-")</f>
        <v/>
      </c>
      <c r="AM740" s="80"/>
      <c r="AN740" s="79" t="str">
        <f>IF(AC740="", "", ")")</f>
        <v/>
      </c>
      <c r="AO740" s="999"/>
      <c r="AP740" s="1000"/>
      <c r="AQ740" s="1000"/>
      <c r="AR740" s="1000"/>
      <c r="AS740" s="1000"/>
      <c r="AT740" s="1000"/>
      <c r="AU740" s="1000"/>
      <c r="AV740" s="1000"/>
      <c r="AW740" s="1000"/>
      <c r="AX740" s="1001"/>
    </row>
    <row r="741" spans="1:52" ht="28.35" customHeight="1" x14ac:dyDescent="0.15">
      <c r="A741" s="600" t="s">
        <v>305</v>
      </c>
      <c r="B741" s="601"/>
      <c r="C741" s="601"/>
      <c r="D741" s="601"/>
      <c r="E741" s="601"/>
      <c r="F741" s="602"/>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307</v>
      </c>
      <c r="B780" s="615"/>
      <c r="C780" s="615"/>
      <c r="D780" s="615"/>
      <c r="E780" s="615"/>
      <c r="F780" s="616"/>
      <c r="G780" s="581" t="s">
        <v>536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543</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5"/>
    </row>
    <row r="781" spans="1:50" ht="24.75" customHeight="1" x14ac:dyDescent="0.15">
      <c r="A781" s="617"/>
      <c r="B781" s="618"/>
      <c r="C781" s="618"/>
      <c r="D781" s="618"/>
      <c r="E781" s="618"/>
      <c r="F781" s="619"/>
      <c r="G781" s="807" t="s">
        <v>17</v>
      </c>
      <c r="H781" s="660"/>
      <c r="I781" s="660"/>
      <c r="J781" s="660"/>
      <c r="K781" s="660"/>
      <c r="L781" s="659" t="s">
        <v>18</v>
      </c>
      <c r="M781" s="660"/>
      <c r="N781" s="660"/>
      <c r="O781" s="660"/>
      <c r="P781" s="660"/>
      <c r="Q781" s="660"/>
      <c r="R781" s="660"/>
      <c r="S781" s="660"/>
      <c r="T781" s="660"/>
      <c r="U781" s="660"/>
      <c r="V781" s="660"/>
      <c r="W781" s="660"/>
      <c r="X781" s="661"/>
      <c r="Y781" s="645" t="s">
        <v>19</v>
      </c>
      <c r="Z781" s="646"/>
      <c r="AA781" s="646"/>
      <c r="AB781" s="790"/>
      <c r="AC781" s="807" t="s">
        <v>17</v>
      </c>
      <c r="AD781" s="660"/>
      <c r="AE781" s="660"/>
      <c r="AF781" s="660"/>
      <c r="AG781" s="660"/>
      <c r="AH781" s="659" t="s">
        <v>18</v>
      </c>
      <c r="AI781" s="660"/>
      <c r="AJ781" s="660"/>
      <c r="AK781" s="660"/>
      <c r="AL781" s="660"/>
      <c r="AM781" s="660"/>
      <c r="AN781" s="660"/>
      <c r="AO781" s="660"/>
      <c r="AP781" s="660"/>
      <c r="AQ781" s="660"/>
      <c r="AR781" s="660"/>
      <c r="AS781" s="660"/>
      <c r="AT781" s="661"/>
      <c r="AU781" s="645" t="s">
        <v>19</v>
      </c>
      <c r="AV781" s="646"/>
      <c r="AW781" s="646"/>
      <c r="AX781" s="647"/>
    </row>
    <row r="782" spans="1:50" ht="75" customHeight="1" x14ac:dyDescent="0.15">
      <c r="A782" s="617"/>
      <c r="B782" s="618"/>
      <c r="C782" s="618"/>
      <c r="D782" s="618"/>
      <c r="E782" s="618"/>
      <c r="F782" s="619"/>
      <c r="G782" s="662" t="s">
        <v>514</v>
      </c>
      <c r="H782" s="663"/>
      <c r="I782" s="663"/>
      <c r="J782" s="663"/>
      <c r="K782" s="664"/>
      <c r="L782" s="656" t="s">
        <v>542</v>
      </c>
      <c r="M782" s="657"/>
      <c r="N782" s="657"/>
      <c r="O782" s="657"/>
      <c r="P782" s="657"/>
      <c r="Q782" s="657"/>
      <c r="R782" s="657"/>
      <c r="S782" s="657"/>
      <c r="T782" s="657"/>
      <c r="U782" s="657"/>
      <c r="V782" s="657"/>
      <c r="W782" s="657"/>
      <c r="X782" s="658"/>
      <c r="Y782" s="374">
        <v>28</v>
      </c>
      <c r="Z782" s="375"/>
      <c r="AA782" s="375"/>
      <c r="AB782" s="797"/>
      <c r="AC782" s="662" t="s">
        <v>531</v>
      </c>
      <c r="AD782" s="663"/>
      <c r="AE782" s="663"/>
      <c r="AF782" s="663"/>
      <c r="AG782" s="664"/>
      <c r="AH782" s="656" t="s">
        <v>540</v>
      </c>
      <c r="AI782" s="657"/>
      <c r="AJ782" s="657"/>
      <c r="AK782" s="657"/>
      <c r="AL782" s="657"/>
      <c r="AM782" s="657"/>
      <c r="AN782" s="657"/>
      <c r="AO782" s="657"/>
      <c r="AP782" s="657"/>
      <c r="AQ782" s="657"/>
      <c r="AR782" s="657"/>
      <c r="AS782" s="657"/>
      <c r="AT782" s="658"/>
      <c r="AU782" s="374">
        <v>142</v>
      </c>
      <c r="AV782" s="375"/>
      <c r="AW782" s="375"/>
      <c r="AX782" s="376"/>
    </row>
    <row r="783" spans="1:50" ht="45.75" customHeight="1" x14ac:dyDescent="0.15">
      <c r="A783" s="617"/>
      <c r="B783" s="618"/>
      <c r="C783" s="618"/>
      <c r="D783" s="618"/>
      <c r="E783" s="618"/>
      <c r="F783" s="619"/>
      <c r="G783" s="592" t="s">
        <v>533</v>
      </c>
      <c r="H783" s="593"/>
      <c r="I783" s="593"/>
      <c r="J783" s="593"/>
      <c r="K783" s="594"/>
      <c r="L783" s="584" t="s">
        <v>534</v>
      </c>
      <c r="M783" s="585"/>
      <c r="N783" s="585"/>
      <c r="O783" s="585"/>
      <c r="P783" s="585"/>
      <c r="Q783" s="585"/>
      <c r="R783" s="585"/>
      <c r="S783" s="585"/>
      <c r="T783" s="585"/>
      <c r="U783" s="585"/>
      <c r="V783" s="585"/>
      <c r="W783" s="585"/>
      <c r="X783" s="586"/>
      <c r="Y783" s="587">
        <v>142</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8" t="s">
        <v>20</v>
      </c>
      <c r="H792" s="819"/>
      <c r="I792" s="819"/>
      <c r="J792" s="819"/>
      <c r="K792" s="819"/>
      <c r="L792" s="820"/>
      <c r="M792" s="821"/>
      <c r="N792" s="821"/>
      <c r="O792" s="821"/>
      <c r="P792" s="821"/>
      <c r="Q792" s="821"/>
      <c r="R792" s="821"/>
      <c r="S792" s="821"/>
      <c r="T792" s="821"/>
      <c r="U792" s="821"/>
      <c r="V792" s="821"/>
      <c r="W792" s="821"/>
      <c r="X792" s="822"/>
      <c r="Y792" s="823">
        <f>SUM(Y782:AB791)</f>
        <v>170</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142</v>
      </c>
      <c r="AV792" s="824"/>
      <c r="AW792" s="824"/>
      <c r="AX792" s="826"/>
    </row>
    <row r="793" spans="1:50" ht="24.75" hidden="1" customHeight="1" x14ac:dyDescent="0.15">
      <c r="A793" s="617"/>
      <c r="B793" s="618"/>
      <c r="C793" s="618"/>
      <c r="D793" s="618"/>
      <c r="E793" s="618"/>
      <c r="F793" s="619"/>
      <c r="G793" s="581" t="s">
        <v>244</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243</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5"/>
    </row>
    <row r="794" spans="1:50" ht="24.75" hidden="1" customHeight="1" x14ac:dyDescent="0.15">
      <c r="A794" s="617"/>
      <c r="B794" s="618"/>
      <c r="C794" s="618"/>
      <c r="D794" s="618"/>
      <c r="E794" s="618"/>
      <c r="F794" s="619"/>
      <c r="G794" s="807" t="s">
        <v>17</v>
      </c>
      <c r="H794" s="660"/>
      <c r="I794" s="660"/>
      <c r="J794" s="660"/>
      <c r="K794" s="660"/>
      <c r="L794" s="659" t="s">
        <v>18</v>
      </c>
      <c r="M794" s="660"/>
      <c r="N794" s="660"/>
      <c r="O794" s="660"/>
      <c r="P794" s="660"/>
      <c r="Q794" s="660"/>
      <c r="R794" s="660"/>
      <c r="S794" s="660"/>
      <c r="T794" s="660"/>
      <c r="U794" s="660"/>
      <c r="V794" s="660"/>
      <c r="W794" s="660"/>
      <c r="X794" s="661"/>
      <c r="Y794" s="645" t="s">
        <v>19</v>
      </c>
      <c r="Z794" s="646"/>
      <c r="AA794" s="646"/>
      <c r="AB794" s="790"/>
      <c r="AC794" s="807" t="s">
        <v>17</v>
      </c>
      <c r="AD794" s="660"/>
      <c r="AE794" s="660"/>
      <c r="AF794" s="660"/>
      <c r="AG794" s="660"/>
      <c r="AH794" s="659" t="s">
        <v>18</v>
      </c>
      <c r="AI794" s="660"/>
      <c r="AJ794" s="660"/>
      <c r="AK794" s="660"/>
      <c r="AL794" s="660"/>
      <c r="AM794" s="660"/>
      <c r="AN794" s="660"/>
      <c r="AO794" s="660"/>
      <c r="AP794" s="660"/>
      <c r="AQ794" s="660"/>
      <c r="AR794" s="660"/>
      <c r="AS794" s="660"/>
      <c r="AT794" s="661"/>
      <c r="AU794" s="645" t="s">
        <v>19</v>
      </c>
      <c r="AV794" s="646"/>
      <c r="AW794" s="646"/>
      <c r="AX794" s="647"/>
    </row>
    <row r="795" spans="1:50" ht="24.75" hidden="1" customHeight="1" x14ac:dyDescent="0.15">
      <c r="A795" s="617"/>
      <c r="B795" s="618"/>
      <c r="C795" s="618"/>
      <c r="D795" s="618"/>
      <c r="E795" s="618"/>
      <c r="F795" s="619"/>
      <c r="G795" s="662"/>
      <c r="H795" s="663"/>
      <c r="I795" s="663"/>
      <c r="J795" s="663"/>
      <c r="K795" s="664"/>
      <c r="L795" s="656"/>
      <c r="M795" s="657"/>
      <c r="N795" s="657"/>
      <c r="O795" s="657"/>
      <c r="P795" s="657"/>
      <c r="Q795" s="657"/>
      <c r="R795" s="657"/>
      <c r="S795" s="657"/>
      <c r="T795" s="657"/>
      <c r="U795" s="657"/>
      <c r="V795" s="657"/>
      <c r="W795" s="657"/>
      <c r="X795" s="658"/>
      <c r="Y795" s="374"/>
      <c r="Z795" s="375"/>
      <c r="AA795" s="375"/>
      <c r="AB795" s="797"/>
      <c r="AC795" s="662"/>
      <c r="AD795" s="663"/>
      <c r="AE795" s="663"/>
      <c r="AF795" s="663"/>
      <c r="AG795" s="664"/>
      <c r="AH795" s="656"/>
      <c r="AI795" s="657"/>
      <c r="AJ795" s="657"/>
      <c r="AK795" s="657"/>
      <c r="AL795" s="657"/>
      <c r="AM795" s="657"/>
      <c r="AN795" s="657"/>
      <c r="AO795" s="657"/>
      <c r="AP795" s="657"/>
      <c r="AQ795" s="657"/>
      <c r="AR795" s="657"/>
      <c r="AS795" s="657"/>
      <c r="AT795" s="658"/>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8" t="s">
        <v>20</v>
      </c>
      <c r="H805" s="819"/>
      <c r="I805" s="819"/>
      <c r="J805" s="819"/>
      <c r="K805" s="819"/>
      <c r="L805" s="820"/>
      <c r="M805" s="821"/>
      <c r="N805" s="821"/>
      <c r="O805" s="821"/>
      <c r="P805" s="821"/>
      <c r="Q805" s="821"/>
      <c r="R805" s="821"/>
      <c r="S805" s="821"/>
      <c r="T805" s="821"/>
      <c r="U805" s="821"/>
      <c r="V805" s="821"/>
      <c r="W805" s="821"/>
      <c r="X805" s="822"/>
      <c r="Y805" s="823">
        <f>SUM(Y795:AB804)</f>
        <v>0</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15">
      <c r="A806" s="617"/>
      <c r="B806" s="618"/>
      <c r="C806" s="618"/>
      <c r="D806" s="618"/>
      <c r="E806" s="618"/>
      <c r="F806" s="619"/>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5"/>
    </row>
    <row r="807" spans="1:50" ht="24.75" hidden="1" customHeight="1" x14ac:dyDescent="0.15">
      <c r="A807" s="617"/>
      <c r="B807" s="618"/>
      <c r="C807" s="618"/>
      <c r="D807" s="618"/>
      <c r="E807" s="618"/>
      <c r="F807" s="619"/>
      <c r="G807" s="807" t="s">
        <v>17</v>
      </c>
      <c r="H807" s="660"/>
      <c r="I807" s="660"/>
      <c r="J807" s="660"/>
      <c r="K807" s="660"/>
      <c r="L807" s="659" t="s">
        <v>18</v>
      </c>
      <c r="M807" s="660"/>
      <c r="N807" s="660"/>
      <c r="O807" s="660"/>
      <c r="P807" s="660"/>
      <c r="Q807" s="660"/>
      <c r="R807" s="660"/>
      <c r="S807" s="660"/>
      <c r="T807" s="660"/>
      <c r="U807" s="660"/>
      <c r="V807" s="660"/>
      <c r="W807" s="660"/>
      <c r="X807" s="661"/>
      <c r="Y807" s="645" t="s">
        <v>19</v>
      </c>
      <c r="Z807" s="646"/>
      <c r="AA807" s="646"/>
      <c r="AB807" s="790"/>
      <c r="AC807" s="807" t="s">
        <v>17</v>
      </c>
      <c r="AD807" s="660"/>
      <c r="AE807" s="660"/>
      <c r="AF807" s="660"/>
      <c r="AG807" s="660"/>
      <c r="AH807" s="659" t="s">
        <v>18</v>
      </c>
      <c r="AI807" s="660"/>
      <c r="AJ807" s="660"/>
      <c r="AK807" s="660"/>
      <c r="AL807" s="660"/>
      <c r="AM807" s="660"/>
      <c r="AN807" s="660"/>
      <c r="AO807" s="660"/>
      <c r="AP807" s="660"/>
      <c r="AQ807" s="660"/>
      <c r="AR807" s="660"/>
      <c r="AS807" s="660"/>
      <c r="AT807" s="661"/>
      <c r="AU807" s="645" t="s">
        <v>19</v>
      </c>
      <c r="AV807" s="646"/>
      <c r="AW807" s="646"/>
      <c r="AX807" s="647"/>
    </row>
    <row r="808" spans="1:50" ht="24.75" hidden="1" customHeight="1" x14ac:dyDescent="0.15">
      <c r="A808" s="617"/>
      <c r="B808" s="618"/>
      <c r="C808" s="618"/>
      <c r="D808" s="618"/>
      <c r="E808" s="618"/>
      <c r="F808" s="619"/>
      <c r="G808" s="662"/>
      <c r="H808" s="663"/>
      <c r="I808" s="663"/>
      <c r="J808" s="663"/>
      <c r="K808" s="664"/>
      <c r="L808" s="656"/>
      <c r="M808" s="657"/>
      <c r="N808" s="657"/>
      <c r="O808" s="657"/>
      <c r="P808" s="657"/>
      <c r="Q808" s="657"/>
      <c r="R808" s="657"/>
      <c r="S808" s="657"/>
      <c r="T808" s="657"/>
      <c r="U808" s="657"/>
      <c r="V808" s="657"/>
      <c r="W808" s="657"/>
      <c r="X808" s="658"/>
      <c r="Y808" s="374"/>
      <c r="Z808" s="375"/>
      <c r="AA808" s="375"/>
      <c r="AB808" s="797"/>
      <c r="AC808" s="662"/>
      <c r="AD808" s="663"/>
      <c r="AE808" s="663"/>
      <c r="AF808" s="663"/>
      <c r="AG808" s="664"/>
      <c r="AH808" s="656"/>
      <c r="AI808" s="657"/>
      <c r="AJ808" s="657"/>
      <c r="AK808" s="657"/>
      <c r="AL808" s="657"/>
      <c r="AM808" s="657"/>
      <c r="AN808" s="657"/>
      <c r="AO808" s="657"/>
      <c r="AP808" s="657"/>
      <c r="AQ808" s="657"/>
      <c r="AR808" s="657"/>
      <c r="AS808" s="657"/>
      <c r="AT808" s="658"/>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8" t="s">
        <v>20</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17"/>
      <c r="B819" s="618"/>
      <c r="C819" s="618"/>
      <c r="D819" s="618"/>
      <c r="E819" s="618"/>
      <c r="F819" s="619"/>
      <c r="G819" s="581" t="s">
        <v>220</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5"/>
    </row>
    <row r="820" spans="1:50" ht="24.75" hidden="1" customHeight="1" x14ac:dyDescent="0.15">
      <c r="A820" s="617"/>
      <c r="B820" s="618"/>
      <c r="C820" s="618"/>
      <c r="D820" s="618"/>
      <c r="E820" s="618"/>
      <c r="F820" s="619"/>
      <c r="G820" s="807" t="s">
        <v>17</v>
      </c>
      <c r="H820" s="660"/>
      <c r="I820" s="660"/>
      <c r="J820" s="660"/>
      <c r="K820" s="660"/>
      <c r="L820" s="659" t="s">
        <v>18</v>
      </c>
      <c r="M820" s="660"/>
      <c r="N820" s="660"/>
      <c r="O820" s="660"/>
      <c r="P820" s="660"/>
      <c r="Q820" s="660"/>
      <c r="R820" s="660"/>
      <c r="S820" s="660"/>
      <c r="T820" s="660"/>
      <c r="U820" s="660"/>
      <c r="V820" s="660"/>
      <c r="W820" s="660"/>
      <c r="X820" s="661"/>
      <c r="Y820" s="645" t="s">
        <v>19</v>
      </c>
      <c r="Z820" s="646"/>
      <c r="AA820" s="646"/>
      <c r="AB820" s="790"/>
      <c r="AC820" s="807" t="s">
        <v>17</v>
      </c>
      <c r="AD820" s="660"/>
      <c r="AE820" s="660"/>
      <c r="AF820" s="660"/>
      <c r="AG820" s="660"/>
      <c r="AH820" s="659" t="s">
        <v>18</v>
      </c>
      <c r="AI820" s="660"/>
      <c r="AJ820" s="660"/>
      <c r="AK820" s="660"/>
      <c r="AL820" s="660"/>
      <c r="AM820" s="660"/>
      <c r="AN820" s="660"/>
      <c r="AO820" s="660"/>
      <c r="AP820" s="660"/>
      <c r="AQ820" s="660"/>
      <c r="AR820" s="660"/>
      <c r="AS820" s="660"/>
      <c r="AT820" s="661"/>
      <c r="AU820" s="645" t="s">
        <v>19</v>
      </c>
      <c r="AV820" s="646"/>
      <c r="AW820" s="646"/>
      <c r="AX820" s="647"/>
    </row>
    <row r="821" spans="1:50" s="16" customFormat="1" ht="24.75" hidden="1" customHeight="1" x14ac:dyDescent="0.15">
      <c r="A821" s="617"/>
      <c r="B821" s="618"/>
      <c r="C821" s="618"/>
      <c r="D821" s="618"/>
      <c r="E821" s="618"/>
      <c r="F821" s="619"/>
      <c r="G821" s="662"/>
      <c r="H821" s="663"/>
      <c r="I821" s="663"/>
      <c r="J821" s="663"/>
      <c r="K821" s="664"/>
      <c r="L821" s="656"/>
      <c r="M821" s="657"/>
      <c r="N821" s="657"/>
      <c r="O821" s="657"/>
      <c r="P821" s="657"/>
      <c r="Q821" s="657"/>
      <c r="R821" s="657"/>
      <c r="S821" s="657"/>
      <c r="T821" s="657"/>
      <c r="U821" s="657"/>
      <c r="V821" s="657"/>
      <c r="W821" s="657"/>
      <c r="X821" s="658"/>
      <c r="Y821" s="374"/>
      <c r="Z821" s="375"/>
      <c r="AA821" s="375"/>
      <c r="AB821" s="797"/>
      <c r="AC821" s="662"/>
      <c r="AD821" s="663"/>
      <c r="AE821" s="663"/>
      <c r="AF821" s="663"/>
      <c r="AG821" s="664"/>
      <c r="AH821" s="656"/>
      <c r="AI821" s="657"/>
      <c r="AJ821" s="657"/>
      <c r="AK821" s="657"/>
      <c r="AL821" s="657"/>
      <c r="AM821" s="657"/>
      <c r="AN821" s="657"/>
      <c r="AO821" s="657"/>
      <c r="AP821" s="657"/>
      <c r="AQ821" s="657"/>
      <c r="AR821" s="657"/>
      <c r="AS821" s="657"/>
      <c r="AT821" s="658"/>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customHeight="1" thickBot="1" x14ac:dyDescent="0.2">
      <c r="A832" s="896" t="s">
        <v>147</v>
      </c>
      <c r="B832" s="897"/>
      <c r="C832" s="897"/>
      <c r="D832" s="897"/>
      <c r="E832" s="897"/>
      <c r="F832" s="897"/>
      <c r="G832" s="897"/>
      <c r="H832" s="897"/>
      <c r="I832" s="897"/>
      <c r="J832" s="897"/>
      <c r="K832" s="897"/>
      <c r="L832" s="897"/>
      <c r="M832" s="897"/>
      <c r="N832" s="897"/>
      <c r="O832" s="897"/>
      <c r="P832" s="897"/>
      <c r="Q832" s="897"/>
      <c r="R832" s="897"/>
      <c r="S832" s="897"/>
      <c r="T832" s="897"/>
      <c r="U832" s="897"/>
      <c r="V832" s="897"/>
      <c r="W832" s="897"/>
      <c r="X832" s="897"/>
      <c r="Y832" s="897"/>
      <c r="Z832" s="897"/>
      <c r="AA832" s="897"/>
      <c r="AB832" s="897"/>
      <c r="AC832" s="897"/>
      <c r="AD832" s="897"/>
      <c r="AE832" s="897"/>
      <c r="AF832" s="897"/>
      <c r="AG832" s="897"/>
      <c r="AH832" s="897"/>
      <c r="AI832" s="897"/>
      <c r="AJ832" s="897"/>
      <c r="AK832" s="898"/>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544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223</v>
      </c>
      <c r="K837" s="351"/>
      <c r="L837" s="351"/>
      <c r="M837" s="351"/>
      <c r="N837" s="351"/>
      <c r="O837" s="351"/>
      <c r="P837" s="352" t="s">
        <v>198</v>
      </c>
      <c r="Q837" s="352"/>
      <c r="R837" s="352"/>
      <c r="S837" s="352"/>
      <c r="T837" s="352"/>
      <c r="U837" s="352"/>
      <c r="V837" s="352"/>
      <c r="W837" s="352"/>
      <c r="X837" s="352"/>
      <c r="Y837" s="353" t="s">
        <v>221</v>
      </c>
      <c r="Z837" s="354"/>
      <c r="AA837" s="354"/>
      <c r="AB837" s="354"/>
      <c r="AC837" s="134" t="s">
        <v>262</v>
      </c>
      <c r="AD837" s="134"/>
      <c r="AE837" s="134"/>
      <c r="AF837" s="134"/>
      <c r="AG837" s="134"/>
      <c r="AH837" s="353" t="s">
        <v>289</v>
      </c>
      <c r="AI837" s="350"/>
      <c r="AJ837" s="350"/>
      <c r="AK837" s="350"/>
      <c r="AL837" s="350" t="s">
        <v>21</v>
      </c>
      <c r="AM837" s="350"/>
      <c r="AN837" s="350"/>
      <c r="AO837" s="355"/>
      <c r="AP837" s="356" t="s">
        <v>224</v>
      </c>
      <c r="AQ837" s="356"/>
      <c r="AR837" s="356"/>
      <c r="AS837" s="356"/>
      <c r="AT837" s="356"/>
      <c r="AU837" s="356"/>
      <c r="AV837" s="356"/>
      <c r="AW837" s="356"/>
      <c r="AX837" s="356"/>
    </row>
    <row r="838" spans="1:50" ht="104.25" customHeight="1" x14ac:dyDescent="0.15">
      <c r="A838" s="362">
        <v>1</v>
      </c>
      <c r="B838" s="362">
        <v>1</v>
      </c>
      <c r="C838" s="347" t="s">
        <v>538</v>
      </c>
      <c r="D838" s="333"/>
      <c r="E838" s="333"/>
      <c r="F838" s="333"/>
      <c r="G838" s="333"/>
      <c r="H838" s="333"/>
      <c r="I838" s="333"/>
      <c r="J838" s="334">
        <v>7010001064648</v>
      </c>
      <c r="K838" s="335"/>
      <c r="L838" s="335"/>
      <c r="M838" s="335"/>
      <c r="N838" s="335"/>
      <c r="O838" s="335"/>
      <c r="P838" s="348" t="s">
        <v>541</v>
      </c>
      <c r="Q838" s="336"/>
      <c r="R838" s="336"/>
      <c r="S838" s="336"/>
      <c r="T838" s="336"/>
      <c r="U838" s="336"/>
      <c r="V838" s="336"/>
      <c r="W838" s="336"/>
      <c r="X838" s="336"/>
      <c r="Y838" s="337">
        <v>28</v>
      </c>
      <c r="Z838" s="338"/>
      <c r="AA838" s="338"/>
      <c r="AB838" s="339"/>
      <c r="AC838" s="349" t="s">
        <v>300</v>
      </c>
      <c r="AD838" s="357"/>
      <c r="AE838" s="357"/>
      <c r="AF838" s="357"/>
      <c r="AG838" s="357"/>
      <c r="AH838" s="358" t="s">
        <v>330</v>
      </c>
      <c r="AI838" s="359"/>
      <c r="AJ838" s="359"/>
      <c r="AK838" s="359"/>
      <c r="AL838" s="343" t="s">
        <v>330</v>
      </c>
      <c r="AM838" s="344"/>
      <c r="AN838" s="344"/>
      <c r="AO838" s="345"/>
      <c r="AP838" s="346" t="s">
        <v>330</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0.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43" t="s">
        <v>545</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223</v>
      </c>
      <c r="K870" s="351"/>
      <c r="L870" s="351"/>
      <c r="M870" s="351"/>
      <c r="N870" s="351"/>
      <c r="O870" s="351"/>
      <c r="P870" s="352" t="s">
        <v>198</v>
      </c>
      <c r="Q870" s="352"/>
      <c r="R870" s="352"/>
      <c r="S870" s="352"/>
      <c r="T870" s="352"/>
      <c r="U870" s="352"/>
      <c r="V870" s="352"/>
      <c r="W870" s="352"/>
      <c r="X870" s="352"/>
      <c r="Y870" s="353" t="s">
        <v>221</v>
      </c>
      <c r="Z870" s="354"/>
      <c r="AA870" s="354"/>
      <c r="AB870" s="354"/>
      <c r="AC870" s="134" t="s">
        <v>262</v>
      </c>
      <c r="AD870" s="134"/>
      <c r="AE870" s="134"/>
      <c r="AF870" s="134"/>
      <c r="AG870" s="134"/>
      <c r="AH870" s="353" t="s">
        <v>289</v>
      </c>
      <c r="AI870" s="350"/>
      <c r="AJ870" s="350"/>
      <c r="AK870" s="350"/>
      <c r="AL870" s="350" t="s">
        <v>21</v>
      </c>
      <c r="AM870" s="350"/>
      <c r="AN870" s="350"/>
      <c r="AO870" s="355"/>
      <c r="AP870" s="356" t="s">
        <v>224</v>
      </c>
      <c r="AQ870" s="356"/>
      <c r="AR870" s="356"/>
      <c r="AS870" s="356"/>
      <c r="AT870" s="356"/>
      <c r="AU870" s="356"/>
      <c r="AV870" s="356"/>
      <c r="AW870" s="356"/>
      <c r="AX870" s="356"/>
    </row>
    <row r="871" spans="1:50" ht="88.5" customHeight="1" x14ac:dyDescent="0.15">
      <c r="A871" s="362">
        <v>1</v>
      </c>
      <c r="B871" s="362">
        <v>1</v>
      </c>
      <c r="C871" s="347" t="s">
        <v>537</v>
      </c>
      <c r="D871" s="333"/>
      <c r="E871" s="333"/>
      <c r="F871" s="333"/>
      <c r="G871" s="333"/>
      <c r="H871" s="333"/>
      <c r="I871" s="333"/>
      <c r="J871" s="334">
        <v>7010401032840</v>
      </c>
      <c r="K871" s="335"/>
      <c r="L871" s="335"/>
      <c r="M871" s="335"/>
      <c r="N871" s="335"/>
      <c r="O871" s="335"/>
      <c r="P871" s="348" t="s">
        <v>539</v>
      </c>
      <c r="Q871" s="336"/>
      <c r="R871" s="336"/>
      <c r="S871" s="336"/>
      <c r="T871" s="336"/>
      <c r="U871" s="336"/>
      <c r="V871" s="336"/>
      <c r="W871" s="336"/>
      <c r="X871" s="336"/>
      <c r="Y871" s="337">
        <v>142</v>
      </c>
      <c r="Z871" s="338"/>
      <c r="AA871" s="338"/>
      <c r="AB871" s="339"/>
      <c r="AC871" s="349" t="s">
        <v>79</v>
      </c>
      <c r="AD871" s="357"/>
      <c r="AE871" s="357"/>
      <c r="AF871" s="357"/>
      <c r="AG871" s="357"/>
      <c r="AH871" s="358" t="s">
        <v>532</v>
      </c>
      <c r="AI871" s="359"/>
      <c r="AJ871" s="359"/>
      <c r="AK871" s="359"/>
      <c r="AL871" s="343" t="s">
        <v>532</v>
      </c>
      <c r="AM871" s="344"/>
      <c r="AN871" s="344"/>
      <c r="AO871" s="345"/>
      <c r="AP871" s="346" t="s">
        <v>532</v>
      </c>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223</v>
      </c>
      <c r="K903" s="351"/>
      <c r="L903" s="351"/>
      <c r="M903" s="351"/>
      <c r="N903" s="351"/>
      <c r="O903" s="351"/>
      <c r="P903" s="352" t="s">
        <v>198</v>
      </c>
      <c r="Q903" s="352"/>
      <c r="R903" s="352"/>
      <c r="S903" s="352"/>
      <c r="T903" s="352"/>
      <c r="U903" s="352"/>
      <c r="V903" s="352"/>
      <c r="W903" s="352"/>
      <c r="X903" s="352"/>
      <c r="Y903" s="353" t="s">
        <v>221</v>
      </c>
      <c r="Z903" s="354"/>
      <c r="AA903" s="354"/>
      <c r="AB903" s="354"/>
      <c r="AC903" s="134" t="s">
        <v>262</v>
      </c>
      <c r="AD903" s="134"/>
      <c r="AE903" s="134"/>
      <c r="AF903" s="134"/>
      <c r="AG903" s="134"/>
      <c r="AH903" s="353" t="s">
        <v>289</v>
      </c>
      <c r="AI903" s="350"/>
      <c r="AJ903" s="350"/>
      <c r="AK903" s="350"/>
      <c r="AL903" s="350" t="s">
        <v>21</v>
      </c>
      <c r="AM903" s="350"/>
      <c r="AN903" s="350"/>
      <c r="AO903" s="355"/>
      <c r="AP903" s="356" t="s">
        <v>224</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223</v>
      </c>
      <c r="K936" s="351"/>
      <c r="L936" s="351"/>
      <c r="M936" s="351"/>
      <c r="N936" s="351"/>
      <c r="O936" s="351"/>
      <c r="P936" s="352" t="s">
        <v>198</v>
      </c>
      <c r="Q936" s="352"/>
      <c r="R936" s="352"/>
      <c r="S936" s="352"/>
      <c r="T936" s="352"/>
      <c r="U936" s="352"/>
      <c r="V936" s="352"/>
      <c r="W936" s="352"/>
      <c r="X936" s="352"/>
      <c r="Y936" s="353" t="s">
        <v>221</v>
      </c>
      <c r="Z936" s="354"/>
      <c r="AA936" s="354"/>
      <c r="AB936" s="354"/>
      <c r="AC936" s="134" t="s">
        <v>262</v>
      </c>
      <c r="AD936" s="134"/>
      <c r="AE936" s="134"/>
      <c r="AF936" s="134"/>
      <c r="AG936" s="134"/>
      <c r="AH936" s="353" t="s">
        <v>289</v>
      </c>
      <c r="AI936" s="350"/>
      <c r="AJ936" s="350"/>
      <c r="AK936" s="350"/>
      <c r="AL936" s="350" t="s">
        <v>21</v>
      </c>
      <c r="AM936" s="350"/>
      <c r="AN936" s="350"/>
      <c r="AO936" s="355"/>
      <c r="AP936" s="356" t="s">
        <v>224</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223</v>
      </c>
      <c r="K969" s="351"/>
      <c r="L969" s="351"/>
      <c r="M969" s="351"/>
      <c r="N969" s="351"/>
      <c r="O969" s="351"/>
      <c r="P969" s="352" t="s">
        <v>198</v>
      </c>
      <c r="Q969" s="352"/>
      <c r="R969" s="352"/>
      <c r="S969" s="352"/>
      <c r="T969" s="352"/>
      <c r="U969" s="352"/>
      <c r="V969" s="352"/>
      <c r="W969" s="352"/>
      <c r="X969" s="352"/>
      <c r="Y969" s="353" t="s">
        <v>221</v>
      </c>
      <c r="Z969" s="354"/>
      <c r="AA969" s="354"/>
      <c r="AB969" s="354"/>
      <c r="AC969" s="134" t="s">
        <v>262</v>
      </c>
      <c r="AD969" s="134"/>
      <c r="AE969" s="134"/>
      <c r="AF969" s="134"/>
      <c r="AG969" s="134"/>
      <c r="AH969" s="353" t="s">
        <v>289</v>
      </c>
      <c r="AI969" s="350"/>
      <c r="AJ969" s="350"/>
      <c r="AK969" s="350"/>
      <c r="AL969" s="350" t="s">
        <v>21</v>
      </c>
      <c r="AM969" s="350"/>
      <c r="AN969" s="350"/>
      <c r="AO969" s="355"/>
      <c r="AP969" s="356" t="s">
        <v>224</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223</v>
      </c>
      <c r="K1002" s="351"/>
      <c r="L1002" s="351"/>
      <c r="M1002" s="351"/>
      <c r="N1002" s="351"/>
      <c r="O1002" s="351"/>
      <c r="P1002" s="352" t="s">
        <v>198</v>
      </c>
      <c r="Q1002" s="352"/>
      <c r="R1002" s="352"/>
      <c r="S1002" s="352"/>
      <c r="T1002" s="352"/>
      <c r="U1002" s="352"/>
      <c r="V1002" s="352"/>
      <c r="W1002" s="352"/>
      <c r="X1002" s="352"/>
      <c r="Y1002" s="353" t="s">
        <v>221</v>
      </c>
      <c r="Z1002" s="354"/>
      <c r="AA1002" s="354"/>
      <c r="AB1002" s="354"/>
      <c r="AC1002" s="134" t="s">
        <v>262</v>
      </c>
      <c r="AD1002" s="134"/>
      <c r="AE1002" s="134"/>
      <c r="AF1002" s="134"/>
      <c r="AG1002" s="134"/>
      <c r="AH1002" s="353" t="s">
        <v>289</v>
      </c>
      <c r="AI1002" s="350"/>
      <c r="AJ1002" s="350"/>
      <c r="AK1002" s="350"/>
      <c r="AL1002" s="350" t="s">
        <v>21</v>
      </c>
      <c r="AM1002" s="350"/>
      <c r="AN1002" s="350"/>
      <c r="AO1002" s="355"/>
      <c r="AP1002" s="356" t="s">
        <v>224</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223</v>
      </c>
      <c r="K1035" s="351"/>
      <c r="L1035" s="351"/>
      <c r="M1035" s="351"/>
      <c r="N1035" s="351"/>
      <c r="O1035" s="351"/>
      <c r="P1035" s="352" t="s">
        <v>198</v>
      </c>
      <c r="Q1035" s="352"/>
      <c r="R1035" s="352"/>
      <c r="S1035" s="352"/>
      <c r="T1035" s="352"/>
      <c r="U1035" s="352"/>
      <c r="V1035" s="352"/>
      <c r="W1035" s="352"/>
      <c r="X1035" s="352"/>
      <c r="Y1035" s="353" t="s">
        <v>221</v>
      </c>
      <c r="Z1035" s="354"/>
      <c r="AA1035" s="354"/>
      <c r="AB1035" s="354"/>
      <c r="AC1035" s="134" t="s">
        <v>262</v>
      </c>
      <c r="AD1035" s="134"/>
      <c r="AE1035" s="134"/>
      <c r="AF1035" s="134"/>
      <c r="AG1035" s="134"/>
      <c r="AH1035" s="353" t="s">
        <v>289</v>
      </c>
      <c r="AI1035" s="350"/>
      <c r="AJ1035" s="350"/>
      <c r="AK1035" s="350"/>
      <c r="AL1035" s="350" t="s">
        <v>21</v>
      </c>
      <c r="AM1035" s="350"/>
      <c r="AN1035" s="350"/>
      <c r="AO1035" s="355"/>
      <c r="AP1035" s="356" t="s">
        <v>224</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223</v>
      </c>
      <c r="K1068" s="351"/>
      <c r="L1068" s="351"/>
      <c r="M1068" s="351"/>
      <c r="N1068" s="351"/>
      <c r="O1068" s="351"/>
      <c r="P1068" s="352" t="s">
        <v>198</v>
      </c>
      <c r="Q1068" s="352"/>
      <c r="R1068" s="352"/>
      <c r="S1068" s="352"/>
      <c r="T1068" s="352"/>
      <c r="U1068" s="352"/>
      <c r="V1068" s="352"/>
      <c r="W1068" s="352"/>
      <c r="X1068" s="352"/>
      <c r="Y1068" s="353" t="s">
        <v>221</v>
      </c>
      <c r="Z1068" s="354"/>
      <c r="AA1068" s="354"/>
      <c r="AB1068" s="354"/>
      <c r="AC1068" s="134" t="s">
        <v>262</v>
      </c>
      <c r="AD1068" s="134"/>
      <c r="AE1068" s="134"/>
      <c r="AF1068" s="134"/>
      <c r="AG1068" s="134"/>
      <c r="AH1068" s="353" t="s">
        <v>289</v>
      </c>
      <c r="AI1068" s="350"/>
      <c r="AJ1068" s="350"/>
      <c r="AK1068" s="350"/>
      <c r="AL1068" s="350" t="s">
        <v>21</v>
      </c>
      <c r="AM1068" s="350"/>
      <c r="AN1068" s="350"/>
      <c r="AO1068" s="355"/>
      <c r="AP1068" s="356" t="s">
        <v>224</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217</v>
      </c>
      <c r="D1102" s="366"/>
      <c r="E1102" s="134" t="s">
        <v>216</v>
      </c>
      <c r="F1102" s="366"/>
      <c r="G1102" s="366"/>
      <c r="H1102" s="366"/>
      <c r="I1102" s="366"/>
      <c r="J1102" s="134" t="s">
        <v>223</v>
      </c>
      <c r="K1102" s="134"/>
      <c r="L1102" s="134"/>
      <c r="M1102" s="134"/>
      <c r="N1102" s="134"/>
      <c r="O1102" s="134"/>
      <c r="P1102" s="353" t="s">
        <v>27</v>
      </c>
      <c r="Q1102" s="353"/>
      <c r="R1102" s="353"/>
      <c r="S1102" s="353"/>
      <c r="T1102" s="353"/>
      <c r="U1102" s="353"/>
      <c r="V1102" s="353"/>
      <c r="W1102" s="353"/>
      <c r="X1102" s="353"/>
      <c r="Y1102" s="134" t="s">
        <v>225</v>
      </c>
      <c r="Z1102" s="366"/>
      <c r="AA1102" s="366"/>
      <c r="AB1102" s="366"/>
      <c r="AC1102" s="134" t="s">
        <v>199</v>
      </c>
      <c r="AD1102" s="134"/>
      <c r="AE1102" s="134"/>
      <c r="AF1102" s="134"/>
      <c r="AG1102" s="134"/>
      <c r="AH1102" s="353" t="s">
        <v>212</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12.75"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9"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12.75"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18"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83">
    <cfRule type="expression" dxfId="2099" priority="13883">
      <formula>IF(RIGHT(TEXT(Y783,"0.#"),1)=".",FALSE,TRUE)</formula>
    </cfRule>
    <cfRule type="expression" dxfId="2098" priority="13884">
      <formula>IF(RIGHT(TEXT(Y783,"0.#"),1)=".",TRUE,FALSE)</formula>
    </cfRule>
  </conditionalFormatting>
  <conditionalFormatting sqref="Y792">
    <cfRule type="expression" dxfId="2097" priority="13879">
      <formula>IF(RIGHT(TEXT(Y792,"0.#"),1)=".",FALSE,TRUE)</formula>
    </cfRule>
    <cfRule type="expression" dxfId="2096" priority="13880">
      <formula>IF(RIGHT(TEXT(Y792,"0.#"),1)=".",TRUE,FALSE)</formula>
    </cfRule>
  </conditionalFormatting>
  <conditionalFormatting sqref="Y823:Y830 Y821 Y810:Y817 Y808 Y797:Y804 Y795">
    <cfRule type="expression" dxfId="2095" priority="13661">
      <formula>IF(RIGHT(TEXT(Y795,"0.#"),1)=".",FALSE,TRUE)</formula>
    </cfRule>
    <cfRule type="expression" dxfId="2094" priority="13662">
      <formula>IF(RIGHT(TEXT(Y795,"0.#"),1)=".",TRUE,FALSE)</formula>
    </cfRule>
  </conditionalFormatting>
  <conditionalFormatting sqref="P16:AQ17 P15:AX15 P13:AX13">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84:Y791">
    <cfRule type="expression" dxfId="2087" priority="13685">
      <formula>IF(RIGHT(TEXT(Y784,"0.#"),1)=".",FALSE,TRUE)</formula>
    </cfRule>
    <cfRule type="expression" dxfId="2086" priority="13686">
      <formula>IF(RIGHT(TEXT(Y784,"0.#"),1)=".",TRUE,FALSE)</formula>
    </cfRule>
  </conditionalFormatting>
  <conditionalFormatting sqref="AU783">
    <cfRule type="expression" dxfId="2085" priority="13683">
      <formula>IF(RIGHT(TEXT(AU783,"0.#"),1)=".",FALSE,TRUE)</formula>
    </cfRule>
    <cfRule type="expression" dxfId="2084" priority="13684">
      <formula>IF(RIGHT(TEXT(AU783,"0.#"),1)=".",TRUE,FALSE)</formula>
    </cfRule>
  </conditionalFormatting>
  <conditionalFormatting sqref="AU792">
    <cfRule type="expression" dxfId="2083" priority="13681">
      <formula>IF(RIGHT(TEXT(AU792,"0.#"),1)=".",FALSE,TRUE)</formula>
    </cfRule>
    <cfRule type="expression" dxfId="2082" priority="13682">
      <formula>IF(RIGHT(TEXT(AU792,"0.#"),1)=".",TRUE,FALSE)</formula>
    </cfRule>
  </conditionalFormatting>
  <conditionalFormatting sqref="AU784:AU791 AU782">
    <cfRule type="expression" dxfId="2081" priority="13679">
      <formula>IF(RIGHT(TEXT(AU782,"0.#"),1)=".",FALSE,TRUE)</formula>
    </cfRule>
    <cfRule type="expression" dxfId="2080" priority="13680">
      <formula>IF(RIGHT(TEXT(AU782,"0.#"),1)=".",TRUE,FALSE)</formula>
    </cfRule>
  </conditionalFormatting>
  <conditionalFormatting sqref="Y822 Y809 Y796">
    <cfRule type="expression" dxfId="2079" priority="13665">
      <formula>IF(RIGHT(TEXT(Y796,"0.#"),1)=".",FALSE,TRUE)</formula>
    </cfRule>
    <cfRule type="expression" dxfId="2078" priority="13666">
      <formula>IF(RIGHT(TEXT(Y796,"0.#"),1)=".",TRUE,FALSE)</formula>
    </cfRule>
  </conditionalFormatting>
  <conditionalFormatting sqref="Y831 Y818 Y805">
    <cfRule type="expression" dxfId="2077" priority="13663">
      <formula>IF(RIGHT(TEXT(Y805,"0.#"),1)=".",FALSE,TRUE)</formula>
    </cfRule>
    <cfRule type="expression" dxfId="2076" priority="13664">
      <formula>IF(RIGHT(TEXT(Y805,"0.#"),1)=".",TRUE,FALSE)</formula>
    </cfRule>
  </conditionalFormatting>
  <conditionalFormatting sqref="AU822 AU809 AU796">
    <cfRule type="expression" dxfId="2075" priority="13659">
      <formula>IF(RIGHT(TEXT(AU796,"0.#"),1)=".",FALSE,TRUE)</formula>
    </cfRule>
    <cfRule type="expression" dxfId="2074" priority="13660">
      <formula>IF(RIGHT(TEXT(AU796,"0.#"),1)=".",TRUE,FALSE)</formula>
    </cfRule>
  </conditionalFormatting>
  <conditionalFormatting sqref="AU831 AU818 AU805">
    <cfRule type="expression" dxfId="2073" priority="13657">
      <formula>IF(RIGHT(TEXT(AU805,"0.#"),1)=".",FALSE,TRUE)</formula>
    </cfRule>
    <cfRule type="expression" dxfId="2072" priority="13658">
      <formula>IF(RIGHT(TEXT(AU805,"0.#"),1)=".",TRUE,FALSE)</formula>
    </cfRule>
  </conditionalFormatting>
  <conditionalFormatting sqref="AU823:AU830 AU821 AU810:AU817 AU808 AU797:AU804 AU795">
    <cfRule type="expression" dxfId="2071" priority="13655">
      <formula>IF(RIGHT(TEXT(AU795,"0.#"),1)=".",FALSE,TRUE)</formula>
    </cfRule>
    <cfRule type="expression" dxfId="2070" priority="13656">
      <formula>IF(RIGHT(TEXT(AU795,"0.#"),1)=".",TRUE,FALSE)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0:AO867">
    <cfRule type="expression" dxfId="1805" priority="6633">
      <formula>IF(AND(AL840&gt;=0, RIGHT(TEXT(AL840,"0.#"),1)&lt;&gt;"."),TRUE,FALSE)</formula>
    </cfRule>
    <cfRule type="expression" dxfId="1804" priority="6634">
      <formula>IF(AND(AL840&gt;=0, RIGHT(TEXT(AL840,"0.#"),1)="."),TRUE,FALSE)</formula>
    </cfRule>
    <cfRule type="expression" dxfId="1803" priority="6635">
      <formula>IF(AND(AL840&lt;0, RIGHT(TEXT(AL840,"0.#"),1)&lt;&gt;"."),TRUE,FALSE)</formula>
    </cfRule>
    <cfRule type="expression" dxfId="1802" priority="6636">
      <formula>IF(AND(AL840&lt;0, RIGHT(TEXT(AL840,"0.#"),1)="."),TRUE,FALSE)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0:Y867">
    <cfRule type="expression" dxfId="1731" priority="2961">
      <formula>IF(RIGHT(TEXT(Y840,"0.#"),1)=".",FALSE,TRUE)</formula>
    </cfRule>
    <cfRule type="expression" dxfId="1730" priority="2962">
      <formula>IF(RIGHT(TEXT(Y840,"0.#"),1)=".",TRUE,FALSE)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3:AO1132">
    <cfRule type="expression" dxfId="1701" priority="2867">
      <formula>IF(AND(AL1103&gt;=0, RIGHT(TEXT(AL1103,"0.#"),1)&lt;&gt;"."),TRUE,FALSE)</formula>
    </cfRule>
    <cfRule type="expression" dxfId="1700" priority="2868">
      <formula>IF(AND(AL1103&gt;=0, RIGHT(TEXT(AL1103,"0.#"),1)="."),TRUE,FALSE)</formula>
    </cfRule>
    <cfRule type="expression" dxfId="1699" priority="2869">
      <formula>IF(AND(AL1103&lt;0, RIGHT(TEXT(AL1103,"0.#"),1)&lt;&gt;"."),TRUE,FALSE)</formula>
    </cfRule>
    <cfRule type="expression" dxfId="1698" priority="2870">
      <formula>IF(AND(AL1103&lt;0, RIGHT(TEXT(AL1103,"0.#"),1)="."),TRUE,FALSE)</formula>
    </cfRule>
  </conditionalFormatting>
  <conditionalFormatting sqref="Y1103:Y1132">
    <cfRule type="expression" dxfId="1697" priority="2865">
      <formula>IF(RIGHT(TEXT(Y1103,"0.#"),1)=".",FALSE,TRUE)</formula>
    </cfRule>
    <cfRule type="expression" dxfId="1696" priority="2866">
      <formula>IF(RIGHT(TEXT(Y1103,"0.#"),1)=".",TRUE,FALSE)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9:AO839">
    <cfRule type="expression" dxfId="1687" priority="2819">
      <formula>IF(AND(AL839&gt;=0, RIGHT(TEXT(AL839,"0.#"),1)&lt;&gt;"."),TRUE,FALSE)</formula>
    </cfRule>
    <cfRule type="expression" dxfId="1686" priority="2820">
      <formula>IF(AND(AL839&gt;=0, RIGHT(TEXT(AL839,"0.#"),1)="."),TRUE,FALSE)</formula>
    </cfRule>
    <cfRule type="expression" dxfId="1685" priority="2821">
      <formula>IF(AND(AL839&lt;0, RIGHT(TEXT(AL839,"0.#"),1)&lt;&gt;"."),TRUE,FALSE)</formula>
    </cfRule>
    <cfRule type="expression" dxfId="1684" priority="2822">
      <formula>IF(AND(AL839&lt;0, RIGHT(TEXT(AL839,"0.#"),1)="."),TRUE,FALSE)</formula>
    </cfRule>
  </conditionalFormatting>
  <conditionalFormatting sqref="Y839">
    <cfRule type="expression" dxfId="1683" priority="2817">
      <formula>IF(RIGHT(TEXT(Y839,"0.#"),1)=".",FALSE,TRUE)</formula>
    </cfRule>
    <cfRule type="expression" dxfId="1682" priority="2818">
      <formula>IF(RIGHT(TEXT(Y839,"0.#"),1)=".",TRUE,FALSE)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3:Y900">
    <cfRule type="expression" dxfId="1365" priority="2077">
      <formula>IF(RIGHT(TEXT(Y873,"0.#"),1)=".",FALSE,TRUE)</formula>
    </cfRule>
    <cfRule type="expression" dxfId="1364" priority="2078">
      <formula>IF(RIGHT(TEXT(Y873,"0.#"),1)=".",TRUE,FALSE)</formula>
    </cfRule>
  </conditionalFormatting>
  <conditionalFormatting sqref="Y871:Y872">
    <cfRule type="expression" dxfId="1363" priority="2071">
      <formula>IF(RIGHT(TEXT(Y871,"0.#"),1)=".",FALSE,TRUE)</formula>
    </cfRule>
    <cfRule type="expression" dxfId="1362" priority="2072">
      <formula>IF(RIGHT(TEXT(Y871,"0.#"),1)=".",TRUE,FALSE)</formula>
    </cfRule>
  </conditionalFormatting>
  <conditionalFormatting sqref="Y906:Y933">
    <cfRule type="expression" dxfId="1361" priority="2065">
      <formula>IF(RIGHT(TEXT(Y906,"0.#"),1)=".",FALSE,TRUE)</formula>
    </cfRule>
    <cfRule type="expression" dxfId="1360" priority="2066">
      <formula>IF(RIGHT(TEXT(Y906,"0.#"),1)=".",TRUE,FALSE)</formula>
    </cfRule>
  </conditionalFormatting>
  <conditionalFormatting sqref="Y904:Y905">
    <cfRule type="expression" dxfId="1359" priority="2059">
      <formula>IF(RIGHT(TEXT(Y904,"0.#"),1)=".",FALSE,TRUE)</formula>
    </cfRule>
    <cfRule type="expression" dxfId="1358" priority="2060">
      <formula>IF(RIGHT(TEXT(Y904,"0.#"),1)=".",TRUE,FALSE)</formula>
    </cfRule>
  </conditionalFormatting>
  <conditionalFormatting sqref="Y939:Y966">
    <cfRule type="expression" dxfId="1357" priority="2053">
      <formula>IF(RIGHT(TEXT(Y939,"0.#"),1)=".",FALSE,TRUE)</formula>
    </cfRule>
    <cfRule type="expression" dxfId="1356" priority="2054">
      <formula>IF(RIGHT(TEXT(Y939,"0.#"),1)=".",TRUE,FALSE)</formula>
    </cfRule>
  </conditionalFormatting>
  <conditionalFormatting sqref="Y937:Y938">
    <cfRule type="expression" dxfId="1355" priority="2047">
      <formula>IF(RIGHT(TEXT(Y937,"0.#"),1)=".",FALSE,TRUE)</formula>
    </cfRule>
    <cfRule type="expression" dxfId="1354" priority="2048">
      <formula>IF(RIGHT(TEXT(Y937,"0.#"),1)=".",TRUE,FALSE)</formula>
    </cfRule>
  </conditionalFormatting>
  <conditionalFormatting sqref="Y972:Y999">
    <cfRule type="expression" dxfId="1353" priority="2041">
      <formula>IF(RIGHT(TEXT(Y972,"0.#"),1)=".",FALSE,TRUE)</formula>
    </cfRule>
    <cfRule type="expression" dxfId="1352" priority="2042">
      <formula>IF(RIGHT(TEXT(Y972,"0.#"),1)=".",TRUE,FALSE)</formula>
    </cfRule>
  </conditionalFormatting>
  <conditionalFormatting sqref="Y970:Y971">
    <cfRule type="expression" dxfId="1351" priority="2035">
      <formula>IF(RIGHT(TEXT(Y970,"0.#"),1)=".",FALSE,TRUE)</formula>
    </cfRule>
    <cfRule type="expression" dxfId="1350" priority="2036">
      <formula>IF(RIGHT(TEXT(Y970,"0.#"),1)=".",TRUE,FALSE)</formula>
    </cfRule>
  </conditionalFormatting>
  <conditionalFormatting sqref="Y1005:Y1032">
    <cfRule type="expression" dxfId="1349" priority="2029">
      <formula>IF(RIGHT(TEXT(Y1005,"0.#"),1)=".",FALSE,TRUE)</formula>
    </cfRule>
    <cfRule type="expression" dxfId="1348" priority="2030">
      <formula>IF(RIGHT(TEXT(Y1005,"0.#"),1)=".",TRUE,FALSE)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3:AO900">
    <cfRule type="expression" dxfId="1267" priority="2079">
      <formula>IF(AND(AL873&gt;=0, RIGHT(TEXT(AL873,"0.#"),1)&lt;&gt;"."),TRUE,FALSE)</formula>
    </cfRule>
    <cfRule type="expression" dxfId="1266" priority="2080">
      <formula>IF(AND(AL873&gt;=0, RIGHT(TEXT(AL873,"0.#"),1)="."),TRUE,FALSE)</formula>
    </cfRule>
    <cfRule type="expression" dxfId="1265" priority="2081">
      <formula>IF(AND(AL873&lt;0, RIGHT(TEXT(AL873,"0.#"),1)&lt;&gt;"."),TRUE,FALSE)</formula>
    </cfRule>
    <cfRule type="expression" dxfId="1264" priority="2082">
      <formula>IF(AND(AL873&lt;0, RIGHT(TEXT(AL873,"0.#"),1)="."),TRUE,FALSE)</formula>
    </cfRule>
  </conditionalFormatting>
  <conditionalFormatting sqref="AL871:AO872">
    <cfRule type="expression" dxfId="1263" priority="2073">
      <formula>IF(AND(AL871&gt;=0, RIGHT(TEXT(AL871,"0.#"),1)&lt;&gt;"."),TRUE,FALSE)</formula>
    </cfRule>
    <cfRule type="expression" dxfId="1262" priority="2074">
      <formula>IF(AND(AL871&gt;=0, RIGHT(TEXT(AL871,"0.#"),1)="."),TRUE,FALSE)</formula>
    </cfRule>
    <cfRule type="expression" dxfId="1261" priority="2075">
      <formula>IF(AND(AL871&lt;0, RIGHT(TEXT(AL871,"0.#"),1)&lt;&gt;"."),TRUE,FALSE)</formula>
    </cfRule>
    <cfRule type="expression" dxfId="1260" priority="2076">
      <formula>IF(AND(AL871&lt;0, RIGHT(TEXT(AL871,"0.#"),1)="."),TRUE,FALSE)</formula>
    </cfRule>
  </conditionalFormatting>
  <conditionalFormatting sqref="AL906:AO933">
    <cfRule type="expression" dxfId="1259" priority="2067">
      <formula>IF(AND(AL906&gt;=0, RIGHT(TEXT(AL906,"0.#"),1)&lt;&gt;"."),TRUE,FALSE)</formula>
    </cfRule>
    <cfRule type="expression" dxfId="1258" priority="2068">
      <formula>IF(AND(AL906&gt;=0, RIGHT(TEXT(AL906,"0.#"),1)="."),TRUE,FALSE)</formula>
    </cfRule>
    <cfRule type="expression" dxfId="1257" priority="2069">
      <formula>IF(AND(AL906&lt;0, RIGHT(TEXT(AL906,"0.#"),1)&lt;&gt;"."),TRUE,FALSE)</formula>
    </cfRule>
    <cfRule type="expression" dxfId="1256" priority="2070">
      <formula>IF(AND(AL906&lt;0, RIGHT(TEXT(AL906,"0.#"),1)="."),TRUE,FALSE)</formula>
    </cfRule>
  </conditionalFormatting>
  <conditionalFormatting sqref="AL904:AO905">
    <cfRule type="expression" dxfId="1255" priority="2061">
      <formula>IF(AND(AL904&gt;=0, RIGHT(TEXT(AL904,"0.#"),1)&lt;&gt;"."),TRUE,FALSE)</formula>
    </cfRule>
    <cfRule type="expression" dxfId="1254" priority="2062">
      <formula>IF(AND(AL904&gt;=0, RIGHT(TEXT(AL904,"0.#"),1)="."),TRUE,FALSE)</formula>
    </cfRule>
    <cfRule type="expression" dxfId="1253" priority="2063">
      <formula>IF(AND(AL904&lt;0, RIGHT(TEXT(AL904,"0.#"),1)&lt;&gt;"."),TRUE,FALSE)</formula>
    </cfRule>
    <cfRule type="expression" dxfId="1252" priority="2064">
      <formula>IF(AND(AL904&lt;0, RIGHT(TEXT(AL904,"0.#"),1)="."),TRUE,FALSE)</formula>
    </cfRule>
  </conditionalFormatting>
  <conditionalFormatting sqref="AL939:AO966">
    <cfRule type="expression" dxfId="1251" priority="2055">
      <formula>IF(AND(AL939&gt;=0, RIGHT(TEXT(AL939,"0.#"),1)&lt;&gt;"."),TRUE,FALSE)</formula>
    </cfRule>
    <cfRule type="expression" dxfId="1250" priority="2056">
      <formula>IF(AND(AL939&gt;=0, RIGHT(TEXT(AL939,"0.#"),1)="."),TRUE,FALSE)</formula>
    </cfRule>
    <cfRule type="expression" dxfId="1249" priority="2057">
      <formula>IF(AND(AL939&lt;0, RIGHT(TEXT(AL939,"0.#"),1)&lt;&gt;"."),TRUE,FALSE)</formula>
    </cfRule>
    <cfRule type="expression" dxfId="1248" priority="2058">
      <formula>IF(AND(AL939&lt;0, RIGHT(TEXT(AL939,"0.#"),1)="."),TRUE,FALSE)</formula>
    </cfRule>
  </conditionalFormatting>
  <conditionalFormatting sqref="AL937:AO938">
    <cfRule type="expression" dxfId="1247" priority="2049">
      <formula>IF(AND(AL937&gt;=0, RIGHT(TEXT(AL937,"0.#"),1)&lt;&gt;"."),TRUE,FALSE)</formula>
    </cfRule>
    <cfRule type="expression" dxfId="1246" priority="2050">
      <formula>IF(AND(AL937&gt;=0, RIGHT(TEXT(AL937,"0.#"),1)="."),TRUE,FALSE)</formula>
    </cfRule>
    <cfRule type="expression" dxfId="1245" priority="2051">
      <formula>IF(AND(AL937&lt;0, RIGHT(TEXT(AL937,"0.#"),1)&lt;&gt;"."),TRUE,FALSE)</formula>
    </cfRule>
    <cfRule type="expression" dxfId="1244" priority="2052">
      <formula>IF(AND(AL937&lt;0, RIGHT(TEXT(AL937,"0.#"),1)="."),TRUE,FALSE)</formula>
    </cfRule>
  </conditionalFormatting>
  <conditionalFormatting sqref="AL972:AO999">
    <cfRule type="expression" dxfId="1243" priority="2043">
      <formula>IF(AND(AL972&gt;=0, RIGHT(TEXT(AL972,"0.#"),1)&lt;&gt;"."),TRUE,FALSE)</formula>
    </cfRule>
    <cfRule type="expression" dxfId="1242" priority="2044">
      <formula>IF(AND(AL972&gt;=0, RIGHT(TEXT(AL972,"0.#"),1)="."),TRUE,FALSE)</formula>
    </cfRule>
    <cfRule type="expression" dxfId="1241" priority="2045">
      <formula>IF(AND(AL972&lt;0, RIGHT(TEXT(AL972,"0.#"),1)&lt;&gt;"."),TRUE,FALSE)</formula>
    </cfRule>
    <cfRule type="expression" dxfId="1240" priority="2046">
      <formula>IF(AND(AL972&lt;0, RIGHT(TEXT(AL972,"0.#"),1)="."),TRUE,FALSE)</formula>
    </cfRule>
  </conditionalFormatting>
  <conditionalFormatting sqref="AL970:AO971">
    <cfRule type="expression" dxfId="1239" priority="2037">
      <formula>IF(AND(AL970&gt;=0, RIGHT(TEXT(AL970,"0.#"),1)&lt;&gt;"."),TRUE,FALSE)</formula>
    </cfRule>
    <cfRule type="expression" dxfId="1238" priority="2038">
      <formula>IF(AND(AL970&gt;=0, RIGHT(TEXT(AL970,"0.#"),1)="."),TRUE,FALSE)</formula>
    </cfRule>
    <cfRule type="expression" dxfId="1237" priority="2039">
      <formula>IF(AND(AL970&lt;0, RIGHT(TEXT(AL970,"0.#"),1)&lt;&gt;"."),TRUE,FALSE)</formula>
    </cfRule>
    <cfRule type="expression" dxfId="1236" priority="2040">
      <formula>IF(AND(AL970&lt;0, RIGHT(TEXT(AL970,"0.#"),1)="."),TRUE,FALSE)</formula>
    </cfRule>
  </conditionalFormatting>
  <conditionalFormatting sqref="AL1005:AO1032">
    <cfRule type="expression" dxfId="1235" priority="2031">
      <formula>IF(AND(AL1005&gt;=0, RIGHT(TEXT(AL1005,"0.#"),1)&lt;&gt;"."),TRUE,FALSE)</formula>
    </cfRule>
    <cfRule type="expression" dxfId="1234" priority="2032">
      <formula>IF(AND(AL1005&gt;=0, RIGHT(TEXT(AL1005,"0.#"),1)="."),TRUE,FALSE)</formula>
    </cfRule>
    <cfRule type="expression" dxfId="1233" priority="2033">
      <formula>IF(AND(AL1005&lt;0, RIGHT(TEXT(AL1005,"0.#"),1)&lt;&gt;"."),TRUE,FALSE)</formula>
    </cfRule>
    <cfRule type="expression" dxfId="1232" priority="2034">
      <formula>IF(AND(AL1005&lt;0, RIGHT(TEXT(AL1005,"0.#"),1)="."),TRUE,FALSE)</formula>
    </cfRule>
  </conditionalFormatting>
  <conditionalFormatting sqref="AL1003:AO1004">
    <cfRule type="expression" dxfId="1231" priority="2025">
      <formula>IF(AND(AL1003&gt;=0, RIGHT(TEXT(AL1003,"0.#"),1)&lt;&gt;"."),TRUE,FALSE)</formula>
    </cfRule>
    <cfRule type="expression" dxfId="1230" priority="2026">
      <formula>IF(AND(AL1003&gt;=0, RIGHT(TEXT(AL1003,"0.#"),1)="."),TRUE,FALSE)</formula>
    </cfRule>
    <cfRule type="expression" dxfId="1229" priority="2027">
      <formula>IF(AND(AL1003&lt;0, RIGHT(TEXT(AL1003,"0.#"),1)&lt;&gt;"."),TRUE,FALSE)</formula>
    </cfRule>
    <cfRule type="expression" dxfId="1228" priority="2028">
      <formula>IF(AND(AL1003&lt;0, 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 RIGHT(TEXT(AL1038,"0.#"),1)&lt;&gt;"."),TRUE,FALSE)</formula>
    </cfRule>
    <cfRule type="expression" dxfId="1224" priority="2020">
      <formula>IF(AND(AL1038&gt;=0, RIGHT(TEXT(AL1038,"0.#"),1)="."),TRUE,FALSE)</formula>
    </cfRule>
    <cfRule type="expression" dxfId="1223" priority="2021">
      <formula>IF(AND(AL1038&lt;0, RIGHT(TEXT(AL1038,"0.#"),1)&lt;&gt;"."),TRUE,FALSE)</formula>
    </cfRule>
    <cfRule type="expression" dxfId="1222" priority="2022">
      <formula>IF(AND(AL1038&lt;0, 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 RIGHT(TEXT(AL1036,"0.#"),1)&lt;&gt;"."),TRUE,FALSE)</formula>
    </cfRule>
    <cfRule type="expression" dxfId="1218" priority="2014">
      <formula>IF(AND(AL1036&gt;=0, RIGHT(TEXT(AL1036,"0.#"),1)="."),TRUE,FALSE)</formula>
    </cfRule>
    <cfRule type="expression" dxfId="1217" priority="2015">
      <formula>IF(AND(AL1036&lt;0, RIGHT(TEXT(AL1036,"0.#"),1)&lt;&gt;"."),TRUE,FALSE)</formula>
    </cfRule>
    <cfRule type="expression" dxfId="1216" priority="2016">
      <formula>IF(AND(AL1036&lt;0, 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 RIGHT(TEXT(AL1071,"0.#"),1)&lt;&gt;"."),TRUE,FALSE)</formula>
    </cfRule>
    <cfRule type="expression" dxfId="1212" priority="2008">
      <formula>IF(AND(AL1071&gt;=0, RIGHT(TEXT(AL1071,"0.#"),1)="."),TRUE,FALSE)</formula>
    </cfRule>
    <cfRule type="expression" dxfId="1211" priority="2009">
      <formula>IF(AND(AL1071&lt;0, RIGHT(TEXT(AL1071,"0.#"),1)&lt;&gt;"."),TRUE,FALSE)</formula>
    </cfRule>
    <cfRule type="expression" dxfId="1210" priority="2010">
      <formula>IF(AND(AL1071&lt;0, 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 RIGHT(TEXT(AL1069,"0.#"),1)&lt;&gt;"."),TRUE,FALSE)</formula>
    </cfRule>
    <cfRule type="expression" dxfId="1206" priority="2002">
      <formula>IF(AND(AL1069&gt;=0, RIGHT(TEXT(AL1069,"0.#"),1)="."),TRUE,FALSE)</formula>
    </cfRule>
    <cfRule type="expression" dxfId="1205" priority="2003">
      <formula>IF(AND(AL1069&lt;0, RIGHT(TEXT(AL1069,"0.#"),1)&lt;&gt;"."),TRUE,FALSE)</formula>
    </cfRule>
    <cfRule type="expression" dxfId="1204" priority="2004">
      <formula>IF(AND(AL1069&lt;0, 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4" max="49" man="1"/>
    <brk id="740" max="49" man="1"/>
    <brk id="834" max="49" man="1"/>
    <brk id="87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185</v>
      </c>
      <c r="W2" s="32" t="s">
        <v>176</v>
      </c>
      <c r="Y2" s="32" t="s">
        <v>67</v>
      </c>
      <c r="Z2" s="30"/>
      <c r="AA2" s="32" t="s">
        <v>340</v>
      </c>
      <c r="AB2" s="31"/>
      <c r="AC2" s="33" t="s">
        <v>134</v>
      </c>
      <c r="AD2" s="28"/>
      <c r="AE2" s="35" t="s">
        <v>172</v>
      </c>
      <c r="AF2" s="30"/>
      <c r="AG2" s="46" t="s">
        <v>293</v>
      </c>
      <c r="AI2" s="44" t="s">
        <v>330</v>
      </c>
      <c r="AK2" s="44" t="s">
        <v>214</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294</v>
      </c>
      <c r="AI3" s="44" t="s">
        <v>207</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295</v>
      </c>
      <c r="AI4" s="44" t="s">
        <v>209</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250</v>
      </c>
      <c r="Y5" s="32" t="s">
        <v>358</v>
      </c>
      <c r="Z5" s="30"/>
      <c r="AA5" s="32" t="s">
        <v>452</v>
      </c>
      <c r="AB5" s="31"/>
      <c r="AC5" s="32" t="s">
        <v>175</v>
      </c>
      <c r="AD5" s="31"/>
      <c r="AE5" s="35" t="s">
        <v>306</v>
      </c>
      <c r="AF5" s="30"/>
      <c r="AG5" s="46" t="s">
        <v>296</v>
      </c>
      <c r="AI5" s="44" t="s">
        <v>345</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303</v>
      </c>
      <c r="AF6" s="30"/>
      <c r="AG6" s="46" t="s">
        <v>297</v>
      </c>
      <c r="AI6" s="44" t="s">
        <v>346</v>
      </c>
      <c r="AK6" s="44" t="str">
        <f>CHAR(CODE(AK5)+1)</f>
        <v>E</v>
      </c>
      <c r="AP6" s="46" t="s">
        <v>297</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298</v>
      </c>
      <c r="AH7" s="77"/>
      <c r="AI7" s="46" t="s">
        <v>323</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299</v>
      </c>
      <c r="AI8" s="44" t="s">
        <v>324</v>
      </c>
      <c r="AK8" s="44" t="str">
        <f t="shared" si="7"/>
        <v>G</v>
      </c>
      <c r="AP8" s="46" t="s">
        <v>299</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300</v>
      </c>
      <c r="AI9" s="72"/>
      <c r="AK9" s="44" t="str">
        <f t="shared" si="7"/>
        <v>H</v>
      </c>
      <c r="AP9" s="46" t="s">
        <v>300</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直接実施、委託・請負</v>
      </c>
      <c r="Q10" s="19"/>
      <c r="T10" s="13"/>
      <c r="W10" s="32" t="s">
        <v>155</v>
      </c>
      <c r="Y10" s="32" t="s">
        <v>363</v>
      </c>
      <c r="Z10" s="30"/>
      <c r="AA10" s="32" t="s">
        <v>457</v>
      </c>
      <c r="AB10" s="31"/>
      <c r="AC10" s="31"/>
      <c r="AD10" s="31"/>
      <c r="AE10" s="31"/>
      <c r="AF10" s="30"/>
      <c r="AG10" s="46" t="s">
        <v>285</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215</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2020-10-01T04:54:51Z</dcterms:created>
  <dcterms:modified xsi:type="dcterms:W3CDTF">2020-10-01T09:30:45Z</dcterms:modified>
</cp:coreProperties>
</file>