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行政事業レビューシート!$A$1:$AX$913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8"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<sst xmlns="http://schemas.openxmlformats.org/spreadsheetml/2006/main" count="2203" uniqueCount="570">
  <si>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</si>
  <si>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</si>
  <si>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</si>
  <si>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</si>
  <si>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</si>
  <si>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</si>
  <si>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</si>
  <si>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</si>
  <si>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</si>
  <si>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</si>
  <si>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</si>
  <si>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</si>
  <si>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</si>
  <si>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</si>
  <si>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</si>
  <si>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</si>
  <si>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</si>
  <si>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</si>
  <si>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</si>
  <si>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</si>
  <si>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</si>
  <si>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</si>
  <si>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</si>
  <si>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</si>
  <si>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</si>
  <si>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</si>
  <si>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</si>
  <si>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</si>
  <si>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</si>
  <si>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</si>
  <si>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</si>
  <si>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</si>
  <si>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</si>
  <si>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</si>
  <si>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</si>
  <si>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</si>
  <si>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</si>
  <si>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</si>
  <si>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</si>
  <si>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</si>
  <si>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</si>
  <si>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</si>
  <si>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</si>
  <si>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</si>
  <si>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</si>
  <si>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</si>
  <si>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</si>
  <si>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</si>
  <si>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</si>
  <si>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</si>
  <si>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</si>
  <si>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</si>
  <si>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</si>
  <si>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</si>
  <si>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</si>
  <si>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</si>
  <si>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</si>
  <si>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</si>
  <si>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</si>
  <si>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</si>
  <si>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</si>
  <si>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</si>
  <si>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</si>
  <si>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</si>
  <si>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</si>
  <si>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</si>
  <si>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</si>
  <si>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</si>
  <si>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</si>
  <si>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</si>
  <si>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</si>
  <si>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</si>
  <si>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</si>
  <si>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</si>
  <si>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</si>
  <si>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</si>
  <si>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</si>
  <si>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</si>
  <si>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</si>
  <si>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</si>
  <si>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</si>
  <si>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</si>
  <si>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</si>
  <si>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</si>
  <si>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</si>
  <si>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</si>
  <si>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</si>
  <si>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</si>
  <si>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</si>
  <si>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</si>
  <si>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</si>
  <si>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</si>
  <si>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</si>
  <si>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</si>
  <si>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</si>
  <si>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</si>
  <si>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</si>
  <si>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</si>
  <si>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</si>
  <si>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</si>
  <si>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</si>
  <si>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</si>
  <si>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</si>
  <si>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</si>
  <si>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</si>
  <si>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</si>
  <si>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</si>
  <si>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</si>
  <si>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</si>
  <si>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</si>
  <si>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</si>
  <si>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</si>
  <si>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</si>
  <si>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</si>
  <si>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</si>
  <si>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</si>
  <si>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</si>
  <si>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</si>
  <si>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</si>
  <si>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</si>
  <si>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</si>
  <si>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</si>
  <si>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</si>
  <si>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</si>
  <si>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</si>
  <si>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</si>
  <si>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</si>
  <si>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</si>
  <si>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</si>
  <si>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</si>
  <si>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</si>
  <si>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</si>
  <si>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</si>
  <si>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</si>
  <si>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</si>
  <si>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</si>
  <si>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</si>
  <si>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</si>
  <si>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</si>
  <si>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</si>
  <si>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</si>
  <si>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</si>
  <si>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</si>
  <si>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</si>
  <si>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</si>
  <si>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</si>
  <si>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</si>
  <si>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</si>
  <si>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</si>
  <si>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</si>
  <si>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</si>
  <si>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</si>
  <si>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</si>
  <si>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</si>
  <si>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</si>
  <si>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</si>
  <si>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</si>
  <si>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</si>
  <si>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</si>
  <si>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</si>
  <si>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</si>
  <si>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</si>
  <si>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</si>
  <si>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</si>
  <si>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</si>
  <si>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</si>
  <si>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</si>
  <si>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</si>
  <si>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</si>
  <si>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</si>
  <si>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</si>
  <si>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</si>
  <si>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</si>
  <si>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</si>
  <si>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</si>
  <si>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</si>
  <si>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</si>
  <si>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</si>
  <si>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</si>
  <si>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</si>
  <si>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</si>
  <si>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</si>
  <si>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</si>
  <si>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</si>
  <si>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</si>
  <si>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</si>
  <si>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</si>
  <si>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</si>
  <si>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</si>
  <si>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</si>
  <si>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</si>
  <si>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</si>
  <si>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</si>
  <si>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</si>
  <si>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</si>
  <si>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</si>
  <si>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</si>
  <si>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</si>
  <si>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</si>
  <si>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</si>
  <si>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</si>
  <si>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</si>
  <si>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</si>
  <si>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</si>
  <si>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</si>
  <si>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</si>
  <si>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</si>
  <si>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</si>
  <si>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</si>
  <si>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</si>
  <si>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</si>
  <si>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</si>
  <si>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</si>
  <si>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</si>
  <si>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</si>
  <si>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</si>
  <si>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</si>
  <si>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</si>
  <si>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</si>
  <si>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</si>
  <si>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</si>
  <si>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</si>
  <si>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</si>
  <si>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</si>
  <si>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</si>
  <si>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</si>
  <si>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</si>
  <si>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</si>
  <si>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</si>
  <si>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</si>
  <si>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</si>
  <si>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</si>
  <si>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</si>
  <si>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</si>
  <si>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</si>
  <si>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</si>
  <si>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</si>
  <si>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</si>
  <si>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</si>
  <si>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</si>
  <si>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</si>
  <si>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</si>
  <si>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</si>
  <si>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</si>
  <si>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</si>
  <si>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</si>
  <si>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</si>
  <si>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</si>
  <si>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</si>
  <si>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</si>
  <si>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</si>
  <si>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</si>
  <si>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</si>
  <si>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</si>
  <si>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</si>
  <si>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</si>
  <si>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</si>
  <si>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</si>
  <si>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</si>
  <si>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</si>
  <si>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</si>
  <si>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</si>
  <si>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</si>
  <si>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</si>
  <si>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</si>
  <si>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</si>
  <si>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</si>
  <si>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</si>
  <si>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</si>
  <si>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</si>
  <si>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</si>
  <si>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</si>
  <si>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</si>
  <si>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</si>
  <si>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</si>
  <si>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</si>
  <si>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</si>
  <si>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</si>
  <si>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</si>
  <si>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</si>
  <si>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</si>
  <si>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</si>
  <si>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</si>
  <si>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</si>
  <si>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</si>
  <si>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</si>
  <si>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</si>
  <si>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</si>
  <si>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</si>
  <si>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</si>
  <si>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</si>
  <si>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</si>
  <si>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</si>
  <si>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</si>
  <si>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</si>
  <si>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</si>
  <si>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</si>
  <si>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</si>
  <si>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</si>
  <si>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</si>
  <si>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</si>
  <si>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</si>
  <si>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</si>
  <si>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</si>
  <si>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</si>
  <si>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</si>
  <si>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</si>
  <si>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</si>
  <si>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</si>
  <si>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</si>
  <si>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</si>
  <si>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</si>
  <si>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</si>
  <si>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</si>
  <si>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</si>
  <si>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</si>
  <si>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</si>
  <si>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</si>
  <si>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</si>
  <si>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</si>
  <si>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</si>
  <si>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</si>
  <si>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</si>
  <si>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</si>
  <si>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</si>
  <si>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</si>
  <si>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</si>
  <si>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</si>
  <si>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</si>
  <si>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</si>
  <si>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</si>
  <si>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</si>
  <si>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</si>
  <si>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</si>
  <si>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</si>
  <si>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</si>
  <si>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</si>
  <si>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</si>
  <si>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</si>
  <si>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</si>
  <si>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</si>
  <si>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</si>
  <si>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</si>
  <si>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</si>
  <si>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</si>
  <si>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</si>
  <si>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</si>
  <si>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</si>
  <si>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</si>
  <si>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</si>
  <si>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</si>
  <si>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</si>
  <si>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</si>
  <si>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</si>
  <si>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</si>
  <si>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</si>
  <si>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</si>
  <si>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</si>
  <si>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</si>
  <si>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</si>
  <si>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</si>
  <si>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</si>
  <si>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</si>
  <si>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</si>
  <si>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</si>
  <si>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</si>
  <si>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</si>
  <si>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</si>
  <si>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</si>
  <si>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</si>
  <si>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</si>
  <si>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</si>
  <si>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</si>
  <si>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</si>
  <si>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</si>
  <si>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</si>
  <si>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</si>
  <si>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</si>
  <si>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</si>
  <si>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</si>
  <si>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</si>
  <si>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</si>
  <si>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</si>
  <si>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</si>
  <si>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</si>
  <si>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</si>
  <si>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</si>
  <si>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</si>
  <si>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</si>
  <si>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</si>
  <si>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</si>
  <si>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</si>
  <si>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</si>
  <si>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</si>
  <si>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</si>
  <si>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</si>
  <si>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</si>
  <si>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</si>
  <si>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</si>
  <si>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</si>
  <si>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</si>
  <si>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</si>
  <si>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</si>
  <si>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</si>
  <si>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</si>
  <si>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</si>
  <si>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</si>
  <si>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</si>
  <si>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</si>
  <si>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</si>
  <si>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</si>
  <si>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</si>
  <si>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</si>
  <si>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</si>
  <si>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</si>
  <si>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</si>
  <si>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</si>
  <si>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</si>
  <si>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</si>
  <si>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</si>
  <si>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</si>
  <si>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</si>
  <si>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</si>
  <si>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</si>
  <si>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</si>
  <si>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</si>
  <si>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</si>
  <si>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</si>
  <si>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</si>
  <si>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</si>
  <si>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</si>
  <si>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</si>
  <si>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</si>
  <si>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</si>
  <si>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</si>
  <si>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</si>
  <si>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</si>
  <si>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</si>
  <si>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</si>
  <si>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</si>
  <si>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</si>
  <si>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</si>
  <si>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</si>
  <si>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</si>
  <si>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</si>
  <si>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</si>
  <si>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</si>
  <si>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</si>
  <si>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</si>
  <si>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</si>
  <si>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</si>
  <si>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</si>
  <si>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</si>
  <si>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</si>
  <si>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</si>
  <si>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</si>
  <si>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</si>
  <si>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</si>
  <si>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</si>
  <si>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</si>
  <si>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</si>
  <si>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</si>
  <si>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</si>
  <si>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</si>
  <si>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</si>
  <si>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</si>
  <si>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</si>
  <si>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</si>
  <si>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</si>
  <si>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</si>
  <si>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</si>
  <si>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</si>
  <si>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</si>
  <si>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</si>
  <si>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</si>
  <si>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</si>
  <si>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</si>
  <si>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</si>
  <si>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</si>
  <si>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</si>
  <si>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</si>
  <si>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</si>
  <si>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日本学術会議</t>
    <rPh sb="0" eb="2">
      <t>ニホン</t>
    </rPh>
    <rPh sb="2" eb="4">
      <t>ガクジュツ</t>
    </rPh>
    <rPh sb="4" eb="6">
      <t>カイギ</t>
    </rPh>
    <phoneticPr fontId="5"/>
  </si>
  <si>
    <t>昭和６１年度</t>
    <rPh sb="0" eb="2">
      <t>ショウワ</t>
    </rPh>
    <rPh sb="4" eb="5">
      <t>ネン</t>
    </rPh>
    <rPh sb="5" eb="6">
      <t>ド</t>
    </rPh>
    <phoneticPr fontId="22"/>
  </si>
  <si>
    <t>企画課</t>
  </si>
  <si>
    <t>○</t>
  </si>
  <si>
    <t>日本学術会議法第２条</t>
  </si>
  <si>
    <t>-</t>
  </si>
  <si>
    <t>　日本学術会議法第２条に基づき、我が国の科学者の内外に対する代表機関（全国約87万人の科学者の代表として選出された会員210名と連携会員約2，000名で構成）として、学術フォーラムを通じ、科学の役割について国民の認識を高めることで科学の向上発達を図り、行政、産業及び国民生活に科学を反映浸透させる。</t>
  </si>
  <si>
    <t>　科学的・学術的な成果を国民に還元するための活動として、学術フォーラムを開催している。学術フォーラムは、日本学術会議会員等が講演、パネルディスカッション等を行い、科学の成果を国民に分かりやすく伝えるとともに、国民と双方向のやり取りがなされるよう構成した公開講演会である。
　また、科学の役割についての普及・啓発等のために図書館を設けているが、この図書館は、国立国会図書館法の規定により国立国会図書館の支部図書館として指定されており、各所属機関の特色に応じた資料を所蔵する専門的な図書館となることを求められているため、関連書籍の収集を行っている。</t>
  </si>
  <si>
    <t>会員手当</t>
    <rPh sb="0" eb="2">
      <t>カイイン</t>
    </rPh>
    <rPh sb="2" eb="4">
      <t>テアテ</t>
    </rPh>
    <phoneticPr fontId="5"/>
  </si>
  <si>
    <t>諸謝金</t>
    <rPh sb="0" eb="3">
      <t>ショシャキン</t>
    </rPh>
    <phoneticPr fontId="5"/>
  </si>
  <si>
    <t>令和2年度に目標値150名を達成する。</t>
    <rPh sb="0" eb="2">
      <t>レイワ</t>
    </rPh>
    <phoneticPr fontId="5"/>
  </si>
  <si>
    <t>学術フォーラムの参加者数
（1回当たり平均値）</t>
    <phoneticPr fontId="5"/>
  </si>
  <si>
    <t>名</t>
    <rPh sb="0" eb="1">
      <t>メイ</t>
    </rPh>
    <phoneticPr fontId="5"/>
  </si>
  <si>
    <t>-</t>
    <phoneticPr fontId="5"/>
  </si>
  <si>
    <t>各年度執行額（フォーラム分）／実施回数　</t>
    <phoneticPr fontId="5"/>
  </si>
  <si>
    <t>各回の学術フォーラムの参加者数より
（目標値は過去数年の実績から決定）</t>
    <phoneticPr fontId="5"/>
  </si>
  <si>
    <t>日本学術会議主催学術フォーラム等の開催回数</t>
    <phoneticPr fontId="5"/>
  </si>
  <si>
    <t>回</t>
    <rPh sb="0" eb="1">
      <t>カイ</t>
    </rPh>
    <phoneticPr fontId="5"/>
  </si>
  <si>
    <t>執行額/
実施回数</t>
    <phoneticPr fontId="5"/>
  </si>
  <si>
    <t>947(千円)/6(回)</t>
    <phoneticPr fontId="5"/>
  </si>
  <si>
    <t>1,281(千円)/6(回)</t>
    <phoneticPr fontId="5"/>
  </si>
  <si>
    <t>学術フォーラムの参加者アンケートで肯定的に評価した者の割合（平均値）</t>
    <phoneticPr fontId="5"/>
  </si>
  <si>
    <t>％</t>
    <phoneticPr fontId="5"/>
  </si>
  <si>
    <t>％</t>
    <phoneticPr fontId="5"/>
  </si>
  <si>
    <t>日本学術会議会員等による講演・パネルディスカッションを内容とする学術フォーラムを開催することにより、学術成果の国民への還元を図っている。</t>
    <phoneticPr fontId="5"/>
  </si>
  <si>
    <t>　学術フォーラムは、科学の向上発達に寄与するという目的の下（日本学術会議法第２条）、科学リテラシーの普及・啓発のために行っているものである。科学・技術が国民に適切に理解され活用されるようになるためには、科学的・学術的な成果をわかりやすく伝えるとともに、国民と科学者との対話が必要であり、そのための手法として学術フォーラムを開催している。</t>
    <phoneticPr fontId="5"/>
  </si>
  <si>
    <t>　学術フォーラムは、多岐にわたる専門領域の科学者が日本学術会議における審議で集積した科学的・学術的な成果を、我が国の科学者の代表である会員等によってわかりやすく国民に伝えることができる場であり、日本学術会議ならではの活動である。</t>
    <phoneticPr fontId="5"/>
  </si>
  <si>
    <t>無</t>
  </si>
  <si>
    <t>　日本学術会議主催で行われる講演者に対する手当、謝金及び旅費について関係法令に基づき各個人に適切に支給している。</t>
    <phoneticPr fontId="5"/>
  </si>
  <si>
    <t>‐</t>
  </si>
  <si>
    <t>　日本学術会議主催で行われる講演者に対する手当、謝金及び旅費について関係法令に基づき各個人に適切に支給している。</t>
    <phoneticPr fontId="5"/>
  </si>
  <si>
    <t>　国会図書館支部庁費の資料購入経費は、学術情報資料収集に必要な定期刊行物であり、費用・使途共に業務を実施するために必要最低限のものである。</t>
    <phoneticPr fontId="5"/>
  </si>
  <si>
    <t>　学術フォーラム出演者に対する手当、謝金及び旅費並びに国会図書館支部庁費は、共に直接的経費であり、費用・使途共に業務を実施するために必要最低限のものである。</t>
    <phoneticPr fontId="5"/>
  </si>
  <si>
    <t>開催回数について、国民の関心が非常に高い事項や重要な審議課題についての学術フォーラムを実施するなど、事業の目的をおおむね達成したと考える。
今後も、国民の関心が高い事項や重要な審議課題について科学の成果をわかりやすく伝えることを念頭に幅広くテーマ選定を行うとともに、開催回数の確保に努める。</t>
    <phoneticPr fontId="5"/>
  </si>
  <si>
    <t>　成果物の活用については、学術フォーラムの開催報告をホームページに掲載し、随時国民のアクセスを可能とするとともに、ホームページ上で受け付けた意見・要望を関係分野別委員会にフィードバックすることとしており、広報活動と学術会議における審議へのフィードバックを通じて、成果物の活用に努めている。</t>
    <phoneticPr fontId="5"/>
  </si>
  <si>
    <t>定量的な成果目標の最終目標年度欄について、最終年度ではないが便宜的に直近の2年度を記載
（参考）学術フォーラム開催報告掲載サイト　http://www.scj.go.jp/ja/event/index.html</t>
    <phoneticPr fontId="5"/>
  </si>
  <si>
    <t>0159</t>
    <phoneticPr fontId="5"/>
  </si>
  <si>
    <t>0166</t>
    <phoneticPr fontId="5"/>
  </si>
  <si>
    <t>0160</t>
    <phoneticPr fontId="5"/>
  </si>
  <si>
    <t>0114</t>
    <phoneticPr fontId="5"/>
  </si>
  <si>
    <t>0111</t>
    <phoneticPr fontId="5"/>
  </si>
  <si>
    <t>0120</t>
    <phoneticPr fontId="5"/>
  </si>
  <si>
    <t>0116</t>
    <phoneticPr fontId="5"/>
  </si>
  <si>
    <t>0126</t>
    <phoneticPr fontId="5"/>
  </si>
  <si>
    <t>（株）三省堂書店</t>
    <phoneticPr fontId="5"/>
  </si>
  <si>
    <t>定期刊行物</t>
    <phoneticPr fontId="5"/>
  </si>
  <si>
    <t>-</t>
    <phoneticPr fontId="5"/>
  </si>
  <si>
    <t>（株）ＯＣＳ</t>
    <phoneticPr fontId="5"/>
  </si>
  <si>
    <t>（株）ぎょうせい</t>
    <phoneticPr fontId="5"/>
  </si>
  <si>
    <t>（財）日本学術協力財団</t>
    <phoneticPr fontId="5"/>
  </si>
  <si>
    <t>国立大学法人　京都大学</t>
    <rPh sb="0" eb="2">
      <t>コクリツ</t>
    </rPh>
    <rPh sb="2" eb="4">
      <t>ダイガク</t>
    </rPh>
    <rPh sb="4" eb="6">
      <t>ホウジン</t>
    </rPh>
    <rPh sb="7" eb="9">
      <t>キョウト</t>
    </rPh>
    <rPh sb="9" eb="11">
      <t>ダイガク</t>
    </rPh>
    <phoneticPr fontId="3"/>
  </si>
  <si>
    <t>日本学術会議主催学術フォーラムに係る会場賃貸借</t>
    <rPh sb="0" eb="2">
      <t>ニホン</t>
    </rPh>
    <rPh sb="2" eb="4">
      <t>ガクジュツ</t>
    </rPh>
    <rPh sb="4" eb="6">
      <t>カイギ</t>
    </rPh>
    <rPh sb="6" eb="8">
      <t>シュサイ</t>
    </rPh>
    <rPh sb="8" eb="10">
      <t>ガクジュツ</t>
    </rPh>
    <rPh sb="16" eb="17">
      <t>カカ</t>
    </rPh>
    <rPh sb="18" eb="20">
      <t>カイジョウ</t>
    </rPh>
    <rPh sb="20" eb="23">
      <t>チンタイシャク</t>
    </rPh>
    <phoneticPr fontId="3"/>
  </si>
  <si>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</si>
  <si>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</si>
  <si>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</si>
  <si>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</si>
  <si>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</si>
  <si>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</si>
  <si>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</si>
  <si>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</si>
  <si>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</si>
  <si>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</si>
  <si>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</si>
  <si>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t>
    <phoneticPr fontId="5"/>
  </si>
  <si>
    <t>-</t>
    <phoneticPr fontId="5"/>
  </si>
  <si>
    <t>会議出席旅費・手当</t>
    <rPh sb="0" eb="2">
      <t>カイギ</t>
    </rPh>
    <rPh sb="2" eb="4">
      <t>シュッセキ</t>
    </rPh>
    <rPh sb="4" eb="6">
      <t>リョヒ</t>
    </rPh>
    <rPh sb="7" eb="9">
      <t>テアテ</t>
    </rPh>
    <phoneticPr fontId="5"/>
  </si>
  <si>
    <t>その他</t>
    <rPh sb="2" eb="3">
      <t>タ</t>
    </rPh>
    <phoneticPr fontId="5"/>
  </si>
  <si>
    <t>-</t>
    <phoneticPr fontId="5"/>
  </si>
  <si>
    <t>1,441(千円)/11(回)</t>
    <phoneticPr fontId="5"/>
  </si>
  <si>
    <t>-</t>
    <phoneticPr fontId="5"/>
  </si>
  <si>
    <t>庁費</t>
    <rPh sb="0" eb="1">
      <t>チョウ</t>
    </rPh>
    <rPh sb="1" eb="2">
      <t>ヒ</t>
    </rPh>
    <phoneticPr fontId="5"/>
  </si>
  <si>
    <t>国会図書館支部庁費</t>
    <rPh sb="0" eb="2">
      <t>コッカイ</t>
    </rPh>
    <rPh sb="2" eb="5">
      <t>トショカン</t>
    </rPh>
    <rPh sb="5" eb="7">
      <t>シブ</t>
    </rPh>
    <rPh sb="7" eb="8">
      <t>チョウ</t>
    </rPh>
    <rPh sb="8" eb="9">
      <t>ヒ</t>
    </rPh>
    <phoneticPr fontId="5"/>
  </si>
  <si>
    <t>委員等旅費</t>
    <rPh sb="0" eb="2">
      <t>イイン</t>
    </rPh>
    <rPh sb="2" eb="3">
      <t>トウ</t>
    </rPh>
    <rPh sb="3" eb="5">
      <t>リョヒ</t>
    </rPh>
    <phoneticPr fontId="5"/>
  </si>
  <si>
    <t>　今後も国民の関心が高い事項について科学の成果をわかりやすく伝えることを念頭に幅広くテーマ選定を行うとともに、学術フォーラムにおける議論の成果を日本学術会議の活動に反映させ、更にその結果を国民に伝えるというような、国民との双方向のやり取りがなされるよう、配慮していく。出演者に対する手当、謝金及び旅費についても関係法令に基づき各個人への適切な処理に努める。</t>
    <phoneticPr fontId="5"/>
  </si>
  <si>
    <t>-</t>
    <phoneticPr fontId="5"/>
  </si>
  <si>
    <t>-</t>
    <phoneticPr fontId="5"/>
  </si>
  <si>
    <t>-</t>
    <phoneticPr fontId="5"/>
  </si>
  <si>
    <t>-</t>
    <phoneticPr fontId="5"/>
  </si>
  <si>
    <t>3,975(千円)/10(回)</t>
    <phoneticPr fontId="5"/>
  </si>
  <si>
    <t>おおむね目標を達成し、成果目標に見合った成果実績を上げている。</t>
    <rPh sb="4" eb="6">
      <t>モクヒョウ</t>
    </rPh>
    <phoneticPr fontId="5"/>
  </si>
  <si>
    <t>科学の役割についての普及・啓発</t>
    <phoneticPr fontId="5"/>
  </si>
  <si>
    <t>引き続き、経費の使途等を精査・確認の上、効果的･効率的な事業の実施に努めること。</t>
    <phoneticPr fontId="5"/>
  </si>
  <si>
    <t>所見を踏まえ、今後も引き続き、経費の使途等をしっかりと確認の上、効果的・効率的な事業の実施に努める。</t>
    <rPh sb="0" eb="2">
      <t>ショケン</t>
    </rPh>
    <rPh sb="3" eb="4">
      <t>フ</t>
    </rPh>
    <rPh sb="7" eb="9">
      <t>コンゴ</t>
    </rPh>
    <rPh sb="10" eb="11">
      <t>ヒ</t>
    </rPh>
    <rPh sb="12" eb="13">
      <t>ツヅ</t>
    </rPh>
    <rPh sb="15" eb="17">
      <t>ケイヒ</t>
    </rPh>
    <rPh sb="18" eb="20">
      <t>シト</t>
    </rPh>
    <rPh sb="20" eb="21">
      <t>トウ</t>
    </rPh>
    <rPh sb="27" eb="29">
      <t>カクニン</t>
    </rPh>
    <rPh sb="30" eb="31">
      <t>ウエ</t>
    </rPh>
    <rPh sb="32" eb="35">
      <t>コウカテキ</t>
    </rPh>
    <rPh sb="36" eb="39">
      <t>コウリツテキ</t>
    </rPh>
    <rPh sb="40" eb="42">
      <t>ジギョウ</t>
    </rPh>
    <rPh sb="43" eb="45">
      <t>ジッシ</t>
    </rPh>
    <rPh sb="46" eb="47">
      <t>ツト</t>
    </rPh>
    <phoneticPr fontId="5"/>
  </si>
  <si>
    <t>山口　雄二　次長</t>
    <rPh sb="0" eb="2">
      <t>ヤマグチ</t>
    </rPh>
    <rPh sb="3" eb="5">
      <t>ユウジ</t>
    </rPh>
    <rPh sb="6" eb="8">
      <t>ジチョウ</t>
    </rPh>
    <phoneticPr fontId="5"/>
  </si>
  <si>
    <t>-</t>
    <phoneticPr fontId="5"/>
  </si>
  <si>
    <t>科学に関する重要事項の審議及び研究の連絡</t>
    <phoneticPr fontId="5"/>
  </si>
  <si>
    <t xml:space="preserve"> 科学に関する重要事項の審議及び研究の連絡</t>
    <phoneticPr fontId="5"/>
  </si>
  <si>
    <t>　令和元年度は、「産学共創が生み出すベンチャー・インキュベーション」、「学術の未来とジェンダー平等～大学・学協会の男女共同参画推進を目指して～」、「ゲノム編集技術のヒト胚等への応用について考える」、「認知症―予防と共生に向けて学術の取り組み」等計11回の学術フォーラムを開催した。国民の関心の高い事項について、日本学術会議会員等による講演・パネルディスカッションを内容とする学術フォーラムを開催することにより、学術成果の国民への還元に資することができた。また、日本学術会議主催で行われる学術フォーラムの出演者に対する手当、謝金及び旅費について関係法令に基づき各個人に適切に支給している。</t>
    <rPh sb="1" eb="3">
      <t>レイワ</t>
    </rPh>
    <rPh sb="3" eb="5">
      <t>ガンネン</t>
    </rPh>
    <rPh sb="5" eb="6">
      <t>ド</t>
    </rPh>
    <rPh sb="14" eb="15">
      <t>ウ</t>
    </rPh>
    <rPh sb="16" eb="17">
      <t>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</si>
</sst>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740</xdr:row>
      <xdr:rowOff>91440</xdr:rowOff>
    </xdr:from>
    <xdr:to>
      <xdr:col>49</xdr:col>
      <xdr:colOff>400595</xdr:colOff>
      <xdr:row>779</xdr:row>
      <xdr:rowOff>27214</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7280" y="47807880"/>
          <a:ext cx="8264435" cy="9216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136</v>
      </c>
      <c r="AT2" s="204"/>
      <c r="AU2" s="204"/>
      <c r="AV2" s="42" t="str">
        <f>IF(AW2="", "", "-")</f>
        <v/>
      </c>
      <c r="AW2" s="388"/>
      <c r="AX2" s="388"/>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562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483</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565</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486</v>
      </c>
      <c r="H7" s="820"/>
      <c r="I7" s="820"/>
      <c r="J7" s="820"/>
      <c r="K7" s="820"/>
      <c r="L7" s="820"/>
      <c r="M7" s="820"/>
      <c r="N7" s="820"/>
      <c r="O7" s="820"/>
      <c r="P7" s="820"/>
      <c r="Q7" s="820"/>
      <c r="R7" s="820"/>
      <c r="S7" s="820"/>
      <c r="T7" s="820"/>
      <c r="U7" s="820"/>
      <c r="V7" s="820"/>
      <c r="W7" s="820"/>
      <c r="X7" s="821"/>
      <c r="Y7" s="386" t="s">
        <v>313</v>
      </c>
      <c r="Z7" s="286"/>
      <c r="AA7" s="286"/>
      <c r="AB7" s="286"/>
      <c r="AC7" s="286"/>
      <c r="AD7" s="387"/>
      <c r="AE7" s="374" t="s">
        <v>487</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6" t="s">
        <v>211</v>
      </c>
      <c r="B8" s="817"/>
      <c r="C8" s="817"/>
      <c r="D8" s="817"/>
      <c r="E8" s="817"/>
      <c r="F8" s="818"/>
      <c r="G8" s="211" t="str">
        <f>入力規則等!A27</f>
        <v>科学技術・イノベーション</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64.150000000000006"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489</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3.165</v>
      </c>
      <c r="Q13" s="103"/>
      <c r="R13" s="103"/>
      <c r="S13" s="103"/>
      <c r="T13" s="103"/>
      <c r="U13" s="103"/>
      <c r="V13" s="104"/>
      <c r="W13" s="102">
        <v>4.1689999999999996</v>
      </c>
      <c r="X13" s="103"/>
      <c r="Y13" s="103"/>
      <c r="Z13" s="103"/>
      <c r="AA13" s="103"/>
      <c r="AB13" s="103"/>
      <c r="AC13" s="104"/>
      <c r="AD13" s="102">
        <v>3.8820000000000001</v>
      </c>
      <c r="AE13" s="103"/>
      <c r="AF13" s="103"/>
      <c r="AG13" s="103"/>
      <c r="AH13" s="103"/>
      <c r="AI13" s="103"/>
      <c r="AJ13" s="104"/>
      <c r="AK13" s="102">
        <v>5.8369999999999997</v>
      </c>
      <c r="AL13" s="103"/>
      <c r="AM13" s="103"/>
      <c r="AN13" s="103"/>
      <c r="AO13" s="103"/>
      <c r="AP13" s="103"/>
      <c r="AQ13" s="104"/>
      <c r="AR13" s="99">
        <v>5.8410000000000002</v>
      </c>
      <c r="AS13" s="100"/>
      <c r="AT13" s="100"/>
      <c r="AU13" s="100"/>
      <c r="AV13" s="100"/>
      <c r="AW13" s="100"/>
      <c r="AX13" s="385"/>
    </row>
    <row r="14" spans="1:50" ht="21" customHeight="1" x14ac:dyDescent="0.15">
      <c r="A14" s="132"/>
      <c r="B14" s="133"/>
      <c r="C14" s="133"/>
      <c r="D14" s="133"/>
      <c r="E14" s="133"/>
      <c r="F14" s="134"/>
      <c r="G14" s="734"/>
      <c r="H14" s="735"/>
      <c r="I14" s="562" t="s">
        <v>8</v>
      </c>
      <c r="J14" s="616"/>
      <c r="K14" s="616"/>
      <c r="L14" s="616"/>
      <c r="M14" s="616"/>
      <c r="N14" s="616"/>
      <c r="O14" s="617"/>
      <c r="P14" s="102" t="s">
        <v>551</v>
      </c>
      <c r="Q14" s="103"/>
      <c r="R14" s="103"/>
      <c r="S14" s="103"/>
      <c r="T14" s="103"/>
      <c r="U14" s="103"/>
      <c r="V14" s="104"/>
      <c r="W14" s="102" t="s">
        <v>551</v>
      </c>
      <c r="X14" s="103"/>
      <c r="Y14" s="103"/>
      <c r="Z14" s="103"/>
      <c r="AA14" s="103"/>
      <c r="AB14" s="103"/>
      <c r="AC14" s="104"/>
      <c r="AD14" s="102" t="s">
        <v>551</v>
      </c>
      <c r="AE14" s="103"/>
      <c r="AF14" s="103"/>
      <c r="AG14" s="103"/>
      <c r="AH14" s="103"/>
      <c r="AI14" s="103"/>
      <c r="AJ14" s="104"/>
      <c r="AK14" s="102" t="s">
        <v>551</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551</v>
      </c>
      <c r="Q15" s="103"/>
      <c r="R15" s="103"/>
      <c r="S15" s="103"/>
      <c r="T15" s="103"/>
      <c r="U15" s="103"/>
      <c r="V15" s="104"/>
      <c r="W15" s="102" t="s">
        <v>551</v>
      </c>
      <c r="X15" s="103"/>
      <c r="Y15" s="103"/>
      <c r="Z15" s="103"/>
      <c r="AA15" s="103"/>
      <c r="AB15" s="103"/>
      <c r="AC15" s="104"/>
      <c r="AD15" s="102" t="s">
        <v>551</v>
      </c>
      <c r="AE15" s="103"/>
      <c r="AF15" s="103"/>
      <c r="AG15" s="103"/>
      <c r="AH15" s="103"/>
      <c r="AI15" s="103"/>
      <c r="AJ15" s="104"/>
      <c r="AK15" s="102" t="s">
        <v>551</v>
      </c>
      <c r="AL15" s="103"/>
      <c r="AM15" s="103"/>
      <c r="AN15" s="103"/>
      <c r="AO15" s="103"/>
      <c r="AP15" s="103"/>
      <c r="AQ15" s="104"/>
      <c r="AR15" s="102" t="s">
        <v>566</v>
      </c>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551</v>
      </c>
      <c r="Q16" s="103"/>
      <c r="R16" s="103"/>
      <c r="S16" s="103"/>
      <c r="T16" s="103"/>
      <c r="U16" s="103"/>
      <c r="V16" s="104"/>
      <c r="W16" s="102" t="s">
        <v>551</v>
      </c>
      <c r="X16" s="103"/>
      <c r="Y16" s="103"/>
      <c r="Z16" s="103"/>
      <c r="AA16" s="103"/>
      <c r="AB16" s="103"/>
      <c r="AC16" s="104"/>
      <c r="AD16" s="102" t="s">
        <v>551</v>
      </c>
      <c r="AE16" s="103"/>
      <c r="AF16" s="103"/>
      <c r="AG16" s="103"/>
      <c r="AH16" s="103"/>
      <c r="AI16" s="103"/>
      <c r="AJ16" s="104"/>
      <c r="AK16" s="102" t="s">
        <v>551</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551</v>
      </c>
      <c r="Q17" s="103"/>
      <c r="R17" s="103"/>
      <c r="S17" s="103"/>
      <c r="T17" s="103"/>
      <c r="U17" s="103"/>
      <c r="V17" s="104"/>
      <c r="W17" s="102" t="s">
        <v>551</v>
      </c>
      <c r="X17" s="103"/>
      <c r="Y17" s="103"/>
      <c r="Z17" s="103"/>
      <c r="AA17" s="103"/>
      <c r="AB17" s="103"/>
      <c r="AC17" s="104"/>
      <c r="AD17" s="102" t="s">
        <v>551</v>
      </c>
      <c r="AE17" s="103"/>
      <c r="AF17" s="103"/>
      <c r="AG17" s="103"/>
      <c r="AH17" s="103"/>
      <c r="AI17" s="103"/>
      <c r="AJ17" s="104"/>
      <c r="AK17" s="102" t="s">
        <v>551</v>
      </c>
      <c r="AL17" s="103"/>
      <c r="AM17" s="103"/>
      <c r="AN17" s="103"/>
      <c r="AO17" s="103"/>
      <c r="AP17" s="103"/>
      <c r="AQ17" s="104"/>
      <c r="AR17" s="383"/>
      <c r="AS17" s="383"/>
      <c r="AT17" s="383"/>
      <c r="AU17" s="383"/>
      <c r="AV17" s="383"/>
      <c r="AW17" s="383"/>
      <c r="AX17" s="384"/>
    </row>
    <row r="18" spans="1:50" ht="24.75" customHeight="1" x14ac:dyDescent="0.15">
      <c r="A18" s="132"/>
      <c r="B18" s="133"/>
      <c r="C18" s="133"/>
      <c r="D18" s="133"/>
      <c r="E18" s="133"/>
      <c r="F18" s="134"/>
      <c r="G18" s="736"/>
      <c r="H18" s="737"/>
      <c r="I18" s="724" t="s">
        <v>20</v>
      </c>
      <c r="J18" s="725"/>
      <c r="K18" s="725"/>
      <c r="L18" s="725"/>
      <c r="M18" s="725"/>
      <c r="N18" s="725"/>
      <c r="O18" s="726"/>
      <c r="P18" s="108">
        <f>SUM(P13:V17)</f>
        <v>3.165</v>
      </c>
      <c r="Q18" s="109"/>
      <c r="R18" s="109"/>
      <c r="S18" s="109"/>
      <c r="T18" s="109"/>
      <c r="U18" s="109"/>
      <c r="V18" s="110"/>
      <c r="W18" s="108">
        <f>SUM(W13:AC17)</f>
        <v>4.1689999999999996</v>
      </c>
      <c r="X18" s="109"/>
      <c r="Y18" s="109"/>
      <c r="Z18" s="109"/>
      <c r="AA18" s="109"/>
      <c r="AB18" s="109"/>
      <c r="AC18" s="110"/>
      <c r="AD18" s="108">
        <f>SUM(AD13:AJ17)</f>
        <v>3.8820000000000001</v>
      </c>
      <c r="AE18" s="109"/>
      <c r="AF18" s="109"/>
      <c r="AG18" s="109"/>
      <c r="AH18" s="109"/>
      <c r="AI18" s="109"/>
      <c r="AJ18" s="110"/>
      <c r="AK18" s="108">
        <f>SUM(AK13:AQ17)</f>
        <v>5.8369999999999997</v>
      </c>
      <c r="AL18" s="109"/>
      <c r="AM18" s="109"/>
      <c r="AN18" s="109"/>
      <c r="AO18" s="109"/>
      <c r="AP18" s="109"/>
      <c r="AQ18" s="110"/>
      <c r="AR18" s="108">
        <f>SUM(AR13:AX17)</f>
        <v>5.8410000000000002</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2.7610000000000001</v>
      </c>
      <c r="Q19" s="103"/>
      <c r="R19" s="103"/>
      <c r="S19" s="103"/>
      <c r="T19" s="103"/>
      <c r="U19" s="103"/>
      <c r="V19" s="104"/>
      <c r="W19" s="102">
        <v>3.0619999999999998</v>
      </c>
      <c r="X19" s="103"/>
      <c r="Y19" s="103"/>
      <c r="Z19" s="103"/>
      <c r="AA19" s="103"/>
      <c r="AB19" s="103"/>
      <c r="AC19" s="104"/>
      <c r="AD19" s="102">
        <v>3.262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0.87235387045813584</v>
      </c>
      <c r="Q20" s="526"/>
      <c r="R20" s="526"/>
      <c r="S20" s="526"/>
      <c r="T20" s="526"/>
      <c r="U20" s="526"/>
      <c r="V20" s="526"/>
      <c r="W20" s="526">
        <f t="shared" ref="W20" si="0">IF(W18=0, "-", SUM(W19)/W18)</f>
        <v>0.7344686975293836</v>
      </c>
      <c r="X20" s="526"/>
      <c r="Y20" s="526"/>
      <c r="Z20" s="526"/>
      <c r="AA20" s="526"/>
      <c r="AB20" s="526"/>
      <c r="AC20" s="526"/>
      <c r="AD20" s="526">
        <f t="shared" ref="AD20" si="1">IF(AD18=0, "-", SUM(AD19)/AD18)</f>
        <v>0.8402885110767645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f>IF(P19=0, "-", SUM(P19)/SUM(P13,P14))</f>
        <v>0.87235387045813584</v>
      </c>
      <c r="Q21" s="526"/>
      <c r="R21" s="526"/>
      <c r="S21" s="526"/>
      <c r="T21" s="526"/>
      <c r="U21" s="526"/>
      <c r="V21" s="526"/>
      <c r="W21" s="526">
        <f t="shared" ref="W21" si="2">IF(W19=0, "-", SUM(W19)/SUM(W13,W14))</f>
        <v>0.7344686975293836</v>
      </c>
      <c r="X21" s="526"/>
      <c r="Y21" s="526"/>
      <c r="Z21" s="526"/>
      <c r="AA21" s="526"/>
      <c r="AB21" s="526"/>
      <c r="AC21" s="526"/>
      <c r="AD21" s="526">
        <f t="shared" ref="AD21" si="3">IF(AD19=0, "-", SUM(AD19)/SUM(AD13,AD14))</f>
        <v>0.8402885110767645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552</v>
      </c>
      <c r="H23" s="177"/>
      <c r="I23" s="177"/>
      <c r="J23" s="177"/>
      <c r="K23" s="177"/>
      <c r="L23" s="177"/>
      <c r="M23" s="177"/>
      <c r="N23" s="177"/>
      <c r="O23" s="178"/>
      <c r="P23" s="99">
        <v>2.29</v>
      </c>
      <c r="Q23" s="100"/>
      <c r="R23" s="100"/>
      <c r="S23" s="100"/>
      <c r="T23" s="100"/>
      <c r="U23" s="100"/>
      <c r="V23" s="101"/>
      <c r="W23" s="99">
        <v>2.294</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553</v>
      </c>
      <c r="H24" s="180"/>
      <c r="I24" s="180"/>
      <c r="J24" s="180"/>
      <c r="K24" s="180"/>
      <c r="L24" s="180"/>
      <c r="M24" s="180"/>
      <c r="N24" s="180"/>
      <c r="O24" s="181"/>
      <c r="P24" s="102">
        <v>1.8620000000000001</v>
      </c>
      <c r="Q24" s="103"/>
      <c r="R24" s="103"/>
      <c r="S24" s="103"/>
      <c r="T24" s="103"/>
      <c r="U24" s="103"/>
      <c r="V24" s="104"/>
      <c r="W24" s="102">
        <v>1.8620000000000001</v>
      </c>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554</v>
      </c>
      <c r="H25" s="180"/>
      <c r="I25" s="180"/>
      <c r="J25" s="180"/>
      <c r="K25" s="180"/>
      <c r="L25" s="180"/>
      <c r="M25" s="180"/>
      <c r="N25" s="180"/>
      <c r="O25" s="181"/>
      <c r="P25" s="102">
        <v>0.62</v>
      </c>
      <c r="Q25" s="103"/>
      <c r="R25" s="103"/>
      <c r="S25" s="103"/>
      <c r="T25" s="103"/>
      <c r="U25" s="103"/>
      <c r="V25" s="104"/>
      <c r="W25" s="102">
        <v>0.62</v>
      </c>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490</v>
      </c>
      <c r="H26" s="180"/>
      <c r="I26" s="180"/>
      <c r="J26" s="180"/>
      <c r="K26" s="180"/>
      <c r="L26" s="180"/>
      <c r="M26" s="180"/>
      <c r="N26" s="180"/>
      <c r="O26" s="181"/>
      <c r="P26" s="102">
        <v>0.49</v>
      </c>
      <c r="Q26" s="103"/>
      <c r="R26" s="103"/>
      <c r="S26" s="103"/>
      <c r="T26" s="103"/>
      <c r="U26" s="103"/>
      <c r="V26" s="104"/>
      <c r="W26" s="102">
        <v>0.49</v>
      </c>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t="s">
        <v>491</v>
      </c>
      <c r="H27" s="180"/>
      <c r="I27" s="180"/>
      <c r="J27" s="180"/>
      <c r="K27" s="180"/>
      <c r="L27" s="180"/>
      <c r="M27" s="180"/>
      <c r="N27" s="180"/>
      <c r="O27" s="181"/>
      <c r="P27" s="102">
        <v>0.41099999999999998</v>
      </c>
      <c r="Q27" s="103"/>
      <c r="R27" s="103"/>
      <c r="S27" s="103"/>
      <c r="T27" s="103"/>
      <c r="U27" s="103"/>
      <c r="V27" s="104"/>
      <c r="W27" s="102">
        <v>0.41099999999999998</v>
      </c>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262</v>
      </c>
      <c r="H28" s="216"/>
      <c r="I28" s="216"/>
      <c r="J28" s="216"/>
      <c r="K28" s="216"/>
      <c r="L28" s="216"/>
      <c r="M28" s="216"/>
      <c r="N28" s="216"/>
      <c r="O28" s="217"/>
      <c r="P28" s="108">
        <f>P29-SUM(P23:P27)</f>
        <v>0.1639999999999997</v>
      </c>
      <c r="Q28" s="109"/>
      <c r="R28" s="109"/>
      <c r="S28" s="109"/>
      <c r="T28" s="109"/>
      <c r="U28" s="109"/>
      <c r="V28" s="110"/>
      <c r="W28" s="108">
        <f>W29-SUM(W23:W27)</f>
        <v>0.1639999999999997</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5.8369999999999997</v>
      </c>
      <c r="Q29" s="103"/>
      <c r="R29" s="103"/>
      <c r="S29" s="103"/>
      <c r="T29" s="103"/>
      <c r="U29" s="103"/>
      <c r="V29" s="104"/>
      <c r="W29" s="208">
        <f>AR13</f>
        <v>5.8410000000000002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1"/>
      <c r="I30" s="381"/>
      <c r="J30" s="381"/>
      <c r="K30" s="381"/>
      <c r="L30" s="381"/>
      <c r="M30" s="381"/>
      <c r="N30" s="381"/>
      <c r="O30" s="566"/>
      <c r="P30" s="565" t="s">
        <v>58</v>
      </c>
      <c r="Q30" s="381"/>
      <c r="R30" s="381"/>
      <c r="S30" s="381"/>
      <c r="T30" s="381"/>
      <c r="U30" s="381"/>
      <c r="V30" s="381"/>
      <c r="W30" s="381"/>
      <c r="X30" s="566"/>
      <c r="Y30" s="452"/>
      <c r="Z30" s="453"/>
      <c r="AA30" s="454"/>
      <c r="AB30" s="377" t="s">
        <v>11</v>
      </c>
      <c r="AC30" s="378"/>
      <c r="AD30" s="379"/>
      <c r="AE30" s="377" t="s">
        <v>316</v>
      </c>
      <c r="AF30" s="378"/>
      <c r="AG30" s="378"/>
      <c r="AH30" s="379"/>
      <c r="AI30" s="377" t="s">
        <v>338</v>
      </c>
      <c r="AJ30" s="378"/>
      <c r="AK30" s="378"/>
      <c r="AL30" s="379"/>
      <c r="AM30" s="380" t="s">
        <v>343</v>
      </c>
      <c r="AN30" s="380"/>
      <c r="AO30" s="380"/>
      <c r="AP30" s="377"/>
      <c r="AQ30" s="628" t="s">
        <v>187</v>
      </c>
      <c r="AR30" s="629"/>
      <c r="AS30" s="629"/>
      <c r="AT30" s="630"/>
      <c r="AU30" s="381" t="s">
        <v>133</v>
      </c>
      <c r="AV30" s="381"/>
      <c r="AW30" s="381"/>
      <c r="AX30" s="382"/>
    </row>
    <row r="31" spans="1:50" ht="18.75" customHeight="1" x14ac:dyDescent="0.15">
      <c r="A31" s="499"/>
      <c r="B31" s="500"/>
      <c r="C31" s="500"/>
      <c r="D31" s="500"/>
      <c r="E31" s="500"/>
      <c r="F31" s="501"/>
      <c r="G31" s="554"/>
      <c r="H31" s="370"/>
      <c r="I31" s="370"/>
      <c r="J31" s="370"/>
      <c r="K31" s="370"/>
      <c r="L31" s="370"/>
      <c r="M31" s="370"/>
      <c r="N31" s="370"/>
      <c r="O31" s="555"/>
      <c r="P31" s="567"/>
      <c r="Q31" s="370"/>
      <c r="R31" s="370"/>
      <c r="S31" s="370"/>
      <c r="T31" s="370"/>
      <c r="U31" s="370"/>
      <c r="V31" s="370"/>
      <c r="W31" s="370"/>
      <c r="X31" s="555"/>
      <c r="Y31" s="455"/>
      <c r="Z31" s="456"/>
      <c r="AA31" s="457"/>
      <c r="AB31" s="323"/>
      <c r="AC31" s="324"/>
      <c r="AD31" s="325"/>
      <c r="AE31" s="323"/>
      <c r="AF31" s="324"/>
      <c r="AG31" s="324"/>
      <c r="AH31" s="325"/>
      <c r="AI31" s="323"/>
      <c r="AJ31" s="324"/>
      <c r="AK31" s="324"/>
      <c r="AL31" s="325"/>
      <c r="AM31" s="367"/>
      <c r="AN31" s="367"/>
      <c r="AO31" s="367"/>
      <c r="AP31" s="323"/>
      <c r="AQ31" s="201" t="s">
        <v>495</v>
      </c>
      <c r="AR31" s="126"/>
      <c r="AS31" s="127" t="s">
        <v>188</v>
      </c>
      <c r="AT31" s="162"/>
      <c r="AU31" s="261">
        <v>2</v>
      </c>
      <c r="AV31" s="261"/>
      <c r="AW31" s="370" t="s">
        <v>177</v>
      </c>
      <c r="AX31" s="371"/>
    </row>
    <row r="32" spans="1:50" ht="23.25" customHeight="1" x14ac:dyDescent="0.15">
      <c r="A32" s="502"/>
      <c r="B32" s="500"/>
      <c r="C32" s="500"/>
      <c r="D32" s="500"/>
      <c r="E32" s="500"/>
      <c r="F32" s="501"/>
      <c r="G32" s="527" t="s">
        <v>492</v>
      </c>
      <c r="H32" s="528"/>
      <c r="I32" s="528"/>
      <c r="J32" s="528"/>
      <c r="K32" s="528"/>
      <c r="L32" s="528"/>
      <c r="M32" s="528"/>
      <c r="N32" s="528"/>
      <c r="O32" s="529"/>
      <c r="P32" s="151" t="s">
        <v>493</v>
      </c>
      <c r="Q32" s="151"/>
      <c r="R32" s="151"/>
      <c r="S32" s="151"/>
      <c r="T32" s="151"/>
      <c r="U32" s="151"/>
      <c r="V32" s="151"/>
      <c r="W32" s="151"/>
      <c r="X32" s="222"/>
      <c r="Y32" s="329" t="s">
        <v>12</v>
      </c>
      <c r="Z32" s="536"/>
      <c r="AA32" s="537"/>
      <c r="AB32" s="538" t="s">
        <v>494</v>
      </c>
      <c r="AC32" s="538"/>
      <c r="AD32" s="538"/>
      <c r="AE32" s="355">
        <v>129</v>
      </c>
      <c r="AF32" s="356"/>
      <c r="AG32" s="356"/>
      <c r="AH32" s="356"/>
      <c r="AI32" s="355">
        <v>157</v>
      </c>
      <c r="AJ32" s="356"/>
      <c r="AK32" s="356"/>
      <c r="AL32" s="356"/>
      <c r="AM32" s="355">
        <v>136</v>
      </c>
      <c r="AN32" s="356"/>
      <c r="AO32" s="356"/>
      <c r="AP32" s="356"/>
      <c r="AQ32" s="105" t="s">
        <v>495</v>
      </c>
      <c r="AR32" s="106"/>
      <c r="AS32" s="106"/>
      <c r="AT32" s="107"/>
      <c r="AU32" s="356" t="s">
        <v>495</v>
      </c>
      <c r="AV32" s="356"/>
      <c r="AW32" s="356"/>
      <c r="AX32" s="358"/>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494</v>
      </c>
      <c r="AC33" s="509"/>
      <c r="AD33" s="509"/>
      <c r="AE33" s="355">
        <v>150</v>
      </c>
      <c r="AF33" s="356"/>
      <c r="AG33" s="356"/>
      <c r="AH33" s="356"/>
      <c r="AI33" s="355">
        <v>150</v>
      </c>
      <c r="AJ33" s="356"/>
      <c r="AK33" s="356"/>
      <c r="AL33" s="356"/>
      <c r="AM33" s="355">
        <v>150</v>
      </c>
      <c r="AN33" s="356"/>
      <c r="AO33" s="356"/>
      <c r="AP33" s="356"/>
      <c r="AQ33" s="105" t="s">
        <v>495</v>
      </c>
      <c r="AR33" s="106"/>
      <c r="AS33" s="106"/>
      <c r="AT33" s="107"/>
      <c r="AU33" s="356">
        <v>150</v>
      </c>
      <c r="AV33" s="356"/>
      <c r="AW33" s="356"/>
      <c r="AX33" s="358"/>
    </row>
    <row r="34" spans="1:50" ht="23.2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5">
        <v>86</v>
      </c>
      <c r="AF34" s="356"/>
      <c r="AG34" s="356"/>
      <c r="AH34" s="356"/>
      <c r="AI34" s="355">
        <v>104</v>
      </c>
      <c r="AJ34" s="356"/>
      <c r="AK34" s="356"/>
      <c r="AL34" s="356"/>
      <c r="AM34" s="355">
        <v>91</v>
      </c>
      <c r="AN34" s="356"/>
      <c r="AO34" s="356"/>
      <c r="AP34" s="356"/>
      <c r="AQ34" s="105" t="s">
        <v>495</v>
      </c>
      <c r="AR34" s="106"/>
      <c r="AS34" s="106"/>
      <c r="AT34" s="107"/>
      <c r="AU34" s="356" t="s">
        <v>495</v>
      </c>
      <c r="AV34" s="356"/>
      <c r="AW34" s="356"/>
      <c r="AX34" s="358"/>
    </row>
    <row r="35" spans="1:50" ht="23.25" customHeight="1" x14ac:dyDescent="0.15">
      <c r="A35" s="887" t="s">
        <v>304</v>
      </c>
      <c r="B35" s="888"/>
      <c r="C35" s="888"/>
      <c r="D35" s="888"/>
      <c r="E35" s="888"/>
      <c r="F35" s="889"/>
      <c r="G35" s="893" t="s">
        <v>497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7.6"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274</v>
      </c>
      <c r="B37" s="632"/>
      <c r="C37" s="632"/>
      <c r="D37" s="632"/>
      <c r="E37" s="632"/>
      <c r="F37" s="633"/>
      <c r="G37" s="552" t="s">
        <v>145</v>
      </c>
      <c r="H37" s="372"/>
      <c r="I37" s="372"/>
      <c r="J37" s="372"/>
      <c r="K37" s="372"/>
      <c r="L37" s="372"/>
      <c r="M37" s="372"/>
      <c r="N37" s="372"/>
      <c r="O37" s="553"/>
      <c r="P37" s="618" t="s">
        <v>58</v>
      </c>
      <c r="Q37" s="372"/>
      <c r="R37" s="372"/>
      <c r="S37" s="372"/>
      <c r="T37" s="372"/>
      <c r="U37" s="372"/>
      <c r="V37" s="372"/>
      <c r="W37" s="372"/>
      <c r="X37" s="553"/>
      <c r="Y37" s="619"/>
      <c r="Z37" s="620"/>
      <c r="AA37" s="621"/>
      <c r="AB37" s="622" t="s">
        <v>11</v>
      </c>
      <c r="AC37" s="623"/>
      <c r="AD37" s="624"/>
      <c r="AE37" s="359" t="s">
        <v>316</v>
      </c>
      <c r="AF37" s="360"/>
      <c r="AG37" s="360"/>
      <c r="AH37" s="361"/>
      <c r="AI37" s="359" t="s">
        <v>314</v>
      </c>
      <c r="AJ37" s="360"/>
      <c r="AK37" s="360"/>
      <c r="AL37" s="361"/>
      <c r="AM37" s="366" t="s">
        <v>343</v>
      </c>
      <c r="AN37" s="366"/>
      <c r="AO37" s="366"/>
      <c r="AP37" s="366"/>
      <c r="AQ37" s="257" t="s">
        <v>187</v>
      </c>
      <c r="AR37" s="258"/>
      <c r="AS37" s="258"/>
      <c r="AT37" s="259"/>
      <c r="AU37" s="372" t="s">
        <v>133</v>
      </c>
      <c r="AV37" s="372"/>
      <c r="AW37" s="372"/>
      <c r="AX37" s="373"/>
    </row>
    <row r="38" spans="1:50" ht="18.75" hidden="1" customHeight="1" x14ac:dyDescent="0.15">
      <c r="A38" s="499"/>
      <c r="B38" s="500"/>
      <c r="C38" s="500"/>
      <c r="D38" s="500"/>
      <c r="E38" s="500"/>
      <c r="F38" s="501"/>
      <c r="G38" s="554"/>
      <c r="H38" s="370"/>
      <c r="I38" s="370"/>
      <c r="J38" s="370"/>
      <c r="K38" s="370"/>
      <c r="L38" s="370"/>
      <c r="M38" s="370"/>
      <c r="N38" s="370"/>
      <c r="O38" s="555"/>
      <c r="P38" s="567"/>
      <c r="Q38" s="370"/>
      <c r="R38" s="370"/>
      <c r="S38" s="370"/>
      <c r="T38" s="370"/>
      <c r="U38" s="370"/>
      <c r="V38" s="370"/>
      <c r="W38" s="370"/>
      <c r="X38" s="555"/>
      <c r="Y38" s="455"/>
      <c r="Z38" s="456"/>
      <c r="AA38" s="457"/>
      <c r="AB38" s="323"/>
      <c r="AC38" s="324"/>
      <c r="AD38" s="325"/>
      <c r="AE38" s="323"/>
      <c r="AF38" s="324"/>
      <c r="AG38" s="324"/>
      <c r="AH38" s="325"/>
      <c r="AI38" s="323"/>
      <c r="AJ38" s="324"/>
      <c r="AK38" s="324"/>
      <c r="AL38" s="325"/>
      <c r="AM38" s="367"/>
      <c r="AN38" s="367"/>
      <c r="AO38" s="367"/>
      <c r="AP38" s="367"/>
      <c r="AQ38" s="201"/>
      <c r="AR38" s="126"/>
      <c r="AS38" s="127" t="s">
        <v>188</v>
      </c>
      <c r="AT38" s="162"/>
      <c r="AU38" s="261"/>
      <c r="AV38" s="261"/>
      <c r="AW38" s="370" t="s">
        <v>177</v>
      </c>
      <c r="AX38" s="371"/>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9" t="s">
        <v>12</v>
      </c>
      <c r="Z39" s="536"/>
      <c r="AA39" s="537"/>
      <c r="AB39" s="538"/>
      <c r="AC39" s="538"/>
      <c r="AD39" s="538"/>
      <c r="AE39" s="355"/>
      <c r="AF39" s="356"/>
      <c r="AG39" s="356"/>
      <c r="AH39" s="356"/>
      <c r="AI39" s="355"/>
      <c r="AJ39" s="356"/>
      <c r="AK39" s="356"/>
      <c r="AL39" s="356"/>
      <c r="AM39" s="355"/>
      <c r="AN39" s="356"/>
      <c r="AO39" s="356"/>
      <c r="AP39" s="356"/>
      <c r="AQ39" s="105"/>
      <c r="AR39" s="106"/>
      <c r="AS39" s="106"/>
      <c r="AT39" s="107"/>
      <c r="AU39" s="356"/>
      <c r="AV39" s="356"/>
      <c r="AW39" s="356"/>
      <c r="AX39" s="358"/>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5"/>
      <c r="AF40" s="356"/>
      <c r="AG40" s="356"/>
      <c r="AH40" s="356"/>
      <c r="AI40" s="355"/>
      <c r="AJ40" s="356"/>
      <c r="AK40" s="356"/>
      <c r="AL40" s="356"/>
      <c r="AM40" s="355"/>
      <c r="AN40" s="356"/>
      <c r="AO40" s="356"/>
      <c r="AP40" s="356"/>
      <c r="AQ40" s="105"/>
      <c r="AR40" s="106"/>
      <c r="AS40" s="106"/>
      <c r="AT40" s="107"/>
      <c r="AU40" s="356"/>
      <c r="AV40" s="356"/>
      <c r="AW40" s="356"/>
      <c r="AX40" s="358"/>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5"/>
      <c r="AF41" s="356"/>
      <c r="AG41" s="356"/>
      <c r="AH41" s="356"/>
      <c r="AI41" s="355"/>
      <c r="AJ41" s="356"/>
      <c r="AK41" s="356"/>
      <c r="AL41" s="356"/>
      <c r="AM41" s="355"/>
      <c r="AN41" s="356"/>
      <c r="AO41" s="356"/>
      <c r="AP41" s="356"/>
      <c r="AQ41" s="105"/>
      <c r="AR41" s="106"/>
      <c r="AS41" s="106"/>
      <c r="AT41" s="107"/>
      <c r="AU41" s="356"/>
      <c r="AV41" s="356"/>
      <c r="AW41" s="356"/>
      <c r="AX41" s="358"/>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274</v>
      </c>
      <c r="B44" s="632"/>
      <c r="C44" s="632"/>
      <c r="D44" s="632"/>
      <c r="E44" s="632"/>
      <c r="F44" s="633"/>
      <c r="G44" s="552" t="s">
        <v>145</v>
      </c>
      <c r="H44" s="372"/>
      <c r="I44" s="372"/>
      <c r="J44" s="372"/>
      <c r="K44" s="372"/>
      <c r="L44" s="372"/>
      <c r="M44" s="372"/>
      <c r="N44" s="372"/>
      <c r="O44" s="553"/>
      <c r="P44" s="618" t="s">
        <v>58</v>
      </c>
      <c r="Q44" s="372"/>
      <c r="R44" s="372"/>
      <c r="S44" s="372"/>
      <c r="T44" s="372"/>
      <c r="U44" s="372"/>
      <c r="V44" s="372"/>
      <c r="W44" s="372"/>
      <c r="X44" s="553"/>
      <c r="Y44" s="619"/>
      <c r="Z44" s="620"/>
      <c r="AA44" s="621"/>
      <c r="AB44" s="622" t="s">
        <v>11</v>
      </c>
      <c r="AC44" s="623"/>
      <c r="AD44" s="624"/>
      <c r="AE44" s="359" t="s">
        <v>316</v>
      </c>
      <c r="AF44" s="360"/>
      <c r="AG44" s="360"/>
      <c r="AH44" s="361"/>
      <c r="AI44" s="359" t="s">
        <v>314</v>
      </c>
      <c r="AJ44" s="360"/>
      <c r="AK44" s="360"/>
      <c r="AL44" s="361"/>
      <c r="AM44" s="366" t="s">
        <v>343</v>
      </c>
      <c r="AN44" s="366"/>
      <c r="AO44" s="366"/>
      <c r="AP44" s="366"/>
      <c r="AQ44" s="257" t="s">
        <v>187</v>
      </c>
      <c r="AR44" s="258"/>
      <c r="AS44" s="258"/>
      <c r="AT44" s="259"/>
      <c r="AU44" s="372" t="s">
        <v>133</v>
      </c>
      <c r="AV44" s="372"/>
      <c r="AW44" s="372"/>
      <c r="AX44" s="373"/>
    </row>
    <row r="45" spans="1:50" ht="18.75" hidden="1" customHeight="1" x14ac:dyDescent="0.15">
      <c r="A45" s="499"/>
      <c r="B45" s="500"/>
      <c r="C45" s="500"/>
      <c r="D45" s="500"/>
      <c r="E45" s="500"/>
      <c r="F45" s="501"/>
      <c r="G45" s="554"/>
      <c r="H45" s="370"/>
      <c r="I45" s="370"/>
      <c r="J45" s="370"/>
      <c r="K45" s="370"/>
      <c r="L45" s="370"/>
      <c r="M45" s="370"/>
      <c r="N45" s="370"/>
      <c r="O45" s="555"/>
      <c r="P45" s="567"/>
      <c r="Q45" s="370"/>
      <c r="R45" s="370"/>
      <c r="S45" s="370"/>
      <c r="T45" s="370"/>
      <c r="U45" s="370"/>
      <c r="V45" s="370"/>
      <c r="W45" s="370"/>
      <c r="X45" s="555"/>
      <c r="Y45" s="455"/>
      <c r="Z45" s="456"/>
      <c r="AA45" s="457"/>
      <c r="AB45" s="323"/>
      <c r="AC45" s="324"/>
      <c r="AD45" s="325"/>
      <c r="AE45" s="323"/>
      <c r="AF45" s="324"/>
      <c r="AG45" s="324"/>
      <c r="AH45" s="325"/>
      <c r="AI45" s="323"/>
      <c r="AJ45" s="324"/>
      <c r="AK45" s="324"/>
      <c r="AL45" s="325"/>
      <c r="AM45" s="367"/>
      <c r="AN45" s="367"/>
      <c r="AO45" s="367"/>
      <c r="AP45" s="367"/>
      <c r="AQ45" s="201"/>
      <c r="AR45" s="126"/>
      <c r="AS45" s="127" t="s">
        <v>188</v>
      </c>
      <c r="AT45" s="162"/>
      <c r="AU45" s="261"/>
      <c r="AV45" s="261"/>
      <c r="AW45" s="370" t="s">
        <v>177</v>
      </c>
      <c r="AX45" s="371"/>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9" t="s">
        <v>12</v>
      </c>
      <c r="Z46" s="536"/>
      <c r="AA46" s="537"/>
      <c r="AB46" s="538"/>
      <c r="AC46" s="538"/>
      <c r="AD46" s="538"/>
      <c r="AE46" s="355"/>
      <c r="AF46" s="356"/>
      <c r="AG46" s="356"/>
      <c r="AH46" s="356"/>
      <c r="AI46" s="355"/>
      <c r="AJ46" s="356"/>
      <c r="AK46" s="356"/>
      <c r="AL46" s="356"/>
      <c r="AM46" s="355"/>
      <c r="AN46" s="356"/>
      <c r="AO46" s="356"/>
      <c r="AP46" s="356"/>
      <c r="AQ46" s="105"/>
      <c r="AR46" s="106"/>
      <c r="AS46" s="106"/>
      <c r="AT46" s="107"/>
      <c r="AU46" s="356"/>
      <c r="AV46" s="356"/>
      <c r="AW46" s="356"/>
      <c r="AX46" s="358"/>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5"/>
      <c r="AF47" s="356"/>
      <c r="AG47" s="356"/>
      <c r="AH47" s="356"/>
      <c r="AI47" s="355"/>
      <c r="AJ47" s="356"/>
      <c r="AK47" s="356"/>
      <c r="AL47" s="356"/>
      <c r="AM47" s="355"/>
      <c r="AN47" s="356"/>
      <c r="AO47" s="356"/>
      <c r="AP47" s="356"/>
      <c r="AQ47" s="105"/>
      <c r="AR47" s="106"/>
      <c r="AS47" s="106"/>
      <c r="AT47" s="107"/>
      <c r="AU47" s="356"/>
      <c r="AV47" s="356"/>
      <c r="AW47" s="356"/>
      <c r="AX47" s="358"/>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5"/>
      <c r="AF48" s="356"/>
      <c r="AG48" s="356"/>
      <c r="AH48" s="356"/>
      <c r="AI48" s="355"/>
      <c r="AJ48" s="356"/>
      <c r="AK48" s="356"/>
      <c r="AL48" s="356"/>
      <c r="AM48" s="355"/>
      <c r="AN48" s="356"/>
      <c r="AO48" s="356"/>
      <c r="AP48" s="356"/>
      <c r="AQ48" s="105"/>
      <c r="AR48" s="106"/>
      <c r="AS48" s="106"/>
      <c r="AT48" s="107"/>
      <c r="AU48" s="356"/>
      <c r="AV48" s="356"/>
      <c r="AW48" s="356"/>
      <c r="AX48" s="358"/>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274</v>
      </c>
      <c r="B51" s="500"/>
      <c r="C51" s="500"/>
      <c r="D51" s="500"/>
      <c r="E51" s="500"/>
      <c r="F51" s="501"/>
      <c r="G51" s="552" t="s">
        <v>145</v>
      </c>
      <c r="H51" s="372"/>
      <c r="I51" s="372"/>
      <c r="J51" s="372"/>
      <c r="K51" s="372"/>
      <c r="L51" s="372"/>
      <c r="M51" s="372"/>
      <c r="N51" s="372"/>
      <c r="O51" s="553"/>
      <c r="P51" s="618" t="s">
        <v>58</v>
      </c>
      <c r="Q51" s="372"/>
      <c r="R51" s="372"/>
      <c r="S51" s="372"/>
      <c r="T51" s="372"/>
      <c r="U51" s="372"/>
      <c r="V51" s="372"/>
      <c r="W51" s="372"/>
      <c r="X51" s="553"/>
      <c r="Y51" s="619"/>
      <c r="Z51" s="620"/>
      <c r="AA51" s="621"/>
      <c r="AB51" s="622" t="s">
        <v>11</v>
      </c>
      <c r="AC51" s="623"/>
      <c r="AD51" s="624"/>
      <c r="AE51" s="359" t="s">
        <v>316</v>
      </c>
      <c r="AF51" s="360"/>
      <c r="AG51" s="360"/>
      <c r="AH51" s="361"/>
      <c r="AI51" s="359" t="s">
        <v>314</v>
      </c>
      <c r="AJ51" s="360"/>
      <c r="AK51" s="360"/>
      <c r="AL51" s="361"/>
      <c r="AM51" s="366" t="s">
        <v>343</v>
      </c>
      <c r="AN51" s="366"/>
      <c r="AO51" s="366"/>
      <c r="AP51" s="366"/>
      <c r="AQ51" s="257" t="s">
        <v>187</v>
      </c>
      <c r="AR51" s="258"/>
      <c r="AS51" s="258"/>
      <c r="AT51" s="259"/>
      <c r="AU51" s="368" t="s">
        <v>133</v>
      </c>
      <c r="AV51" s="368"/>
      <c r="AW51" s="368"/>
      <c r="AX51" s="369"/>
    </row>
    <row r="52" spans="1:50" ht="18.75" hidden="1" customHeight="1" x14ac:dyDescent="0.15">
      <c r="A52" s="499"/>
      <c r="B52" s="500"/>
      <c r="C52" s="500"/>
      <c r="D52" s="500"/>
      <c r="E52" s="500"/>
      <c r="F52" s="501"/>
      <c r="G52" s="554"/>
      <c r="H52" s="370"/>
      <c r="I52" s="370"/>
      <c r="J52" s="370"/>
      <c r="K52" s="370"/>
      <c r="L52" s="370"/>
      <c r="M52" s="370"/>
      <c r="N52" s="370"/>
      <c r="O52" s="555"/>
      <c r="P52" s="567"/>
      <c r="Q52" s="370"/>
      <c r="R52" s="370"/>
      <c r="S52" s="370"/>
      <c r="T52" s="370"/>
      <c r="U52" s="370"/>
      <c r="V52" s="370"/>
      <c r="W52" s="370"/>
      <c r="X52" s="555"/>
      <c r="Y52" s="455"/>
      <c r="Z52" s="456"/>
      <c r="AA52" s="457"/>
      <c r="AB52" s="323"/>
      <c r="AC52" s="324"/>
      <c r="AD52" s="325"/>
      <c r="AE52" s="323"/>
      <c r="AF52" s="324"/>
      <c r="AG52" s="324"/>
      <c r="AH52" s="325"/>
      <c r="AI52" s="323"/>
      <c r="AJ52" s="324"/>
      <c r="AK52" s="324"/>
      <c r="AL52" s="325"/>
      <c r="AM52" s="367"/>
      <c r="AN52" s="367"/>
      <c r="AO52" s="367"/>
      <c r="AP52" s="367"/>
      <c r="AQ52" s="201"/>
      <c r="AR52" s="126"/>
      <c r="AS52" s="127" t="s">
        <v>188</v>
      </c>
      <c r="AT52" s="162"/>
      <c r="AU52" s="261"/>
      <c r="AV52" s="261"/>
      <c r="AW52" s="370" t="s">
        <v>177</v>
      </c>
      <c r="AX52" s="371"/>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9" t="s">
        <v>12</v>
      </c>
      <c r="Z53" s="536"/>
      <c r="AA53" s="537"/>
      <c r="AB53" s="538"/>
      <c r="AC53" s="538"/>
      <c r="AD53" s="538"/>
      <c r="AE53" s="355"/>
      <c r="AF53" s="356"/>
      <c r="AG53" s="356"/>
      <c r="AH53" s="356"/>
      <c r="AI53" s="355"/>
      <c r="AJ53" s="356"/>
      <c r="AK53" s="356"/>
      <c r="AL53" s="356"/>
      <c r="AM53" s="355"/>
      <c r="AN53" s="356"/>
      <c r="AO53" s="356"/>
      <c r="AP53" s="356"/>
      <c r="AQ53" s="105"/>
      <c r="AR53" s="106"/>
      <c r="AS53" s="106"/>
      <c r="AT53" s="107"/>
      <c r="AU53" s="356"/>
      <c r="AV53" s="356"/>
      <c r="AW53" s="356"/>
      <c r="AX53" s="358"/>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5"/>
      <c r="AF54" s="356"/>
      <c r="AG54" s="356"/>
      <c r="AH54" s="356"/>
      <c r="AI54" s="355"/>
      <c r="AJ54" s="356"/>
      <c r="AK54" s="356"/>
      <c r="AL54" s="356"/>
      <c r="AM54" s="355"/>
      <c r="AN54" s="356"/>
      <c r="AO54" s="356"/>
      <c r="AP54" s="356"/>
      <c r="AQ54" s="105"/>
      <c r="AR54" s="106"/>
      <c r="AS54" s="106"/>
      <c r="AT54" s="107"/>
      <c r="AU54" s="356"/>
      <c r="AV54" s="356"/>
      <c r="AW54" s="356"/>
      <c r="AX54" s="358"/>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5"/>
      <c r="AF55" s="356"/>
      <c r="AG55" s="356"/>
      <c r="AH55" s="356"/>
      <c r="AI55" s="355"/>
      <c r="AJ55" s="356"/>
      <c r="AK55" s="356"/>
      <c r="AL55" s="356"/>
      <c r="AM55" s="355"/>
      <c r="AN55" s="356"/>
      <c r="AO55" s="356"/>
      <c r="AP55" s="356"/>
      <c r="AQ55" s="105"/>
      <c r="AR55" s="106"/>
      <c r="AS55" s="106"/>
      <c r="AT55" s="107"/>
      <c r="AU55" s="356"/>
      <c r="AV55" s="356"/>
      <c r="AW55" s="356"/>
      <c r="AX55" s="358"/>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274</v>
      </c>
      <c r="B58" s="500"/>
      <c r="C58" s="500"/>
      <c r="D58" s="500"/>
      <c r="E58" s="500"/>
      <c r="F58" s="501"/>
      <c r="G58" s="552" t="s">
        <v>145</v>
      </c>
      <c r="H58" s="372"/>
      <c r="I58" s="372"/>
      <c r="J58" s="372"/>
      <c r="K58" s="372"/>
      <c r="L58" s="372"/>
      <c r="M58" s="372"/>
      <c r="N58" s="372"/>
      <c r="O58" s="553"/>
      <c r="P58" s="618" t="s">
        <v>58</v>
      </c>
      <c r="Q58" s="372"/>
      <c r="R58" s="372"/>
      <c r="S58" s="372"/>
      <c r="T58" s="372"/>
      <c r="U58" s="372"/>
      <c r="V58" s="372"/>
      <c r="W58" s="372"/>
      <c r="X58" s="553"/>
      <c r="Y58" s="619"/>
      <c r="Z58" s="620"/>
      <c r="AA58" s="621"/>
      <c r="AB58" s="622" t="s">
        <v>11</v>
      </c>
      <c r="AC58" s="623"/>
      <c r="AD58" s="624"/>
      <c r="AE58" s="359" t="s">
        <v>316</v>
      </c>
      <c r="AF58" s="360"/>
      <c r="AG58" s="360"/>
      <c r="AH58" s="361"/>
      <c r="AI58" s="359" t="s">
        <v>314</v>
      </c>
      <c r="AJ58" s="360"/>
      <c r="AK58" s="360"/>
      <c r="AL58" s="361"/>
      <c r="AM58" s="366" t="s">
        <v>343</v>
      </c>
      <c r="AN58" s="366"/>
      <c r="AO58" s="366"/>
      <c r="AP58" s="366"/>
      <c r="AQ58" s="257" t="s">
        <v>187</v>
      </c>
      <c r="AR58" s="258"/>
      <c r="AS58" s="258"/>
      <c r="AT58" s="259"/>
      <c r="AU58" s="368" t="s">
        <v>133</v>
      </c>
      <c r="AV58" s="368"/>
      <c r="AW58" s="368"/>
      <c r="AX58" s="369"/>
    </row>
    <row r="59" spans="1:50" ht="18.75" hidden="1" customHeight="1" x14ac:dyDescent="0.15">
      <c r="A59" s="499"/>
      <c r="B59" s="500"/>
      <c r="C59" s="500"/>
      <c r="D59" s="500"/>
      <c r="E59" s="500"/>
      <c r="F59" s="501"/>
      <c r="G59" s="554"/>
      <c r="H59" s="370"/>
      <c r="I59" s="370"/>
      <c r="J59" s="370"/>
      <c r="K59" s="370"/>
      <c r="L59" s="370"/>
      <c r="M59" s="370"/>
      <c r="N59" s="370"/>
      <c r="O59" s="555"/>
      <c r="P59" s="567"/>
      <c r="Q59" s="370"/>
      <c r="R59" s="370"/>
      <c r="S59" s="370"/>
      <c r="T59" s="370"/>
      <c r="U59" s="370"/>
      <c r="V59" s="370"/>
      <c r="W59" s="370"/>
      <c r="X59" s="555"/>
      <c r="Y59" s="455"/>
      <c r="Z59" s="456"/>
      <c r="AA59" s="457"/>
      <c r="AB59" s="323"/>
      <c r="AC59" s="324"/>
      <c r="AD59" s="325"/>
      <c r="AE59" s="323"/>
      <c r="AF59" s="324"/>
      <c r="AG59" s="324"/>
      <c r="AH59" s="325"/>
      <c r="AI59" s="323"/>
      <c r="AJ59" s="324"/>
      <c r="AK59" s="324"/>
      <c r="AL59" s="325"/>
      <c r="AM59" s="367"/>
      <c r="AN59" s="367"/>
      <c r="AO59" s="367"/>
      <c r="AP59" s="367"/>
      <c r="AQ59" s="201"/>
      <c r="AR59" s="126"/>
      <c r="AS59" s="127" t="s">
        <v>188</v>
      </c>
      <c r="AT59" s="162"/>
      <c r="AU59" s="261"/>
      <c r="AV59" s="261"/>
      <c r="AW59" s="370" t="s">
        <v>177</v>
      </c>
      <c r="AX59" s="371"/>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9" t="s">
        <v>12</v>
      </c>
      <c r="Z60" s="536"/>
      <c r="AA60" s="537"/>
      <c r="AB60" s="538"/>
      <c r="AC60" s="538"/>
      <c r="AD60" s="538"/>
      <c r="AE60" s="355"/>
      <c r="AF60" s="356"/>
      <c r="AG60" s="356"/>
      <c r="AH60" s="356"/>
      <c r="AI60" s="355"/>
      <c r="AJ60" s="356"/>
      <c r="AK60" s="356"/>
      <c r="AL60" s="356"/>
      <c r="AM60" s="355"/>
      <c r="AN60" s="356"/>
      <c r="AO60" s="356"/>
      <c r="AP60" s="356"/>
      <c r="AQ60" s="105"/>
      <c r="AR60" s="106"/>
      <c r="AS60" s="106"/>
      <c r="AT60" s="107"/>
      <c r="AU60" s="356"/>
      <c r="AV60" s="356"/>
      <c r="AW60" s="356"/>
      <c r="AX60" s="358"/>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5"/>
      <c r="AF61" s="356"/>
      <c r="AG61" s="356"/>
      <c r="AH61" s="356"/>
      <c r="AI61" s="355"/>
      <c r="AJ61" s="356"/>
      <c r="AK61" s="356"/>
      <c r="AL61" s="356"/>
      <c r="AM61" s="355"/>
      <c r="AN61" s="356"/>
      <c r="AO61" s="356"/>
      <c r="AP61" s="356"/>
      <c r="AQ61" s="105"/>
      <c r="AR61" s="106"/>
      <c r="AS61" s="106"/>
      <c r="AT61" s="107"/>
      <c r="AU61" s="356"/>
      <c r="AV61" s="356"/>
      <c r="AW61" s="356"/>
      <c r="AX61" s="358"/>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5"/>
      <c r="AF62" s="356"/>
      <c r="AG62" s="356"/>
      <c r="AH62" s="356"/>
      <c r="AI62" s="355"/>
      <c r="AJ62" s="356"/>
      <c r="AK62" s="356"/>
      <c r="AL62" s="356"/>
      <c r="AM62" s="355"/>
      <c r="AN62" s="356"/>
      <c r="AO62" s="356"/>
      <c r="AP62" s="356"/>
      <c r="AQ62" s="105"/>
      <c r="AR62" s="106"/>
      <c r="AS62" s="106"/>
      <c r="AT62" s="107"/>
      <c r="AU62" s="356"/>
      <c r="AV62" s="356"/>
      <c r="AW62" s="356"/>
      <c r="AX62" s="358"/>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9" t="s">
        <v>316</v>
      </c>
      <c r="AF65" s="360"/>
      <c r="AG65" s="360"/>
      <c r="AH65" s="361"/>
      <c r="AI65" s="359" t="s">
        <v>314</v>
      </c>
      <c r="AJ65" s="360"/>
      <c r="AK65" s="360"/>
      <c r="AL65" s="361"/>
      <c r="AM65" s="366" t="s">
        <v>343</v>
      </c>
      <c r="AN65" s="366"/>
      <c r="AO65" s="366"/>
      <c r="AP65" s="366"/>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3"/>
      <c r="AF66" s="324"/>
      <c r="AG66" s="324"/>
      <c r="AH66" s="325"/>
      <c r="AI66" s="323"/>
      <c r="AJ66" s="324"/>
      <c r="AK66" s="324"/>
      <c r="AL66" s="325"/>
      <c r="AM66" s="367"/>
      <c r="AN66" s="367"/>
      <c r="AO66" s="367"/>
      <c r="AP66" s="367"/>
      <c r="AQ66" s="260"/>
      <c r="AR66" s="261"/>
      <c r="AS66" s="855" t="s">
        <v>188</v>
      </c>
      <c r="AT66" s="856"/>
      <c r="AU66" s="261"/>
      <c r="AV66" s="261"/>
      <c r="AW66" s="855" t="s">
        <v>273</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294</v>
      </c>
      <c r="AC67" s="941"/>
      <c r="AD67" s="941"/>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294</v>
      </c>
      <c r="AC68" s="964"/>
      <c r="AD68" s="964"/>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295</v>
      </c>
      <c r="AC69" s="965"/>
      <c r="AD69" s="965"/>
      <c r="AE69" s="804"/>
      <c r="AF69" s="805"/>
      <c r="AG69" s="805"/>
      <c r="AH69" s="805"/>
      <c r="AI69" s="804"/>
      <c r="AJ69" s="805"/>
      <c r="AK69" s="805"/>
      <c r="AL69" s="805"/>
      <c r="AM69" s="804"/>
      <c r="AN69" s="805"/>
      <c r="AO69" s="805"/>
      <c r="AP69" s="805"/>
      <c r="AQ69" s="355"/>
      <c r="AR69" s="356"/>
      <c r="AS69" s="356"/>
      <c r="AT69" s="357"/>
      <c r="AU69" s="356"/>
      <c r="AV69" s="356"/>
      <c r="AW69" s="356"/>
      <c r="AX69" s="358"/>
    </row>
    <row r="70" spans="1:50" ht="23.25" hidden="1" customHeight="1" x14ac:dyDescent="0.15">
      <c r="A70" s="841" t="s">
        <v>279</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293</v>
      </c>
      <c r="X70" s="934"/>
      <c r="Y70" s="939" t="s">
        <v>12</v>
      </c>
      <c r="Z70" s="939"/>
      <c r="AA70" s="940"/>
      <c r="AB70" s="941" t="s">
        <v>294</v>
      </c>
      <c r="AC70" s="941"/>
      <c r="AD70" s="941"/>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294</v>
      </c>
      <c r="AC71" s="964"/>
      <c r="AD71" s="964"/>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295</v>
      </c>
      <c r="AC72" s="965"/>
      <c r="AD72" s="965"/>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9" t="s">
        <v>316</v>
      </c>
      <c r="AF73" s="360"/>
      <c r="AG73" s="360"/>
      <c r="AH73" s="361"/>
      <c r="AI73" s="359" t="s">
        <v>314</v>
      </c>
      <c r="AJ73" s="360"/>
      <c r="AK73" s="360"/>
      <c r="AL73" s="361"/>
      <c r="AM73" s="366" t="s">
        <v>343</v>
      </c>
      <c r="AN73" s="366"/>
      <c r="AO73" s="366"/>
      <c r="AP73" s="366"/>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3"/>
      <c r="AF74" s="324"/>
      <c r="AG74" s="324"/>
      <c r="AH74" s="325"/>
      <c r="AI74" s="323"/>
      <c r="AJ74" s="324"/>
      <c r="AK74" s="324"/>
      <c r="AL74" s="325"/>
      <c r="AM74" s="367"/>
      <c r="AN74" s="367"/>
      <c r="AO74" s="367"/>
      <c r="AP74" s="367"/>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6"/>
      <c r="AV75" s="356"/>
      <c r="AW75" s="356"/>
      <c r="AX75" s="358"/>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6"/>
      <c r="AV76" s="356"/>
      <c r="AW76" s="356"/>
      <c r="AX76" s="358"/>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2"/>
      <c r="AF77" s="363"/>
      <c r="AG77" s="363"/>
      <c r="AH77" s="363"/>
      <c r="AI77" s="362"/>
      <c r="AJ77" s="363"/>
      <c r="AK77" s="363"/>
      <c r="AL77" s="363"/>
      <c r="AM77" s="362"/>
      <c r="AN77" s="363"/>
      <c r="AO77" s="363"/>
      <c r="AP77" s="363"/>
      <c r="AQ77" s="105"/>
      <c r="AR77" s="106"/>
      <c r="AS77" s="106"/>
      <c r="AT77" s="107"/>
      <c r="AU77" s="356"/>
      <c r="AV77" s="356"/>
      <c r="AW77" s="356"/>
      <c r="AX77" s="358"/>
    </row>
    <row r="78" spans="1:50" ht="69.75" hidden="1" customHeight="1" x14ac:dyDescent="0.15">
      <c r="A78" s="901" t="s">
        <v>307</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399999999999999"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70"/>
      <c r="H81" s="370"/>
      <c r="I81" s="370"/>
      <c r="J81" s="370"/>
      <c r="K81" s="370"/>
      <c r="L81" s="370"/>
      <c r="M81" s="370"/>
      <c r="N81" s="370"/>
      <c r="O81" s="370"/>
      <c r="P81" s="370"/>
      <c r="Q81" s="370"/>
      <c r="R81" s="370"/>
      <c r="S81" s="370"/>
      <c r="T81" s="370"/>
      <c r="U81" s="370"/>
      <c r="V81" s="370"/>
      <c r="W81" s="370"/>
      <c r="X81" s="370"/>
      <c r="Y81" s="370"/>
      <c r="Z81" s="370"/>
      <c r="AA81" s="555"/>
      <c r="AB81" s="567"/>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9" t="s">
        <v>11</v>
      </c>
      <c r="AC85" s="360"/>
      <c r="AD85" s="361"/>
      <c r="AE85" s="359" t="s">
        <v>316</v>
      </c>
      <c r="AF85" s="360"/>
      <c r="AG85" s="360"/>
      <c r="AH85" s="361"/>
      <c r="AI85" s="359" t="s">
        <v>314</v>
      </c>
      <c r="AJ85" s="360"/>
      <c r="AK85" s="360"/>
      <c r="AL85" s="361"/>
      <c r="AM85" s="366" t="s">
        <v>343</v>
      </c>
      <c r="AN85" s="366"/>
      <c r="AO85" s="366"/>
      <c r="AP85" s="366"/>
      <c r="AQ85" s="166" t="s">
        <v>187</v>
      </c>
      <c r="AR85" s="159"/>
      <c r="AS85" s="159"/>
      <c r="AT85" s="160"/>
      <c r="AU85" s="364" t="s">
        <v>133</v>
      </c>
      <c r="AV85" s="364"/>
      <c r="AW85" s="364"/>
      <c r="AX85" s="365"/>
      <c r="AY85" s="10"/>
      <c r="AZ85" s="10"/>
      <c r="BA85" s="10"/>
      <c r="BB85" s="10"/>
      <c r="BC85" s="10"/>
    </row>
    <row r="86" spans="1:60" ht="18.75" hidden="1" customHeight="1" x14ac:dyDescent="0.15">
      <c r="A86" s="507"/>
      <c r="B86" s="539"/>
      <c r="C86" s="539"/>
      <c r="D86" s="539"/>
      <c r="E86" s="539"/>
      <c r="F86" s="540"/>
      <c r="G86" s="554"/>
      <c r="H86" s="370"/>
      <c r="I86" s="370"/>
      <c r="J86" s="370"/>
      <c r="K86" s="370"/>
      <c r="L86" s="370"/>
      <c r="M86" s="370"/>
      <c r="N86" s="370"/>
      <c r="O86" s="555"/>
      <c r="P86" s="567"/>
      <c r="Q86" s="370"/>
      <c r="R86" s="370"/>
      <c r="S86" s="370"/>
      <c r="T86" s="370"/>
      <c r="U86" s="370"/>
      <c r="V86" s="370"/>
      <c r="W86" s="370"/>
      <c r="X86" s="555"/>
      <c r="Y86" s="163"/>
      <c r="Z86" s="164"/>
      <c r="AA86" s="165"/>
      <c r="AB86" s="323"/>
      <c r="AC86" s="324"/>
      <c r="AD86" s="325"/>
      <c r="AE86" s="323"/>
      <c r="AF86" s="324"/>
      <c r="AG86" s="324"/>
      <c r="AH86" s="325"/>
      <c r="AI86" s="323"/>
      <c r="AJ86" s="324"/>
      <c r="AK86" s="324"/>
      <c r="AL86" s="325"/>
      <c r="AM86" s="367"/>
      <c r="AN86" s="367"/>
      <c r="AO86" s="367"/>
      <c r="AP86" s="367"/>
      <c r="AQ86" s="260"/>
      <c r="AR86" s="261"/>
      <c r="AS86" s="127" t="s">
        <v>188</v>
      </c>
      <c r="AT86" s="162"/>
      <c r="AU86" s="261"/>
      <c r="AV86" s="261"/>
      <c r="AW86" s="370" t="s">
        <v>177</v>
      </c>
      <c r="AX86" s="371"/>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5"/>
      <c r="AF87" s="356"/>
      <c r="AG87" s="356"/>
      <c r="AH87" s="356"/>
      <c r="AI87" s="355"/>
      <c r="AJ87" s="356"/>
      <c r="AK87" s="356"/>
      <c r="AL87" s="356"/>
      <c r="AM87" s="355"/>
      <c r="AN87" s="356"/>
      <c r="AO87" s="356"/>
      <c r="AP87" s="356"/>
      <c r="AQ87" s="105"/>
      <c r="AR87" s="106"/>
      <c r="AS87" s="106"/>
      <c r="AT87" s="107"/>
      <c r="AU87" s="356"/>
      <c r="AV87" s="356"/>
      <c r="AW87" s="356"/>
      <c r="AX87" s="358"/>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5"/>
      <c r="AF88" s="356"/>
      <c r="AG88" s="356"/>
      <c r="AH88" s="356"/>
      <c r="AI88" s="355"/>
      <c r="AJ88" s="356"/>
      <c r="AK88" s="356"/>
      <c r="AL88" s="356"/>
      <c r="AM88" s="355"/>
      <c r="AN88" s="356"/>
      <c r="AO88" s="356"/>
      <c r="AP88" s="356"/>
      <c r="AQ88" s="105"/>
      <c r="AR88" s="106"/>
      <c r="AS88" s="106"/>
      <c r="AT88" s="107"/>
      <c r="AU88" s="356"/>
      <c r="AV88" s="356"/>
      <c r="AW88" s="356"/>
      <c r="AX88" s="358"/>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5"/>
      <c r="AF89" s="356"/>
      <c r="AG89" s="356"/>
      <c r="AH89" s="356"/>
      <c r="AI89" s="355"/>
      <c r="AJ89" s="356"/>
      <c r="AK89" s="356"/>
      <c r="AL89" s="356"/>
      <c r="AM89" s="355"/>
      <c r="AN89" s="356"/>
      <c r="AO89" s="356"/>
      <c r="AP89" s="356"/>
      <c r="AQ89" s="105"/>
      <c r="AR89" s="106"/>
      <c r="AS89" s="106"/>
      <c r="AT89" s="107"/>
      <c r="AU89" s="356"/>
      <c r="AV89" s="356"/>
      <c r="AW89" s="356"/>
      <c r="AX89" s="358"/>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9" t="s">
        <v>11</v>
      </c>
      <c r="AC90" s="360"/>
      <c r="AD90" s="361"/>
      <c r="AE90" s="359" t="s">
        <v>316</v>
      </c>
      <c r="AF90" s="360"/>
      <c r="AG90" s="360"/>
      <c r="AH90" s="361"/>
      <c r="AI90" s="359" t="s">
        <v>314</v>
      </c>
      <c r="AJ90" s="360"/>
      <c r="AK90" s="360"/>
      <c r="AL90" s="361"/>
      <c r="AM90" s="366" t="s">
        <v>343</v>
      </c>
      <c r="AN90" s="366"/>
      <c r="AO90" s="366"/>
      <c r="AP90" s="366"/>
      <c r="AQ90" s="166" t="s">
        <v>187</v>
      </c>
      <c r="AR90" s="159"/>
      <c r="AS90" s="159"/>
      <c r="AT90" s="160"/>
      <c r="AU90" s="364" t="s">
        <v>133</v>
      </c>
      <c r="AV90" s="364"/>
      <c r="AW90" s="364"/>
      <c r="AX90" s="365"/>
    </row>
    <row r="91" spans="1:60" ht="18.75" hidden="1" customHeight="1" x14ac:dyDescent="0.15">
      <c r="A91" s="507"/>
      <c r="B91" s="539"/>
      <c r="C91" s="539"/>
      <c r="D91" s="539"/>
      <c r="E91" s="539"/>
      <c r="F91" s="540"/>
      <c r="G91" s="554"/>
      <c r="H91" s="370"/>
      <c r="I91" s="370"/>
      <c r="J91" s="370"/>
      <c r="K91" s="370"/>
      <c r="L91" s="370"/>
      <c r="M91" s="370"/>
      <c r="N91" s="370"/>
      <c r="O91" s="555"/>
      <c r="P91" s="567"/>
      <c r="Q91" s="370"/>
      <c r="R91" s="370"/>
      <c r="S91" s="370"/>
      <c r="T91" s="370"/>
      <c r="U91" s="370"/>
      <c r="V91" s="370"/>
      <c r="W91" s="370"/>
      <c r="X91" s="555"/>
      <c r="Y91" s="163"/>
      <c r="Z91" s="164"/>
      <c r="AA91" s="165"/>
      <c r="AB91" s="323"/>
      <c r="AC91" s="324"/>
      <c r="AD91" s="325"/>
      <c r="AE91" s="323"/>
      <c r="AF91" s="324"/>
      <c r="AG91" s="324"/>
      <c r="AH91" s="325"/>
      <c r="AI91" s="323"/>
      <c r="AJ91" s="324"/>
      <c r="AK91" s="324"/>
      <c r="AL91" s="325"/>
      <c r="AM91" s="367"/>
      <c r="AN91" s="367"/>
      <c r="AO91" s="367"/>
      <c r="AP91" s="367"/>
      <c r="AQ91" s="260"/>
      <c r="AR91" s="261"/>
      <c r="AS91" s="127" t="s">
        <v>188</v>
      </c>
      <c r="AT91" s="162"/>
      <c r="AU91" s="261"/>
      <c r="AV91" s="261"/>
      <c r="AW91" s="370" t="s">
        <v>177</v>
      </c>
      <c r="AX91" s="371"/>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5"/>
      <c r="AF92" s="356"/>
      <c r="AG92" s="356"/>
      <c r="AH92" s="356"/>
      <c r="AI92" s="355"/>
      <c r="AJ92" s="356"/>
      <c r="AK92" s="356"/>
      <c r="AL92" s="356"/>
      <c r="AM92" s="355"/>
      <c r="AN92" s="356"/>
      <c r="AO92" s="356"/>
      <c r="AP92" s="356"/>
      <c r="AQ92" s="105"/>
      <c r="AR92" s="106"/>
      <c r="AS92" s="106"/>
      <c r="AT92" s="107"/>
      <c r="AU92" s="356"/>
      <c r="AV92" s="356"/>
      <c r="AW92" s="356"/>
      <c r="AX92" s="358"/>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5"/>
      <c r="AF93" s="356"/>
      <c r="AG93" s="356"/>
      <c r="AH93" s="356"/>
      <c r="AI93" s="355"/>
      <c r="AJ93" s="356"/>
      <c r="AK93" s="356"/>
      <c r="AL93" s="356"/>
      <c r="AM93" s="355"/>
      <c r="AN93" s="356"/>
      <c r="AO93" s="356"/>
      <c r="AP93" s="356"/>
      <c r="AQ93" s="105"/>
      <c r="AR93" s="106"/>
      <c r="AS93" s="106"/>
      <c r="AT93" s="107"/>
      <c r="AU93" s="356"/>
      <c r="AV93" s="356"/>
      <c r="AW93" s="356"/>
      <c r="AX93" s="358"/>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5"/>
      <c r="AF94" s="356"/>
      <c r="AG94" s="356"/>
      <c r="AH94" s="356"/>
      <c r="AI94" s="355"/>
      <c r="AJ94" s="356"/>
      <c r="AK94" s="356"/>
      <c r="AL94" s="356"/>
      <c r="AM94" s="355"/>
      <c r="AN94" s="356"/>
      <c r="AO94" s="356"/>
      <c r="AP94" s="356"/>
      <c r="AQ94" s="105"/>
      <c r="AR94" s="106"/>
      <c r="AS94" s="106"/>
      <c r="AT94" s="107"/>
      <c r="AU94" s="356"/>
      <c r="AV94" s="356"/>
      <c r="AW94" s="356"/>
      <c r="AX94" s="358"/>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9" t="s">
        <v>11</v>
      </c>
      <c r="AC95" s="360"/>
      <c r="AD95" s="361"/>
      <c r="AE95" s="359" t="s">
        <v>316</v>
      </c>
      <c r="AF95" s="360"/>
      <c r="AG95" s="360"/>
      <c r="AH95" s="361"/>
      <c r="AI95" s="359" t="s">
        <v>314</v>
      </c>
      <c r="AJ95" s="360"/>
      <c r="AK95" s="360"/>
      <c r="AL95" s="361"/>
      <c r="AM95" s="366" t="s">
        <v>343</v>
      </c>
      <c r="AN95" s="366"/>
      <c r="AO95" s="366"/>
      <c r="AP95" s="366"/>
      <c r="AQ95" s="166" t="s">
        <v>187</v>
      </c>
      <c r="AR95" s="159"/>
      <c r="AS95" s="159"/>
      <c r="AT95" s="160"/>
      <c r="AU95" s="364" t="s">
        <v>133</v>
      </c>
      <c r="AV95" s="364"/>
      <c r="AW95" s="364"/>
      <c r="AX95" s="365"/>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70"/>
      <c r="I96" s="370"/>
      <c r="J96" s="370"/>
      <c r="K96" s="370"/>
      <c r="L96" s="370"/>
      <c r="M96" s="370"/>
      <c r="N96" s="370"/>
      <c r="O96" s="555"/>
      <c r="P96" s="567"/>
      <c r="Q96" s="370"/>
      <c r="R96" s="370"/>
      <c r="S96" s="370"/>
      <c r="T96" s="370"/>
      <c r="U96" s="370"/>
      <c r="V96" s="370"/>
      <c r="W96" s="370"/>
      <c r="X96" s="555"/>
      <c r="Y96" s="163"/>
      <c r="Z96" s="164"/>
      <c r="AA96" s="165"/>
      <c r="AB96" s="323"/>
      <c r="AC96" s="324"/>
      <c r="AD96" s="325"/>
      <c r="AE96" s="323"/>
      <c r="AF96" s="324"/>
      <c r="AG96" s="324"/>
      <c r="AH96" s="325"/>
      <c r="AI96" s="323"/>
      <c r="AJ96" s="324"/>
      <c r="AK96" s="324"/>
      <c r="AL96" s="325"/>
      <c r="AM96" s="367"/>
      <c r="AN96" s="367"/>
      <c r="AO96" s="367"/>
      <c r="AP96" s="367"/>
      <c r="AQ96" s="260"/>
      <c r="AR96" s="261"/>
      <c r="AS96" s="127" t="s">
        <v>188</v>
      </c>
      <c r="AT96" s="162"/>
      <c r="AU96" s="261"/>
      <c r="AV96" s="261"/>
      <c r="AW96" s="370" t="s">
        <v>177</v>
      </c>
      <c r="AX96" s="371"/>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7"/>
      <c r="AC97" s="398"/>
      <c r="AD97" s="399"/>
      <c r="AE97" s="355"/>
      <c r="AF97" s="356"/>
      <c r="AG97" s="356"/>
      <c r="AH97" s="357"/>
      <c r="AI97" s="355"/>
      <c r="AJ97" s="356"/>
      <c r="AK97" s="356"/>
      <c r="AL97" s="357"/>
      <c r="AM97" s="355"/>
      <c r="AN97" s="356"/>
      <c r="AO97" s="356"/>
      <c r="AP97" s="356"/>
      <c r="AQ97" s="105"/>
      <c r="AR97" s="106"/>
      <c r="AS97" s="106"/>
      <c r="AT97" s="107"/>
      <c r="AU97" s="356"/>
      <c r="AV97" s="356"/>
      <c r="AW97" s="356"/>
      <c r="AX97" s="358"/>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5"/>
      <c r="AF98" s="356"/>
      <c r="AG98" s="356"/>
      <c r="AH98" s="357"/>
      <c r="AI98" s="355"/>
      <c r="AJ98" s="356"/>
      <c r="AK98" s="356"/>
      <c r="AL98" s="357"/>
      <c r="AM98" s="355"/>
      <c r="AN98" s="356"/>
      <c r="AO98" s="356"/>
      <c r="AP98" s="356"/>
      <c r="AQ98" s="105"/>
      <c r="AR98" s="106"/>
      <c r="AS98" s="106"/>
      <c r="AT98" s="107"/>
      <c r="AU98" s="356"/>
      <c r="AV98" s="356"/>
      <c r="AW98" s="356"/>
      <c r="AX98" s="358"/>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8" t="s">
        <v>356</v>
      </c>
      <c r="AR100" s="919"/>
      <c r="AS100" s="919"/>
      <c r="AT100" s="920"/>
      <c r="AU100" s="918" t="s">
        <v>357</v>
      </c>
      <c r="AV100" s="919"/>
      <c r="AW100" s="919"/>
      <c r="AX100" s="921"/>
    </row>
    <row r="101" spans="1:60" ht="23.25" customHeight="1" x14ac:dyDescent="0.15">
      <c r="A101" s="478"/>
      <c r="B101" s="479"/>
      <c r="C101" s="479"/>
      <c r="D101" s="479"/>
      <c r="E101" s="479"/>
      <c r="F101" s="480"/>
      <c r="G101" s="151" t="s">
        <v>498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499</v>
      </c>
      <c r="AC101" s="538"/>
      <c r="AD101" s="538"/>
      <c r="AE101" s="355">
        <v>6</v>
      </c>
      <c r="AF101" s="356"/>
      <c r="AG101" s="356"/>
      <c r="AH101" s="357"/>
      <c r="AI101" s="355">
        <v>6</v>
      </c>
      <c r="AJ101" s="356"/>
      <c r="AK101" s="356"/>
      <c r="AL101" s="357"/>
      <c r="AM101" s="355">
        <v>11</v>
      </c>
      <c r="AN101" s="356"/>
      <c r="AO101" s="356"/>
      <c r="AP101" s="357"/>
      <c r="AQ101" s="355" t="s">
        <v>551</v>
      </c>
      <c r="AR101" s="356"/>
      <c r="AS101" s="356"/>
      <c r="AT101" s="357"/>
      <c r="AU101" s="355" t="s">
        <v>495</v>
      </c>
      <c r="AV101" s="356"/>
      <c r="AW101" s="356"/>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30"/>
      <c r="AA102" s="331"/>
      <c r="AB102" s="538" t="s">
        <v>499</v>
      </c>
      <c r="AC102" s="538"/>
      <c r="AD102" s="538"/>
      <c r="AE102" s="349">
        <v>10</v>
      </c>
      <c r="AF102" s="349"/>
      <c r="AG102" s="349"/>
      <c r="AH102" s="349"/>
      <c r="AI102" s="349">
        <v>8</v>
      </c>
      <c r="AJ102" s="349"/>
      <c r="AK102" s="349"/>
      <c r="AL102" s="349"/>
      <c r="AM102" s="349">
        <v>8</v>
      </c>
      <c r="AN102" s="349"/>
      <c r="AO102" s="349"/>
      <c r="AP102" s="349"/>
      <c r="AQ102" s="804">
        <v>10</v>
      </c>
      <c r="AR102" s="805"/>
      <c r="AS102" s="805"/>
      <c r="AT102" s="806"/>
      <c r="AU102" s="804" t="s">
        <v>495</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1" t="s">
        <v>356</v>
      </c>
      <c r="AR103" s="352"/>
      <c r="AS103" s="352"/>
      <c r="AT103" s="353"/>
      <c r="AU103" s="351" t="s">
        <v>357</v>
      </c>
      <c r="AV103" s="352"/>
      <c r="AW103" s="352"/>
      <c r="AX103" s="354"/>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7"/>
      <c r="AC105" s="398"/>
      <c r="AD105" s="399"/>
      <c r="AE105" s="349"/>
      <c r="AF105" s="349"/>
      <c r="AG105" s="349"/>
      <c r="AH105" s="349"/>
      <c r="AI105" s="349"/>
      <c r="AJ105" s="349"/>
      <c r="AK105" s="349"/>
      <c r="AL105" s="349"/>
      <c r="AM105" s="349"/>
      <c r="AN105" s="349"/>
      <c r="AO105" s="349"/>
      <c r="AP105" s="349"/>
      <c r="AQ105" s="355"/>
      <c r="AR105" s="356"/>
      <c r="AS105" s="356"/>
      <c r="AT105" s="357"/>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1" t="s">
        <v>356</v>
      </c>
      <c r="AR106" s="352"/>
      <c r="AS106" s="352"/>
      <c r="AT106" s="353"/>
      <c r="AU106" s="351" t="s">
        <v>357</v>
      </c>
      <c r="AV106" s="352"/>
      <c r="AW106" s="352"/>
      <c r="AX106" s="354"/>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7"/>
      <c r="AC108" s="398"/>
      <c r="AD108" s="399"/>
      <c r="AE108" s="349"/>
      <c r="AF108" s="349"/>
      <c r="AG108" s="349"/>
      <c r="AH108" s="349"/>
      <c r="AI108" s="349"/>
      <c r="AJ108" s="349"/>
      <c r="AK108" s="349"/>
      <c r="AL108" s="349"/>
      <c r="AM108" s="349"/>
      <c r="AN108" s="349"/>
      <c r="AO108" s="349"/>
      <c r="AP108" s="349"/>
      <c r="AQ108" s="355"/>
      <c r="AR108" s="356"/>
      <c r="AS108" s="356"/>
      <c r="AT108" s="357"/>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1" t="s">
        <v>356</v>
      </c>
      <c r="AR109" s="352"/>
      <c r="AS109" s="352"/>
      <c r="AT109" s="353"/>
      <c r="AU109" s="351" t="s">
        <v>357</v>
      </c>
      <c r="AV109" s="352"/>
      <c r="AW109" s="352"/>
      <c r="AX109" s="354"/>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7"/>
      <c r="AC111" s="398"/>
      <c r="AD111" s="399"/>
      <c r="AE111" s="349"/>
      <c r="AF111" s="349"/>
      <c r="AG111" s="349"/>
      <c r="AH111" s="349"/>
      <c r="AI111" s="349"/>
      <c r="AJ111" s="349"/>
      <c r="AK111" s="349"/>
      <c r="AL111" s="349"/>
      <c r="AM111" s="349"/>
      <c r="AN111" s="349"/>
      <c r="AO111" s="349"/>
      <c r="AP111" s="349"/>
      <c r="AQ111" s="355"/>
      <c r="AR111" s="356"/>
      <c r="AS111" s="356"/>
      <c r="AT111" s="357"/>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1" t="s">
        <v>356</v>
      </c>
      <c r="AR112" s="352"/>
      <c r="AS112" s="352"/>
      <c r="AT112" s="353"/>
      <c r="AU112" s="351" t="s">
        <v>357</v>
      </c>
      <c r="AV112" s="352"/>
      <c r="AW112" s="352"/>
      <c r="AX112" s="354"/>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6" t="s">
        <v>358</v>
      </c>
      <c r="AR115" s="327"/>
      <c r="AS115" s="327"/>
      <c r="AT115" s="327"/>
      <c r="AU115" s="327"/>
      <c r="AV115" s="327"/>
      <c r="AW115" s="327"/>
      <c r="AX115" s="328"/>
    </row>
    <row r="116" spans="1:50" ht="23.25" customHeight="1" x14ac:dyDescent="0.15">
      <c r="A116" s="282"/>
      <c r="B116" s="283"/>
      <c r="C116" s="283"/>
      <c r="D116" s="283"/>
      <c r="E116" s="283"/>
      <c r="F116" s="284"/>
      <c r="G116" s="342" t="s">
        <v>496</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0" t="s">
        <v>551</v>
      </c>
      <c r="AC116" s="291"/>
      <c r="AD116" s="292"/>
      <c r="AE116" s="349">
        <v>158</v>
      </c>
      <c r="AF116" s="349"/>
      <c r="AG116" s="349"/>
      <c r="AH116" s="349"/>
      <c r="AI116" s="349">
        <v>214</v>
      </c>
      <c r="AJ116" s="349"/>
      <c r="AK116" s="349"/>
      <c r="AL116" s="349"/>
      <c r="AM116" s="349">
        <v>130</v>
      </c>
      <c r="AN116" s="349"/>
      <c r="AO116" s="349"/>
      <c r="AP116" s="349"/>
      <c r="AQ116" s="355">
        <v>398</v>
      </c>
      <c r="AR116" s="356"/>
      <c r="AS116" s="356"/>
      <c r="AT116" s="356"/>
      <c r="AU116" s="356"/>
      <c r="AV116" s="356"/>
      <c r="AW116" s="356"/>
      <c r="AX116" s="358"/>
    </row>
    <row r="117" spans="1:50" ht="46.5" customHeight="1" thickBot="1" x14ac:dyDescent="0.2">
      <c r="A117" s="285"/>
      <c r="B117" s="286"/>
      <c r="C117" s="286"/>
      <c r="D117" s="286"/>
      <c r="E117" s="286"/>
      <c r="F117" s="287"/>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500</v>
      </c>
      <c r="AC117" s="333"/>
      <c r="AD117" s="334"/>
      <c r="AE117" s="296" t="s">
        <v>501</v>
      </c>
      <c r="AF117" s="296"/>
      <c r="AG117" s="296"/>
      <c r="AH117" s="296"/>
      <c r="AI117" s="296" t="s">
        <v>502</v>
      </c>
      <c r="AJ117" s="296"/>
      <c r="AK117" s="296"/>
      <c r="AL117" s="296"/>
      <c r="AM117" s="296" t="s">
        <v>550</v>
      </c>
      <c r="AN117" s="296"/>
      <c r="AO117" s="296"/>
      <c r="AP117" s="296"/>
      <c r="AQ117" s="296" t="s">
        <v>560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6" t="s">
        <v>358</v>
      </c>
      <c r="AR118" s="327"/>
      <c r="AS118" s="327"/>
      <c r="AT118" s="327"/>
      <c r="AU118" s="327"/>
      <c r="AV118" s="327"/>
      <c r="AW118" s="327"/>
      <c r="AX118" s="328"/>
    </row>
    <row r="119" spans="1:50" ht="23.25" hidden="1" customHeight="1" x14ac:dyDescent="0.15">
      <c r="A119" s="282"/>
      <c r="B119" s="283"/>
      <c r="C119" s="283"/>
      <c r="D119" s="283"/>
      <c r="E119" s="283"/>
      <c r="F119" s="284"/>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0"/>
      <c r="AC119" s="291"/>
      <c r="AD119" s="292"/>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5"/>
      <c r="B120" s="286"/>
      <c r="C120" s="286"/>
      <c r="D120" s="286"/>
      <c r="E120" s="286"/>
      <c r="F120" s="287"/>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6" t="s">
        <v>358</v>
      </c>
      <c r="AR121" s="327"/>
      <c r="AS121" s="327"/>
      <c r="AT121" s="327"/>
      <c r="AU121" s="327"/>
      <c r="AV121" s="327"/>
      <c r="AW121" s="327"/>
      <c r="AX121" s="328"/>
    </row>
    <row r="122" spans="1:50" ht="23.25" hidden="1" customHeight="1" x14ac:dyDescent="0.15">
      <c r="A122" s="282"/>
      <c r="B122" s="283"/>
      <c r="C122" s="283"/>
      <c r="D122" s="283"/>
      <c r="E122" s="283"/>
      <c r="F122" s="284"/>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0"/>
      <c r="AC122" s="291"/>
      <c r="AD122" s="292"/>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5"/>
      <c r="B123" s="286"/>
      <c r="C123" s="286"/>
      <c r="D123" s="286"/>
      <c r="E123" s="286"/>
      <c r="F123" s="287"/>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6" t="s">
        <v>358</v>
      </c>
      <c r="AR124" s="327"/>
      <c r="AS124" s="327"/>
      <c r="AT124" s="327"/>
      <c r="AU124" s="327"/>
      <c r="AV124" s="327"/>
      <c r="AW124" s="327"/>
      <c r="AX124" s="328"/>
    </row>
    <row r="125" spans="1:50" ht="23.25" hidden="1" customHeight="1" x14ac:dyDescent="0.15">
      <c r="A125" s="282"/>
      <c r="B125" s="283"/>
      <c r="C125" s="283"/>
      <c r="D125" s="283"/>
      <c r="E125" s="283"/>
      <c r="F125" s="284"/>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0"/>
      <c r="AC125" s="291"/>
      <c r="AD125" s="292"/>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5"/>
      <c r="B126" s="286"/>
      <c r="C126" s="286"/>
      <c r="D126" s="286"/>
      <c r="E126" s="286"/>
      <c r="F126" s="287"/>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3" t="s">
        <v>316</v>
      </c>
      <c r="AF127" s="288"/>
      <c r="AG127" s="288"/>
      <c r="AH127" s="289"/>
      <c r="AI127" s="293" t="s">
        <v>314</v>
      </c>
      <c r="AJ127" s="288"/>
      <c r="AK127" s="288"/>
      <c r="AL127" s="289"/>
      <c r="AM127" s="293" t="s">
        <v>343</v>
      </c>
      <c r="AN127" s="288"/>
      <c r="AO127" s="288"/>
      <c r="AP127" s="289"/>
      <c r="AQ127" s="326" t="s">
        <v>358</v>
      </c>
      <c r="AR127" s="327"/>
      <c r="AS127" s="327"/>
      <c r="AT127" s="327"/>
      <c r="AU127" s="327"/>
      <c r="AV127" s="327"/>
      <c r="AW127" s="327"/>
      <c r="AX127" s="328"/>
    </row>
    <row r="128" spans="1:50" ht="23.25" hidden="1" customHeight="1" x14ac:dyDescent="0.15">
      <c r="A128" s="282"/>
      <c r="B128" s="283"/>
      <c r="C128" s="283"/>
      <c r="D128" s="283"/>
      <c r="E128" s="283"/>
      <c r="F128" s="284"/>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0"/>
      <c r="AC128" s="291"/>
      <c r="AD128" s="292"/>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5"/>
      <c r="B129" s="286"/>
      <c r="C129" s="286"/>
      <c r="D129" s="286"/>
      <c r="E129" s="286"/>
      <c r="F129" s="287"/>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331</v>
      </c>
      <c r="B130" s="981"/>
      <c r="C130" s="980" t="s">
        <v>191</v>
      </c>
      <c r="D130" s="981"/>
      <c r="E130" s="298" t="s">
        <v>220</v>
      </c>
      <c r="F130" s="299"/>
      <c r="G130" s="300" t="s">
        <v>567</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568</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495</v>
      </c>
      <c r="AR133" s="261"/>
      <c r="AS133" s="127" t="s">
        <v>188</v>
      </c>
      <c r="AT133" s="162"/>
      <c r="AU133" s="126">
        <v>2</v>
      </c>
      <c r="AV133" s="126"/>
      <c r="AW133" s="127" t="s">
        <v>177</v>
      </c>
      <c r="AX133" s="128"/>
    </row>
    <row r="134" spans="1:50" ht="39.75" customHeight="1" x14ac:dyDescent="0.15">
      <c r="A134" s="984"/>
      <c r="B134" s="242"/>
      <c r="C134" s="241"/>
      <c r="D134" s="242"/>
      <c r="E134" s="241"/>
      <c r="F134" s="304"/>
      <c r="G134" s="221" t="s">
        <v>503</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504</v>
      </c>
      <c r="AC134" s="214"/>
      <c r="AD134" s="214"/>
      <c r="AE134" s="256">
        <v>87</v>
      </c>
      <c r="AF134" s="106"/>
      <c r="AG134" s="106"/>
      <c r="AH134" s="106"/>
      <c r="AI134" s="256">
        <v>90</v>
      </c>
      <c r="AJ134" s="106"/>
      <c r="AK134" s="106"/>
      <c r="AL134" s="106"/>
      <c r="AM134" s="256">
        <v>91</v>
      </c>
      <c r="AN134" s="106"/>
      <c r="AO134" s="106"/>
      <c r="AP134" s="106"/>
      <c r="AQ134" s="256" t="s">
        <v>495</v>
      </c>
      <c r="AR134" s="106"/>
      <c r="AS134" s="106"/>
      <c r="AT134" s="106"/>
      <c r="AU134" s="256" t="s">
        <v>495</v>
      </c>
      <c r="AV134" s="106"/>
      <c r="AW134" s="106"/>
      <c r="AX134" s="205"/>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505</v>
      </c>
      <c r="AC135" s="123"/>
      <c r="AD135" s="123"/>
      <c r="AE135" s="256">
        <v>85</v>
      </c>
      <c r="AF135" s="106"/>
      <c r="AG135" s="106"/>
      <c r="AH135" s="106"/>
      <c r="AI135" s="256">
        <v>85</v>
      </c>
      <c r="AJ135" s="106"/>
      <c r="AK135" s="106"/>
      <c r="AL135" s="106"/>
      <c r="AM135" s="256">
        <v>85</v>
      </c>
      <c r="AN135" s="106"/>
      <c r="AO135" s="106"/>
      <c r="AP135" s="106"/>
      <c r="AQ135" s="256" t="s">
        <v>495</v>
      </c>
      <c r="AR135" s="106"/>
      <c r="AS135" s="106"/>
      <c r="AT135" s="106"/>
      <c r="AU135" s="256">
        <v>85</v>
      </c>
      <c r="AV135" s="106"/>
      <c r="AW135" s="106"/>
      <c r="AX135" s="205"/>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customHeight="1" x14ac:dyDescent="0.15">
      <c r="A154" s="984"/>
      <c r="B154" s="242"/>
      <c r="C154" s="241"/>
      <c r="D154" s="242"/>
      <c r="E154" s="241"/>
      <c r="F154" s="304"/>
      <c r="G154" s="221" t="s">
        <v>551</v>
      </c>
      <c r="H154" s="151"/>
      <c r="I154" s="151"/>
      <c r="J154" s="151"/>
      <c r="K154" s="151"/>
      <c r="L154" s="151"/>
      <c r="M154" s="151"/>
      <c r="N154" s="151"/>
      <c r="O154" s="151"/>
      <c r="P154" s="222"/>
      <c r="Q154" s="150" t="s">
        <v>551</v>
      </c>
      <c r="R154" s="151"/>
      <c r="S154" s="151"/>
      <c r="T154" s="151"/>
      <c r="U154" s="151"/>
      <c r="V154" s="151"/>
      <c r="W154" s="151"/>
      <c r="X154" s="151"/>
      <c r="Y154" s="151"/>
      <c r="Z154" s="151"/>
      <c r="AA154" s="913"/>
      <c r="AB154" s="245" t="s">
        <v>556</v>
      </c>
      <c r="AC154" s="246"/>
      <c r="AD154" s="246"/>
      <c r="AE154" s="251" t="s">
        <v>551</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t="s">
        <v>551</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t="s">
        <v>506</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thickBot="1" x14ac:dyDescent="0.2">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customHeight="1" x14ac:dyDescent="0.15">
      <c r="A190" s="984"/>
      <c r="B190" s="242"/>
      <c r="C190" s="241"/>
      <c r="D190" s="242"/>
      <c r="E190" s="298" t="s">
        <v>220</v>
      </c>
      <c r="F190" s="299"/>
      <c r="G190" s="300" t="s">
        <v>551</v>
      </c>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customHeight="1" x14ac:dyDescent="0.15">
      <c r="A191" s="984"/>
      <c r="B191" s="242"/>
      <c r="C191" s="241"/>
      <c r="D191" s="242"/>
      <c r="E191" s="228" t="s">
        <v>219</v>
      </c>
      <c r="F191" s="229"/>
      <c r="G191" s="226" t="s">
        <v>557</v>
      </c>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customHeight="1" x14ac:dyDescent="0.15">
      <c r="A194" s="984"/>
      <c r="B194" s="242"/>
      <c r="C194" s="241"/>
      <c r="D194" s="242"/>
      <c r="E194" s="241"/>
      <c r="F194" s="304"/>
      <c r="G194" s="221" t="s">
        <v>551</v>
      </c>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t="s">
        <v>551</v>
      </c>
      <c r="AC194" s="214"/>
      <c r="AD194" s="214"/>
      <c r="AE194" s="256" t="s">
        <v>551</v>
      </c>
      <c r="AF194" s="106"/>
      <c r="AG194" s="106"/>
      <c r="AH194" s="106"/>
      <c r="AI194" s="256" t="s">
        <v>551</v>
      </c>
      <c r="AJ194" s="106"/>
      <c r="AK194" s="106"/>
      <c r="AL194" s="106"/>
      <c r="AM194" s="256" t="s">
        <v>551</v>
      </c>
      <c r="AN194" s="106"/>
      <c r="AO194" s="106"/>
      <c r="AP194" s="106"/>
      <c r="AQ194" s="256" t="s">
        <v>551</v>
      </c>
      <c r="AR194" s="106"/>
      <c r="AS194" s="106"/>
      <c r="AT194" s="106"/>
      <c r="AU194" s="256" t="s">
        <v>558</v>
      </c>
      <c r="AV194" s="106"/>
      <c r="AW194" s="106"/>
      <c r="AX194" s="205"/>
    </row>
    <row r="195" spans="1:50" ht="39.75"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t="s">
        <v>551</v>
      </c>
      <c r="AC195" s="123"/>
      <c r="AD195" s="123"/>
      <c r="AE195" s="256" t="s">
        <v>559</v>
      </c>
      <c r="AF195" s="106"/>
      <c r="AG195" s="106"/>
      <c r="AH195" s="106"/>
      <c r="AI195" s="256" t="s">
        <v>558</v>
      </c>
      <c r="AJ195" s="106"/>
      <c r="AK195" s="106"/>
      <c r="AL195" s="106"/>
      <c r="AM195" s="256" t="s">
        <v>557</v>
      </c>
      <c r="AN195" s="106"/>
      <c r="AO195" s="106"/>
      <c r="AP195" s="106"/>
      <c r="AQ195" s="256" t="s">
        <v>551</v>
      </c>
      <c r="AR195" s="106"/>
      <c r="AS195" s="106"/>
      <c r="AT195" s="106"/>
      <c r="AU195" s="256" t="s">
        <v>551</v>
      </c>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customHeight="1" thickBot="1" x14ac:dyDescent="0.2">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4"/>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4"/>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4"/>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99"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485</v>
      </c>
      <c r="AE702" s="886"/>
      <c r="AF702" s="886"/>
      <c r="AG702" s="875" t="s">
        <v>507</v>
      </c>
      <c r="AH702" s="876"/>
      <c r="AI702" s="876"/>
      <c r="AJ702" s="876"/>
      <c r="AK702" s="876"/>
      <c r="AL702" s="876"/>
      <c r="AM702" s="876"/>
      <c r="AN702" s="876"/>
      <c r="AO702" s="876"/>
      <c r="AP702" s="876"/>
      <c r="AQ702" s="876"/>
      <c r="AR702" s="876"/>
      <c r="AS702" s="876"/>
      <c r="AT702" s="876"/>
      <c r="AU702" s="876"/>
      <c r="AV702" s="876"/>
      <c r="AW702" s="876"/>
      <c r="AX702" s="877"/>
    </row>
    <row r="703" spans="1:50" ht="69.400000000000006"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485</v>
      </c>
      <c r="AE703" s="145"/>
      <c r="AF703" s="145"/>
      <c r="AG703" s="654" t="s">
        <v>508</v>
      </c>
      <c r="AH703" s="655"/>
      <c r="AI703" s="655"/>
      <c r="AJ703" s="655"/>
      <c r="AK703" s="655"/>
      <c r="AL703" s="655"/>
      <c r="AM703" s="655"/>
      <c r="AN703" s="655"/>
      <c r="AO703" s="655"/>
      <c r="AP703" s="655"/>
      <c r="AQ703" s="655"/>
      <c r="AR703" s="655"/>
      <c r="AS703" s="655"/>
      <c r="AT703" s="655"/>
      <c r="AU703" s="655"/>
      <c r="AV703" s="655"/>
      <c r="AW703" s="655"/>
      <c r="AX703" s="656"/>
    </row>
    <row r="704" spans="1:50" ht="102.4"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485</v>
      </c>
      <c r="AE704" s="573"/>
      <c r="AF704" s="573"/>
      <c r="AG704" s="418" t="s">
        <v>507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485</v>
      </c>
      <c r="AE705" s="723"/>
      <c r="AF705" s="723"/>
      <c r="AG705" s="150" t="s">
        <v>510</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509</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509</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511</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4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485</v>
      </c>
      <c r="AE709" s="145"/>
      <c r="AF709" s="145"/>
      <c r="AG709" s="654" t="s">
        <v>512</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511</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4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485</v>
      </c>
      <c r="AE711" s="145"/>
      <c r="AF711" s="145"/>
      <c r="AG711" s="654" t="s">
        <v>512</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511</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511</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48.4"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485</v>
      </c>
      <c r="AE714" s="579"/>
      <c r="AF714" s="580"/>
      <c r="AG714" s="679" t="s">
        <v>513</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485</v>
      </c>
      <c r="AE715" s="658"/>
      <c r="AF715" s="767"/>
      <c r="AG715" s="513" t="s">
        <v>561</v>
      </c>
      <c r="AH715" s="514"/>
      <c r="AI715" s="514"/>
      <c r="AJ715" s="514"/>
      <c r="AK715" s="514"/>
      <c r="AL715" s="514"/>
      <c r="AM715" s="514"/>
      <c r="AN715" s="514"/>
      <c r="AO715" s="514"/>
      <c r="AP715" s="514"/>
      <c r="AQ715" s="514"/>
      <c r="AR715" s="514"/>
      <c r="AS715" s="514"/>
      <c r="AT715" s="514"/>
      <c r="AU715" s="514"/>
      <c r="AV715" s="514"/>
      <c r="AW715" s="514"/>
      <c r="AX715" s="515"/>
    </row>
    <row r="716" spans="1:50" ht="59.6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485</v>
      </c>
      <c r="AE716" s="749"/>
      <c r="AF716" s="749"/>
      <c r="AG716" s="654" t="s">
        <v>514</v>
      </c>
      <c r="AH716" s="655"/>
      <c r="AI716" s="655"/>
      <c r="AJ716" s="655"/>
      <c r="AK716" s="655"/>
      <c r="AL716" s="655"/>
      <c r="AM716" s="655"/>
      <c r="AN716" s="655"/>
      <c r="AO716" s="655"/>
      <c r="AP716" s="655"/>
      <c r="AQ716" s="655"/>
      <c r="AR716" s="655"/>
      <c r="AS716" s="655"/>
      <c r="AT716" s="655"/>
      <c r="AU716" s="655"/>
      <c r="AV716" s="655"/>
      <c r="AW716" s="655"/>
      <c r="AX716" s="656"/>
    </row>
    <row r="717" spans="1:50" ht="102"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485</v>
      </c>
      <c r="AE717" s="145"/>
      <c r="AF717" s="145"/>
      <c r="AG717" s="654" t="s">
        <v>515</v>
      </c>
      <c r="AH717" s="655"/>
      <c r="AI717" s="655"/>
      <c r="AJ717" s="655"/>
      <c r="AK717" s="655"/>
      <c r="AL717" s="655"/>
      <c r="AM717" s="655"/>
      <c r="AN717" s="655"/>
      <c r="AO717" s="655"/>
      <c r="AP717" s="655"/>
      <c r="AQ717" s="655"/>
      <c r="AR717" s="655"/>
      <c r="AS717" s="655"/>
      <c r="AT717" s="655"/>
      <c r="AU717" s="655"/>
      <c r="AV717" s="655"/>
      <c r="AW717" s="655"/>
      <c r="AX717" s="656"/>
    </row>
    <row r="718" spans="1:50" ht="94.9"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485</v>
      </c>
      <c r="AE718" s="145"/>
      <c r="AF718" s="145"/>
      <c r="AG718" s="153" t="s">
        <v>516</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511</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94.5" customHeight="1" x14ac:dyDescent="0.15">
      <c r="A726" s="608" t="s">
        <v>47</v>
      </c>
      <c r="B726" s="609"/>
      <c r="C726" s="433" t="s">
        <v>52</v>
      </c>
      <c r="D726" s="568"/>
      <c r="E726" s="568"/>
      <c r="F726" s="569"/>
      <c r="G726" s="787" t="s">
        <v>569</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9" customHeight="1" thickBot="1" x14ac:dyDescent="0.2">
      <c r="A727" s="610"/>
      <c r="B727" s="611"/>
      <c r="C727" s="685" t="s">
        <v>56</v>
      </c>
      <c r="D727" s="686"/>
      <c r="E727" s="686"/>
      <c r="F727" s="687"/>
      <c r="G727" s="785" t="s">
        <v>555</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137</v>
      </c>
      <c r="B731" s="606"/>
      <c r="C731" s="606"/>
      <c r="D731" s="606"/>
      <c r="E731" s="607"/>
      <c r="F731" s="670" t="s">
        <v>563</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137</v>
      </c>
      <c r="B733" s="740"/>
      <c r="C733" s="740"/>
      <c r="D733" s="740"/>
      <c r="E733" s="741"/>
      <c r="F733" s="756" t="s">
        <v>564</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t="s">
        <v>517</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518</v>
      </c>
      <c r="F737" s="89"/>
      <c r="G737" s="89"/>
      <c r="H737" s="89"/>
      <c r="I737" s="89"/>
      <c r="J737" s="89"/>
      <c r="K737" s="89"/>
      <c r="L737" s="89"/>
      <c r="M737" s="89"/>
      <c r="N737" s="95" t="s">
        <v>322</v>
      </c>
      <c r="O737" s="95"/>
      <c r="P737" s="95"/>
      <c r="Q737" s="95"/>
      <c r="R737" s="89" t="s">
        <v>519</v>
      </c>
      <c r="S737" s="89"/>
      <c r="T737" s="89"/>
      <c r="U737" s="89"/>
      <c r="V737" s="89"/>
      <c r="W737" s="89"/>
      <c r="X737" s="89"/>
      <c r="Y737" s="89"/>
      <c r="Z737" s="89"/>
      <c r="AA737" s="95" t="s">
        <v>321</v>
      </c>
      <c r="AB737" s="95"/>
      <c r="AC737" s="95"/>
      <c r="AD737" s="95"/>
      <c r="AE737" s="89" t="s">
        <v>520</v>
      </c>
      <c r="AF737" s="89"/>
      <c r="AG737" s="89"/>
      <c r="AH737" s="89"/>
      <c r="AI737" s="89"/>
      <c r="AJ737" s="89"/>
      <c r="AK737" s="89"/>
      <c r="AL737" s="89"/>
      <c r="AM737" s="89"/>
      <c r="AN737" s="95" t="s">
        <v>320</v>
      </c>
      <c r="AO737" s="95"/>
      <c r="AP737" s="95"/>
      <c r="AQ737" s="95"/>
      <c r="AR737" s="96" t="s">
        <v>521</v>
      </c>
      <c r="AS737" s="97"/>
      <c r="AT737" s="97"/>
      <c r="AU737" s="97"/>
      <c r="AV737" s="97"/>
      <c r="AW737" s="97"/>
      <c r="AX737" s="98"/>
      <c r="AY737" s="74"/>
      <c r="AZ737" s="74"/>
    </row>
    <row r="738" spans="1:52" ht="24.75" customHeight="1" x14ac:dyDescent="0.15">
      <c r="A738" s="86" t="s">
        <v>319</v>
      </c>
      <c r="B738" s="87"/>
      <c r="C738" s="87"/>
      <c r="D738" s="88"/>
      <c r="E738" s="89" t="s">
        <v>522</v>
      </c>
      <c r="F738" s="89"/>
      <c r="G738" s="89"/>
      <c r="H738" s="89"/>
      <c r="I738" s="89"/>
      <c r="J738" s="89"/>
      <c r="K738" s="89"/>
      <c r="L738" s="89"/>
      <c r="M738" s="89"/>
      <c r="N738" s="95" t="s">
        <v>318</v>
      </c>
      <c r="O738" s="95"/>
      <c r="P738" s="95"/>
      <c r="Q738" s="95"/>
      <c r="R738" s="89" t="s">
        <v>523</v>
      </c>
      <c r="S738" s="89"/>
      <c r="T738" s="89"/>
      <c r="U738" s="89"/>
      <c r="V738" s="89"/>
      <c r="W738" s="89"/>
      <c r="X738" s="89"/>
      <c r="Y738" s="89"/>
      <c r="Z738" s="89"/>
      <c r="AA738" s="95" t="s">
        <v>317</v>
      </c>
      <c r="AB738" s="95"/>
      <c r="AC738" s="95"/>
      <c r="AD738" s="95"/>
      <c r="AE738" s="89" t="s">
        <v>524</v>
      </c>
      <c r="AF738" s="89"/>
      <c r="AG738" s="89"/>
      <c r="AH738" s="89"/>
      <c r="AI738" s="89"/>
      <c r="AJ738" s="89"/>
      <c r="AK738" s="89"/>
      <c r="AL738" s="89"/>
      <c r="AM738" s="89"/>
      <c r="AN738" s="95" t="s">
        <v>316</v>
      </c>
      <c r="AO738" s="95"/>
      <c r="AP738" s="95"/>
      <c r="AQ738" s="95"/>
      <c r="AR738" s="96" t="s">
        <v>523</v>
      </c>
      <c r="AS738" s="97"/>
      <c r="AT738" s="97"/>
      <c r="AU738" s="97"/>
      <c r="AV738" s="97"/>
      <c r="AW738" s="97"/>
      <c r="AX738" s="98"/>
    </row>
    <row r="739" spans="1:52" ht="24.75" customHeight="1" x14ac:dyDescent="0.15">
      <c r="A739" s="86" t="s">
        <v>315</v>
      </c>
      <c r="B739" s="87"/>
      <c r="C739" s="87"/>
      <c r="D739" s="88"/>
      <c r="E739" s="89" t="s">
        <v>525</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135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286</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c r="H782" s="440"/>
      <c r="I782" s="440"/>
      <c r="J782" s="440"/>
      <c r="K782" s="441"/>
      <c r="L782" s="442"/>
      <c r="M782" s="443"/>
      <c r="N782" s="443"/>
      <c r="O782" s="443"/>
      <c r="P782" s="443"/>
      <c r="Q782" s="443"/>
      <c r="R782" s="443"/>
      <c r="S782" s="443"/>
      <c r="T782" s="443"/>
      <c r="U782" s="443"/>
      <c r="V782" s="443"/>
      <c r="W782" s="443"/>
      <c r="X782" s="444"/>
      <c r="Y782" s="445"/>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3"/>
      <c r="B784" s="753"/>
      <c r="C784" s="753"/>
      <c r="D784" s="753"/>
      <c r="E784" s="753"/>
      <c r="F784" s="754"/>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hidden="1" customHeight="1" x14ac:dyDescent="0.15">
      <c r="A785" s="543"/>
      <c r="B785" s="753"/>
      <c r="C785" s="753"/>
      <c r="D785" s="753"/>
      <c r="E785" s="753"/>
      <c r="F785" s="754"/>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hidden="1" customHeight="1" x14ac:dyDescent="0.15">
      <c r="A786" s="543"/>
      <c r="B786" s="753"/>
      <c r="C786" s="753"/>
      <c r="D786" s="753"/>
      <c r="E786" s="753"/>
      <c r="F786" s="754"/>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hidden="1" customHeight="1" x14ac:dyDescent="0.15">
      <c r="A787" s="543"/>
      <c r="B787" s="753"/>
      <c r="C787" s="753"/>
      <c r="D787" s="753"/>
      <c r="E787" s="753"/>
      <c r="F787" s="754"/>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hidden="1" customHeight="1" x14ac:dyDescent="0.15">
      <c r="A788" s="543"/>
      <c r="B788" s="753"/>
      <c r="C788" s="753"/>
      <c r="D788" s="753"/>
      <c r="E788" s="753"/>
      <c r="F788" s="754"/>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hidden="1" customHeight="1" x14ac:dyDescent="0.15">
      <c r="A789" s="543"/>
      <c r="B789" s="753"/>
      <c r="C789" s="753"/>
      <c r="D789" s="753"/>
      <c r="E789" s="753"/>
      <c r="F789" s="754"/>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hidden="1" customHeight="1" x14ac:dyDescent="0.15">
      <c r="A790" s="543"/>
      <c r="B790" s="753"/>
      <c r="C790" s="753"/>
      <c r="D790" s="753"/>
      <c r="E790" s="753"/>
      <c r="F790" s="754"/>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3"/>
      <c r="B791" s="753"/>
      <c r="C791" s="753"/>
      <c r="D791" s="753"/>
      <c r="E791" s="753"/>
      <c r="F791" s="754"/>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thickBot="1" x14ac:dyDescent="0.2">
      <c r="A792" s="543"/>
      <c r="B792" s="753"/>
      <c r="C792" s="753"/>
      <c r="D792" s="753"/>
      <c r="E792" s="753"/>
      <c r="F792" s="754"/>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customHeight="1" x14ac:dyDescent="0.15">
      <c r="A796" s="543"/>
      <c r="B796" s="753"/>
      <c r="C796" s="753"/>
      <c r="D796" s="753"/>
      <c r="E796" s="753"/>
      <c r="F796" s="754"/>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customHeight="1" x14ac:dyDescent="0.15">
      <c r="A797" s="543"/>
      <c r="B797" s="753"/>
      <c r="C797" s="753"/>
      <c r="D797" s="753"/>
      <c r="E797" s="753"/>
      <c r="F797" s="754"/>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3"/>
      <c r="B798" s="753"/>
      <c r="C798" s="753"/>
      <c r="D798" s="753"/>
      <c r="E798" s="753"/>
      <c r="F798" s="754"/>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3"/>
      <c r="B799" s="753"/>
      <c r="C799" s="753"/>
      <c r="D799" s="753"/>
      <c r="E799" s="753"/>
      <c r="F799" s="754"/>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3"/>
      <c r="B800" s="753"/>
      <c r="C800" s="753"/>
      <c r="D800" s="753"/>
      <c r="E800" s="753"/>
      <c r="F800" s="754"/>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3"/>
      <c r="B801" s="753"/>
      <c r="C801" s="753"/>
      <c r="D801" s="753"/>
      <c r="E801" s="753"/>
      <c r="F801" s="754"/>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3"/>
      <c r="B802" s="753"/>
      <c r="C802" s="753"/>
      <c r="D802" s="753"/>
      <c r="E802" s="753"/>
      <c r="F802" s="754"/>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3"/>
      <c r="B803" s="753"/>
      <c r="C803" s="753"/>
      <c r="D803" s="753"/>
      <c r="E803" s="753"/>
      <c r="F803" s="754"/>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customHeight="1" x14ac:dyDescent="0.15">
      <c r="A804" s="543"/>
      <c r="B804" s="753"/>
      <c r="C804" s="753"/>
      <c r="D804" s="753"/>
      <c r="E804" s="753"/>
      <c r="F804" s="754"/>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customHeight="1" x14ac:dyDescent="0.15">
      <c r="A805" s="543"/>
      <c r="B805" s="753"/>
      <c r="C805" s="753"/>
      <c r="D805" s="753"/>
      <c r="E805" s="753"/>
      <c r="F805" s="754"/>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3"/>
      <c r="B810" s="753"/>
      <c r="C810" s="753"/>
      <c r="D810" s="753"/>
      <c r="E810" s="753"/>
      <c r="F810" s="754"/>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3"/>
      <c r="B811" s="753"/>
      <c r="C811" s="753"/>
      <c r="D811" s="753"/>
      <c r="E811" s="753"/>
      <c r="F811" s="754"/>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3"/>
      <c r="B812" s="753"/>
      <c r="C812" s="753"/>
      <c r="D812" s="753"/>
      <c r="E812" s="753"/>
      <c r="F812" s="754"/>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3"/>
      <c r="B813" s="753"/>
      <c r="C813" s="753"/>
      <c r="D813" s="753"/>
      <c r="E813" s="753"/>
      <c r="F813" s="754"/>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3"/>
      <c r="B814" s="753"/>
      <c r="C814" s="753"/>
      <c r="D814" s="753"/>
      <c r="E814" s="753"/>
      <c r="F814" s="754"/>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3"/>
      <c r="B815" s="753"/>
      <c r="C815" s="753"/>
      <c r="D815" s="753"/>
      <c r="E815" s="753"/>
      <c r="F815" s="754"/>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3"/>
      <c r="B816" s="753"/>
      <c r="C816" s="753"/>
      <c r="D816" s="753"/>
      <c r="E816" s="753"/>
      <c r="F816" s="754"/>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3"/>
      <c r="B817" s="753"/>
      <c r="C817" s="753"/>
      <c r="D817" s="753"/>
      <c r="E817" s="753"/>
      <c r="F817" s="754"/>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3"/>
      <c r="B818" s="753"/>
      <c r="C818" s="753"/>
      <c r="D818" s="753"/>
      <c r="E818" s="753"/>
      <c r="F818" s="754"/>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3"/>
      <c r="B823" s="753"/>
      <c r="C823" s="753"/>
      <c r="D823" s="753"/>
      <c r="E823" s="753"/>
      <c r="F823" s="754"/>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3"/>
      <c r="B824" s="753"/>
      <c r="C824" s="753"/>
      <c r="D824" s="753"/>
      <c r="E824" s="753"/>
      <c r="F824" s="754"/>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3"/>
      <c r="B825" s="753"/>
      <c r="C825" s="753"/>
      <c r="D825" s="753"/>
      <c r="E825" s="753"/>
      <c r="F825" s="754"/>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3"/>
      <c r="B826" s="753"/>
      <c r="C826" s="753"/>
      <c r="D826" s="753"/>
      <c r="E826" s="753"/>
      <c r="F826" s="754"/>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3"/>
      <c r="B827" s="753"/>
      <c r="C827" s="753"/>
      <c r="D827" s="753"/>
      <c r="E827" s="753"/>
      <c r="F827" s="754"/>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3"/>
      <c r="B828" s="753"/>
      <c r="C828" s="753"/>
      <c r="D828" s="753"/>
      <c r="E828" s="753"/>
      <c r="F828" s="754"/>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3"/>
      <c r="B829" s="753"/>
      <c r="C829" s="753"/>
      <c r="D829" s="753"/>
      <c r="E829" s="753"/>
      <c r="F829" s="754"/>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3"/>
      <c r="B830" s="753"/>
      <c r="C830" s="753"/>
      <c r="D830" s="753"/>
      <c r="E830" s="753"/>
      <c r="F830" s="754"/>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3"/>
      <c r="B831" s="753"/>
      <c r="C831" s="753"/>
      <c r="D831" s="753"/>
      <c r="E831" s="753"/>
      <c r="F831" s="754"/>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7" t="s">
        <v>224</v>
      </c>
      <c r="K837" s="95"/>
      <c r="L837" s="95"/>
      <c r="M837" s="95"/>
      <c r="N837" s="95"/>
      <c r="O837" s="95"/>
      <c r="P837" s="338" t="s">
        <v>199</v>
      </c>
      <c r="Q837" s="338"/>
      <c r="R837" s="338"/>
      <c r="S837" s="338"/>
      <c r="T837" s="338"/>
      <c r="U837" s="338"/>
      <c r="V837" s="338"/>
      <c r="W837" s="338"/>
      <c r="X837" s="338"/>
      <c r="Y837" s="335" t="s">
        <v>222</v>
      </c>
      <c r="Z837" s="336"/>
      <c r="AA837" s="336"/>
      <c r="AB837" s="336"/>
      <c r="AC837" s="267" t="s">
        <v>263</v>
      </c>
      <c r="AD837" s="267"/>
      <c r="AE837" s="267"/>
      <c r="AF837" s="267"/>
      <c r="AG837" s="267"/>
      <c r="AH837" s="335" t="s">
        <v>292</v>
      </c>
      <c r="AI837" s="337"/>
      <c r="AJ837" s="337"/>
      <c r="AK837" s="337"/>
      <c r="AL837" s="337" t="s">
        <v>21</v>
      </c>
      <c r="AM837" s="337"/>
      <c r="AN837" s="337"/>
      <c r="AO837" s="416"/>
      <c r="AP837" s="417" t="s">
        <v>225</v>
      </c>
      <c r="AQ837" s="417"/>
      <c r="AR837" s="417"/>
      <c r="AS837" s="417"/>
      <c r="AT837" s="417"/>
      <c r="AU837" s="417"/>
      <c r="AV837" s="417"/>
      <c r="AW837" s="417"/>
      <c r="AX837" s="417"/>
    </row>
    <row r="838" spans="1:50" ht="30" customHeight="1" x14ac:dyDescent="0.15">
      <c r="A838" s="395">
        <v>1</v>
      </c>
      <c r="B838" s="395">
        <v>1</v>
      </c>
      <c r="C838" s="414" t="s">
        <v>526</v>
      </c>
      <c r="D838" s="409"/>
      <c r="E838" s="409"/>
      <c r="F838" s="409"/>
      <c r="G838" s="409"/>
      <c r="H838" s="409"/>
      <c r="I838" s="409"/>
      <c r="J838" s="410">
        <v>7010001016830</v>
      </c>
      <c r="K838" s="411"/>
      <c r="L838" s="411"/>
      <c r="M838" s="411"/>
      <c r="N838" s="411"/>
      <c r="O838" s="411"/>
      <c r="P838" s="415" t="s">
        <v>527</v>
      </c>
      <c r="Q838" s="307"/>
      <c r="R838" s="307"/>
      <c r="S838" s="307"/>
      <c r="T838" s="307"/>
      <c r="U838" s="307"/>
      <c r="V838" s="307"/>
      <c r="W838" s="307"/>
      <c r="X838" s="307"/>
      <c r="Y838" s="308">
        <v>0.72799999999999998</v>
      </c>
      <c r="Z838" s="309"/>
      <c r="AA838" s="309"/>
      <c r="AB838" s="310"/>
      <c r="AC838" s="318" t="s">
        <v>302</v>
      </c>
      <c r="AD838" s="319"/>
      <c r="AE838" s="319"/>
      <c r="AF838" s="319"/>
      <c r="AG838" s="319"/>
      <c r="AH838" s="412" t="s">
        <v>528</v>
      </c>
      <c r="AI838" s="413"/>
      <c r="AJ838" s="413"/>
      <c r="AK838" s="413"/>
      <c r="AL838" s="315" t="s">
        <v>528</v>
      </c>
      <c r="AM838" s="316"/>
      <c r="AN838" s="316"/>
      <c r="AO838" s="317"/>
      <c r="AP838" s="311"/>
      <c r="AQ838" s="311"/>
      <c r="AR838" s="311"/>
      <c r="AS838" s="311"/>
      <c r="AT838" s="311"/>
      <c r="AU838" s="311"/>
      <c r="AV838" s="311"/>
      <c r="AW838" s="311"/>
      <c r="AX838" s="311"/>
    </row>
    <row r="839" spans="1:50" ht="30" customHeight="1" x14ac:dyDescent="0.15">
      <c r="A839" s="395">
        <v>2</v>
      </c>
      <c r="B839" s="395">
        <v>1</v>
      </c>
      <c r="C839" s="414" t="s">
        <v>529</v>
      </c>
      <c r="D839" s="409"/>
      <c r="E839" s="409"/>
      <c r="F839" s="409"/>
      <c r="G839" s="409"/>
      <c r="H839" s="409"/>
      <c r="I839" s="409"/>
      <c r="J839" s="410">
        <v>5010401006994</v>
      </c>
      <c r="K839" s="411"/>
      <c r="L839" s="411"/>
      <c r="M839" s="411"/>
      <c r="N839" s="411"/>
      <c r="O839" s="411"/>
      <c r="P839" s="415" t="s">
        <v>527</v>
      </c>
      <c r="Q839" s="307"/>
      <c r="R839" s="307"/>
      <c r="S839" s="307"/>
      <c r="T839" s="307"/>
      <c r="U839" s="307"/>
      <c r="V839" s="307"/>
      <c r="W839" s="307"/>
      <c r="X839" s="307"/>
      <c r="Y839" s="308">
        <v>0.56699999999999995</v>
      </c>
      <c r="Z839" s="309"/>
      <c r="AA839" s="309"/>
      <c r="AB839" s="310"/>
      <c r="AC839" s="318" t="s">
        <v>302</v>
      </c>
      <c r="AD839" s="319"/>
      <c r="AE839" s="319"/>
      <c r="AF839" s="319"/>
      <c r="AG839" s="319"/>
      <c r="AH839" s="412" t="s">
        <v>528</v>
      </c>
      <c r="AI839" s="413"/>
      <c r="AJ839" s="413"/>
      <c r="AK839" s="413"/>
      <c r="AL839" s="315" t="s">
        <v>528</v>
      </c>
      <c r="AM839" s="316"/>
      <c r="AN839" s="316"/>
      <c r="AO839" s="317"/>
      <c r="AP839" s="311"/>
      <c r="AQ839" s="311"/>
      <c r="AR839" s="311"/>
      <c r="AS839" s="311"/>
      <c r="AT839" s="311"/>
      <c r="AU839" s="311"/>
      <c r="AV839" s="311"/>
      <c r="AW839" s="311"/>
      <c r="AX839" s="311"/>
    </row>
    <row r="840" spans="1:50" ht="30" customHeight="1" x14ac:dyDescent="0.15">
      <c r="A840" s="395">
        <v>3</v>
      </c>
      <c r="B840" s="395">
        <v>1</v>
      </c>
      <c r="C840" s="414" t="s">
        <v>530</v>
      </c>
      <c r="D840" s="409"/>
      <c r="E840" s="409"/>
      <c r="F840" s="409"/>
      <c r="G840" s="409"/>
      <c r="H840" s="409"/>
      <c r="I840" s="409"/>
      <c r="J840" s="410">
        <v>1010001100425</v>
      </c>
      <c r="K840" s="411"/>
      <c r="L840" s="411"/>
      <c r="M840" s="411"/>
      <c r="N840" s="411"/>
      <c r="O840" s="411"/>
      <c r="P840" s="415" t="s">
        <v>527</v>
      </c>
      <c r="Q840" s="307"/>
      <c r="R840" s="307"/>
      <c r="S840" s="307"/>
      <c r="T840" s="307"/>
      <c r="U840" s="307"/>
      <c r="V840" s="307"/>
      <c r="W840" s="307"/>
      <c r="X840" s="307"/>
      <c r="Y840" s="308">
        <v>0.42099999999999999</v>
      </c>
      <c r="Z840" s="309"/>
      <c r="AA840" s="309"/>
      <c r="AB840" s="310"/>
      <c r="AC840" s="318" t="s">
        <v>302</v>
      </c>
      <c r="AD840" s="319"/>
      <c r="AE840" s="319"/>
      <c r="AF840" s="319"/>
      <c r="AG840" s="319"/>
      <c r="AH840" s="412" t="s">
        <v>528</v>
      </c>
      <c r="AI840" s="413"/>
      <c r="AJ840" s="413"/>
      <c r="AK840" s="413"/>
      <c r="AL840" s="315" t="s">
        <v>528</v>
      </c>
      <c r="AM840" s="316"/>
      <c r="AN840" s="316"/>
      <c r="AO840" s="317"/>
      <c r="AP840" s="311"/>
      <c r="AQ840" s="311"/>
      <c r="AR840" s="311"/>
      <c r="AS840" s="311"/>
      <c r="AT840" s="311"/>
      <c r="AU840" s="311"/>
      <c r="AV840" s="311"/>
      <c r="AW840" s="311"/>
      <c r="AX840" s="311"/>
    </row>
    <row r="841" spans="1:50" ht="30" customHeight="1" x14ac:dyDescent="0.15">
      <c r="A841" s="395">
        <v>4</v>
      </c>
      <c r="B841" s="395">
        <v>1</v>
      </c>
      <c r="C841" s="414" t="s">
        <v>531</v>
      </c>
      <c r="D841" s="409"/>
      <c r="E841" s="409"/>
      <c r="F841" s="409"/>
      <c r="G841" s="409"/>
      <c r="H841" s="409"/>
      <c r="I841" s="409"/>
      <c r="J841" s="410">
        <v>6010405000927</v>
      </c>
      <c r="K841" s="411"/>
      <c r="L841" s="411"/>
      <c r="M841" s="411"/>
      <c r="N841" s="411"/>
      <c r="O841" s="411"/>
      <c r="P841" s="415" t="s">
        <v>527</v>
      </c>
      <c r="Q841" s="307"/>
      <c r="R841" s="307"/>
      <c r="S841" s="307"/>
      <c r="T841" s="307"/>
      <c r="U841" s="307"/>
      <c r="V841" s="307"/>
      <c r="W841" s="307"/>
      <c r="X841" s="307"/>
      <c r="Y841" s="308">
        <v>0.104</v>
      </c>
      <c r="Z841" s="309"/>
      <c r="AA841" s="309"/>
      <c r="AB841" s="310"/>
      <c r="AC841" s="318" t="s">
        <v>302</v>
      </c>
      <c r="AD841" s="319"/>
      <c r="AE841" s="319"/>
      <c r="AF841" s="319"/>
      <c r="AG841" s="319"/>
      <c r="AH841" s="412" t="s">
        <v>528</v>
      </c>
      <c r="AI841" s="413"/>
      <c r="AJ841" s="413"/>
      <c r="AK841" s="413"/>
      <c r="AL841" s="315" t="s">
        <v>528</v>
      </c>
      <c r="AM841" s="316"/>
      <c r="AN841" s="316"/>
      <c r="AO841" s="317"/>
      <c r="AP841" s="311"/>
      <c r="AQ841" s="311"/>
      <c r="AR841" s="311"/>
      <c r="AS841" s="311"/>
      <c r="AT841" s="311"/>
      <c r="AU841" s="311"/>
      <c r="AV841" s="311"/>
      <c r="AW841" s="311"/>
      <c r="AX841" s="311"/>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7" t="s">
        <v>224</v>
      </c>
      <c r="K870" s="95"/>
      <c r="L870" s="95"/>
      <c r="M870" s="95"/>
      <c r="N870" s="95"/>
      <c r="O870" s="95"/>
      <c r="P870" s="338" t="s">
        <v>199</v>
      </c>
      <c r="Q870" s="338"/>
      <c r="R870" s="338"/>
      <c r="S870" s="338"/>
      <c r="T870" s="338"/>
      <c r="U870" s="338"/>
      <c r="V870" s="338"/>
      <c r="W870" s="338"/>
      <c r="X870" s="338"/>
      <c r="Y870" s="335" t="s">
        <v>222</v>
      </c>
      <c r="Z870" s="336"/>
      <c r="AA870" s="336"/>
      <c r="AB870" s="336"/>
      <c r="AC870" s="267" t="s">
        <v>263</v>
      </c>
      <c r="AD870" s="267"/>
      <c r="AE870" s="267"/>
      <c r="AF870" s="267"/>
      <c r="AG870" s="267"/>
      <c r="AH870" s="335" t="s">
        <v>292</v>
      </c>
      <c r="AI870" s="337"/>
      <c r="AJ870" s="337"/>
      <c r="AK870" s="337"/>
      <c r="AL870" s="337" t="s">
        <v>21</v>
      </c>
      <c r="AM870" s="337"/>
      <c r="AN870" s="337"/>
      <c r="AO870" s="416"/>
      <c r="AP870" s="417" t="s">
        <v>225</v>
      </c>
      <c r="AQ870" s="417"/>
      <c r="AR870" s="417"/>
      <c r="AS870" s="417"/>
      <c r="AT870" s="417"/>
      <c r="AU870" s="417"/>
      <c r="AV870" s="417"/>
      <c r="AW870" s="417"/>
      <c r="AX870" s="417"/>
    </row>
    <row r="871" spans="1:50" ht="44.45" customHeight="1" x14ac:dyDescent="0.15">
      <c r="A871" s="395">
        <v>1</v>
      </c>
      <c r="B871" s="395">
        <v>1</v>
      </c>
      <c r="C871" s="414" t="s">
        <v>532</v>
      </c>
      <c r="D871" s="409"/>
      <c r="E871" s="409"/>
      <c r="F871" s="409"/>
      <c r="G871" s="409"/>
      <c r="H871" s="409"/>
      <c r="I871" s="409"/>
      <c r="J871" s="410">
        <v>3130005005532</v>
      </c>
      <c r="K871" s="411"/>
      <c r="L871" s="411"/>
      <c r="M871" s="411"/>
      <c r="N871" s="411"/>
      <c r="O871" s="411"/>
      <c r="P871" s="415" t="s">
        <v>533</v>
      </c>
      <c r="Q871" s="307"/>
      <c r="R871" s="307"/>
      <c r="S871" s="307"/>
      <c r="T871" s="307"/>
      <c r="U871" s="307"/>
      <c r="V871" s="307"/>
      <c r="W871" s="307"/>
      <c r="X871" s="307"/>
      <c r="Y871" s="308">
        <v>4.9000000000000002E-2</v>
      </c>
      <c r="Z871" s="309"/>
      <c r="AA871" s="309"/>
      <c r="AB871" s="310"/>
      <c r="AC871" s="318" t="s">
        <v>302</v>
      </c>
      <c r="AD871" s="319"/>
      <c r="AE871" s="319"/>
      <c r="AF871" s="319"/>
      <c r="AG871" s="319"/>
      <c r="AH871" s="412" t="s">
        <v>487</v>
      </c>
      <c r="AI871" s="413"/>
      <c r="AJ871" s="413"/>
      <c r="AK871" s="413"/>
      <c r="AL871" s="315" t="s">
        <v>487</v>
      </c>
      <c r="AM871" s="316"/>
      <c r="AN871" s="316"/>
      <c r="AO871" s="317"/>
      <c r="AP871" s="311"/>
      <c r="AQ871" s="311"/>
      <c r="AR871" s="311"/>
      <c r="AS871" s="311"/>
      <c r="AT871" s="311"/>
      <c r="AU871" s="311"/>
      <c r="AV871" s="311"/>
      <c r="AW871" s="311"/>
      <c r="AX871" s="311"/>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7"/>
      <c r="Q872" s="307"/>
      <c r="R872" s="307"/>
      <c r="S872" s="307"/>
      <c r="T872" s="307"/>
      <c r="U872" s="307"/>
      <c r="V872" s="307"/>
      <c r="W872" s="307"/>
      <c r="X872" s="307"/>
      <c r="Y872" s="308"/>
      <c r="Z872" s="309"/>
      <c r="AA872" s="309"/>
      <c r="AB872" s="310"/>
      <c r="AC872" s="318"/>
      <c r="AD872" s="319"/>
      <c r="AE872" s="319"/>
      <c r="AF872" s="319"/>
      <c r="AG872" s="319"/>
      <c r="AH872" s="412"/>
      <c r="AI872" s="413"/>
      <c r="AJ872" s="413"/>
      <c r="AK872" s="413"/>
      <c r="AL872" s="315"/>
      <c r="AM872" s="316"/>
      <c r="AN872" s="316"/>
      <c r="AO872" s="317"/>
      <c r="AP872" s="311"/>
      <c r="AQ872" s="311"/>
      <c r="AR872" s="311"/>
      <c r="AS872" s="311"/>
      <c r="AT872" s="311"/>
      <c r="AU872" s="311"/>
      <c r="AV872" s="311"/>
      <c r="AW872" s="311"/>
      <c r="AX872" s="311"/>
    </row>
    <row r="873" spans="1:50" ht="30" hidden="1" customHeight="1" x14ac:dyDescent="0.15">
      <c r="A873" s="395">
        <v>3</v>
      </c>
      <c r="B873" s="395">
        <v>1</v>
      </c>
      <c r="C873" s="414"/>
      <c r="D873" s="409"/>
      <c r="E873" s="409"/>
      <c r="F873" s="409"/>
      <c r="G873" s="409"/>
      <c r="H873" s="409"/>
      <c r="I873" s="409"/>
      <c r="J873" s="410"/>
      <c r="K873" s="411"/>
      <c r="L873" s="411"/>
      <c r="M873" s="411"/>
      <c r="N873" s="411"/>
      <c r="O873" s="411"/>
      <c r="P873" s="415"/>
      <c r="Q873" s="307"/>
      <c r="R873" s="307"/>
      <c r="S873" s="307"/>
      <c r="T873" s="307"/>
      <c r="U873" s="307"/>
      <c r="V873" s="307"/>
      <c r="W873" s="307"/>
      <c r="X873" s="307"/>
      <c r="Y873" s="308"/>
      <c r="Z873" s="309"/>
      <c r="AA873" s="309"/>
      <c r="AB873" s="310"/>
      <c r="AC873" s="318"/>
      <c r="AD873" s="319"/>
      <c r="AE873" s="319"/>
      <c r="AF873" s="319"/>
      <c r="AG873" s="319"/>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5">
        <v>4</v>
      </c>
      <c r="B874" s="395">
        <v>1</v>
      </c>
      <c r="C874" s="414"/>
      <c r="D874" s="409"/>
      <c r="E874" s="409"/>
      <c r="F874" s="409"/>
      <c r="G874" s="409"/>
      <c r="H874" s="409"/>
      <c r="I874" s="409"/>
      <c r="J874" s="410"/>
      <c r="K874" s="411"/>
      <c r="L874" s="411"/>
      <c r="M874" s="411"/>
      <c r="N874" s="411"/>
      <c r="O874" s="411"/>
      <c r="P874" s="415"/>
      <c r="Q874" s="307"/>
      <c r="R874" s="307"/>
      <c r="S874" s="307"/>
      <c r="T874" s="307"/>
      <c r="U874" s="307"/>
      <c r="V874" s="307"/>
      <c r="W874" s="307"/>
      <c r="X874" s="307"/>
      <c r="Y874" s="308"/>
      <c r="Z874" s="309"/>
      <c r="AA874" s="309"/>
      <c r="AB874" s="310"/>
      <c r="AC874" s="318"/>
      <c r="AD874" s="319"/>
      <c r="AE874" s="319"/>
      <c r="AF874" s="319"/>
      <c r="AG874" s="319"/>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7"/>
      <c r="Q875" s="307"/>
      <c r="R875" s="307"/>
      <c r="S875" s="307"/>
      <c r="T875" s="307"/>
      <c r="U875" s="307"/>
      <c r="V875" s="307"/>
      <c r="W875" s="307"/>
      <c r="X875" s="307"/>
      <c r="Y875" s="308"/>
      <c r="Z875" s="309"/>
      <c r="AA875" s="309"/>
      <c r="AB875" s="310"/>
      <c r="AC875" s="318"/>
      <c r="AD875" s="319"/>
      <c r="AE875" s="319"/>
      <c r="AF875" s="319"/>
      <c r="AG875" s="319"/>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7"/>
      <c r="Q876" s="307"/>
      <c r="R876" s="307"/>
      <c r="S876" s="307"/>
      <c r="T876" s="307"/>
      <c r="U876" s="307"/>
      <c r="V876" s="307"/>
      <c r="W876" s="307"/>
      <c r="X876" s="307"/>
      <c r="Y876" s="308"/>
      <c r="Z876" s="309"/>
      <c r="AA876" s="309"/>
      <c r="AB876" s="310"/>
      <c r="AC876" s="318"/>
      <c r="AD876" s="319"/>
      <c r="AE876" s="319"/>
      <c r="AF876" s="319"/>
      <c r="AG876" s="319"/>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7"/>
      <c r="Q877" s="307"/>
      <c r="R877" s="307"/>
      <c r="S877" s="307"/>
      <c r="T877" s="307"/>
      <c r="U877" s="307"/>
      <c r="V877" s="307"/>
      <c r="W877" s="307"/>
      <c r="X877" s="307"/>
      <c r="Y877" s="308"/>
      <c r="Z877" s="309"/>
      <c r="AA877" s="309"/>
      <c r="AB877" s="310"/>
      <c r="AC877" s="318"/>
      <c r="AD877" s="319"/>
      <c r="AE877" s="319"/>
      <c r="AF877" s="319"/>
      <c r="AG877" s="319"/>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7"/>
      <c r="Q878" s="307"/>
      <c r="R878" s="307"/>
      <c r="S878" s="307"/>
      <c r="T878" s="307"/>
      <c r="U878" s="307"/>
      <c r="V878" s="307"/>
      <c r="W878" s="307"/>
      <c r="X878" s="307"/>
      <c r="Y878" s="308"/>
      <c r="Z878" s="309"/>
      <c r="AA878" s="309"/>
      <c r="AB878" s="310"/>
      <c r="AC878" s="318"/>
      <c r="AD878" s="319"/>
      <c r="AE878" s="319"/>
      <c r="AF878" s="319"/>
      <c r="AG878" s="319"/>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7"/>
      <c r="Q879" s="307"/>
      <c r="R879" s="307"/>
      <c r="S879" s="307"/>
      <c r="T879" s="307"/>
      <c r="U879" s="307"/>
      <c r="V879" s="307"/>
      <c r="W879" s="307"/>
      <c r="X879" s="307"/>
      <c r="Y879" s="308"/>
      <c r="Z879" s="309"/>
      <c r="AA879" s="309"/>
      <c r="AB879" s="310"/>
      <c r="AC879" s="318"/>
      <c r="AD879" s="319"/>
      <c r="AE879" s="319"/>
      <c r="AF879" s="319"/>
      <c r="AG879" s="319"/>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7"/>
      <c r="Q880" s="307"/>
      <c r="R880" s="307"/>
      <c r="S880" s="307"/>
      <c r="T880" s="307"/>
      <c r="U880" s="307"/>
      <c r="V880" s="307"/>
      <c r="W880" s="307"/>
      <c r="X880" s="307"/>
      <c r="Y880" s="308"/>
      <c r="Z880" s="309"/>
      <c r="AA880" s="309"/>
      <c r="AB880" s="310"/>
      <c r="AC880" s="318"/>
      <c r="AD880" s="319"/>
      <c r="AE880" s="319"/>
      <c r="AF880" s="319"/>
      <c r="AG880" s="319"/>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7"/>
      <c r="B903" s="337"/>
      <c r="C903" s="337" t="s">
        <v>26</v>
      </c>
      <c r="D903" s="337"/>
      <c r="E903" s="337"/>
      <c r="F903" s="337"/>
      <c r="G903" s="337"/>
      <c r="H903" s="337"/>
      <c r="I903" s="337"/>
      <c r="J903" s="267" t="s">
        <v>224</v>
      </c>
      <c r="K903" s="95"/>
      <c r="L903" s="95"/>
      <c r="M903" s="95"/>
      <c r="N903" s="95"/>
      <c r="O903" s="95"/>
      <c r="P903" s="338" t="s">
        <v>199</v>
      </c>
      <c r="Q903" s="338"/>
      <c r="R903" s="338"/>
      <c r="S903" s="338"/>
      <c r="T903" s="338"/>
      <c r="U903" s="338"/>
      <c r="V903" s="338"/>
      <c r="W903" s="338"/>
      <c r="X903" s="338"/>
      <c r="Y903" s="335" t="s">
        <v>222</v>
      </c>
      <c r="Z903" s="336"/>
      <c r="AA903" s="336"/>
      <c r="AB903" s="336"/>
      <c r="AC903" s="267" t="s">
        <v>263</v>
      </c>
      <c r="AD903" s="267"/>
      <c r="AE903" s="267"/>
      <c r="AF903" s="267"/>
      <c r="AG903" s="267"/>
      <c r="AH903" s="335" t="s">
        <v>292</v>
      </c>
      <c r="AI903" s="337"/>
      <c r="AJ903" s="337"/>
      <c r="AK903" s="337"/>
      <c r="AL903" s="337" t="s">
        <v>21</v>
      </c>
      <c r="AM903" s="337"/>
      <c r="AN903" s="337"/>
      <c r="AO903" s="416"/>
      <c r="AP903" s="417" t="s">
        <v>225</v>
      </c>
      <c r="AQ903" s="417"/>
      <c r="AR903" s="417"/>
      <c r="AS903" s="417"/>
      <c r="AT903" s="417"/>
      <c r="AU903" s="417"/>
      <c r="AV903" s="417"/>
      <c r="AW903" s="417"/>
      <c r="AX903" s="417"/>
    </row>
    <row r="904" spans="1:50" ht="30" customHeight="1" x14ac:dyDescent="0.15">
      <c r="A904" s="395">
        <v>1</v>
      </c>
      <c r="B904" s="395">
        <v>1</v>
      </c>
      <c r="C904" s="414" t="s">
        <v>534</v>
      </c>
      <c r="D904" s="409"/>
      <c r="E904" s="409"/>
      <c r="F904" s="409"/>
      <c r="G904" s="409"/>
      <c r="H904" s="409"/>
      <c r="I904" s="409"/>
      <c r="J904" s="410" t="s">
        <v>544</v>
      </c>
      <c r="K904" s="411"/>
      <c r="L904" s="411"/>
      <c r="M904" s="411"/>
      <c r="N904" s="411"/>
      <c r="O904" s="411"/>
      <c r="P904" s="415" t="s">
        <v>547</v>
      </c>
      <c r="Q904" s="307"/>
      <c r="R904" s="307"/>
      <c r="S904" s="307"/>
      <c r="T904" s="307"/>
      <c r="U904" s="307"/>
      <c r="V904" s="307"/>
      <c r="W904" s="307"/>
      <c r="X904" s="307"/>
      <c r="Y904" s="308">
        <v>7.2999999999999995E-2</v>
      </c>
      <c r="Z904" s="309"/>
      <c r="AA904" s="309"/>
      <c r="AB904" s="310"/>
      <c r="AC904" s="318" t="s">
        <v>548</v>
      </c>
      <c r="AD904" s="319"/>
      <c r="AE904" s="319"/>
      <c r="AF904" s="319"/>
      <c r="AG904" s="319"/>
      <c r="AH904" s="412" t="s">
        <v>545</v>
      </c>
      <c r="AI904" s="413"/>
      <c r="AJ904" s="413"/>
      <c r="AK904" s="413"/>
      <c r="AL904" s="315" t="s">
        <v>549</v>
      </c>
      <c r="AM904" s="316"/>
      <c r="AN904" s="316"/>
      <c r="AO904" s="317"/>
      <c r="AP904" s="311"/>
      <c r="AQ904" s="311"/>
      <c r="AR904" s="311"/>
      <c r="AS904" s="311"/>
      <c r="AT904" s="311"/>
      <c r="AU904" s="311"/>
      <c r="AV904" s="311"/>
      <c r="AW904" s="311"/>
      <c r="AX904" s="311"/>
    </row>
    <row r="905" spans="1:50" ht="30" customHeight="1" x14ac:dyDescent="0.15">
      <c r="A905" s="395">
        <v>2</v>
      </c>
      <c r="B905" s="395">
        <v>1</v>
      </c>
      <c r="C905" s="414" t="s">
        <v>535</v>
      </c>
      <c r="D905" s="409"/>
      <c r="E905" s="409"/>
      <c r="F905" s="409"/>
      <c r="G905" s="409"/>
      <c r="H905" s="409"/>
      <c r="I905" s="409"/>
      <c r="J905" s="410" t="s">
        <v>545</v>
      </c>
      <c r="K905" s="411"/>
      <c r="L905" s="411"/>
      <c r="M905" s="411"/>
      <c r="N905" s="411"/>
      <c r="O905" s="411"/>
      <c r="P905" s="415" t="s">
        <v>547</v>
      </c>
      <c r="Q905" s="307"/>
      <c r="R905" s="307"/>
      <c r="S905" s="307"/>
      <c r="T905" s="307"/>
      <c r="U905" s="307"/>
      <c r="V905" s="307"/>
      <c r="W905" s="307"/>
      <c r="X905" s="307"/>
      <c r="Y905" s="308">
        <v>4.8000000000000001E-2</v>
      </c>
      <c r="Z905" s="309"/>
      <c r="AA905" s="309"/>
      <c r="AB905" s="310"/>
      <c r="AC905" s="318" t="s">
        <v>548</v>
      </c>
      <c r="AD905" s="319"/>
      <c r="AE905" s="319"/>
      <c r="AF905" s="319"/>
      <c r="AG905" s="319"/>
      <c r="AH905" s="412" t="s">
        <v>545</v>
      </c>
      <c r="AI905" s="413"/>
      <c r="AJ905" s="413"/>
      <c r="AK905" s="413"/>
      <c r="AL905" s="315" t="s">
        <v>549</v>
      </c>
      <c r="AM905" s="316"/>
      <c r="AN905" s="316"/>
      <c r="AO905" s="317"/>
      <c r="AP905" s="311"/>
      <c r="AQ905" s="311"/>
      <c r="AR905" s="311"/>
      <c r="AS905" s="311"/>
      <c r="AT905" s="311"/>
      <c r="AU905" s="311"/>
      <c r="AV905" s="311"/>
      <c r="AW905" s="311"/>
      <c r="AX905" s="311"/>
    </row>
    <row r="906" spans="1:50" ht="30" customHeight="1" x14ac:dyDescent="0.15">
      <c r="A906" s="395">
        <v>3</v>
      </c>
      <c r="B906" s="395">
        <v>1</v>
      </c>
      <c r="C906" s="414" t="s">
        <v>536</v>
      </c>
      <c r="D906" s="409"/>
      <c r="E906" s="409"/>
      <c r="F906" s="409"/>
      <c r="G906" s="409"/>
      <c r="H906" s="409"/>
      <c r="I906" s="409"/>
      <c r="J906" s="410" t="s">
        <v>545</v>
      </c>
      <c r="K906" s="411"/>
      <c r="L906" s="411"/>
      <c r="M906" s="411"/>
      <c r="N906" s="411"/>
      <c r="O906" s="411"/>
      <c r="P906" s="415" t="s">
        <v>547</v>
      </c>
      <c r="Q906" s="307"/>
      <c r="R906" s="307"/>
      <c r="S906" s="307"/>
      <c r="T906" s="307"/>
      <c r="U906" s="307"/>
      <c r="V906" s="307"/>
      <c r="W906" s="307"/>
      <c r="X906" s="307"/>
      <c r="Y906" s="308">
        <v>4.5999999999999999E-2</v>
      </c>
      <c r="Z906" s="309"/>
      <c r="AA906" s="309"/>
      <c r="AB906" s="310"/>
      <c r="AC906" s="318" t="s">
        <v>548</v>
      </c>
      <c r="AD906" s="319"/>
      <c r="AE906" s="319"/>
      <c r="AF906" s="319"/>
      <c r="AG906" s="319"/>
      <c r="AH906" s="412" t="s">
        <v>545</v>
      </c>
      <c r="AI906" s="413"/>
      <c r="AJ906" s="413"/>
      <c r="AK906" s="413"/>
      <c r="AL906" s="315" t="s">
        <v>549</v>
      </c>
      <c r="AM906" s="316"/>
      <c r="AN906" s="316"/>
      <c r="AO906" s="317"/>
      <c r="AP906" s="311"/>
      <c r="AQ906" s="311"/>
      <c r="AR906" s="311"/>
      <c r="AS906" s="311"/>
      <c r="AT906" s="311"/>
      <c r="AU906" s="311"/>
      <c r="AV906" s="311"/>
      <c r="AW906" s="311"/>
      <c r="AX906" s="311"/>
    </row>
    <row r="907" spans="1:50" ht="30" customHeight="1" x14ac:dyDescent="0.15">
      <c r="A907" s="395">
        <v>4</v>
      </c>
      <c r="B907" s="395">
        <v>1</v>
      </c>
      <c r="C907" s="414" t="s">
        <v>537</v>
      </c>
      <c r="D907" s="409"/>
      <c r="E907" s="409"/>
      <c r="F907" s="409"/>
      <c r="G907" s="409"/>
      <c r="H907" s="409"/>
      <c r="I907" s="409"/>
      <c r="J907" s="410" t="s">
        <v>546</v>
      </c>
      <c r="K907" s="411"/>
      <c r="L907" s="411"/>
      <c r="M907" s="411"/>
      <c r="N907" s="411"/>
      <c r="O907" s="411"/>
      <c r="P907" s="415" t="s">
        <v>547</v>
      </c>
      <c r="Q907" s="307"/>
      <c r="R907" s="307"/>
      <c r="S907" s="307"/>
      <c r="T907" s="307"/>
      <c r="U907" s="307"/>
      <c r="V907" s="307"/>
      <c r="W907" s="307"/>
      <c r="X907" s="307"/>
      <c r="Y907" s="308">
        <v>4.5999999999999999E-2</v>
      </c>
      <c r="Z907" s="309"/>
      <c r="AA907" s="309"/>
      <c r="AB907" s="310"/>
      <c r="AC907" s="318" t="s">
        <v>548</v>
      </c>
      <c r="AD907" s="319"/>
      <c r="AE907" s="319"/>
      <c r="AF907" s="319"/>
      <c r="AG907" s="319"/>
      <c r="AH907" s="412" t="s">
        <v>545</v>
      </c>
      <c r="AI907" s="413"/>
      <c r="AJ907" s="413"/>
      <c r="AK907" s="413"/>
      <c r="AL907" s="315" t="s">
        <v>549</v>
      </c>
      <c r="AM907" s="316"/>
      <c r="AN907" s="316"/>
      <c r="AO907" s="317"/>
      <c r="AP907" s="311"/>
      <c r="AQ907" s="311"/>
      <c r="AR907" s="311"/>
      <c r="AS907" s="311"/>
      <c r="AT907" s="311"/>
      <c r="AU907" s="311"/>
      <c r="AV907" s="311"/>
      <c r="AW907" s="311"/>
      <c r="AX907" s="311"/>
    </row>
    <row r="908" spans="1:50" ht="30" customHeight="1" x14ac:dyDescent="0.15">
      <c r="A908" s="395">
        <v>5</v>
      </c>
      <c r="B908" s="395">
        <v>1</v>
      </c>
      <c r="C908" s="414" t="s">
        <v>538</v>
      </c>
      <c r="D908" s="409"/>
      <c r="E908" s="409"/>
      <c r="F908" s="409"/>
      <c r="G908" s="409"/>
      <c r="H908" s="409"/>
      <c r="I908" s="409"/>
      <c r="J908" s="410" t="s">
        <v>545</v>
      </c>
      <c r="K908" s="411"/>
      <c r="L908" s="411"/>
      <c r="M908" s="411"/>
      <c r="N908" s="411"/>
      <c r="O908" s="411"/>
      <c r="P908" s="415" t="s">
        <v>547</v>
      </c>
      <c r="Q908" s="307"/>
      <c r="R908" s="307"/>
      <c r="S908" s="307"/>
      <c r="T908" s="307"/>
      <c r="U908" s="307"/>
      <c r="V908" s="307"/>
      <c r="W908" s="307"/>
      <c r="X908" s="307"/>
      <c r="Y908" s="308">
        <v>4.4999999999999998E-2</v>
      </c>
      <c r="Z908" s="309"/>
      <c r="AA908" s="309"/>
      <c r="AB908" s="310"/>
      <c r="AC908" s="318" t="s">
        <v>548</v>
      </c>
      <c r="AD908" s="319"/>
      <c r="AE908" s="319"/>
      <c r="AF908" s="319"/>
      <c r="AG908" s="319"/>
      <c r="AH908" s="412" t="s">
        <v>545</v>
      </c>
      <c r="AI908" s="413"/>
      <c r="AJ908" s="413"/>
      <c r="AK908" s="413"/>
      <c r="AL908" s="315" t="s">
        <v>549</v>
      </c>
      <c r="AM908" s="316"/>
      <c r="AN908" s="316"/>
      <c r="AO908" s="317"/>
      <c r="AP908" s="311"/>
      <c r="AQ908" s="311"/>
      <c r="AR908" s="311"/>
      <c r="AS908" s="311"/>
      <c r="AT908" s="311"/>
      <c r="AU908" s="311"/>
      <c r="AV908" s="311"/>
      <c r="AW908" s="311"/>
      <c r="AX908" s="311"/>
    </row>
    <row r="909" spans="1:50" ht="30" customHeight="1" x14ac:dyDescent="0.15">
      <c r="A909" s="395">
        <v>6</v>
      </c>
      <c r="B909" s="395">
        <v>1</v>
      </c>
      <c r="C909" s="414" t="s">
        <v>539</v>
      </c>
      <c r="D909" s="409"/>
      <c r="E909" s="409"/>
      <c r="F909" s="409"/>
      <c r="G909" s="409"/>
      <c r="H909" s="409"/>
      <c r="I909" s="409"/>
      <c r="J909" s="410" t="s">
        <v>545</v>
      </c>
      <c r="K909" s="411"/>
      <c r="L909" s="411"/>
      <c r="M909" s="411"/>
      <c r="N909" s="411"/>
      <c r="O909" s="411"/>
      <c r="P909" s="415" t="s">
        <v>547</v>
      </c>
      <c r="Q909" s="307"/>
      <c r="R909" s="307"/>
      <c r="S909" s="307"/>
      <c r="T909" s="307"/>
      <c r="U909" s="307"/>
      <c r="V909" s="307"/>
      <c r="W909" s="307"/>
      <c r="X909" s="307"/>
      <c r="Y909" s="308">
        <v>4.1000000000000002E-2</v>
      </c>
      <c r="Z909" s="309"/>
      <c r="AA909" s="309"/>
      <c r="AB909" s="310"/>
      <c r="AC909" s="318" t="s">
        <v>548</v>
      </c>
      <c r="AD909" s="319"/>
      <c r="AE909" s="319"/>
      <c r="AF909" s="319"/>
      <c r="AG909" s="319"/>
      <c r="AH909" s="412" t="s">
        <v>545</v>
      </c>
      <c r="AI909" s="413"/>
      <c r="AJ909" s="413"/>
      <c r="AK909" s="413"/>
      <c r="AL909" s="315" t="s">
        <v>549</v>
      </c>
      <c r="AM909" s="316"/>
      <c r="AN909" s="316"/>
      <c r="AO909" s="317"/>
      <c r="AP909" s="311"/>
      <c r="AQ909" s="311"/>
      <c r="AR909" s="311"/>
      <c r="AS909" s="311"/>
      <c r="AT909" s="311"/>
      <c r="AU909" s="311"/>
      <c r="AV909" s="311"/>
      <c r="AW909" s="311"/>
      <c r="AX909" s="311"/>
    </row>
    <row r="910" spans="1:50" ht="30" customHeight="1" x14ac:dyDescent="0.15">
      <c r="A910" s="395">
        <v>7</v>
      </c>
      <c r="B910" s="395">
        <v>1</v>
      </c>
      <c r="C910" s="414" t="s">
        <v>540</v>
      </c>
      <c r="D910" s="409"/>
      <c r="E910" s="409"/>
      <c r="F910" s="409"/>
      <c r="G910" s="409"/>
      <c r="H910" s="409"/>
      <c r="I910" s="409"/>
      <c r="J910" s="410" t="s">
        <v>545</v>
      </c>
      <c r="K910" s="411"/>
      <c r="L910" s="411"/>
      <c r="M910" s="411"/>
      <c r="N910" s="411"/>
      <c r="O910" s="411"/>
      <c r="P910" s="415" t="s">
        <v>547</v>
      </c>
      <c r="Q910" s="307"/>
      <c r="R910" s="307"/>
      <c r="S910" s="307"/>
      <c r="T910" s="307"/>
      <c r="U910" s="307"/>
      <c r="V910" s="307"/>
      <c r="W910" s="307"/>
      <c r="X910" s="307"/>
      <c r="Y910" s="308">
        <v>3.7999999999999999E-2</v>
      </c>
      <c r="Z910" s="309"/>
      <c r="AA910" s="309"/>
      <c r="AB910" s="310"/>
      <c r="AC910" s="318" t="s">
        <v>548</v>
      </c>
      <c r="AD910" s="319"/>
      <c r="AE910" s="319"/>
      <c r="AF910" s="319"/>
      <c r="AG910" s="319"/>
      <c r="AH910" s="412" t="s">
        <v>545</v>
      </c>
      <c r="AI910" s="413"/>
      <c r="AJ910" s="413"/>
      <c r="AK910" s="413"/>
      <c r="AL910" s="315" t="s">
        <v>549</v>
      </c>
      <c r="AM910" s="316"/>
      <c r="AN910" s="316"/>
      <c r="AO910" s="317"/>
      <c r="AP910" s="311"/>
      <c r="AQ910" s="311"/>
      <c r="AR910" s="311"/>
      <c r="AS910" s="311"/>
      <c r="AT910" s="311"/>
      <c r="AU910" s="311"/>
      <c r="AV910" s="311"/>
      <c r="AW910" s="311"/>
      <c r="AX910" s="311"/>
    </row>
    <row r="911" spans="1:50" ht="30" customHeight="1" x14ac:dyDescent="0.15">
      <c r="A911" s="395">
        <v>8</v>
      </c>
      <c r="B911" s="395">
        <v>1</v>
      </c>
      <c r="C911" s="414" t="s">
        <v>541</v>
      </c>
      <c r="D911" s="409"/>
      <c r="E911" s="409"/>
      <c r="F911" s="409"/>
      <c r="G911" s="409"/>
      <c r="H911" s="409"/>
      <c r="I911" s="409"/>
      <c r="J911" s="410" t="s">
        <v>545</v>
      </c>
      <c r="K911" s="411"/>
      <c r="L911" s="411"/>
      <c r="M911" s="411"/>
      <c r="N911" s="411"/>
      <c r="O911" s="411"/>
      <c r="P911" s="415" t="s">
        <v>547</v>
      </c>
      <c r="Q911" s="307"/>
      <c r="R911" s="307"/>
      <c r="S911" s="307"/>
      <c r="T911" s="307"/>
      <c r="U911" s="307"/>
      <c r="V911" s="307"/>
      <c r="W911" s="307"/>
      <c r="X911" s="307"/>
      <c r="Y911" s="308">
        <v>3.5999999999999997E-2</v>
      </c>
      <c r="Z911" s="309"/>
      <c r="AA911" s="309"/>
      <c r="AB911" s="310"/>
      <c r="AC911" s="318" t="s">
        <v>548</v>
      </c>
      <c r="AD911" s="319"/>
      <c r="AE911" s="319"/>
      <c r="AF911" s="319"/>
      <c r="AG911" s="319"/>
      <c r="AH911" s="412" t="s">
        <v>545</v>
      </c>
      <c r="AI911" s="413"/>
      <c r="AJ911" s="413"/>
      <c r="AK911" s="413"/>
      <c r="AL911" s="315" t="s">
        <v>549</v>
      </c>
      <c r="AM911" s="316"/>
      <c r="AN911" s="316"/>
      <c r="AO911" s="317"/>
      <c r="AP911" s="311"/>
      <c r="AQ911" s="311"/>
      <c r="AR911" s="311"/>
      <c r="AS911" s="311"/>
      <c r="AT911" s="311"/>
      <c r="AU911" s="311"/>
      <c r="AV911" s="311"/>
      <c r="AW911" s="311"/>
      <c r="AX911" s="311"/>
    </row>
    <row r="912" spans="1:50" ht="30" customHeight="1" x14ac:dyDescent="0.15">
      <c r="A912" s="395">
        <v>9</v>
      </c>
      <c r="B912" s="395">
        <v>1</v>
      </c>
      <c r="C912" s="414" t="s">
        <v>542</v>
      </c>
      <c r="D912" s="409"/>
      <c r="E912" s="409"/>
      <c r="F912" s="409"/>
      <c r="G912" s="409"/>
      <c r="H912" s="409"/>
      <c r="I912" s="409"/>
      <c r="J912" s="410" t="s">
        <v>545</v>
      </c>
      <c r="K912" s="411"/>
      <c r="L912" s="411"/>
      <c r="M912" s="411"/>
      <c r="N912" s="411"/>
      <c r="O912" s="411"/>
      <c r="P912" s="415" t="s">
        <v>547</v>
      </c>
      <c r="Q912" s="307"/>
      <c r="R912" s="307"/>
      <c r="S912" s="307"/>
      <c r="T912" s="307"/>
      <c r="U912" s="307"/>
      <c r="V912" s="307"/>
      <c r="W912" s="307"/>
      <c r="X912" s="307"/>
      <c r="Y912" s="308">
        <v>3.1E-2</v>
      </c>
      <c r="Z912" s="309"/>
      <c r="AA912" s="309"/>
      <c r="AB912" s="310"/>
      <c r="AC912" s="318" t="s">
        <v>548</v>
      </c>
      <c r="AD912" s="319"/>
      <c r="AE912" s="319"/>
      <c r="AF912" s="319"/>
      <c r="AG912" s="319"/>
      <c r="AH912" s="412" t="s">
        <v>545</v>
      </c>
      <c r="AI912" s="413"/>
      <c r="AJ912" s="413"/>
      <c r="AK912" s="413"/>
      <c r="AL912" s="315" t="s">
        <v>549</v>
      </c>
      <c r="AM912" s="316"/>
      <c r="AN912" s="316"/>
      <c r="AO912" s="317"/>
      <c r="AP912" s="311"/>
      <c r="AQ912" s="311"/>
      <c r="AR912" s="311"/>
      <c r="AS912" s="311"/>
      <c r="AT912" s="311"/>
      <c r="AU912" s="311"/>
      <c r="AV912" s="311"/>
      <c r="AW912" s="311"/>
      <c r="AX912" s="311"/>
    </row>
    <row r="913" spans="1:50" ht="30" customHeight="1" x14ac:dyDescent="0.15">
      <c r="A913" s="395">
        <v>10</v>
      </c>
      <c r="B913" s="395">
        <v>1</v>
      </c>
      <c r="C913" s="414" t="s">
        <v>543</v>
      </c>
      <c r="D913" s="409"/>
      <c r="E913" s="409"/>
      <c r="F913" s="409"/>
      <c r="G913" s="409"/>
      <c r="H913" s="409"/>
      <c r="I913" s="409"/>
      <c r="J913" s="410" t="s">
        <v>545</v>
      </c>
      <c r="K913" s="411"/>
      <c r="L913" s="411"/>
      <c r="M913" s="411"/>
      <c r="N913" s="411"/>
      <c r="O913" s="411"/>
      <c r="P913" s="415" t="s">
        <v>547</v>
      </c>
      <c r="Q913" s="307"/>
      <c r="R913" s="307"/>
      <c r="S913" s="307"/>
      <c r="T913" s="307"/>
      <c r="U913" s="307"/>
      <c r="V913" s="307"/>
      <c r="W913" s="307"/>
      <c r="X913" s="307"/>
      <c r="Y913" s="308">
        <v>3.1E-2</v>
      </c>
      <c r="Z913" s="309"/>
      <c r="AA913" s="309"/>
      <c r="AB913" s="310"/>
      <c r="AC913" s="318" t="s">
        <v>548</v>
      </c>
      <c r="AD913" s="319"/>
      <c r="AE913" s="319"/>
      <c r="AF913" s="319"/>
      <c r="AG913" s="319"/>
      <c r="AH913" s="412" t="s">
        <v>545</v>
      </c>
      <c r="AI913" s="413"/>
      <c r="AJ913" s="413"/>
      <c r="AK913" s="413"/>
      <c r="AL913" s="315" t="s">
        <v>549</v>
      </c>
      <c r="AM913" s="316"/>
      <c r="AN913" s="316"/>
      <c r="AO913" s="317"/>
      <c r="AP913" s="311"/>
      <c r="AQ913" s="311"/>
      <c r="AR913" s="311"/>
      <c r="AS913" s="311"/>
      <c r="AT913" s="311"/>
      <c r="AU913" s="311"/>
      <c r="AV913" s="311"/>
      <c r="AW913" s="311"/>
      <c r="AX913" s="311"/>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7" t="s">
        <v>224</v>
      </c>
      <c r="K936" s="95"/>
      <c r="L936" s="95"/>
      <c r="M936" s="95"/>
      <c r="N936" s="95"/>
      <c r="O936" s="95"/>
      <c r="P936" s="338" t="s">
        <v>199</v>
      </c>
      <c r="Q936" s="338"/>
      <c r="R936" s="338"/>
      <c r="S936" s="338"/>
      <c r="T936" s="338"/>
      <c r="U936" s="338"/>
      <c r="V936" s="338"/>
      <c r="W936" s="338"/>
      <c r="X936" s="338"/>
      <c r="Y936" s="335" t="s">
        <v>222</v>
      </c>
      <c r="Z936" s="336"/>
      <c r="AA936" s="336"/>
      <c r="AB936" s="336"/>
      <c r="AC936" s="267" t="s">
        <v>263</v>
      </c>
      <c r="AD936" s="267"/>
      <c r="AE936" s="267"/>
      <c r="AF936" s="267"/>
      <c r="AG936" s="267"/>
      <c r="AH936" s="335" t="s">
        <v>292</v>
      </c>
      <c r="AI936" s="337"/>
      <c r="AJ936" s="337"/>
      <c r="AK936" s="337"/>
      <c r="AL936" s="337" t="s">
        <v>21</v>
      </c>
      <c r="AM936" s="337"/>
      <c r="AN936" s="337"/>
      <c r="AO936" s="416"/>
      <c r="AP936" s="417" t="s">
        <v>225</v>
      </c>
      <c r="AQ936" s="417"/>
      <c r="AR936" s="417"/>
      <c r="AS936" s="417"/>
      <c r="AT936" s="417"/>
      <c r="AU936" s="417"/>
      <c r="AV936" s="417"/>
      <c r="AW936" s="417"/>
      <c r="AX936" s="417"/>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7"/>
      <c r="Q937" s="307"/>
      <c r="R937" s="307"/>
      <c r="S937" s="307"/>
      <c r="T937" s="307"/>
      <c r="U937" s="307"/>
      <c r="V937" s="307"/>
      <c r="W937" s="307"/>
      <c r="X937" s="307"/>
      <c r="Y937" s="308"/>
      <c r="Z937" s="309"/>
      <c r="AA937" s="309"/>
      <c r="AB937" s="310"/>
      <c r="AC937" s="318"/>
      <c r="AD937" s="319"/>
      <c r="AE937" s="319"/>
      <c r="AF937" s="319"/>
      <c r="AG937" s="319"/>
      <c r="AH937" s="412"/>
      <c r="AI937" s="413"/>
      <c r="AJ937" s="413"/>
      <c r="AK937" s="413"/>
      <c r="AL937" s="315"/>
      <c r="AM937" s="316"/>
      <c r="AN937" s="316"/>
      <c r="AO937" s="317"/>
      <c r="AP937" s="311"/>
      <c r="AQ937" s="311"/>
      <c r="AR937" s="311"/>
      <c r="AS937" s="311"/>
      <c r="AT937" s="311"/>
      <c r="AU937" s="311"/>
      <c r="AV937" s="311"/>
      <c r="AW937" s="311"/>
      <c r="AX937" s="311"/>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7"/>
      <c r="Q938" s="307"/>
      <c r="R938" s="307"/>
      <c r="S938" s="307"/>
      <c r="T938" s="307"/>
      <c r="U938" s="307"/>
      <c r="V938" s="307"/>
      <c r="W938" s="307"/>
      <c r="X938" s="307"/>
      <c r="Y938" s="308"/>
      <c r="Z938" s="309"/>
      <c r="AA938" s="309"/>
      <c r="AB938" s="310"/>
      <c r="AC938" s="318"/>
      <c r="AD938" s="318"/>
      <c r="AE938" s="318"/>
      <c r="AF938" s="318"/>
      <c r="AG938" s="318"/>
      <c r="AH938" s="412"/>
      <c r="AI938" s="413"/>
      <c r="AJ938" s="413"/>
      <c r="AK938" s="413"/>
      <c r="AL938" s="315"/>
      <c r="AM938" s="316"/>
      <c r="AN938" s="316"/>
      <c r="AO938" s="317"/>
      <c r="AP938" s="311"/>
      <c r="AQ938" s="311"/>
      <c r="AR938" s="311"/>
      <c r="AS938" s="311"/>
      <c r="AT938" s="311"/>
      <c r="AU938" s="311"/>
      <c r="AV938" s="311"/>
      <c r="AW938" s="311"/>
      <c r="AX938" s="311"/>
    </row>
    <row r="939" spans="1:50" ht="30" hidden="1" customHeight="1" x14ac:dyDescent="0.15">
      <c r="A939" s="395">
        <v>3</v>
      </c>
      <c r="B939" s="395">
        <v>1</v>
      </c>
      <c r="C939" s="414"/>
      <c r="D939" s="409"/>
      <c r="E939" s="409"/>
      <c r="F939" s="409"/>
      <c r="G939" s="409"/>
      <c r="H939" s="409"/>
      <c r="I939" s="409"/>
      <c r="J939" s="410"/>
      <c r="K939" s="411"/>
      <c r="L939" s="411"/>
      <c r="M939" s="411"/>
      <c r="N939" s="411"/>
      <c r="O939" s="411"/>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5">
        <v>4</v>
      </c>
      <c r="B940" s="395">
        <v>1</v>
      </c>
      <c r="C940" s="414"/>
      <c r="D940" s="409"/>
      <c r="E940" s="409"/>
      <c r="F940" s="409"/>
      <c r="G940" s="409"/>
      <c r="H940" s="409"/>
      <c r="I940" s="409"/>
      <c r="J940" s="410"/>
      <c r="K940" s="411"/>
      <c r="L940" s="411"/>
      <c r="M940" s="411"/>
      <c r="N940" s="411"/>
      <c r="O940" s="411"/>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7" t="s">
        <v>224</v>
      </c>
      <c r="K969" s="95"/>
      <c r="L969" s="95"/>
      <c r="M969" s="95"/>
      <c r="N969" s="95"/>
      <c r="O969" s="95"/>
      <c r="P969" s="338" t="s">
        <v>199</v>
      </c>
      <c r="Q969" s="338"/>
      <c r="R969" s="338"/>
      <c r="S969" s="338"/>
      <c r="T969" s="338"/>
      <c r="U969" s="338"/>
      <c r="V969" s="338"/>
      <c r="W969" s="338"/>
      <c r="X969" s="338"/>
      <c r="Y969" s="335" t="s">
        <v>222</v>
      </c>
      <c r="Z969" s="336"/>
      <c r="AA969" s="336"/>
      <c r="AB969" s="336"/>
      <c r="AC969" s="267" t="s">
        <v>263</v>
      </c>
      <c r="AD969" s="267"/>
      <c r="AE969" s="267"/>
      <c r="AF969" s="267"/>
      <c r="AG969" s="267"/>
      <c r="AH969" s="335" t="s">
        <v>292</v>
      </c>
      <c r="AI969" s="337"/>
      <c r="AJ969" s="337"/>
      <c r="AK969" s="337"/>
      <c r="AL969" s="337" t="s">
        <v>21</v>
      </c>
      <c r="AM969" s="337"/>
      <c r="AN969" s="337"/>
      <c r="AO969" s="416"/>
      <c r="AP969" s="417" t="s">
        <v>225</v>
      </c>
      <c r="AQ969" s="417"/>
      <c r="AR969" s="417"/>
      <c r="AS969" s="417"/>
      <c r="AT969" s="417"/>
      <c r="AU969" s="417"/>
      <c r="AV969" s="417"/>
      <c r="AW969" s="417"/>
      <c r="AX969" s="417"/>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7"/>
      <c r="Q970" s="307"/>
      <c r="R970" s="307"/>
      <c r="S970" s="307"/>
      <c r="T970" s="307"/>
      <c r="U970" s="307"/>
      <c r="V970" s="307"/>
      <c r="W970" s="307"/>
      <c r="X970" s="307"/>
      <c r="Y970" s="308"/>
      <c r="Z970" s="309"/>
      <c r="AA970" s="309"/>
      <c r="AB970" s="310"/>
      <c r="AC970" s="318"/>
      <c r="AD970" s="319"/>
      <c r="AE970" s="319"/>
      <c r="AF970" s="319"/>
      <c r="AG970" s="319"/>
      <c r="AH970" s="412"/>
      <c r="AI970" s="413"/>
      <c r="AJ970" s="413"/>
      <c r="AK970" s="413"/>
      <c r="AL970" s="315"/>
      <c r="AM970" s="316"/>
      <c r="AN970" s="316"/>
      <c r="AO970" s="317"/>
      <c r="AP970" s="311"/>
      <c r="AQ970" s="311"/>
      <c r="AR970" s="311"/>
      <c r="AS970" s="311"/>
      <c r="AT970" s="311"/>
      <c r="AU970" s="311"/>
      <c r="AV970" s="311"/>
      <c r="AW970" s="311"/>
      <c r="AX970" s="311"/>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7"/>
      <c r="Q971" s="307"/>
      <c r="R971" s="307"/>
      <c r="S971" s="307"/>
      <c r="T971" s="307"/>
      <c r="U971" s="307"/>
      <c r="V971" s="307"/>
      <c r="W971" s="307"/>
      <c r="X971" s="307"/>
      <c r="Y971" s="308"/>
      <c r="Z971" s="309"/>
      <c r="AA971" s="309"/>
      <c r="AB971" s="310"/>
      <c r="AC971" s="318"/>
      <c r="AD971" s="318"/>
      <c r="AE971" s="318"/>
      <c r="AF971" s="318"/>
      <c r="AG971" s="318"/>
      <c r="AH971" s="412"/>
      <c r="AI971" s="413"/>
      <c r="AJ971" s="413"/>
      <c r="AK971" s="413"/>
      <c r="AL971" s="315"/>
      <c r="AM971" s="316"/>
      <c r="AN971" s="316"/>
      <c r="AO971" s="317"/>
      <c r="AP971" s="311"/>
      <c r="AQ971" s="311"/>
      <c r="AR971" s="311"/>
      <c r="AS971" s="311"/>
      <c r="AT971" s="311"/>
      <c r="AU971" s="311"/>
      <c r="AV971" s="311"/>
      <c r="AW971" s="311"/>
      <c r="AX971" s="311"/>
    </row>
    <row r="972" spans="1:50" ht="30" hidden="1" customHeight="1" x14ac:dyDescent="0.15">
      <c r="A972" s="395">
        <v>3</v>
      </c>
      <c r="B972" s="395">
        <v>1</v>
      </c>
      <c r="C972" s="414"/>
      <c r="D972" s="409"/>
      <c r="E972" s="409"/>
      <c r="F972" s="409"/>
      <c r="G972" s="409"/>
      <c r="H972" s="409"/>
      <c r="I972" s="409"/>
      <c r="J972" s="410"/>
      <c r="K972" s="411"/>
      <c r="L972" s="411"/>
      <c r="M972" s="411"/>
      <c r="N972" s="411"/>
      <c r="O972" s="411"/>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5">
        <v>4</v>
      </c>
      <c r="B973" s="395">
        <v>1</v>
      </c>
      <c r="C973" s="414"/>
      <c r="D973" s="409"/>
      <c r="E973" s="409"/>
      <c r="F973" s="409"/>
      <c r="G973" s="409"/>
      <c r="H973" s="409"/>
      <c r="I973" s="409"/>
      <c r="J973" s="410"/>
      <c r="K973" s="411"/>
      <c r="L973" s="411"/>
      <c r="M973" s="411"/>
      <c r="N973" s="411"/>
      <c r="O973" s="411"/>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7" t="s">
        <v>224</v>
      </c>
      <c r="K1002" s="95"/>
      <c r="L1002" s="95"/>
      <c r="M1002" s="95"/>
      <c r="N1002" s="95"/>
      <c r="O1002" s="95"/>
      <c r="P1002" s="338" t="s">
        <v>199</v>
      </c>
      <c r="Q1002" s="338"/>
      <c r="R1002" s="338"/>
      <c r="S1002" s="338"/>
      <c r="T1002" s="338"/>
      <c r="U1002" s="338"/>
      <c r="V1002" s="338"/>
      <c r="W1002" s="338"/>
      <c r="X1002" s="338"/>
      <c r="Y1002" s="335" t="s">
        <v>222</v>
      </c>
      <c r="Z1002" s="336"/>
      <c r="AA1002" s="336"/>
      <c r="AB1002" s="336"/>
      <c r="AC1002" s="267" t="s">
        <v>263</v>
      </c>
      <c r="AD1002" s="267"/>
      <c r="AE1002" s="267"/>
      <c r="AF1002" s="267"/>
      <c r="AG1002" s="267"/>
      <c r="AH1002" s="335" t="s">
        <v>292</v>
      </c>
      <c r="AI1002" s="337"/>
      <c r="AJ1002" s="337"/>
      <c r="AK1002" s="337"/>
      <c r="AL1002" s="337" t="s">
        <v>21</v>
      </c>
      <c r="AM1002" s="337"/>
      <c r="AN1002" s="337"/>
      <c r="AO1002" s="416"/>
      <c r="AP1002" s="417" t="s">
        <v>225</v>
      </c>
      <c r="AQ1002" s="417"/>
      <c r="AR1002" s="417"/>
      <c r="AS1002" s="417"/>
      <c r="AT1002" s="417"/>
      <c r="AU1002" s="417"/>
      <c r="AV1002" s="417"/>
      <c r="AW1002" s="417"/>
      <c r="AX1002" s="417"/>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7"/>
      <c r="Q1003" s="307"/>
      <c r="R1003" s="307"/>
      <c r="S1003" s="307"/>
      <c r="T1003" s="307"/>
      <c r="U1003" s="307"/>
      <c r="V1003" s="307"/>
      <c r="W1003" s="307"/>
      <c r="X1003" s="307"/>
      <c r="Y1003" s="308"/>
      <c r="Z1003" s="309"/>
      <c r="AA1003" s="309"/>
      <c r="AB1003" s="310"/>
      <c r="AC1003" s="318"/>
      <c r="AD1003" s="319"/>
      <c r="AE1003" s="319"/>
      <c r="AF1003" s="319"/>
      <c r="AG1003" s="319"/>
      <c r="AH1003" s="412"/>
      <c r="AI1003" s="413"/>
      <c r="AJ1003" s="413"/>
      <c r="AK1003" s="413"/>
      <c r="AL1003" s="315"/>
      <c r="AM1003" s="316"/>
      <c r="AN1003" s="316"/>
      <c r="AO1003" s="317"/>
      <c r="AP1003" s="311"/>
      <c r="AQ1003" s="311"/>
      <c r="AR1003" s="311"/>
      <c r="AS1003" s="311"/>
      <c r="AT1003" s="311"/>
      <c r="AU1003" s="311"/>
      <c r="AV1003" s="311"/>
      <c r="AW1003" s="311"/>
      <c r="AX1003" s="311"/>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7"/>
      <c r="Q1004" s="307"/>
      <c r="R1004" s="307"/>
      <c r="S1004" s="307"/>
      <c r="T1004" s="307"/>
      <c r="U1004" s="307"/>
      <c r="V1004" s="307"/>
      <c r="W1004" s="307"/>
      <c r="X1004" s="307"/>
      <c r="Y1004" s="308"/>
      <c r="Z1004" s="309"/>
      <c r="AA1004" s="309"/>
      <c r="AB1004" s="310"/>
      <c r="AC1004" s="318"/>
      <c r="AD1004" s="318"/>
      <c r="AE1004" s="318"/>
      <c r="AF1004" s="318"/>
      <c r="AG1004" s="318"/>
      <c r="AH1004" s="412"/>
      <c r="AI1004" s="413"/>
      <c r="AJ1004" s="413"/>
      <c r="AK1004" s="413"/>
      <c r="AL1004" s="315"/>
      <c r="AM1004" s="316"/>
      <c r="AN1004" s="316"/>
      <c r="AO1004" s="317"/>
      <c r="AP1004" s="311"/>
      <c r="AQ1004" s="311"/>
      <c r="AR1004" s="311"/>
      <c r="AS1004" s="311"/>
      <c r="AT1004" s="311"/>
      <c r="AU1004" s="311"/>
      <c r="AV1004" s="311"/>
      <c r="AW1004" s="311"/>
      <c r="AX1004" s="311"/>
    </row>
    <row r="1005" spans="1:50" ht="30" hidden="1" customHeight="1" x14ac:dyDescent="0.15">
      <c r="A1005" s="395">
        <v>3</v>
      </c>
      <c r="B1005" s="395">
        <v>1</v>
      </c>
      <c r="C1005" s="414"/>
      <c r="D1005" s="409"/>
      <c r="E1005" s="409"/>
      <c r="F1005" s="409"/>
      <c r="G1005" s="409"/>
      <c r="H1005" s="409"/>
      <c r="I1005" s="409"/>
      <c r="J1005" s="410"/>
      <c r="K1005" s="411"/>
      <c r="L1005" s="411"/>
      <c r="M1005" s="411"/>
      <c r="N1005" s="411"/>
      <c r="O1005" s="411"/>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5">
        <v>4</v>
      </c>
      <c r="B1006" s="395">
        <v>1</v>
      </c>
      <c r="C1006" s="414"/>
      <c r="D1006" s="409"/>
      <c r="E1006" s="409"/>
      <c r="F1006" s="409"/>
      <c r="G1006" s="409"/>
      <c r="H1006" s="409"/>
      <c r="I1006" s="409"/>
      <c r="J1006" s="410"/>
      <c r="K1006" s="411"/>
      <c r="L1006" s="411"/>
      <c r="M1006" s="411"/>
      <c r="N1006" s="411"/>
      <c r="O1006" s="411"/>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7" t="s">
        <v>224</v>
      </c>
      <c r="K1035" s="95"/>
      <c r="L1035" s="95"/>
      <c r="M1035" s="95"/>
      <c r="N1035" s="95"/>
      <c r="O1035" s="95"/>
      <c r="P1035" s="338" t="s">
        <v>199</v>
      </c>
      <c r="Q1035" s="338"/>
      <c r="R1035" s="338"/>
      <c r="S1035" s="338"/>
      <c r="T1035" s="338"/>
      <c r="U1035" s="338"/>
      <c r="V1035" s="338"/>
      <c r="W1035" s="338"/>
      <c r="X1035" s="338"/>
      <c r="Y1035" s="335" t="s">
        <v>222</v>
      </c>
      <c r="Z1035" s="336"/>
      <c r="AA1035" s="336"/>
      <c r="AB1035" s="336"/>
      <c r="AC1035" s="267" t="s">
        <v>263</v>
      </c>
      <c r="AD1035" s="267"/>
      <c r="AE1035" s="267"/>
      <c r="AF1035" s="267"/>
      <c r="AG1035" s="267"/>
      <c r="AH1035" s="335" t="s">
        <v>292</v>
      </c>
      <c r="AI1035" s="337"/>
      <c r="AJ1035" s="337"/>
      <c r="AK1035" s="337"/>
      <c r="AL1035" s="337" t="s">
        <v>21</v>
      </c>
      <c r="AM1035" s="337"/>
      <c r="AN1035" s="337"/>
      <c r="AO1035" s="416"/>
      <c r="AP1035" s="417" t="s">
        <v>225</v>
      </c>
      <c r="AQ1035" s="417"/>
      <c r="AR1035" s="417"/>
      <c r="AS1035" s="417"/>
      <c r="AT1035" s="417"/>
      <c r="AU1035" s="417"/>
      <c r="AV1035" s="417"/>
      <c r="AW1035" s="417"/>
      <c r="AX1035" s="417"/>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7"/>
      <c r="Q1036" s="307"/>
      <c r="R1036" s="307"/>
      <c r="S1036" s="307"/>
      <c r="T1036" s="307"/>
      <c r="U1036" s="307"/>
      <c r="V1036" s="307"/>
      <c r="W1036" s="307"/>
      <c r="X1036" s="307"/>
      <c r="Y1036" s="308"/>
      <c r="Z1036" s="309"/>
      <c r="AA1036" s="309"/>
      <c r="AB1036" s="310"/>
      <c r="AC1036" s="318"/>
      <c r="AD1036" s="319"/>
      <c r="AE1036" s="319"/>
      <c r="AF1036" s="319"/>
      <c r="AG1036" s="319"/>
      <c r="AH1036" s="412"/>
      <c r="AI1036" s="413"/>
      <c r="AJ1036" s="413"/>
      <c r="AK1036" s="413"/>
      <c r="AL1036" s="315"/>
      <c r="AM1036" s="316"/>
      <c r="AN1036" s="316"/>
      <c r="AO1036" s="317"/>
      <c r="AP1036" s="311"/>
      <c r="AQ1036" s="311"/>
      <c r="AR1036" s="311"/>
      <c r="AS1036" s="311"/>
      <c r="AT1036" s="311"/>
      <c r="AU1036" s="311"/>
      <c r="AV1036" s="311"/>
      <c r="AW1036" s="311"/>
      <c r="AX1036" s="311"/>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7"/>
      <c r="Q1037" s="307"/>
      <c r="R1037" s="307"/>
      <c r="S1037" s="307"/>
      <c r="T1037" s="307"/>
      <c r="U1037" s="307"/>
      <c r="V1037" s="307"/>
      <c r="W1037" s="307"/>
      <c r="X1037" s="307"/>
      <c r="Y1037" s="308"/>
      <c r="Z1037" s="309"/>
      <c r="AA1037" s="309"/>
      <c r="AB1037" s="310"/>
      <c r="AC1037" s="318"/>
      <c r="AD1037" s="318"/>
      <c r="AE1037" s="318"/>
      <c r="AF1037" s="318"/>
      <c r="AG1037" s="318"/>
      <c r="AH1037" s="412"/>
      <c r="AI1037" s="413"/>
      <c r="AJ1037" s="413"/>
      <c r="AK1037" s="413"/>
      <c r="AL1037" s="315"/>
      <c r="AM1037" s="316"/>
      <c r="AN1037" s="316"/>
      <c r="AO1037" s="317"/>
      <c r="AP1037" s="311"/>
      <c r="AQ1037" s="311"/>
      <c r="AR1037" s="311"/>
      <c r="AS1037" s="311"/>
      <c r="AT1037" s="311"/>
      <c r="AU1037" s="311"/>
      <c r="AV1037" s="311"/>
      <c r="AW1037" s="311"/>
      <c r="AX1037" s="311"/>
    </row>
    <row r="1038" spans="1:50" ht="30" hidden="1" customHeight="1" x14ac:dyDescent="0.15">
      <c r="A1038" s="395">
        <v>3</v>
      </c>
      <c r="B1038" s="395">
        <v>1</v>
      </c>
      <c r="C1038" s="414"/>
      <c r="D1038" s="409"/>
      <c r="E1038" s="409"/>
      <c r="F1038" s="409"/>
      <c r="G1038" s="409"/>
      <c r="H1038" s="409"/>
      <c r="I1038" s="409"/>
      <c r="J1038" s="410"/>
      <c r="K1038" s="411"/>
      <c r="L1038" s="411"/>
      <c r="M1038" s="411"/>
      <c r="N1038" s="411"/>
      <c r="O1038" s="411"/>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5">
        <v>4</v>
      </c>
      <c r="B1039" s="395">
        <v>1</v>
      </c>
      <c r="C1039" s="414"/>
      <c r="D1039" s="409"/>
      <c r="E1039" s="409"/>
      <c r="F1039" s="409"/>
      <c r="G1039" s="409"/>
      <c r="H1039" s="409"/>
      <c r="I1039" s="409"/>
      <c r="J1039" s="410"/>
      <c r="K1039" s="411"/>
      <c r="L1039" s="411"/>
      <c r="M1039" s="411"/>
      <c r="N1039" s="411"/>
      <c r="O1039" s="411"/>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7" t="s">
        <v>224</v>
      </c>
      <c r="K1068" s="95"/>
      <c r="L1068" s="95"/>
      <c r="M1068" s="95"/>
      <c r="N1068" s="95"/>
      <c r="O1068" s="95"/>
      <c r="P1068" s="338" t="s">
        <v>199</v>
      </c>
      <c r="Q1068" s="338"/>
      <c r="R1068" s="338"/>
      <c r="S1068" s="338"/>
      <c r="T1068" s="338"/>
      <c r="U1068" s="338"/>
      <c r="V1068" s="338"/>
      <c r="W1068" s="338"/>
      <c r="X1068" s="338"/>
      <c r="Y1068" s="335" t="s">
        <v>222</v>
      </c>
      <c r="Z1068" s="336"/>
      <c r="AA1068" s="336"/>
      <c r="AB1068" s="336"/>
      <c r="AC1068" s="267" t="s">
        <v>263</v>
      </c>
      <c r="AD1068" s="267"/>
      <c r="AE1068" s="267"/>
      <c r="AF1068" s="267"/>
      <c r="AG1068" s="267"/>
      <c r="AH1068" s="335" t="s">
        <v>292</v>
      </c>
      <c r="AI1068" s="337"/>
      <c r="AJ1068" s="337"/>
      <c r="AK1068" s="337"/>
      <c r="AL1068" s="337" t="s">
        <v>21</v>
      </c>
      <c r="AM1068" s="337"/>
      <c r="AN1068" s="337"/>
      <c r="AO1068" s="416"/>
      <c r="AP1068" s="417" t="s">
        <v>225</v>
      </c>
      <c r="AQ1068" s="417"/>
      <c r="AR1068" s="417"/>
      <c r="AS1068" s="417"/>
      <c r="AT1068" s="417"/>
      <c r="AU1068" s="417"/>
      <c r="AV1068" s="417"/>
      <c r="AW1068" s="417"/>
      <c r="AX1068" s="417"/>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7"/>
      <c r="Q1069" s="307"/>
      <c r="R1069" s="307"/>
      <c r="S1069" s="307"/>
      <c r="T1069" s="307"/>
      <c r="U1069" s="307"/>
      <c r="V1069" s="307"/>
      <c r="W1069" s="307"/>
      <c r="X1069" s="307"/>
      <c r="Y1069" s="308"/>
      <c r="Z1069" s="309"/>
      <c r="AA1069" s="309"/>
      <c r="AB1069" s="310"/>
      <c r="AC1069" s="318"/>
      <c r="AD1069" s="319"/>
      <c r="AE1069" s="319"/>
      <c r="AF1069" s="319"/>
      <c r="AG1069" s="319"/>
      <c r="AH1069" s="412"/>
      <c r="AI1069" s="413"/>
      <c r="AJ1069" s="413"/>
      <c r="AK1069" s="413"/>
      <c r="AL1069" s="315"/>
      <c r="AM1069" s="316"/>
      <c r="AN1069" s="316"/>
      <c r="AO1069" s="317"/>
      <c r="AP1069" s="311"/>
      <c r="AQ1069" s="311"/>
      <c r="AR1069" s="311"/>
      <c r="AS1069" s="311"/>
      <c r="AT1069" s="311"/>
      <c r="AU1069" s="311"/>
      <c r="AV1069" s="311"/>
      <c r="AW1069" s="311"/>
      <c r="AX1069" s="311"/>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7"/>
      <c r="Q1070" s="307"/>
      <c r="R1070" s="307"/>
      <c r="S1070" s="307"/>
      <c r="T1070" s="307"/>
      <c r="U1070" s="307"/>
      <c r="V1070" s="307"/>
      <c r="W1070" s="307"/>
      <c r="X1070" s="307"/>
      <c r="Y1070" s="308"/>
      <c r="Z1070" s="309"/>
      <c r="AA1070" s="309"/>
      <c r="AB1070" s="310"/>
      <c r="AC1070" s="318"/>
      <c r="AD1070" s="318"/>
      <c r="AE1070" s="318"/>
      <c r="AF1070" s="318"/>
      <c r="AG1070" s="318"/>
      <c r="AH1070" s="412"/>
      <c r="AI1070" s="413"/>
      <c r="AJ1070" s="413"/>
      <c r="AK1070" s="413"/>
      <c r="AL1070" s="315"/>
      <c r="AM1070" s="316"/>
      <c r="AN1070" s="316"/>
      <c r="AO1070" s="317"/>
      <c r="AP1070" s="311"/>
      <c r="AQ1070" s="311"/>
      <c r="AR1070" s="311"/>
      <c r="AS1070" s="311"/>
      <c r="AT1070" s="311"/>
      <c r="AU1070" s="311"/>
      <c r="AV1070" s="311"/>
      <c r="AW1070" s="311"/>
      <c r="AX1070" s="311"/>
    </row>
    <row r="1071" spans="1:50" ht="30" hidden="1" customHeight="1" x14ac:dyDescent="0.15">
      <c r="A1071" s="395">
        <v>3</v>
      </c>
      <c r="B1071" s="395">
        <v>1</v>
      </c>
      <c r="C1071" s="414"/>
      <c r="D1071" s="409"/>
      <c r="E1071" s="409"/>
      <c r="F1071" s="409"/>
      <c r="G1071" s="409"/>
      <c r="H1071" s="409"/>
      <c r="I1071" s="409"/>
      <c r="J1071" s="410"/>
      <c r="K1071" s="411"/>
      <c r="L1071" s="411"/>
      <c r="M1071" s="411"/>
      <c r="N1071" s="411"/>
      <c r="O1071" s="411"/>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5">
        <v>4</v>
      </c>
      <c r="B1072" s="395">
        <v>1</v>
      </c>
      <c r="C1072" s="414"/>
      <c r="D1072" s="409"/>
      <c r="E1072" s="409"/>
      <c r="F1072" s="409"/>
      <c r="G1072" s="409"/>
      <c r="H1072" s="409"/>
      <c r="I1072" s="409"/>
      <c r="J1072" s="410"/>
      <c r="K1072" s="411"/>
      <c r="L1072" s="411"/>
      <c r="M1072" s="411"/>
      <c r="N1072" s="411"/>
      <c r="O1072" s="411"/>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customHeight="1" x14ac:dyDescent="0.15">
      <c r="A1073" s="395">
        <v>5</v>
      </c>
      <c r="B1073" s="395">
        <v>1</v>
      </c>
      <c r="C1073" s="409"/>
      <c r="D1073" s="409"/>
      <c r="E1073" s="409"/>
      <c r="F1073" s="409"/>
      <c r="G1073" s="409"/>
      <c r="H1073" s="409"/>
      <c r="I1073" s="409"/>
      <c r="J1073" s="410"/>
      <c r="K1073" s="411"/>
      <c r="L1073" s="411"/>
      <c r="M1073" s="411"/>
      <c r="N1073" s="411"/>
      <c r="O1073" s="411"/>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customHeight="1" x14ac:dyDescent="0.15">
      <c r="A1074" s="395">
        <v>6</v>
      </c>
      <c r="B1074" s="395">
        <v>1</v>
      </c>
      <c r="C1074" s="409"/>
      <c r="D1074" s="409"/>
      <c r="E1074" s="409"/>
      <c r="F1074" s="409"/>
      <c r="G1074" s="409"/>
      <c r="H1074" s="409"/>
      <c r="I1074" s="409"/>
      <c r="J1074" s="410"/>
      <c r="K1074" s="411"/>
      <c r="L1074" s="411"/>
      <c r="M1074" s="411"/>
      <c r="N1074" s="411"/>
      <c r="O1074" s="411"/>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customHeight="1" x14ac:dyDescent="0.15">
      <c r="A1075" s="395">
        <v>7</v>
      </c>
      <c r="B1075" s="395">
        <v>1</v>
      </c>
      <c r="C1075" s="409"/>
      <c r="D1075" s="409"/>
      <c r="E1075" s="409"/>
      <c r="F1075" s="409"/>
      <c r="G1075" s="409"/>
      <c r="H1075" s="409"/>
      <c r="I1075" s="409"/>
      <c r="J1075" s="410"/>
      <c r="K1075" s="411"/>
      <c r="L1075" s="411"/>
      <c r="M1075" s="411"/>
      <c r="N1075" s="411"/>
      <c r="O1075" s="411"/>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customHeight="1" x14ac:dyDescent="0.15">
      <c r="A1076" s="395">
        <v>8</v>
      </c>
      <c r="B1076" s="395">
        <v>1</v>
      </c>
      <c r="C1076" s="409"/>
      <c r="D1076" s="409"/>
      <c r="E1076" s="409"/>
      <c r="F1076" s="409"/>
      <c r="G1076" s="409"/>
      <c r="H1076" s="409"/>
      <c r="I1076" s="409"/>
      <c r="J1076" s="410"/>
      <c r="K1076" s="411"/>
      <c r="L1076" s="411"/>
      <c r="M1076" s="411"/>
      <c r="N1076" s="411"/>
      <c r="O1076" s="411"/>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customHeight="1" x14ac:dyDescent="0.15">
      <c r="A1077" s="395">
        <v>9</v>
      </c>
      <c r="B1077" s="395">
        <v>1</v>
      </c>
      <c r="C1077" s="409"/>
      <c r="D1077" s="409"/>
      <c r="E1077" s="409"/>
      <c r="F1077" s="409"/>
      <c r="G1077" s="409"/>
      <c r="H1077" s="409"/>
      <c r="I1077" s="409"/>
      <c r="J1077" s="410"/>
      <c r="K1077" s="411"/>
      <c r="L1077" s="411"/>
      <c r="M1077" s="411"/>
      <c r="N1077" s="411"/>
      <c r="O1077" s="411"/>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customHeight="1" x14ac:dyDescent="0.15">
      <c r="A1078" s="395">
        <v>10</v>
      </c>
      <c r="B1078" s="395">
        <v>1</v>
      </c>
      <c r="C1078" s="409"/>
      <c r="D1078" s="409"/>
      <c r="E1078" s="409"/>
      <c r="F1078" s="409"/>
      <c r="G1078" s="409"/>
      <c r="H1078" s="409"/>
      <c r="I1078" s="409"/>
      <c r="J1078" s="410"/>
      <c r="K1078" s="411"/>
      <c r="L1078" s="411"/>
      <c r="M1078" s="411"/>
      <c r="N1078" s="411"/>
      <c r="O1078" s="411"/>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customHeight="1" x14ac:dyDescent="0.15">
      <c r="A1079" s="395">
        <v>11</v>
      </c>
      <c r="B1079" s="395">
        <v>1</v>
      </c>
      <c r="C1079" s="409"/>
      <c r="D1079" s="409"/>
      <c r="E1079" s="409"/>
      <c r="F1079" s="409"/>
      <c r="G1079" s="409"/>
      <c r="H1079" s="409"/>
      <c r="I1079" s="409"/>
      <c r="J1079" s="410"/>
      <c r="K1079" s="411"/>
      <c r="L1079" s="411"/>
      <c r="M1079" s="411"/>
      <c r="N1079" s="411"/>
      <c r="O1079" s="411"/>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customHeight="1" x14ac:dyDescent="0.15">
      <c r="A1080" s="395">
        <v>12</v>
      </c>
      <c r="B1080" s="395">
        <v>1</v>
      </c>
      <c r="C1080" s="409"/>
      <c r="D1080" s="409"/>
      <c r="E1080" s="409"/>
      <c r="F1080" s="409"/>
      <c r="G1080" s="409"/>
      <c r="H1080" s="409"/>
      <c r="I1080" s="409"/>
      <c r="J1080" s="410"/>
      <c r="K1080" s="411"/>
      <c r="L1080" s="411"/>
      <c r="M1080" s="411"/>
      <c r="N1080" s="411"/>
      <c r="O1080" s="411"/>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customHeight="1" x14ac:dyDescent="0.15">
      <c r="A1081" s="395">
        <v>13</v>
      </c>
      <c r="B1081" s="395">
        <v>1</v>
      </c>
      <c r="C1081" s="409"/>
      <c r="D1081" s="409"/>
      <c r="E1081" s="409"/>
      <c r="F1081" s="409"/>
      <c r="G1081" s="409"/>
      <c r="H1081" s="409"/>
      <c r="I1081" s="409"/>
      <c r="J1081" s="410"/>
      <c r="K1081" s="411"/>
      <c r="L1081" s="411"/>
      <c r="M1081" s="411"/>
      <c r="N1081" s="411"/>
      <c r="O1081" s="411"/>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customHeight="1" x14ac:dyDescent="0.15">
      <c r="A1082" s="395">
        <v>14</v>
      </c>
      <c r="B1082" s="395">
        <v>1</v>
      </c>
      <c r="C1082" s="409"/>
      <c r="D1082" s="409"/>
      <c r="E1082" s="409"/>
      <c r="F1082" s="409"/>
      <c r="G1082" s="409"/>
      <c r="H1082" s="409"/>
      <c r="I1082" s="409"/>
      <c r="J1082" s="410"/>
      <c r="K1082" s="411"/>
      <c r="L1082" s="411"/>
      <c r="M1082" s="411"/>
      <c r="N1082" s="411"/>
      <c r="O1082" s="411"/>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customHeight="1" x14ac:dyDescent="0.15">
      <c r="A1083" s="395">
        <v>15</v>
      </c>
      <c r="B1083" s="395">
        <v>1</v>
      </c>
      <c r="C1083" s="409"/>
      <c r="D1083" s="409"/>
      <c r="E1083" s="409"/>
      <c r="F1083" s="409"/>
      <c r="G1083" s="409"/>
      <c r="H1083" s="409"/>
      <c r="I1083" s="409"/>
      <c r="J1083" s="410"/>
      <c r="K1083" s="411"/>
      <c r="L1083" s="411"/>
      <c r="M1083" s="411"/>
      <c r="N1083" s="411"/>
      <c r="O1083" s="411"/>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customHeight="1" x14ac:dyDescent="0.15">
      <c r="A1084" s="395">
        <v>16</v>
      </c>
      <c r="B1084" s="395">
        <v>1</v>
      </c>
      <c r="C1084" s="409"/>
      <c r="D1084" s="409"/>
      <c r="E1084" s="409"/>
      <c r="F1084" s="409"/>
      <c r="G1084" s="409"/>
      <c r="H1084" s="409"/>
      <c r="I1084" s="409"/>
      <c r="J1084" s="410"/>
      <c r="K1084" s="411"/>
      <c r="L1084" s="411"/>
      <c r="M1084" s="411"/>
      <c r="N1084" s="411"/>
      <c r="O1084" s="411"/>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customHeight="1" x14ac:dyDescent="0.15">
      <c r="A1085" s="395">
        <v>17</v>
      </c>
      <c r="B1085" s="395">
        <v>1</v>
      </c>
      <c r="C1085" s="409"/>
      <c r="D1085" s="409"/>
      <c r="E1085" s="409"/>
      <c r="F1085" s="409"/>
      <c r="G1085" s="409"/>
      <c r="H1085" s="409"/>
      <c r="I1085" s="409"/>
      <c r="J1085" s="410"/>
      <c r="K1085" s="411"/>
      <c r="L1085" s="411"/>
      <c r="M1085" s="411"/>
      <c r="N1085" s="411"/>
      <c r="O1085" s="411"/>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customHeight="1" x14ac:dyDescent="0.15">
      <c r="A1086" s="395">
        <v>18</v>
      </c>
      <c r="B1086" s="395">
        <v>1</v>
      </c>
      <c r="C1086" s="409"/>
      <c r="D1086" s="409"/>
      <c r="E1086" s="409"/>
      <c r="F1086" s="409"/>
      <c r="G1086" s="409"/>
      <c r="H1086" s="409"/>
      <c r="I1086" s="409"/>
      <c r="J1086" s="410"/>
      <c r="K1086" s="411"/>
      <c r="L1086" s="411"/>
      <c r="M1086" s="411"/>
      <c r="N1086" s="411"/>
      <c r="O1086" s="411"/>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customHeight="1" x14ac:dyDescent="0.15">
      <c r="A1087" s="395">
        <v>19</v>
      </c>
      <c r="B1087" s="395">
        <v>1</v>
      </c>
      <c r="C1087" s="409"/>
      <c r="D1087" s="409"/>
      <c r="E1087" s="409"/>
      <c r="F1087" s="409"/>
      <c r="G1087" s="409"/>
      <c r="H1087" s="409"/>
      <c r="I1087" s="409"/>
      <c r="J1087" s="410"/>
      <c r="K1087" s="411"/>
      <c r="L1087" s="411"/>
      <c r="M1087" s="411"/>
      <c r="N1087" s="411"/>
      <c r="O1087" s="411"/>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customHeight="1" x14ac:dyDescent="0.15">
      <c r="A1088" s="395">
        <v>20</v>
      </c>
      <c r="B1088" s="395">
        <v>1</v>
      </c>
      <c r="C1088" s="409"/>
      <c r="D1088" s="409"/>
      <c r="E1088" s="409"/>
      <c r="F1088" s="409"/>
      <c r="G1088" s="409"/>
      <c r="H1088" s="409"/>
      <c r="I1088" s="409"/>
      <c r="J1088" s="410"/>
      <c r="K1088" s="411"/>
      <c r="L1088" s="411"/>
      <c r="M1088" s="411"/>
      <c r="N1088" s="411"/>
      <c r="O1088" s="411"/>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customHeight="1" x14ac:dyDescent="0.15">
      <c r="A1089" s="395">
        <v>21</v>
      </c>
      <c r="B1089" s="395">
        <v>1</v>
      </c>
      <c r="C1089" s="409"/>
      <c r="D1089" s="409"/>
      <c r="E1089" s="409"/>
      <c r="F1089" s="409"/>
      <c r="G1089" s="409"/>
      <c r="H1089" s="409"/>
      <c r="I1089" s="409"/>
      <c r="J1089" s="410"/>
      <c r="K1089" s="411"/>
      <c r="L1089" s="411"/>
      <c r="M1089" s="411"/>
      <c r="N1089" s="411"/>
      <c r="O1089" s="411"/>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customHeight="1" x14ac:dyDescent="0.15">
      <c r="A1090" s="395">
        <v>22</v>
      </c>
      <c r="B1090" s="395">
        <v>1</v>
      </c>
      <c r="C1090" s="409"/>
      <c r="D1090" s="409"/>
      <c r="E1090" s="409"/>
      <c r="F1090" s="409"/>
      <c r="G1090" s="409"/>
      <c r="H1090" s="409"/>
      <c r="I1090" s="409"/>
      <c r="J1090" s="410"/>
      <c r="K1090" s="411"/>
      <c r="L1090" s="411"/>
      <c r="M1090" s="411"/>
      <c r="N1090" s="411"/>
      <c r="O1090" s="411"/>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customHeight="1" x14ac:dyDescent="0.15">
      <c r="A1091" s="395">
        <v>23</v>
      </c>
      <c r="B1091" s="395">
        <v>1</v>
      </c>
      <c r="C1091" s="409"/>
      <c r="D1091" s="409"/>
      <c r="E1091" s="409"/>
      <c r="F1091" s="409"/>
      <c r="G1091" s="409"/>
      <c r="H1091" s="409"/>
      <c r="I1091" s="409"/>
      <c r="J1091" s="410"/>
      <c r="K1091" s="411"/>
      <c r="L1091" s="411"/>
      <c r="M1091" s="411"/>
      <c r="N1091" s="411"/>
      <c r="O1091" s="411"/>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customHeight="1" x14ac:dyDescent="0.15">
      <c r="A1092" s="395">
        <v>24</v>
      </c>
      <c r="B1092" s="395">
        <v>1</v>
      </c>
      <c r="C1092" s="409"/>
      <c r="D1092" s="409"/>
      <c r="E1092" s="409"/>
      <c r="F1092" s="409"/>
      <c r="G1092" s="409"/>
      <c r="H1092" s="409"/>
      <c r="I1092" s="409"/>
      <c r="J1092" s="410"/>
      <c r="K1092" s="411"/>
      <c r="L1092" s="411"/>
      <c r="M1092" s="411"/>
      <c r="N1092" s="411"/>
      <c r="O1092" s="411"/>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customHeight="1" x14ac:dyDescent="0.15">
      <c r="A1093" s="395">
        <v>25</v>
      </c>
      <c r="B1093" s="395">
        <v>1</v>
      </c>
      <c r="C1093" s="409"/>
      <c r="D1093" s="409"/>
      <c r="E1093" s="409"/>
      <c r="F1093" s="409"/>
      <c r="G1093" s="409"/>
      <c r="H1093" s="409"/>
      <c r="I1093" s="409"/>
      <c r="J1093" s="410"/>
      <c r="K1093" s="411"/>
      <c r="L1093" s="411"/>
      <c r="M1093" s="411"/>
      <c r="N1093" s="411"/>
      <c r="O1093" s="411"/>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customHeight="1" x14ac:dyDescent="0.15">
      <c r="A1094" s="395">
        <v>26</v>
      </c>
      <c r="B1094" s="395">
        <v>1</v>
      </c>
      <c r="C1094" s="409"/>
      <c r="D1094" s="409"/>
      <c r="E1094" s="409"/>
      <c r="F1094" s="409"/>
      <c r="G1094" s="409"/>
      <c r="H1094" s="409"/>
      <c r="I1094" s="409"/>
      <c r="J1094" s="410"/>
      <c r="K1094" s="411"/>
      <c r="L1094" s="411"/>
      <c r="M1094" s="411"/>
      <c r="N1094" s="411"/>
      <c r="O1094" s="411"/>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customHeight="1" x14ac:dyDescent="0.15">
      <c r="A1095" s="395">
        <v>27</v>
      </c>
      <c r="B1095" s="395">
        <v>1</v>
      </c>
      <c r="C1095" s="409"/>
      <c r="D1095" s="409"/>
      <c r="E1095" s="409"/>
      <c r="F1095" s="409"/>
      <c r="G1095" s="409"/>
      <c r="H1095" s="409"/>
      <c r="I1095" s="409"/>
      <c r="J1095" s="410"/>
      <c r="K1095" s="411"/>
      <c r="L1095" s="411"/>
      <c r="M1095" s="411"/>
      <c r="N1095" s="411"/>
      <c r="O1095" s="411"/>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customHeight="1" x14ac:dyDescent="0.15">
      <c r="A1096" s="395">
        <v>28</v>
      </c>
      <c r="B1096" s="395">
        <v>1</v>
      </c>
      <c r="C1096" s="409"/>
      <c r="D1096" s="409"/>
      <c r="E1096" s="409"/>
      <c r="F1096" s="409"/>
      <c r="G1096" s="409"/>
      <c r="H1096" s="409"/>
      <c r="I1096" s="409"/>
      <c r="J1096" s="410"/>
      <c r="K1096" s="411"/>
      <c r="L1096" s="411"/>
      <c r="M1096" s="411"/>
      <c r="N1096" s="411"/>
      <c r="O1096" s="411"/>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customHeight="1" x14ac:dyDescent="0.15">
      <c r="A1097" s="395">
        <v>29</v>
      </c>
      <c r="B1097" s="395">
        <v>1</v>
      </c>
      <c r="C1097" s="409"/>
      <c r="D1097" s="409"/>
      <c r="E1097" s="409"/>
      <c r="F1097" s="409"/>
      <c r="G1097" s="409"/>
      <c r="H1097" s="409"/>
      <c r="I1097" s="409"/>
      <c r="J1097" s="410"/>
      <c r="K1097" s="411"/>
      <c r="L1097" s="411"/>
      <c r="M1097" s="411"/>
      <c r="N1097" s="411"/>
      <c r="O1097" s="411"/>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customHeight="1" x14ac:dyDescent="0.15">
      <c r="A1098" s="395">
        <v>30</v>
      </c>
      <c r="B1098" s="395">
        <v>1</v>
      </c>
      <c r="C1098" s="409"/>
      <c r="D1098" s="409"/>
      <c r="E1098" s="409"/>
      <c r="F1098" s="409"/>
      <c r="G1098" s="409"/>
      <c r="H1098" s="409"/>
      <c r="I1098" s="409"/>
      <c r="J1098" s="410"/>
      <c r="K1098" s="411"/>
      <c r="L1098" s="411"/>
      <c r="M1098" s="411"/>
      <c r="N1098" s="411"/>
      <c r="O1098" s="411"/>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269</v>
      </c>
      <c r="AM1099" s="948"/>
      <c r="AN1099" s="94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7" t="s">
        <v>218</v>
      </c>
      <c r="D1102" s="881"/>
      <c r="E1102" s="267" t="s">
        <v>217</v>
      </c>
      <c r="F1102" s="881"/>
      <c r="G1102" s="881"/>
      <c r="H1102" s="881"/>
      <c r="I1102" s="881"/>
      <c r="J1102" s="267" t="s">
        <v>224</v>
      </c>
      <c r="K1102" s="267"/>
      <c r="L1102" s="267"/>
      <c r="M1102" s="267"/>
      <c r="N1102" s="267"/>
      <c r="O1102" s="267"/>
      <c r="P1102" s="335" t="s">
        <v>27</v>
      </c>
      <c r="Q1102" s="335"/>
      <c r="R1102" s="335"/>
      <c r="S1102" s="335"/>
      <c r="T1102" s="335"/>
      <c r="U1102" s="335"/>
      <c r="V1102" s="335"/>
      <c r="W1102" s="335"/>
      <c r="X1102" s="335"/>
      <c r="Y1102" s="267" t="s">
        <v>226</v>
      </c>
      <c r="Z1102" s="881"/>
      <c r="AA1102" s="881"/>
      <c r="AB1102" s="881"/>
      <c r="AC1102" s="267" t="s">
        <v>200</v>
      </c>
      <c r="AD1102" s="267"/>
      <c r="AE1102" s="267"/>
      <c r="AF1102" s="267"/>
      <c r="AG1102" s="267"/>
      <c r="AH1102" s="335" t="s">
        <v>213</v>
      </c>
      <c r="AI1102" s="336"/>
      <c r="AJ1102" s="336"/>
      <c r="AK1102" s="336"/>
      <c r="AL1102" s="336" t="s">
        <v>21</v>
      </c>
      <c r="AM1102" s="336"/>
      <c r="AN1102" s="336"/>
      <c r="AO1102" s="884"/>
      <c r="AP1102" s="417" t="s">
        <v>255</v>
      </c>
      <c r="AQ1102" s="417"/>
      <c r="AR1102" s="417"/>
      <c r="AS1102" s="417"/>
      <c r="AT1102" s="417"/>
      <c r="AU1102" s="417"/>
      <c r="AV1102" s="417"/>
      <c r="AW1102" s="417"/>
      <c r="AX1102" s="417"/>
    </row>
    <row r="1103" spans="1:50" ht="30" customHeight="1" x14ac:dyDescent="0.15">
      <c r="A1103" s="395">
        <v>1</v>
      </c>
      <c r="B1103" s="395">
        <v>1</v>
      </c>
      <c r="C1103" s="883"/>
      <c r="D1103" s="883"/>
      <c r="E1103" s="882"/>
      <c r="F1103" s="882"/>
      <c r="G1103" s="882"/>
      <c r="H1103" s="882"/>
      <c r="I1103" s="882"/>
      <c r="J1103" s="410"/>
      <c r="K1103" s="411"/>
      <c r="L1103" s="411"/>
      <c r="M1103" s="411"/>
      <c r="N1103" s="411"/>
      <c r="O1103" s="411"/>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customHeight="1" x14ac:dyDescent="0.15">
      <c r="A1104" s="395">
        <v>2</v>
      </c>
      <c r="B1104" s="395">
        <v>1</v>
      </c>
      <c r="C1104" s="883"/>
      <c r="D1104" s="883"/>
      <c r="E1104" s="882"/>
      <c r="F1104" s="882"/>
      <c r="G1104" s="882"/>
      <c r="H1104" s="882"/>
      <c r="I1104" s="882"/>
      <c r="J1104" s="410"/>
      <c r="K1104" s="411"/>
      <c r="L1104" s="411"/>
      <c r="M1104" s="411"/>
      <c r="N1104" s="411"/>
      <c r="O1104" s="411"/>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customHeight="1" x14ac:dyDescent="0.15">
      <c r="A1105" s="395">
        <v>3</v>
      </c>
      <c r="B1105" s="395">
        <v>1</v>
      </c>
      <c r="C1105" s="883"/>
      <c r="D1105" s="883"/>
      <c r="E1105" s="882"/>
      <c r="F1105" s="882"/>
      <c r="G1105" s="882"/>
      <c r="H1105" s="882"/>
      <c r="I1105" s="882"/>
      <c r="J1105" s="410"/>
      <c r="K1105" s="411"/>
      <c r="L1105" s="411"/>
      <c r="M1105" s="411"/>
      <c r="N1105" s="411"/>
      <c r="O1105" s="411"/>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customHeight="1" x14ac:dyDescent="0.15">
      <c r="A1106" s="395">
        <v>4</v>
      </c>
      <c r="B1106" s="395">
        <v>1</v>
      </c>
      <c r="C1106" s="883"/>
      <c r="D1106" s="883"/>
      <c r="E1106" s="882"/>
      <c r="F1106" s="882"/>
      <c r="G1106" s="882"/>
      <c r="H1106" s="882"/>
      <c r="I1106" s="882"/>
      <c r="J1106" s="410"/>
      <c r="K1106" s="411"/>
      <c r="L1106" s="411"/>
      <c r="M1106" s="411"/>
      <c r="N1106" s="411"/>
      <c r="O1106" s="411"/>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customHeight="1" x14ac:dyDescent="0.15">
      <c r="A1107" s="395">
        <v>5</v>
      </c>
      <c r="B1107" s="395">
        <v>1</v>
      </c>
      <c r="C1107" s="883"/>
      <c r="D1107" s="883"/>
      <c r="E1107" s="882"/>
      <c r="F1107" s="882"/>
      <c r="G1107" s="882"/>
      <c r="H1107" s="882"/>
      <c r="I1107" s="882"/>
      <c r="J1107" s="410"/>
      <c r="K1107" s="411"/>
      <c r="L1107" s="411"/>
      <c r="M1107" s="411"/>
      <c r="N1107" s="411"/>
      <c r="O1107" s="411"/>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customHeight="1" x14ac:dyDescent="0.15">
      <c r="A1108" s="395">
        <v>6</v>
      </c>
      <c r="B1108" s="395">
        <v>1</v>
      </c>
      <c r="C1108" s="883"/>
      <c r="D1108" s="883"/>
      <c r="E1108" s="882"/>
      <c r="F1108" s="882"/>
      <c r="G1108" s="882"/>
      <c r="H1108" s="882"/>
      <c r="I1108" s="882"/>
      <c r="J1108" s="410"/>
      <c r="K1108" s="411"/>
      <c r="L1108" s="411"/>
      <c r="M1108" s="411"/>
      <c r="N1108" s="411"/>
      <c r="O1108" s="411"/>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customHeight="1" x14ac:dyDescent="0.15">
      <c r="A1109" s="395">
        <v>7</v>
      </c>
      <c r="B1109" s="395">
        <v>1</v>
      </c>
      <c r="C1109" s="883"/>
      <c r="D1109" s="883"/>
      <c r="E1109" s="882"/>
      <c r="F1109" s="882"/>
      <c r="G1109" s="882"/>
      <c r="H1109" s="882"/>
      <c r="I1109" s="882"/>
      <c r="J1109" s="410"/>
      <c r="K1109" s="411"/>
      <c r="L1109" s="411"/>
      <c r="M1109" s="411"/>
      <c r="N1109" s="411"/>
      <c r="O1109" s="411"/>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customHeight="1" x14ac:dyDescent="0.15">
      <c r="A1110" s="395">
        <v>8</v>
      </c>
      <c r="B1110" s="395">
        <v>1</v>
      </c>
      <c r="C1110" s="883"/>
      <c r="D1110" s="883"/>
      <c r="E1110" s="882"/>
      <c r="F1110" s="882"/>
      <c r="G1110" s="882"/>
      <c r="H1110" s="882"/>
      <c r="I1110" s="882"/>
      <c r="J1110" s="410"/>
      <c r="K1110" s="411"/>
      <c r="L1110" s="411"/>
      <c r="M1110" s="411"/>
      <c r="N1110" s="411"/>
      <c r="O1110" s="411"/>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customHeight="1" x14ac:dyDescent="0.15">
      <c r="A1111" s="395">
        <v>9</v>
      </c>
      <c r="B1111" s="395">
        <v>1</v>
      </c>
      <c r="C1111" s="883"/>
      <c r="D1111" s="883"/>
      <c r="E1111" s="882"/>
      <c r="F1111" s="882"/>
      <c r="G1111" s="882"/>
      <c r="H1111" s="882"/>
      <c r="I1111" s="882"/>
      <c r="J1111" s="410"/>
      <c r="K1111" s="411"/>
      <c r="L1111" s="411"/>
      <c r="M1111" s="411"/>
      <c r="N1111" s="411"/>
      <c r="O1111" s="411"/>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customHeight="1" x14ac:dyDescent="0.15">
      <c r="A1112" s="395">
        <v>10</v>
      </c>
      <c r="B1112" s="395">
        <v>1</v>
      </c>
      <c r="C1112" s="883"/>
      <c r="D1112" s="883"/>
      <c r="E1112" s="882"/>
      <c r="F1112" s="882"/>
      <c r="G1112" s="882"/>
      <c r="H1112" s="882"/>
      <c r="I1112" s="882"/>
      <c r="J1112" s="410"/>
      <c r="K1112" s="411"/>
      <c r="L1112" s="411"/>
      <c r="M1112" s="411"/>
      <c r="N1112" s="411"/>
      <c r="O1112" s="411"/>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customHeight="1" x14ac:dyDescent="0.15">
      <c r="A1113" s="395">
        <v>11</v>
      </c>
      <c r="B1113" s="395">
        <v>1</v>
      </c>
      <c r="C1113" s="883"/>
      <c r="D1113" s="883"/>
      <c r="E1113" s="882"/>
      <c r="F1113" s="882"/>
      <c r="G1113" s="882"/>
      <c r="H1113" s="882"/>
      <c r="I1113" s="882"/>
      <c r="J1113" s="410"/>
      <c r="K1113" s="411"/>
      <c r="L1113" s="411"/>
      <c r="M1113" s="411"/>
      <c r="N1113" s="411"/>
      <c r="O1113" s="411"/>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customHeight="1" x14ac:dyDescent="0.15">
      <c r="A1114" s="395">
        <v>12</v>
      </c>
      <c r="B1114" s="395">
        <v>1</v>
      </c>
      <c r="C1114" s="883"/>
      <c r="D1114" s="883"/>
      <c r="E1114" s="882"/>
      <c r="F1114" s="882"/>
      <c r="G1114" s="882"/>
      <c r="H1114" s="882"/>
      <c r="I1114" s="882"/>
      <c r="J1114" s="410"/>
      <c r="K1114" s="411"/>
      <c r="L1114" s="411"/>
      <c r="M1114" s="411"/>
      <c r="N1114" s="411"/>
      <c r="O1114" s="411"/>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customHeight="1" x14ac:dyDescent="0.15">
      <c r="A1115" s="395">
        <v>13</v>
      </c>
      <c r="B1115" s="395">
        <v>1</v>
      </c>
      <c r="C1115" s="883"/>
      <c r="D1115" s="883"/>
      <c r="E1115" s="882"/>
      <c r="F1115" s="882"/>
      <c r="G1115" s="882"/>
      <c r="H1115" s="882"/>
      <c r="I1115" s="882"/>
      <c r="J1115" s="410"/>
      <c r="K1115" s="411"/>
      <c r="L1115" s="411"/>
      <c r="M1115" s="411"/>
      <c r="N1115" s="411"/>
      <c r="O1115" s="411"/>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customHeight="1" x14ac:dyDescent="0.15">
      <c r="A1116" s="395">
        <v>14</v>
      </c>
      <c r="B1116" s="395">
        <v>1</v>
      </c>
      <c r="C1116" s="883"/>
      <c r="D1116" s="883"/>
      <c r="E1116" s="882"/>
      <c r="F1116" s="882"/>
      <c r="G1116" s="882"/>
      <c r="H1116" s="882"/>
      <c r="I1116" s="882"/>
      <c r="J1116" s="410"/>
      <c r="K1116" s="411"/>
      <c r="L1116" s="411"/>
      <c r="M1116" s="411"/>
      <c r="N1116" s="411"/>
      <c r="O1116" s="411"/>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customHeight="1" x14ac:dyDescent="0.15">
      <c r="A1117" s="395">
        <v>15</v>
      </c>
      <c r="B1117" s="395">
        <v>1</v>
      </c>
      <c r="C1117" s="883"/>
      <c r="D1117" s="883"/>
      <c r="E1117" s="882"/>
      <c r="F1117" s="882"/>
      <c r="G1117" s="882"/>
      <c r="H1117" s="882"/>
      <c r="I1117" s="882"/>
      <c r="J1117" s="410"/>
      <c r="K1117" s="411"/>
      <c r="L1117" s="411"/>
      <c r="M1117" s="411"/>
      <c r="N1117" s="411"/>
      <c r="O1117" s="411"/>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customHeight="1" x14ac:dyDescent="0.15">
      <c r="A1118" s="395">
        <v>16</v>
      </c>
      <c r="B1118" s="395">
        <v>1</v>
      </c>
      <c r="C1118" s="883"/>
      <c r="D1118" s="883"/>
      <c r="E1118" s="882"/>
      <c r="F1118" s="882"/>
      <c r="G1118" s="882"/>
      <c r="H1118" s="882"/>
      <c r="I1118" s="882"/>
      <c r="J1118" s="410"/>
      <c r="K1118" s="411"/>
      <c r="L1118" s="411"/>
      <c r="M1118" s="411"/>
      <c r="N1118" s="411"/>
      <c r="O1118" s="411"/>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customHeight="1" x14ac:dyDescent="0.15">
      <c r="A1119" s="395">
        <v>17</v>
      </c>
      <c r="B1119" s="395">
        <v>1</v>
      </c>
      <c r="C1119" s="883"/>
      <c r="D1119" s="883"/>
      <c r="E1119" s="882"/>
      <c r="F1119" s="882"/>
      <c r="G1119" s="882"/>
      <c r="H1119" s="882"/>
      <c r="I1119" s="882"/>
      <c r="J1119" s="410"/>
      <c r="K1119" s="411"/>
      <c r="L1119" s="411"/>
      <c r="M1119" s="411"/>
      <c r="N1119" s="411"/>
      <c r="O1119" s="411"/>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customHeight="1" x14ac:dyDescent="0.15">
      <c r="A1120" s="395">
        <v>18</v>
      </c>
      <c r="B1120" s="395">
        <v>1</v>
      </c>
      <c r="C1120" s="883"/>
      <c r="D1120" s="883"/>
      <c r="E1120" s="251"/>
      <c r="F1120" s="882"/>
      <c r="G1120" s="882"/>
      <c r="H1120" s="882"/>
      <c r="I1120" s="882"/>
      <c r="J1120" s="410"/>
      <c r="K1120" s="411"/>
      <c r="L1120" s="411"/>
      <c r="M1120" s="411"/>
      <c r="N1120" s="411"/>
      <c r="O1120" s="411"/>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customHeight="1" x14ac:dyDescent="0.15">
      <c r="A1121" s="395">
        <v>19</v>
      </c>
      <c r="B1121" s="395">
        <v>1</v>
      </c>
      <c r="C1121" s="883"/>
      <c r="D1121" s="883"/>
      <c r="E1121" s="882"/>
      <c r="F1121" s="882"/>
      <c r="G1121" s="882"/>
      <c r="H1121" s="882"/>
      <c r="I1121" s="882"/>
      <c r="J1121" s="410"/>
      <c r="K1121" s="411"/>
      <c r="L1121" s="411"/>
      <c r="M1121" s="411"/>
      <c r="N1121" s="411"/>
      <c r="O1121" s="411"/>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customHeight="1" x14ac:dyDescent="0.15">
      <c r="A1122" s="395">
        <v>20</v>
      </c>
      <c r="B1122" s="395">
        <v>1</v>
      </c>
      <c r="C1122" s="883"/>
      <c r="D1122" s="883"/>
      <c r="E1122" s="882"/>
      <c r="F1122" s="882"/>
      <c r="G1122" s="882"/>
      <c r="H1122" s="882"/>
      <c r="I1122" s="882"/>
      <c r="J1122" s="410"/>
      <c r="K1122" s="411"/>
      <c r="L1122" s="411"/>
      <c r="M1122" s="411"/>
      <c r="N1122" s="411"/>
      <c r="O1122" s="411"/>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customHeight="1" x14ac:dyDescent="0.15">
      <c r="A1123" s="395">
        <v>21</v>
      </c>
      <c r="B1123" s="395">
        <v>1</v>
      </c>
      <c r="C1123" s="883"/>
      <c r="D1123" s="883"/>
      <c r="E1123" s="882"/>
      <c r="F1123" s="882"/>
      <c r="G1123" s="882"/>
      <c r="H1123" s="882"/>
      <c r="I1123" s="882"/>
      <c r="J1123" s="410"/>
      <c r="K1123" s="411"/>
      <c r="L1123" s="411"/>
      <c r="M1123" s="411"/>
      <c r="N1123" s="411"/>
      <c r="O1123" s="411"/>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customHeight="1" x14ac:dyDescent="0.15">
      <c r="A1124" s="395">
        <v>22</v>
      </c>
      <c r="B1124" s="395">
        <v>1</v>
      </c>
      <c r="C1124" s="883"/>
      <c r="D1124" s="883"/>
      <c r="E1124" s="882"/>
      <c r="F1124" s="882"/>
      <c r="G1124" s="882"/>
      <c r="H1124" s="882"/>
      <c r="I1124" s="882"/>
      <c r="J1124" s="410"/>
      <c r="K1124" s="411"/>
      <c r="L1124" s="411"/>
      <c r="M1124" s="411"/>
      <c r="N1124" s="411"/>
      <c r="O1124" s="411"/>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customHeight="1" x14ac:dyDescent="0.15">
      <c r="A1125" s="395">
        <v>23</v>
      </c>
      <c r="B1125" s="395">
        <v>1</v>
      </c>
      <c r="C1125" s="883"/>
      <c r="D1125" s="883"/>
      <c r="E1125" s="882"/>
      <c r="F1125" s="882"/>
      <c r="G1125" s="882"/>
      <c r="H1125" s="882"/>
      <c r="I1125" s="882"/>
      <c r="J1125" s="410"/>
      <c r="K1125" s="411"/>
      <c r="L1125" s="411"/>
      <c r="M1125" s="411"/>
      <c r="N1125" s="411"/>
      <c r="O1125" s="411"/>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customHeight="1" x14ac:dyDescent="0.15">
      <c r="A1126" s="395">
        <v>24</v>
      </c>
      <c r="B1126" s="395">
        <v>1</v>
      </c>
      <c r="C1126" s="883"/>
      <c r="D1126" s="883"/>
      <c r="E1126" s="882"/>
      <c r="F1126" s="882"/>
      <c r="G1126" s="882"/>
      <c r="H1126" s="882"/>
      <c r="I1126" s="882"/>
      <c r="J1126" s="410"/>
      <c r="K1126" s="411"/>
      <c r="L1126" s="411"/>
      <c r="M1126" s="411"/>
      <c r="N1126" s="411"/>
      <c r="O1126" s="411"/>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customHeight="1" x14ac:dyDescent="0.15">
      <c r="A1127" s="395">
        <v>25</v>
      </c>
      <c r="B1127" s="395">
        <v>1</v>
      </c>
      <c r="C1127" s="883"/>
      <c r="D1127" s="883"/>
      <c r="E1127" s="882"/>
      <c r="F1127" s="882"/>
      <c r="G1127" s="882"/>
      <c r="H1127" s="882"/>
      <c r="I1127" s="882"/>
      <c r="J1127" s="410"/>
      <c r="K1127" s="411"/>
      <c r="L1127" s="411"/>
      <c r="M1127" s="411"/>
      <c r="N1127" s="411"/>
      <c r="O1127" s="411"/>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customHeight="1" x14ac:dyDescent="0.15">
      <c r="A1128" s="395">
        <v>26</v>
      </c>
      <c r="B1128" s="395">
        <v>1</v>
      </c>
      <c r="C1128" s="883"/>
      <c r="D1128" s="883"/>
      <c r="E1128" s="882"/>
      <c r="F1128" s="882"/>
      <c r="G1128" s="882"/>
      <c r="H1128" s="882"/>
      <c r="I1128" s="882"/>
      <c r="J1128" s="410"/>
      <c r="K1128" s="411"/>
      <c r="L1128" s="411"/>
      <c r="M1128" s="411"/>
      <c r="N1128" s="411"/>
      <c r="O1128" s="411"/>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customHeight="1" x14ac:dyDescent="0.15">
      <c r="A1129" s="395">
        <v>27</v>
      </c>
      <c r="B1129" s="395">
        <v>1</v>
      </c>
      <c r="C1129" s="883"/>
      <c r="D1129" s="883"/>
      <c r="E1129" s="882"/>
      <c r="F1129" s="882"/>
      <c r="G1129" s="882"/>
      <c r="H1129" s="882"/>
      <c r="I1129" s="882"/>
      <c r="J1129" s="410"/>
      <c r="K1129" s="411"/>
      <c r="L1129" s="411"/>
      <c r="M1129" s="411"/>
      <c r="N1129" s="411"/>
      <c r="O1129" s="411"/>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customHeight="1" x14ac:dyDescent="0.15">
      <c r="A1130" s="395">
        <v>28</v>
      </c>
      <c r="B1130" s="395">
        <v>1</v>
      </c>
      <c r="C1130" s="883"/>
      <c r="D1130" s="883"/>
      <c r="E1130" s="882"/>
      <c r="F1130" s="882"/>
      <c r="G1130" s="882"/>
      <c r="H1130" s="882"/>
      <c r="I1130" s="882"/>
      <c r="J1130" s="410"/>
      <c r="K1130" s="411"/>
      <c r="L1130" s="411"/>
      <c r="M1130" s="411"/>
      <c r="N1130" s="411"/>
      <c r="O1130" s="411"/>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customHeight="1" x14ac:dyDescent="0.15">
      <c r="A1131" s="395">
        <v>29</v>
      </c>
      <c r="B1131" s="395">
        <v>1</v>
      </c>
      <c r="C1131" s="883"/>
      <c r="D1131" s="883"/>
      <c r="E1131" s="882"/>
      <c r="F1131" s="882"/>
      <c r="G1131" s="882"/>
      <c r="H1131" s="882"/>
      <c r="I1131" s="882"/>
      <c r="J1131" s="410"/>
      <c r="K1131" s="411"/>
      <c r="L1131" s="411"/>
      <c r="M1131" s="411"/>
      <c r="N1131" s="411"/>
      <c r="O1131" s="411"/>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customHeight="1" x14ac:dyDescent="0.15">
      <c r="A1132" s="395">
        <v>30</v>
      </c>
      <c r="B1132" s="395">
        <v>1</v>
      </c>
      <c r="C1132" s="883"/>
      <c r="D1132" s="883"/>
      <c r="E1132" s="882"/>
      <c r="F1132" s="882"/>
      <c r="G1132" s="882"/>
      <c r="H1132" s="882"/>
      <c r="I1132" s="882"/>
      <c r="J1132" s="410"/>
      <c r="K1132" s="411"/>
      <c r="L1132" s="411"/>
      <c r="M1132" s="411"/>
      <c r="N1132" s="411"/>
      <c r="O1132" s="411"/>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7">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AR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2:AO867">
    <cfRule type="expression" dxfId="1797" priority="6625">
      <formula>IF(AND(AL842&gt;=0, RIGHT(TEXT(AL842,"0.#"),1)&lt;&gt;"."),TRUE,FALSE)</formula>
    </cfRule>
    <cfRule type="expression" dxfId="1796" priority="6626">
      <formula>IF(AND(AL842&gt;=0, RIGHT(TEXT(AL842,"0.#"),1)="."),TRUE,FALSE)</formula>
    </cfRule>
    <cfRule type="expression" dxfId="1795" priority="6627">
      <formula>IF(AND(AL842&lt;0, RIGHT(TEXT(AL842,"0.#"),1)&lt;&gt;"."),TRUE,FALSE)</formula>
    </cfRule>
    <cfRule type="expression" dxfId="1794" priority="6628">
      <formula>IF(AND(AL842&lt;0, RIGHT(TEXT(AL842,"0.#"),1)="."),TRUE,FALSE)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41">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14:AO933">
    <cfRule type="expression" dxfId="1251" priority="2059">
      <formula>IF(AND(AL914&gt;=0, RIGHT(TEXT(AL914,"0.#"),1)&lt;&gt;"."),TRUE,FALSE)</formula>
    </cfRule>
    <cfRule type="expression" dxfId="1250" priority="2060">
      <formula>IF(AND(AL914&gt;=0, RIGHT(TEXT(AL914,"0.#"),1)="."),TRUE,FALSE)</formula>
    </cfRule>
    <cfRule type="expression" dxfId="1249" priority="2061">
      <formula>IF(AND(AL914&lt;0, RIGHT(TEXT(AL914,"0.#"),1)&lt;&gt;"."),TRUE,FALSE)</formula>
    </cfRule>
    <cfRule type="expression" dxfId="1248" priority="2062">
      <formula>IF(AND(AL914&lt;0, RIGHT(TEXT(AL914,"0.#"),1)="."),TRUE,FALSE)</formula>
    </cfRule>
  </conditionalFormatting>
  <conditionalFormatting sqref="AL904:AO913">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9" max="49" man="1"/>
    <brk id="699" max="49" man="1"/>
    <brk id="725" max="49" man="1"/>
    <brk id="735" max="49" man="1"/>
    <brk id="834" max="49" man="1"/>
    <brk id="915" max="49" man="1"/>
  </rowBreaks>
  <colBreaks count="1" manualBreakCount="1">
    <brk id="6" max="107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t="s">
        <v>485</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485</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2020-08-04T05:58:40Z</dcterms:created>
  <dcterms:modified xsi:type="dcterms:W3CDTF">2020-11-24T12:30:07Z</dcterms:modified>
</cp:coreProperties>
</file>