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3750" windowHeight="5070"/>
  </bookViews>
  <sheets>
    <sheet name="行政事業レビューシート" sheetId="3" r:id="rId1"/>
    <sheet name="入力規則等" sheetId="4" r:id="rId2"/>
  </sheets>
  <definedNames>
    <definedName name="_xlnm.Print_Area" localSheetId="0">行政事業レビューシート!$A$1:$AY$1132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<sst xmlns="http://schemas.openxmlformats.org/spreadsheetml/2006/main" count="2263" uniqueCount="595">
  <si>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</si>
  <si>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</si>
  <si>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</si>
  <si>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</si>
  <si>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</si>
  <si>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</si>
  <si>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</si>
  <si>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</si>
  <si>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</si>
  <si>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</si>
  <si>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</si>
  <si>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</si>
  <si>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</si>
  <si>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</si>
  <si>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</si>
  <si>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</si>
  <si>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</si>
  <si>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</si>
  <si>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</si>
  <si>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</si>
  <si>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</si>
  <si>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</si>
  <si>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</si>
  <si>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</si>
  <si>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</si>
  <si>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</si>
  <si>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</si>
  <si>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</si>
  <si>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</si>
  <si>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</si>
  <si>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</si>
  <si>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</si>
  <si>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</si>
  <si>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</si>
  <si>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</si>
  <si>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</si>
  <si>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</si>
  <si>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</si>
  <si>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</si>
  <si>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</si>
  <si>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</si>
  <si>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</si>
  <si>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</si>
  <si>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</si>
  <si>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</si>
  <si>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</si>
  <si>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</si>
  <si>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</si>
  <si>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</si>
  <si>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</si>
  <si>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</si>
  <si>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</si>
  <si>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</si>
  <si>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</si>
  <si>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</si>
  <si>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</si>
  <si>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</si>
  <si>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</si>
  <si>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</si>
  <si>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</si>
  <si>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</si>
  <si>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</si>
  <si>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</si>
  <si>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</si>
  <si>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</si>
  <si>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</si>
  <si>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</si>
  <si>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</si>
  <si>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</si>
  <si>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</si>
  <si>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</si>
  <si>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</si>
  <si>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</si>
  <si>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</si>
  <si>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</si>
  <si>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</si>
  <si>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</si>
  <si>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</si>
  <si>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</si>
  <si>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</si>
  <si>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</si>
  <si>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</si>
  <si>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</si>
  <si>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</si>
  <si>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</si>
  <si>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</si>
  <si>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</si>
  <si>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</si>
  <si>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</si>
  <si>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</si>
  <si>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</si>
  <si>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</si>
  <si>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</si>
  <si>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</si>
  <si>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</si>
  <si>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</si>
  <si>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</si>
  <si>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</si>
  <si>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</si>
  <si>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</si>
  <si>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</si>
  <si>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</si>
  <si>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</si>
  <si>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</si>
  <si>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</si>
  <si>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</si>
  <si>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</si>
  <si>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</si>
  <si>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</si>
  <si>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</si>
  <si>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</si>
  <si>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</si>
  <si>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</si>
  <si>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</si>
  <si>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</si>
  <si>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</si>
  <si>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</si>
  <si>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</si>
  <si>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</si>
  <si>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</si>
  <si>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</si>
  <si>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</si>
  <si>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</si>
  <si>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</si>
  <si>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</si>
  <si>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</si>
  <si>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</si>
  <si>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</si>
  <si>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</si>
  <si>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</si>
  <si>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</si>
  <si>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</si>
  <si>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</si>
  <si>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</si>
  <si>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</si>
  <si>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</si>
  <si>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</si>
  <si>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</si>
  <si>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</si>
  <si>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</si>
  <si>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</si>
  <si>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</si>
  <si>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</si>
  <si>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</si>
  <si>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</si>
  <si>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</si>
  <si>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</si>
  <si>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</si>
  <si>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</si>
  <si>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</si>
  <si>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</si>
  <si>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</si>
  <si>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</si>
  <si>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</si>
  <si>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</si>
  <si>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</si>
  <si>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</si>
  <si>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</si>
  <si>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</si>
  <si>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</si>
  <si>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</si>
  <si>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</si>
  <si>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</si>
  <si>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</si>
  <si>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</si>
  <si>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</si>
  <si>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</si>
  <si>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</si>
  <si>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</si>
  <si>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</si>
  <si>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</si>
  <si>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</si>
  <si>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</si>
  <si>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</si>
  <si>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</si>
  <si>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</si>
  <si>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</si>
  <si>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</si>
  <si>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</si>
  <si>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</si>
  <si>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</si>
  <si>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</si>
  <si>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</si>
  <si>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</si>
  <si>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</si>
  <si>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</si>
  <si>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</si>
  <si>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</si>
  <si>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</si>
  <si>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</si>
  <si>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</si>
  <si>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</si>
  <si>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</si>
  <si>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</si>
  <si>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</si>
  <si>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</si>
  <si>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</si>
  <si>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</si>
  <si>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</si>
  <si>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</si>
  <si>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</si>
  <si>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</si>
  <si>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</si>
  <si>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</si>
  <si>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</si>
  <si>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</si>
  <si>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</si>
  <si>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</si>
  <si>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</si>
  <si>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</si>
  <si>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</si>
  <si>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</si>
  <si>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</si>
  <si>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</si>
  <si>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</si>
  <si>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</si>
  <si>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</si>
  <si>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</si>
  <si>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</si>
  <si>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</si>
  <si>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</si>
  <si>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</si>
  <si>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</si>
  <si>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</si>
  <si>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</si>
  <si>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</si>
  <si>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</si>
  <si>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</si>
  <si>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</si>
  <si>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</si>
  <si>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</si>
  <si>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</si>
  <si>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</si>
  <si>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</si>
  <si>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</si>
  <si>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</si>
  <si>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</si>
  <si>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</si>
  <si>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</si>
  <si>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</si>
  <si>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</si>
  <si>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</si>
  <si>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</si>
  <si>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</si>
  <si>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</si>
  <si>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</si>
  <si>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</si>
  <si>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</si>
  <si>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</si>
  <si>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</si>
  <si>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</si>
  <si>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</si>
  <si>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</si>
  <si>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</si>
  <si>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</si>
  <si>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</si>
  <si>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</si>
  <si>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</si>
  <si>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</si>
  <si>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</si>
  <si>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</si>
  <si>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</si>
  <si>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</si>
  <si>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</si>
  <si>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</si>
  <si>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</si>
  <si>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</si>
  <si>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</si>
  <si>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</si>
  <si>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</si>
  <si>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</si>
  <si>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</si>
  <si>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</si>
  <si>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</si>
  <si>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</si>
  <si>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</si>
  <si>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</si>
  <si>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</si>
  <si>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</si>
  <si>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</si>
  <si>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</si>
  <si>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</si>
  <si>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</si>
  <si>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</si>
  <si>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</si>
  <si>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</si>
  <si>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</si>
  <si>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</si>
  <si>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</si>
  <si>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</si>
  <si>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</si>
  <si>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</si>
  <si>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</si>
  <si>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</si>
  <si>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</si>
  <si>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</si>
  <si>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</si>
  <si>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</si>
  <si>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</si>
  <si>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</si>
  <si>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</si>
  <si>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</si>
  <si>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</si>
  <si>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</si>
  <si>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</si>
  <si>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</si>
  <si>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</si>
  <si>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</si>
  <si>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</si>
  <si>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</si>
  <si>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</si>
  <si>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</si>
  <si>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</si>
  <si>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</si>
  <si>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</si>
  <si>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</si>
  <si>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</si>
  <si>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</si>
  <si>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</si>
  <si>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</si>
  <si>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</si>
  <si>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</si>
  <si>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</si>
  <si>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</si>
  <si>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</si>
  <si>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</si>
  <si>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</si>
  <si>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</si>
  <si>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</si>
  <si>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</si>
  <si>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</si>
  <si>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</si>
  <si>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</si>
  <si>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</si>
  <si>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</si>
  <si>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</si>
  <si>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</si>
  <si>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</si>
  <si>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</si>
  <si>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</si>
  <si>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</si>
  <si>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</si>
  <si>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</si>
  <si>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</si>
  <si>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</si>
  <si>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</si>
  <si>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</si>
  <si>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</si>
  <si>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</si>
  <si>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</si>
  <si>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</si>
  <si>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</si>
  <si>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</si>
  <si>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</si>
  <si>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</si>
  <si>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</si>
  <si>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</si>
  <si>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</si>
  <si>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</si>
  <si>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</si>
  <si>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</si>
  <si>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</si>
  <si>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</si>
  <si>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</si>
  <si>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</si>
  <si>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</si>
  <si>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</si>
  <si>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</si>
  <si>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</si>
  <si>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</si>
  <si>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</si>
  <si>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</si>
  <si>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</si>
  <si>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</si>
  <si>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</si>
  <si>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</si>
  <si>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</si>
  <si>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</si>
  <si>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</si>
  <si>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</si>
  <si>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</si>
  <si>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</si>
  <si>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</si>
  <si>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</si>
  <si>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</si>
  <si>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</si>
  <si>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</si>
  <si>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</si>
  <si>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</si>
  <si>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</si>
  <si>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</si>
  <si>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</si>
  <si>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</si>
  <si>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</si>
  <si>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</si>
  <si>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</si>
  <si>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</si>
  <si>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</si>
  <si>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</si>
  <si>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</si>
  <si>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</si>
  <si>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</si>
  <si>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</si>
  <si>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</si>
  <si>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</si>
  <si>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</si>
  <si>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</si>
  <si>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</si>
  <si>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</si>
  <si>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</si>
  <si>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</si>
  <si>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</si>
  <si>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</si>
  <si>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</si>
  <si>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</si>
  <si>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</si>
  <si>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</si>
  <si>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</si>
  <si>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</si>
  <si>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</si>
  <si>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</si>
  <si>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</si>
  <si>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</si>
  <si>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</si>
  <si>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</si>
  <si>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</si>
  <si>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</si>
  <si>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</si>
  <si>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</si>
  <si>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</si>
  <si>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</si>
  <si>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</si>
  <si>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</si>
  <si>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</si>
  <si>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</si>
  <si>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</si>
  <si>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</si>
  <si>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</si>
  <si>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</si>
  <si>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</si>
  <si>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</si>
  <si>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</si>
  <si>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</si>
  <si>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</si>
  <si>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</si>
  <si>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</si>
  <si>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</si>
  <si>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</si>
  <si>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</si>
  <si>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</si>
  <si>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</si>
  <si>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</si>
  <si>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</si>
  <si>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</si>
  <si>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</si>
  <si>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</si>
  <si>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</si>
  <si>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</si>
  <si>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</si>
  <si>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</si>
  <si>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</si>
  <si>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</si>
  <si>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</si>
  <si>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</si>
  <si>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</si>
  <si>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</si>
  <si>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</si>
  <si>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</si>
  <si>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</si>
  <si>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</si>
  <si>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</si>
  <si>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</si>
  <si>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</si>
  <si>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</si>
  <si>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</si>
  <si>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</si>
  <si>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国際交流・国際協力の促進に必要な経費</t>
    <phoneticPr fontId="5"/>
  </si>
  <si>
    <t>-</t>
  </si>
  <si>
    <t>-</t>
    <phoneticPr fontId="5"/>
  </si>
  <si>
    <t>-</t>
    <phoneticPr fontId="5"/>
  </si>
  <si>
    <t>諸謝金</t>
    <rPh sb="0" eb="3">
      <t>ショシャキン</t>
    </rPh>
    <phoneticPr fontId="5"/>
  </si>
  <si>
    <t>職員旅費</t>
    <rPh sb="0" eb="2">
      <t>ショクイン</t>
    </rPh>
    <rPh sb="2" eb="4">
      <t>リョヒ</t>
    </rPh>
    <phoneticPr fontId="5"/>
  </si>
  <si>
    <t>庁費</t>
    <rPh sb="0" eb="1">
      <t>チョウ</t>
    </rPh>
    <rPh sb="1" eb="2">
      <t>ヒ</t>
    </rPh>
    <phoneticPr fontId="5"/>
  </si>
  <si>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</si>
  <si>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</si>
  <si>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「女子差別撤廃条約」という用語の周知度</t>
  </si>
  <si>
    <t>男女共同参画社会に関する世論調査</t>
    <phoneticPr fontId="5"/>
  </si>
  <si>
    <t>国際交流・国際協力の推進（国内外で開催される国際会議への出席回数）</t>
    <phoneticPr fontId="5"/>
  </si>
  <si>
    <t>17.6百万/9回</t>
    <rPh sb="4" eb="6">
      <t>ビャクマン</t>
    </rPh>
    <rPh sb="8" eb="9">
      <t>カイ</t>
    </rPh>
    <phoneticPr fontId="5"/>
  </si>
  <si>
    <t>12.8百万/10回</t>
    <rPh sb="4" eb="5">
      <t>ヒャク</t>
    </rPh>
    <phoneticPr fontId="5"/>
  </si>
  <si>
    <t>○</t>
  </si>
  <si>
    <t>無</t>
  </si>
  <si>
    <t>‐</t>
  </si>
  <si>
    <t>外国旅費については、複数社からの見積を実施し、役務（翻訳・通訳等）についても、複数社からの見積及び一般競争入札を実施し、競争性及びコスト水準の妥当性を確保しながら適切に使用している。</t>
    <rPh sb="19" eb="21">
      <t>ジッシ</t>
    </rPh>
    <phoneticPr fontId="5"/>
  </si>
  <si>
    <t>-</t>
    <phoneticPr fontId="5"/>
  </si>
  <si>
    <t>当局職員において実施できる事業・業務については、可能な限り職員において実施しており、さらに、通訳業務等の役務費及び職員旅費等、費目・使途ともに真に必要なものに限定されている。</t>
    <rPh sb="16" eb="18">
      <t>ギョウム</t>
    </rPh>
    <phoneticPr fontId="5"/>
  </si>
  <si>
    <t>航空券はディスカウントチケットを利用することにより、旅費の削減を図っている。</t>
    <phoneticPr fontId="5"/>
  </si>
  <si>
    <t>男女共同参画施策に関する海外発信用の英文パンフレットについては、企画や内容の作成等を職員が行い、印刷のみ発注することで、低コストで作成している。</t>
    <rPh sb="35" eb="37">
      <t>ナイヨウ</t>
    </rPh>
    <rPh sb="38" eb="40">
      <t>サクセイ</t>
    </rPh>
    <phoneticPr fontId="5"/>
  </si>
  <si>
    <t>概ね見込みどおりである。</t>
    <phoneticPr fontId="5"/>
  </si>
  <si>
    <t>133</t>
    <phoneticPr fontId="5"/>
  </si>
  <si>
    <t>139</t>
    <phoneticPr fontId="5"/>
  </si>
  <si>
    <t>135</t>
    <phoneticPr fontId="5"/>
  </si>
  <si>
    <t>96</t>
    <phoneticPr fontId="5"/>
  </si>
  <si>
    <t>92</t>
    <phoneticPr fontId="5"/>
  </si>
  <si>
    <t>99</t>
    <phoneticPr fontId="5"/>
  </si>
  <si>
    <t>87</t>
    <phoneticPr fontId="5"/>
  </si>
  <si>
    <t>91</t>
    <phoneticPr fontId="5"/>
  </si>
  <si>
    <t>-</t>
    <phoneticPr fontId="5"/>
  </si>
  <si>
    <t>海外で開催される各種会議への出席に係るコスト＝
執行額（令和2年度は予算額）／国際会議出席回数　　　　　　　　　　　　　　</t>
    <rPh sb="28" eb="30">
      <t>レイワ</t>
    </rPh>
    <phoneticPr fontId="5"/>
  </si>
  <si>
    <t>18百万/8回</t>
    <phoneticPr fontId="5"/>
  </si>
  <si>
    <t>回</t>
    <rPh sb="0" eb="1">
      <t>カイ</t>
    </rPh>
    <phoneticPr fontId="5"/>
  </si>
  <si>
    <t>百万円</t>
    <rPh sb="0" eb="3">
      <t>ビャクマンエン</t>
    </rPh>
    <phoneticPr fontId="5"/>
  </si>
  <si>
    <t>　執行額/回</t>
    <rPh sb="1" eb="3">
      <t>シッコウ</t>
    </rPh>
    <rPh sb="3" eb="4">
      <t>ガク</t>
    </rPh>
    <rPh sb="5" eb="6">
      <t>カイ</t>
    </rPh>
    <phoneticPr fontId="5"/>
  </si>
  <si>
    <t>A.　公益財団法人　日本生産性本部</t>
    <phoneticPr fontId="5"/>
  </si>
  <si>
    <t>諸謝金</t>
    <phoneticPr fontId="5"/>
  </si>
  <si>
    <t>女性リーダー育成（調査・研究）</t>
    <phoneticPr fontId="5"/>
  </si>
  <si>
    <t>B.　アイ・シー・ネット株式会社</t>
    <phoneticPr fontId="5"/>
  </si>
  <si>
    <t>アジア・太平洋輝く女性の交流事業（調査研究）</t>
    <phoneticPr fontId="5"/>
  </si>
  <si>
    <t>C.　株式会社日本旅行</t>
    <rPh sb="3" eb="7">
      <t>カブシキガイシャ</t>
    </rPh>
    <rPh sb="7" eb="9">
      <t>ニホン</t>
    </rPh>
    <rPh sb="9" eb="11">
      <t>リョコウ</t>
    </rPh>
    <phoneticPr fontId="5"/>
  </si>
  <si>
    <t>アジア・太平洋輝く女性の交流事業（シンポジウム）</t>
    <phoneticPr fontId="5"/>
  </si>
  <si>
    <t>D.　社会福祉法人東京コロニー</t>
    <phoneticPr fontId="5"/>
  </si>
  <si>
    <t>庁費</t>
    <rPh sb="0" eb="2">
      <t>チョウヒ</t>
    </rPh>
    <phoneticPr fontId="5"/>
  </si>
  <si>
    <t>英文パンフレット　印刷</t>
    <rPh sb="0" eb="2">
      <t>エイブン</t>
    </rPh>
    <rPh sb="9" eb="11">
      <t>インサツ</t>
    </rPh>
    <phoneticPr fontId="5"/>
  </si>
  <si>
    <t>通訳</t>
    <rPh sb="0" eb="2">
      <t>ツウヤク</t>
    </rPh>
    <phoneticPr fontId="5"/>
  </si>
  <si>
    <t>翻訳</t>
    <rPh sb="0" eb="2">
      <t>ホンヤク</t>
    </rPh>
    <phoneticPr fontId="5"/>
  </si>
  <si>
    <t>G.　職員A</t>
    <rPh sb="3" eb="5">
      <t>ショクイン</t>
    </rPh>
    <phoneticPr fontId="5"/>
  </si>
  <si>
    <t>国外出張旅費</t>
    <rPh sb="0" eb="2">
      <t>コクガイ</t>
    </rPh>
    <rPh sb="2" eb="4">
      <t>シュッチョウ</t>
    </rPh>
    <rPh sb="4" eb="6">
      <t>リョヒ</t>
    </rPh>
    <phoneticPr fontId="5"/>
  </si>
  <si>
    <t>公益財団法人        日本生産性本部</t>
    <phoneticPr fontId="5"/>
  </si>
  <si>
    <t>-</t>
    <phoneticPr fontId="5"/>
  </si>
  <si>
    <t>女性リーダー（大学）</t>
    <phoneticPr fontId="5"/>
  </si>
  <si>
    <t>学校法人　栗本学園</t>
    <phoneticPr fontId="5"/>
  </si>
  <si>
    <t>株式会社リサーチワークス</t>
    <rPh sb="0" eb="2">
      <t>カブシキ</t>
    </rPh>
    <rPh sb="2" eb="4">
      <t>カイシャ</t>
    </rPh>
    <phoneticPr fontId="1"/>
  </si>
  <si>
    <t>アイ・シー・ネット　　　　　株式会社</t>
    <phoneticPr fontId="5"/>
  </si>
  <si>
    <t>-</t>
    <phoneticPr fontId="5"/>
  </si>
  <si>
    <r>
      <t xml:space="preserve">
株式会社日本旅行</t>
    </r>
    <r>
      <rPr>
        <sz val="11"/>
        <rFont val="ＭＳ Ｐゴシック"/>
        <family val="3"/>
        <charset val="128"/>
      </rPr>
      <t xml:space="preserve"> 
</t>
    </r>
    <phoneticPr fontId="5"/>
  </si>
  <si>
    <t>デザイン版下作成</t>
    <phoneticPr fontId="5"/>
  </si>
  <si>
    <t>印刷</t>
    <phoneticPr fontId="5"/>
  </si>
  <si>
    <t>翻訳</t>
    <rPh sb="0" eb="2">
      <t>ホンヤク</t>
    </rPh>
    <phoneticPr fontId="5"/>
  </si>
  <si>
    <t>シンソー印刷株式会社</t>
    <phoneticPr fontId="5"/>
  </si>
  <si>
    <t>（株）サイマル・インターナショナル</t>
    <phoneticPr fontId="5"/>
  </si>
  <si>
    <t>-</t>
    <phoneticPr fontId="5"/>
  </si>
  <si>
    <t>-</t>
    <phoneticPr fontId="5"/>
  </si>
  <si>
    <t>（株）サイマル・インターナショナル</t>
  </si>
  <si>
    <t>個人A</t>
    <rPh sb="0" eb="2">
      <t>コジン</t>
    </rPh>
    <phoneticPr fontId="5"/>
  </si>
  <si>
    <t>通訳</t>
    <rPh sb="0" eb="2">
      <t>ツウヤク</t>
    </rPh>
    <phoneticPr fontId="5"/>
  </si>
  <si>
    <t>-</t>
    <phoneticPr fontId="5"/>
  </si>
  <si>
    <t>（株）サイマル・インターナショナル</t>
    <phoneticPr fontId="5"/>
  </si>
  <si>
    <t>（株）インターグループ</t>
    <phoneticPr fontId="5"/>
  </si>
  <si>
    <t>職員A</t>
    <rPh sb="0" eb="2">
      <t>ショクイン</t>
    </rPh>
    <phoneticPr fontId="5"/>
  </si>
  <si>
    <t>外国旅費</t>
    <rPh sb="0" eb="2">
      <t>ガイコク</t>
    </rPh>
    <rPh sb="2" eb="4">
      <t>リョヒ</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</si>
  <si>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</si>
  <si>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</si>
  <si>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</si>
  <si>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</si>
  <si>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</si>
  <si>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</si>
  <si>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</si>
  <si>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t>
    <phoneticPr fontId="5"/>
  </si>
  <si>
    <t>職員I</t>
    <rPh sb="0" eb="2">
      <t>ショクイン</t>
    </rPh>
    <phoneticPr fontId="5"/>
  </si>
  <si>
    <t>職員J</t>
    <rPh sb="0" eb="2">
      <t>ショクイン</t>
    </rPh>
    <phoneticPr fontId="5"/>
  </si>
  <si>
    <t>-</t>
    <phoneticPr fontId="5"/>
  </si>
  <si>
    <t>-</t>
    <phoneticPr fontId="5"/>
  </si>
  <si>
    <t>E.　株式会社サイマル・インターナショナル</t>
    <rPh sb="3" eb="5">
      <t>カブシキ</t>
    </rPh>
    <rPh sb="5" eb="7">
      <t>カイシャ</t>
    </rPh>
    <phoneticPr fontId="5"/>
  </si>
  <si>
    <t>F. 株式会社サイマル・インターナショナル</t>
    <rPh sb="3" eb="5">
      <t>カブシキ</t>
    </rPh>
    <rPh sb="5" eb="7">
      <t>カイシャ</t>
    </rPh>
    <phoneticPr fontId="5"/>
  </si>
  <si>
    <t>社会福祉法人東京コロニー</t>
    <phoneticPr fontId="5"/>
  </si>
  <si>
    <t>日本コンベンションサービス（株）</t>
    <phoneticPr fontId="5"/>
  </si>
  <si>
    <t>-</t>
    <phoneticPr fontId="5"/>
  </si>
  <si>
    <t>男女共同参画社会基本法　第7条及び第19条</t>
    <rPh sb="17" eb="18">
      <t>ダイ</t>
    </rPh>
    <phoneticPr fontId="5"/>
  </si>
  <si>
    <t>成果目標の達成はまだ途上にあるものの、国際会議の概要や結果を積極的に広報しており、取組の更なる推進に努めている。</t>
    <rPh sb="41" eb="43">
      <t>トリクミ</t>
    </rPh>
    <rPh sb="44" eb="45">
      <t>サラ</t>
    </rPh>
    <rPh sb="47" eb="49">
      <t>スイシン</t>
    </rPh>
    <rPh sb="50" eb="51">
      <t>ツト</t>
    </rPh>
    <phoneticPr fontId="5"/>
  </si>
  <si>
    <t>政府の最重要課題に位置付けられている女性の活躍は、国際的にも高い関心が寄せられており、我が国の取組や成果を国際社会でPRし、国際会議への出席を通じて得た国際社会における女性活躍の取組についての情報を国内へフィードバックすることは、非常に重要であり、目的の達成に向けた適切な取組である。</t>
    <phoneticPr fontId="5"/>
  </si>
  <si>
    <t>男女共同参画社会の形成に向け、各種国際会議への出席により、我が国の施策・取組について国際社会に発信するとともに、国際社会の動向を把握し、国内への周知に努める。特に、国際社会におけるジェンダー平等と女性・女児のエンパワーメントの進展を受け止め、国際規範・基準や国際合意等を国内施策に適切に反映し、国際協調への更なる貢献をしていく。</t>
    <rPh sb="61" eb="63">
      <t>ドウコウ</t>
    </rPh>
    <rPh sb="64" eb="66">
      <t>ハアク</t>
    </rPh>
    <rPh sb="72" eb="74">
      <t>シュウチ</t>
    </rPh>
    <rPh sb="75" eb="76">
      <t>ツト</t>
    </rPh>
    <rPh sb="79" eb="80">
      <t>トク</t>
    </rPh>
    <rPh sb="153" eb="154">
      <t>サラ</t>
    </rPh>
    <rPh sb="156" eb="158">
      <t>コウケン</t>
    </rPh>
    <phoneticPr fontId="5"/>
  </si>
  <si>
    <t>男女共同参画社会基本法では、基本理念の一つとして「国際的協調」が掲げられ、さらに、第４次男女共同参画基本計画では、国際社会における男女共同参画の推進及び女性のエンパワーメントへの貢献並びに国際会議等の機会を利用した我が国の取組等の発信・共有が必要とされている。国内の関連施策の立案への活用につなげ、我が国における男女共同参画・女性活躍の加速に資するため、国民及び社会のニーズに応えるものである。
国連で採択された「持続可能な開発のための2030アジェンダ」に盛り込まれた「持続可能な開発目標（SDGs）」において、「ジェンダー平等」がゴールの１つに掲げられるなど、国際社会における女性のエンパワーメントとジェンダーの平等の達成の要望は高まっている。こうした機運の高まりを受け、2019年のＧ20大阪サミットでは、我が国は議長国として女性のエンパワーメントの推進を盛り込んだ大阪首脳宣言を取りまとめており、今後も一層の取組を図る。</t>
    <rPh sb="328" eb="330">
      <t>キウン</t>
    </rPh>
    <rPh sb="331" eb="332">
      <t>タカ</t>
    </rPh>
    <rPh sb="335" eb="336">
      <t>ウ</t>
    </rPh>
    <rPh sb="342" eb="343">
      <t>ネン</t>
    </rPh>
    <rPh sb="356" eb="357">
      <t>ワ</t>
    </rPh>
    <rPh sb="358" eb="359">
      <t>クニ</t>
    </rPh>
    <rPh sb="402" eb="404">
      <t>コンゴ</t>
    </rPh>
    <rPh sb="405" eb="407">
      <t>イッソウ</t>
    </rPh>
    <rPh sb="408" eb="410">
      <t>トリクミ</t>
    </rPh>
    <rPh sb="411" eb="412">
      <t>ハカ</t>
    </rPh>
    <phoneticPr fontId="5"/>
  </si>
  <si>
    <t>各国政府間の交渉、交流、情報交換などを含む国際会議が、閣僚や各国の政府が構成員であること、また、アジア・太平洋、アフリカの女性の交流事業においても各国政府とのやり取りがあることなどから、国が主体として実施する必要がある</t>
    <rPh sb="6" eb="8">
      <t>コウショウ</t>
    </rPh>
    <rPh sb="19" eb="20">
      <t>フク</t>
    </rPh>
    <rPh sb="21" eb="23">
      <t>コクサイ</t>
    </rPh>
    <rPh sb="23" eb="25">
      <t>カイギ</t>
    </rPh>
    <rPh sb="27" eb="29">
      <t>カクリョウ</t>
    </rPh>
    <rPh sb="30" eb="32">
      <t>カッコク</t>
    </rPh>
    <rPh sb="33" eb="35">
      <t>セイフ</t>
    </rPh>
    <rPh sb="36" eb="39">
      <t>コウセイイン</t>
    </rPh>
    <rPh sb="52" eb="55">
      <t>タイヘイヨウ</t>
    </rPh>
    <rPh sb="61" eb="63">
      <t>ジョセイ</t>
    </rPh>
    <rPh sb="64" eb="66">
      <t>コウリュウ</t>
    </rPh>
    <rPh sb="66" eb="68">
      <t>ジギョウ</t>
    </rPh>
    <rPh sb="73" eb="75">
      <t>カッコク</t>
    </rPh>
    <rPh sb="75" eb="77">
      <t>セイフ</t>
    </rPh>
    <rPh sb="81" eb="82">
      <t>ト</t>
    </rPh>
    <rPh sb="93" eb="94">
      <t>クニ</t>
    </rPh>
    <rPh sb="95" eb="97">
      <t>シュタイ</t>
    </rPh>
    <rPh sb="100" eb="102">
      <t>ジッシ</t>
    </rPh>
    <rPh sb="104" eb="106">
      <t>ヒツヨウ</t>
    </rPh>
    <phoneticPr fontId="5"/>
  </si>
  <si>
    <t>女性リーダー育成事業やアジア・太平洋輝く女性の交流事業において、見積りを大きく下回る金額で入札した業者があったこと、外国出張について経由地を工夫するなどできる限り安い航空券の確保に努めたこと、女性リーダー育成事業の研修会場が日帰りできる場所で確保できたことなどにより、支出が削減できたため。</t>
    <rPh sb="18" eb="19">
      <t>カガヤ</t>
    </rPh>
    <rPh sb="20" eb="22">
      <t>ジョセイ</t>
    </rPh>
    <rPh sb="23" eb="25">
      <t>コウリュウ</t>
    </rPh>
    <phoneticPr fontId="5"/>
  </si>
  <si>
    <t>成果目標の達成はまだ途上にあるものの、女性の活躍に係る国際的な議論に参画などを通じて得た海外の取組事例等について、国内での積極的な広報等を図り、成果実績の向上に努める。なお、現在、第５次男女共同参画基本計画の検討中であり、令和3年度以降の成果目標については、同計画の内容を踏まえ設定する。</t>
    <phoneticPr fontId="5"/>
  </si>
  <si>
    <t>国際会議出席の成果については、一般国民向けの情報・意見交換会の開催、facebook、男女局ホームページ、広報誌等において周知を図っている。また、海外への情報発信に英文パンフレットを発行し、関係府省庁、各国政府（大使館）に配布するなど、施策の効果的な推進に向けた取組を行っている。</t>
    <rPh sb="31" eb="33">
      <t>カイサイ</t>
    </rPh>
    <rPh sb="43" eb="45">
      <t>ダンジョ</t>
    </rPh>
    <rPh sb="45" eb="46">
      <t>キョク</t>
    </rPh>
    <rPh sb="118" eb="120">
      <t>シサク</t>
    </rPh>
    <phoneticPr fontId="5"/>
  </si>
  <si>
    <t>・国際社会におけるジェンダー平等と女性・女児のエンパワーメントに関し、国際的な気運の醸成及び我が国の取組に関する情報発信を行うため、国際会議に出席し、適切に対応している。
・契約については、競争性を確保することでコストの低減に努めている。また、国際会議への出席に際しては、出席の有無・出席人数等を検討し、航空券についてはディスカウントチケットを使用するなどコスト削減を続けており、予算の効率的・効果的な執行に努めている。</t>
    <rPh sb="32" eb="33">
      <t>カン</t>
    </rPh>
    <phoneticPr fontId="5"/>
  </si>
  <si>
    <t>男女共同参画基本計画</t>
    <rPh sb="0" eb="2">
      <t>ダンジョ</t>
    </rPh>
    <rPh sb="2" eb="4">
      <t>キョウドウ</t>
    </rPh>
    <rPh sb="4" eb="6">
      <t>サンカク</t>
    </rPh>
    <rPh sb="6" eb="8">
      <t>キホン</t>
    </rPh>
    <rPh sb="8" eb="10">
      <t>ケイカク</t>
    </rPh>
    <phoneticPr fontId="5"/>
  </si>
  <si>
    <t>「女子差別撤廃条約」という用語の周知度を令和2年度までに50%以上にする</t>
    <rPh sb="20" eb="22">
      <t>レイワ</t>
    </rPh>
    <phoneticPr fontId="5"/>
  </si>
  <si>
    <t>「国連女性の地位委員会(CSW)」「Ｇ７男女共同参画担当大臣会合」「APEC女性と経済フォーラム（WEF）」「OECDジェンダー主流化作業部会」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取組を国際社会に積極的に発信する。また、国際会議等の機会を通じて収集した海外の取組方針や事例等について、国内で積極的に広報・啓発を図る。そのほか、アフリカにおけるジェンダーに基づく暴力の根絶に向け、日本やアジア・太平洋地域の知見を研修を通じてアフリカの行政官・NGO等と共有するとともに、交流・ネットワーキングを実施し、支援・啓発の拡充につなげる。</t>
    <rPh sb="20" eb="22">
      <t>ダンジョ</t>
    </rPh>
    <rPh sb="22" eb="24">
      <t>キョウドウ</t>
    </rPh>
    <rPh sb="24" eb="26">
      <t>サンカク</t>
    </rPh>
    <rPh sb="26" eb="28">
      <t>タントウ</t>
    </rPh>
    <rPh sb="28" eb="30">
      <t>ダイジン</t>
    </rPh>
    <rPh sb="30" eb="32">
      <t>カイゴウ</t>
    </rPh>
    <rPh sb="64" eb="66">
      <t>シュリュウ</t>
    </rPh>
    <rPh sb="66" eb="67">
      <t>カ</t>
    </rPh>
    <rPh sb="67" eb="69">
      <t>サギョウ</t>
    </rPh>
    <rPh sb="69" eb="71">
      <t>ブカイ</t>
    </rPh>
    <rPh sb="171" eb="173">
      <t>トリクミ</t>
    </rPh>
    <rPh sb="174" eb="176">
      <t>コクサイ</t>
    </rPh>
    <rPh sb="176" eb="178">
      <t>シャカイ</t>
    </rPh>
    <rPh sb="258" eb="259">
      <t>モト</t>
    </rPh>
    <rPh sb="261" eb="263">
      <t>ボウリョク</t>
    </rPh>
    <rPh sb="264" eb="266">
      <t>コンゼツ</t>
    </rPh>
    <rPh sb="267" eb="268">
      <t>ム</t>
    </rPh>
    <rPh sb="270" eb="272">
      <t>ニホン</t>
    </rPh>
    <rPh sb="277" eb="280">
      <t>タイヘイヨウ</t>
    </rPh>
    <rPh sb="280" eb="282">
      <t>チイキ</t>
    </rPh>
    <rPh sb="283" eb="285">
      <t>チケン</t>
    </rPh>
    <rPh sb="286" eb="288">
      <t>ケンシュウ</t>
    </rPh>
    <rPh sb="289" eb="290">
      <t>ツウ</t>
    </rPh>
    <rPh sb="297" eb="300">
      <t>ギョウセイカン</t>
    </rPh>
    <rPh sb="304" eb="305">
      <t>トウ</t>
    </rPh>
    <rPh sb="306" eb="308">
      <t>キョウユウ</t>
    </rPh>
    <rPh sb="315" eb="317">
      <t>コウリュウ</t>
    </rPh>
    <rPh sb="327" eb="329">
      <t>ジッシ</t>
    </rPh>
    <rPh sb="331" eb="333">
      <t>シエン</t>
    </rPh>
    <rPh sb="334" eb="336">
      <t>ケイハツ</t>
    </rPh>
    <rPh sb="337" eb="339">
      <t>カクジュウ</t>
    </rPh>
    <phoneticPr fontId="5"/>
  </si>
  <si>
    <t>19.9百万/9回</t>
    <phoneticPr fontId="5"/>
  </si>
  <si>
    <t>-</t>
    <phoneticPr fontId="5"/>
  </si>
  <si>
    <t>-</t>
    <phoneticPr fontId="5"/>
  </si>
  <si>
    <t>女性リーダー（大学）</t>
    <phoneticPr fontId="5"/>
  </si>
  <si>
    <t>女性リーダー育成事業（調査・研究）</t>
    <phoneticPr fontId="5"/>
  </si>
  <si>
    <t>アジア・太平洋輝く女性の交流事業（シンポジウム）</t>
    <phoneticPr fontId="5"/>
  </si>
  <si>
    <t>国際交流、男女共同参画という共通項はあるものの、それらを体系的に整理した結果によって当事業が構成されているとも見えない。アウトカムの設定方からしても、個別具体的な内容それぞれに達成目標を掲げていくべきなのではないか。</t>
    <phoneticPr fontId="5"/>
  </si>
  <si>
    <t>外部有識者の所見を踏まえ、成果目標を検討するとともに、引き続き、事業の適切な進捗管理、予算の効果的かつ効率的な予算執行に努めること。</t>
    <rPh sb="0" eb="2">
      <t>ガイブ</t>
    </rPh>
    <rPh sb="2" eb="5">
      <t>ユウシキシャ</t>
    </rPh>
    <rPh sb="6" eb="8">
      <t>ショケン</t>
    </rPh>
    <rPh sb="9" eb="10">
      <t>フ</t>
    </rPh>
    <rPh sb="13" eb="15">
      <t>セイカ</t>
    </rPh>
    <rPh sb="15" eb="17">
      <t>モクヒョウ</t>
    </rPh>
    <rPh sb="18" eb="20">
      <t>ケントウ</t>
    </rPh>
    <phoneticPr fontId="5"/>
  </si>
  <si>
    <t>総務課長　由布　和嘉子</t>
    <rPh sb="0" eb="2">
      <t>ソウム</t>
    </rPh>
    <rPh sb="2" eb="4">
      <t>カチョウ</t>
    </rPh>
    <rPh sb="5" eb="7">
      <t>ユフ</t>
    </rPh>
    <phoneticPr fontId="5"/>
  </si>
  <si>
    <t>・女性リーダー育成事業は令和２年度をもって終了予定であること、また、新規の国際会議が立ち上がったことにより、諸謝金、職員旅費、委員等旅費、庁費に増減がある。</t>
    <phoneticPr fontId="5"/>
  </si>
  <si>
    <t>外部有識者の所見を踏まえ、成果目標を検討するとともに、引き続き、事業の適切な進捗管理、予算の効果的かつ効率的な予算執行に努める。</t>
    <rPh sb="0" eb="2">
      <t>ガイブ</t>
    </rPh>
    <rPh sb="2" eb="5">
      <t>ユウシキシャ</t>
    </rPh>
    <rPh sb="6" eb="8">
      <t>ショケン</t>
    </rPh>
    <rPh sb="9" eb="10">
      <t>フ</t>
    </rPh>
    <rPh sb="13" eb="15">
      <t>セイカ</t>
    </rPh>
    <rPh sb="15" eb="17">
      <t>モクヒョウ</t>
    </rPh>
    <rPh sb="18" eb="20">
      <t>ケントウ</t>
    </rPh>
    <rPh sb="27" eb="28">
      <t>ヒ</t>
    </rPh>
    <rPh sb="29" eb="30">
      <t>ツヅ</t>
    </rPh>
    <rPh sb="32" eb="34">
      <t>ジギョウ</t>
    </rPh>
    <rPh sb="35" eb="37">
      <t>テキセツ</t>
    </rPh>
    <rPh sb="38" eb="40">
      <t>シンチョク</t>
    </rPh>
    <rPh sb="40" eb="42">
      <t>カンリ</t>
    </rPh>
    <rPh sb="43" eb="45">
      <t>ヨサン</t>
    </rPh>
    <rPh sb="46" eb="49">
      <t>コウカテキ</t>
    </rPh>
    <rPh sb="51" eb="54">
      <t>コウリツテキ</t>
    </rPh>
    <rPh sb="55" eb="57">
      <t>ヨサン</t>
    </rPh>
    <rPh sb="57" eb="59">
      <t>シッコウ</t>
    </rPh>
    <rPh sb="60" eb="61">
      <t>ツト</t>
    </rPh>
    <phoneticPr fontId="5"/>
  </si>
  <si>
    <t>有</t>
  </si>
  <si>
    <t xml:space="preserve">女性リーダーにおいての調査事業やセミナー、アジア・太平洋輝く女性の交流事業の調査事業やシンポジウム開催について一般競争入札を行い、適切な予算執行に努めている。
競争性のない随意契約については、原則として一般競争入札により選定し、複数回入札を実施したが不落であった。次回以降、業者から仕様書の内容について意見聴取を行い、仕様書に反映できるか検討していく。
</t>
    <rPh sb="0" eb="2">
      <t>ジョセイ</t>
    </rPh>
    <rPh sb="25" eb="28">
      <t>タイヘイヨウ</t>
    </rPh>
    <rPh sb="28" eb="29">
      <t>カガヤ</t>
    </rPh>
    <rPh sb="30" eb="32">
      <t>ジョセイ</t>
    </rPh>
    <rPh sb="33" eb="35">
      <t>コウリュウ</t>
    </rPh>
    <rPh sb="35" eb="37">
      <t>ジギョウ</t>
    </rPh>
    <rPh sb="38" eb="40">
      <t>チョウサ</t>
    </rPh>
    <rPh sb="40" eb="42">
      <t>ジギョウ</t>
    </rPh>
    <phoneticPr fontId="5"/>
  </si>
  <si>
    <t>男女共同参画局</t>
    <rPh sb="0" eb="2">
      <t>ダンジョ</t>
    </rPh>
    <rPh sb="2" eb="4">
      <t>キョウドウ</t>
    </rPh>
    <rPh sb="4" eb="6">
      <t>サンカク</t>
    </rPh>
    <rPh sb="6" eb="7">
      <t>キョク</t>
    </rPh>
    <phoneticPr fontId="5"/>
  </si>
  <si>
    <t>総務課</t>
    <rPh sb="0" eb="3">
      <t>ソウムカ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</si>
</sst>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31" fillId="0" borderId="41" xfId="0" applyFont="1" applyFill="1" applyBorder="1" applyAlignment="1" applyProtection="1">
      <alignment horizontal="left" vertical="top" wrapText="1"/>
      <protection locked="0"/>
    </xf>
    <xf numFmtId="0" fontId="31" fillId="0" borderId="62" xfId="0" applyFont="1" applyFill="1" applyBorder="1" applyAlignment="1" applyProtection="1">
      <alignment horizontal="left" vertical="top" wrapText="1"/>
      <protection locked="0"/>
    </xf>
    <xf numFmtId="0" fontId="31" fillId="0" borderId="63"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0" fontId="31" fillId="0" borderId="2" xfId="0" applyFont="1" applyFill="1" applyBorder="1" applyAlignment="1" applyProtection="1">
      <alignment horizontal="left" vertical="top" wrapText="1"/>
      <protection locked="0"/>
    </xf>
    <xf numFmtId="0" fontId="31" fillId="0" borderId="7" xfId="0" applyFont="1" applyFill="1" applyBorder="1" applyAlignment="1" applyProtection="1">
      <alignment horizontal="left" vertical="top" wrapText="1"/>
      <protection locked="0"/>
    </xf>
    <xf numFmtId="0" fontId="31"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33" fillId="0" borderId="11"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32" fillId="0" borderId="50" xfId="0" applyFont="1" applyBorder="1" applyAlignment="1" applyProtection="1">
      <alignment horizontal="left" vertical="center" wrapText="1"/>
      <protection locked="0"/>
    </xf>
    <xf numFmtId="0" fontId="33" fillId="0" borderId="50" xfId="0" applyFont="1" applyBorder="1" applyAlignment="1" applyProtection="1">
      <alignment horizontal="left" vertical="center" wrapText="1"/>
      <protection locked="0"/>
    </xf>
    <xf numFmtId="0" fontId="3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3" fillId="0" borderId="41" xfId="0" applyFont="1" applyBorder="1" applyAlignment="1" applyProtection="1">
      <alignment horizontal="left" vertical="center" wrapText="1" shrinkToFit="1"/>
      <protection locked="0"/>
    </xf>
    <xf numFmtId="0" fontId="33"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B9E91CE-26C3-4F4B-AAE3-14B4028FB333}" type="doc">
      <dgm:prSet loTypeId="urn:microsoft.com/office/officeart/2008/layout/HorizontalMultiLevelHierarchy"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9E3F0FF0-3D86-4734-86E3-C40D978D1F92}">
      <dgm:prSet phldrT="[テキスト]" custT="1"/>
      <dgm:spPr/>
      <dgm:t>
        <a:bodyPr/>
        <a:lstStyle/>
        <a:p>
          <a:r>
            <a:rPr kumimoji="1" lang="ja-JP" altLang="en-US" sz="1200"/>
            <a:t>内閣府男女共同参画局</a:t>
          </a:r>
          <a:endParaRPr kumimoji="1" lang="en-US" altLang="ja-JP" sz="1100"/>
        </a:p>
        <a:p>
          <a:r>
            <a:rPr kumimoji="1" lang="en-US" altLang="ja-JP" sz="1200"/>
            <a:t>83</a:t>
          </a:r>
          <a:r>
            <a:rPr kumimoji="1" lang="ja-JP" altLang="en-US" sz="1200"/>
            <a:t>百万円</a:t>
          </a:r>
        </a:p>
      </dgm:t>
    </dgm:pt>
    <dgm:pt modelId="{9B84EB2A-2D20-4F39-99EC-A251B4DFDD90}" type="parTrans" cxnId="{58CFEA46-E23F-4B42-9DEB-166E8F99B3F3}">
      <dgm:prSet/>
      <dgm:spPr/>
      <dgm:t>
        <a:bodyPr/>
        <a:lstStyle/>
        <a:p>
          <a:endParaRPr kumimoji="1" lang="ja-JP" altLang="en-US"/>
        </a:p>
      </dgm:t>
    </dgm:pt>
    <dgm:pt modelId="{8FA9E27A-698C-42F1-96EC-CE338A80E625}" type="sibTrans" cxnId="{58CFEA46-E23F-4B42-9DEB-166E8F99B3F3}">
      <dgm:prSet/>
      <dgm:spPr/>
      <dgm:t>
        <a:bodyPr/>
        <a:lstStyle/>
        <a:p>
          <a:endParaRPr kumimoji="1" lang="ja-JP" altLang="en-US"/>
        </a:p>
      </dgm:t>
    </dgm:pt>
    <dgm:pt modelId="{9C53466B-472F-4F41-907A-AE2B62127037}">
      <dgm:prSet phldrT="[テキスト]" custT="1"/>
      <dgm:spPr/>
      <dgm:t>
        <a:bodyPr/>
        <a:lstStyle/>
        <a:p>
          <a:r>
            <a:rPr kumimoji="1" lang="en-US" altLang="ja-JP" sz="1100"/>
            <a:t>【</a:t>
          </a:r>
          <a:r>
            <a:rPr kumimoji="1" lang="ja-JP" altLang="en-US" sz="1100"/>
            <a:t>一般競争入札（総合評価）</a:t>
          </a:r>
          <a:r>
            <a:rPr kumimoji="1" lang="en-US" altLang="ja-JP" sz="1100"/>
            <a:t>】</a:t>
          </a:r>
        </a:p>
        <a:p>
          <a:r>
            <a:rPr kumimoji="1" lang="en-US" altLang="ja-JP" sz="1100"/>
            <a:t>A.</a:t>
          </a:r>
          <a:r>
            <a:rPr kumimoji="1" lang="ja-JP" altLang="en-US" sz="1100" baseline="0"/>
            <a:t>女性リーダー育成事業</a:t>
          </a:r>
          <a:endParaRPr kumimoji="1" lang="en-US" altLang="ja-JP" sz="1100" baseline="0"/>
        </a:p>
        <a:p>
          <a:r>
            <a:rPr kumimoji="1" lang="en-US" altLang="ja-JP" sz="1100"/>
            <a:t>3</a:t>
          </a:r>
          <a:r>
            <a:rPr kumimoji="1" lang="ja-JP" altLang="en-US" sz="1100"/>
            <a:t>社　</a:t>
          </a:r>
          <a:r>
            <a:rPr kumimoji="1" lang="en-US" altLang="ja-JP" sz="1100"/>
            <a:t>24.2</a:t>
          </a:r>
          <a:r>
            <a:rPr kumimoji="1" lang="ja-JP" altLang="en-US" sz="1100"/>
            <a:t>百万円</a:t>
          </a:r>
          <a:endParaRPr kumimoji="1" lang="en-US" altLang="ja-JP" sz="1100"/>
        </a:p>
      </dgm:t>
    </dgm:pt>
    <dgm:pt modelId="{2A565545-1CC8-4115-9E8B-66D0F6DCCD29}" type="parTrans" cxnId="{73CB70C4-9B72-42C8-9431-2C3998B7D9E9}">
      <dgm:prSet/>
      <dgm:spPr/>
      <dgm:t>
        <a:bodyPr/>
        <a:lstStyle/>
        <a:p>
          <a:endParaRPr kumimoji="1" lang="ja-JP" altLang="en-US"/>
        </a:p>
      </dgm:t>
    </dgm:pt>
    <dgm:pt modelId="{4041A877-83AA-48B1-BB24-A0E63AD21E0D}" type="sibTrans" cxnId="{73CB70C4-9B72-42C8-9431-2C3998B7D9E9}">
      <dgm:prSet/>
      <dgm:spPr/>
      <dgm:t>
        <a:bodyPr/>
        <a:lstStyle/>
        <a:p>
          <a:endParaRPr kumimoji="1" lang="ja-JP" altLang="en-US"/>
        </a:p>
      </dgm:t>
    </dgm:pt>
    <dgm:pt modelId="{391C4D11-9B4D-4B7D-87F5-501047EF7E23}">
      <dgm:prSet phldrT="[テキスト]" custT="1"/>
      <dgm:spPr/>
      <dgm:t>
        <a:bodyPr/>
        <a:lstStyle/>
        <a:p>
          <a:r>
            <a:rPr kumimoji="1" lang="en-US" altLang="ja-JP" sz="1100"/>
            <a:t>【</a:t>
          </a:r>
          <a:r>
            <a:rPr kumimoji="1" lang="ja-JP" altLang="en-US" sz="1100"/>
            <a:t>随意契約（少額）</a:t>
          </a:r>
          <a:r>
            <a:rPr kumimoji="1" lang="en-US" altLang="ja-JP" sz="1100"/>
            <a:t>】</a:t>
          </a:r>
        </a:p>
        <a:p>
          <a:r>
            <a:rPr kumimoji="1" lang="en-US" altLang="ja-JP" sz="1100"/>
            <a:t>D.</a:t>
          </a:r>
          <a:r>
            <a:rPr kumimoji="1" lang="ja-JP" altLang="en-US" sz="1100">
              <a:latin typeface="+mn-ea"/>
              <a:ea typeface="+mn-ea"/>
            </a:rPr>
            <a:t>英文パンフレット</a:t>
          </a:r>
          <a:endParaRPr kumimoji="1" lang="en-US" altLang="ja-JP" sz="1100">
            <a:latin typeface="+mn-ea"/>
            <a:ea typeface="+mn-ea"/>
          </a:endParaRPr>
        </a:p>
        <a:p>
          <a:r>
            <a:rPr kumimoji="1" lang="en-US" altLang="ja-JP" sz="1100">
              <a:latin typeface="+mn-ea"/>
              <a:ea typeface="+mn-ea"/>
            </a:rPr>
            <a:t>Women and Men in Japan</a:t>
          </a:r>
        </a:p>
        <a:p>
          <a:r>
            <a:rPr kumimoji="1" lang="en-US" altLang="ja-JP" sz="1200"/>
            <a:t>2</a:t>
          </a:r>
          <a:r>
            <a:rPr kumimoji="1" lang="ja-JP" altLang="en-US" sz="1200"/>
            <a:t>社　</a:t>
          </a:r>
          <a:r>
            <a:rPr kumimoji="1" lang="en-US" altLang="ja-JP" sz="1200"/>
            <a:t>0.9</a:t>
          </a:r>
          <a:r>
            <a:rPr kumimoji="1" lang="ja-JP" altLang="en-US" sz="1200"/>
            <a:t>百万円</a:t>
          </a:r>
          <a:endParaRPr kumimoji="1" lang="ja-JP" altLang="en-US" sz="1100"/>
        </a:p>
      </dgm:t>
    </dgm:pt>
    <dgm:pt modelId="{50F27F45-2BF2-4465-89B2-5BBD28BBD9AB}" type="parTrans" cxnId="{728B42D6-CEF3-4863-9240-FEC8AEB47F3E}">
      <dgm:prSet/>
      <dgm:spPr/>
      <dgm:t>
        <a:bodyPr/>
        <a:lstStyle/>
        <a:p>
          <a:endParaRPr kumimoji="1" lang="ja-JP" altLang="en-US"/>
        </a:p>
      </dgm:t>
    </dgm:pt>
    <dgm:pt modelId="{159B2E7B-CED1-4229-B8B9-3FEDFA0C3F0D}" type="sibTrans" cxnId="{728B42D6-CEF3-4863-9240-FEC8AEB47F3E}">
      <dgm:prSet/>
      <dgm:spPr/>
      <dgm:t>
        <a:bodyPr/>
        <a:lstStyle/>
        <a:p>
          <a:endParaRPr kumimoji="1" lang="ja-JP" altLang="en-US"/>
        </a:p>
      </dgm:t>
    </dgm:pt>
    <dgm:pt modelId="{CF911FA5-B2B3-4761-8B18-A78AFCC0609B}">
      <dgm:prSet custT="1"/>
      <dgm:spPr/>
      <dgm:t>
        <a:bodyPr/>
        <a:lstStyle/>
        <a:p>
          <a:r>
            <a:rPr kumimoji="1" lang="en-US" altLang="ja-JP" sz="1100"/>
            <a:t>【</a:t>
          </a:r>
          <a:r>
            <a:rPr kumimoji="1" lang="ja-JP" altLang="en-US" sz="1100"/>
            <a:t>一般競争入札（最低価格）</a:t>
          </a:r>
          <a:r>
            <a:rPr kumimoji="1" lang="en-US" altLang="ja-JP" sz="1100"/>
            <a:t>】</a:t>
          </a:r>
        </a:p>
        <a:p>
          <a:r>
            <a:rPr kumimoji="1" lang="en-US" altLang="ja-JP" sz="1100"/>
            <a:t>C. </a:t>
          </a:r>
          <a:r>
            <a:rPr kumimoji="1" lang="ja-JP" altLang="en-US" sz="1100" baseline="0"/>
            <a:t>アジア・太平洋輝く女性の交流事業（シンポジウム運営） </a:t>
          </a:r>
          <a:endParaRPr kumimoji="1" lang="en-US" altLang="ja-JP" sz="1100"/>
        </a:p>
        <a:p>
          <a:r>
            <a:rPr kumimoji="1" lang="en-US" altLang="ja-JP" sz="1100"/>
            <a:t>3</a:t>
          </a:r>
          <a:r>
            <a:rPr kumimoji="1" lang="ja-JP" altLang="en-US" sz="1100"/>
            <a:t>社　</a:t>
          </a:r>
          <a:r>
            <a:rPr kumimoji="1" lang="en-US" altLang="ja-JP" sz="1100"/>
            <a:t>11.2</a:t>
          </a:r>
          <a:r>
            <a:rPr kumimoji="1" lang="ja-JP" altLang="en-US" sz="1100"/>
            <a:t>百万円</a:t>
          </a:r>
          <a:endParaRPr kumimoji="1" lang="en-US" altLang="ja-JP" sz="1100"/>
        </a:p>
      </dgm:t>
    </dgm:pt>
    <dgm:pt modelId="{0B10A935-4C21-4668-A5B2-2221AC3FF342}" type="parTrans" cxnId="{2DD5D37D-BD08-483B-99C4-1EE472BE4272}">
      <dgm:prSet/>
      <dgm:spPr/>
      <dgm:t>
        <a:bodyPr/>
        <a:lstStyle/>
        <a:p>
          <a:endParaRPr kumimoji="1" lang="ja-JP" altLang="en-US"/>
        </a:p>
      </dgm:t>
    </dgm:pt>
    <dgm:pt modelId="{B9645061-C4F0-4B98-9244-98FF0B456471}" type="sibTrans" cxnId="{2DD5D37D-BD08-483B-99C4-1EE472BE4272}">
      <dgm:prSet/>
      <dgm:spPr/>
      <dgm:t>
        <a:bodyPr/>
        <a:lstStyle/>
        <a:p>
          <a:endParaRPr kumimoji="1" lang="ja-JP" altLang="en-US"/>
        </a:p>
      </dgm:t>
    </dgm:pt>
    <dgm:pt modelId="{68D00139-B1E8-4646-9AA2-539EB0BF5F1A}">
      <dgm:prSet custT="1"/>
      <dgm:spPr/>
      <dgm:t>
        <a:bodyPr/>
        <a:lstStyle/>
        <a:p>
          <a:r>
            <a:rPr kumimoji="1" lang="en-US" altLang="ja-JP" sz="1100" baseline="0"/>
            <a:t>【</a:t>
          </a:r>
          <a:r>
            <a:rPr kumimoji="1" lang="ja-JP" altLang="en-US" sz="1100" baseline="0"/>
            <a:t>一般競争入札（総合評価）</a:t>
          </a:r>
          <a:r>
            <a:rPr kumimoji="1" lang="en-US" altLang="ja-JP" sz="1100" baseline="0"/>
            <a:t>】</a:t>
          </a:r>
        </a:p>
        <a:p>
          <a:r>
            <a:rPr kumimoji="1" lang="en-US" altLang="ja-JP" sz="1100" baseline="0"/>
            <a:t>B. </a:t>
          </a:r>
          <a:r>
            <a:rPr kumimoji="1" lang="ja-JP" altLang="en-US" sz="1100"/>
            <a:t>アジア</a:t>
          </a:r>
          <a:r>
            <a:rPr kumimoji="1" lang="ja-JP" altLang="en-US" sz="1100">
              <a:solidFill>
                <a:schemeClr val="tx1"/>
              </a:solidFill>
            </a:rPr>
            <a:t>・太平洋</a:t>
          </a:r>
          <a:r>
            <a:rPr kumimoji="1" lang="ja-JP" altLang="en-US" sz="1100"/>
            <a:t>輝く女性の交流事業（調査研究）</a:t>
          </a:r>
          <a:endParaRPr kumimoji="1" lang="en-US" altLang="ja-JP" sz="1100" baseline="0"/>
        </a:p>
        <a:p>
          <a:r>
            <a:rPr kumimoji="1" lang="en-US" altLang="ja-JP" sz="1100" baseline="0"/>
            <a:t>3</a:t>
          </a:r>
          <a:r>
            <a:rPr kumimoji="1" lang="ja-JP" altLang="en-US" sz="1100" baseline="0"/>
            <a:t>社　</a:t>
          </a:r>
          <a:r>
            <a:rPr kumimoji="1" lang="en-US" altLang="ja-JP" sz="1100" baseline="0"/>
            <a:t>20</a:t>
          </a:r>
          <a:r>
            <a:rPr kumimoji="1" lang="ja-JP" altLang="en-US" sz="1100" baseline="0"/>
            <a:t>百万円</a:t>
          </a:r>
          <a:endParaRPr kumimoji="1" lang="en-US" altLang="ja-JP" sz="1100" baseline="0"/>
        </a:p>
      </dgm:t>
    </dgm:pt>
    <dgm:pt modelId="{2C2AAFFD-82A9-4BCE-850D-692ECA93832B}" type="parTrans" cxnId="{CE9DAB05-1AB6-412C-9E92-5E5C1E43C621}">
      <dgm:prSet/>
      <dgm:spPr/>
      <dgm:t>
        <a:bodyPr/>
        <a:lstStyle/>
        <a:p>
          <a:endParaRPr kumimoji="1" lang="ja-JP" altLang="en-US"/>
        </a:p>
      </dgm:t>
    </dgm:pt>
    <dgm:pt modelId="{810C0B8F-0795-4FDA-B65A-58509DC102CC}" type="sibTrans" cxnId="{CE9DAB05-1AB6-412C-9E92-5E5C1E43C621}">
      <dgm:prSet/>
      <dgm:spPr/>
      <dgm:t>
        <a:bodyPr/>
        <a:lstStyle/>
        <a:p>
          <a:endParaRPr kumimoji="1" lang="ja-JP" altLang="en-US"/>
        </a:p>
      </dgm:t>
    </dgm:pt>
    <dgm:pt modelId="{3F9CD93C-F666-4A2F-807C-917A7258C79D}">
      <dgm:prSet custT="1"/>
      <dgm:spPr/>
      <dgm: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p>
        <a:p>
          <a:r>
            <a:rPr kumimoji="1" lang="en-US" altLang="ja-JP" sz="1100">
              <a:latin typeface="+mn-ea"/>
              <a:ea typeface="+mn-ea"/>
            </a:rPr>
            <a:t>E.</a:t>
          </a:r>
          <a:r>
            <a:rPr kumimoji="1" lang="ja-JP" altLang="en-US" sz="1100">
              <a:latin typeface="+mn-ea"/>
              <a:ea typeface="+mn-ea"/>
            </a:rPr>
            <a:t>通訳費等</a:t>
          </a:r>
          <a:endParaRPr kumimoji="1" lang="en-US" altLang="ja-JP" sz="1100">
            <a:latin typeface="+mn-ea"/>
            <a:ea typeface="+mn-ea"/>
          </a:endParaRPr>
        </a:p>
        <a:p>
          <a:r>
            <a:rPr kumimoji="1" lang="en-US" altLang="ja-JP" sz="1100"/>
            <a:t>3</a:t>
          </a:r>
          <a:r>
            <a:rPr kumimoji="1" lang="ja-JP" altLang="en-US" sz="1100"/>
            <a:t>社</a:t>
          </a:r>
          <a:r>
            <a:rPr kumimoji="1" lang="en-US" altLang="ja-JP" sz="1100"/>
            <a:t>1</a:t>
          </a:r>
          <a:r>
            <a:rPr kumimoji="1" lang="ja-JP" altLang="en-US" sz="1100"/>
            <a:t>個人　</a:t>
          </a:r>
          <a:r>
            <a:rPr kumimoji="1" lang="en-US" altLang="ja-JP" sz="1100"/>
            <a:t>1.7</a:t>
          </a:r>
          <a:r>
            <a:rPr kumimoji="1" lang="ja-JP" altLang="en-US" sz="1100"/>
            <a:t>百万円</a:t>
          </a:r>
          <a:endParaRPr kumimoji="1" lang="ja-JP" altLang="en-US" sz="1100">
            <a:latin typeface="+mn-ea"/>
            <a:ea typeface="+mn-ea"/>
          </a:endParaRPr>
        </a:p>
      </dgm:t>
    </dgm:pt>
    <dgm:pt modelId="{9046F6DD-A372-44FD-B910-1EEB1049EDBC}" type="parTrans" cxnId="{2367EF11-2BE3-4E86-92AA-CCF96D666E15}">
      <dgm:prSet/>
      <dgm:spPr/>
      <dgm:t>
        <a:bodyPr/>
        <a:lstStyle/>
        <a:p>
          <a:endParaRPr kumimoji="1" lang="ja-JP" altLang="en-US"/>
        </a:p>
      </dgm:t>
    </dgm:pt>
    <dgm:pt modelId="{528635BC-8270-4BFA-9C51-1AE58DF98790}" type="sibTrans" cxnId="{2367EF11-2BE3-4E86-92AA-CCF96D666E15}">
      <dgm:prSet/>
      <dgm:spPr/>
      <dgm:t>
        <a:bodyPr/>
        <a:lstStyle/>
        <a:p>
          <a:endParaRPr kumimoji="1" lang="ja-JP" altLang="en-US"/>
        </a:p>
      </dgm:t>
    </dgm:pt>
    <dgm:pt modelId="{93850B11-87F2-413D-BF09-8422B52F2673}">
      <dgm:prSet custT="1"/>
      <dgm:spPr/>
      <dgm:t>
        <a:bodyPr/>
        <a:lstStyle/>
        <a:p>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p>
        <a:p>
          <a:r>
            <a:rPr kumimoji="1" lang="en-US" altLang="ja-JP" sz="1100">
              <a:latin typeface="+mn-ea"/>
              <a:ea typeface="+mn-ea"/>
            </a:rPr>
            <a:t>F.</a:t>
          </a:r>
          <a:r>
            <a:rPr kumimoji="1" lang="ja-JP" altLang="en-US" sz="1100">
              <a:latin typeface="+mn-ea"/>
              <a:ea typeface="+mn-ea"/>
            </a:rPr>
            <a:t>翻訳費等</a:t>
          </a:r>
          <a:endParaRPr kumimoji="1" lang="en-US" altLang="ja-JP" sz="1100">
            <a:latin typeface="+mn-ea"/>
            <a:ea typeface="+mn-ea"/>
          </a:endParaRPr>
        </a:p>
        <a:p>
          <a:r>
            <a:rPr kumimoji="1" lang="en-US" altLang="ja-JP" sz="1100">
              <a:latin typeface="+mn-ea"/>
              <a:ea typeface="+mn-ea"/>
            </a:rPr>
            <a:t>2</a:t>
          </a:r>
          <a:r>
            <a:rPr kumimoji="1" lang="ja-JP" altLang="en-US" sz="1100">
              <a:latin typeface="+mn-ea"/>
              <a:ea typeface="+mn-ea"/>
            </a:rPr>
            <a:t>社　</a:t>
          </a:r>
          <a:r>
            <a:rPr kumimoji="1" lang="en-US" altLang="ja-JP" sz="1100">
              <a:latin typeface="+mn-ea"/>
              <a:ea typeface="+mn-ea"/>
            </a:rPr>
            <a:t>1.6</a:t>
          </a:r>
          <a:r>
            <a:rPr kumimoji="1" lang="ja-JP" altLang="en-US" sz="1100">
              <a:latin typeface="+mn-ea"/>
              <a:ea typeface="+mn-ea"/>
            </a:rPr>
            <a:t>百万円</a:t>
          </a:r>
          <a:endParaRPr kumimoji="1" lang="ja-JP" altLang="en-US" sz="1100"/>
        </a:p>
      </dgm:t>
    </dgm:pt>
    <dgm:pt modelId="{76D4A304-AB75-4EEB-99A1-D8D12F2513D3}" type="parTrans" cxnId="{FF82099F-294B-4C04-8B5B-86BA0F7141D3}">
      <dgm:prSet/>
      <dgm:spPr/>
      <dgm:t>
        <a:bodyPr/>
        <a:lstStyle/>
        <a:p>
          <a:endParaRPr kumimoji="1" lang="ja-JP" altLang="en-US"/>
        </a:p>
      </dgm:t>
    </dgm:pt>
    <dgm:pt modelId="{2B2C436C-C7E1-4BDC-80E3-6B71F427C992}" type="sibTrans" cxnId="{FF82099F-294B-4C04-8B5B-86BA0F7141D3}">
      <dgm:prSet/>
      <dgm:spPr/>
      <dgm:t>
        <a:bodyPr/>
        <a:lstStyle/>
        <a:p>
          <a:endParaRPr kumimoji="1" lang="ja-JP" altLang="en-US"/>
        </a:p>
      </dgm:t>
    </dgm:pt>
    <dgm:pt modelId="{A8664ED9-544C-4EB7-970E-BEEB6E89D321}">
      <dgm:prSet custT="1"/>
      <dgm:spPr/>
      <dgm:t>
        <a:bodyPr/>
        <a:lstStyle/>
        <a:p>
          <a:r>
            <a:rPr kumimoji="1" lang="en-US" altLang="ja-JP" sz="1100"/>
            <a:t>G.</a:t>
          </a:r>
          <a:r>
            <a:rPr kumimoji="1" lang="ja-JP" altLang="en-US" sz="1100"/>
            <a:t>その他事務費</a:t>
          </a:r>
          <a:endParaRPr kumimoji="1" lang="en-US" altLang="ja-JP" sz="1100"/>
        </a:p>
        <a:p>
          <a:r>
            <a:rPr kumimoji="1" lang="ja-JP" altLang="en-US" sz="1100"/>
            <a:t>各種会議出席にかかる支出等</a:t>
          </a:r>
          <a:endParaRPr kumimoji="1" lang="en-US" altLang="ja-JP" sz="1100"/>
        </a:p>
        <a:p>
          <a:r>
            <a:rPr kumimoji="1" lang="en-US" altLang="ja-JP" sz="1100"/>
            <a:t>23.2</a:t>
          </a:r>
          <a:r>
            <a:rPr kumimoji="1" lang="ja-JP" altLang="en-US" sz="1100"/>
            <a:t>百万円</a:t>
          </a:r>
        </a:p>
      </dgm:t>
    </dgm:pt>
    <dgm:pt modelId="{31CA087C-7AD7-4063-AB4A-5A2427CACA6C}" type="parTrans" cxnId="{EDC665B8-2224-4896-9E8A-00BA01F6F244}">
      <dgm:prSet/>
      <dgm:spPr/>
      <dgm:t>
        <a:bodyPr/>
        <a:lstStyle/>
        <a:p>
          <a:endParaRPr kumimoji="1" lang="ja-JP" altLang="en-US"/>
        </a:p>
      </dgm:t>
    </dgm:pt>
    <dgm:pt modelId="{BB1F75FB-7884-45F3-A54C-185375DE296E}" type="sibTrans" cxnId="{EDC665B8-2224-4896-9E8A-00BA01F6F244}">
      <dgm:prSet/>
      <dgm:spPr/>
      <dgm:t>
        <a:bodyPr/>
        <a:lstStyle/>
        <a:p>
          <a:endParaRPr kumimoji="1" lang="ja-JP" altLang="en-US"/>
        </a:p>
      </dgm:t>
    </dgm:pt>
    <dgm:pt modelId="{A157350C-9A65-4FC0-AE7B-E58135241AB4}" type="pres">
      <dgm:prSet presAssocID="{EB9E91CE-26C3-4F4B-AAE3-14B4028FB333}" presName="Name0" presStyleCnt="0">
        <dgm:presLayoutVars>
          <dgm:chPref val="1"/>
          <dgm:dir/>
          <dgm:animOne val="branch"/>
          <dgm:animLvl val="lvl"/>
          <dgm:resizeHandles val="exact"/>
        </dgm:presLayoutVars>
      </dgm:prSet>
      <dgm:spPr/>
      <dgm:t>
        <a:bodyPr/>
        <a:lstStyle/>
        <a:p>
          <a:endParaRPr kumimoji="1" lang="ja-JP" altLang="en-US"/>
        </a:p>
      </dgm:t>
    </dgm:pt>
    <dgm:pt modelId="{8E9CCDA9-973F-4D28-B028-066FC51C4A29}" type="pres">
      <dgm:prSet presAssocID="{9E3F0FF0-3D86-4734-86E3-C40D978D1F92}" presName="root1" presStyleCnt="0"/>
      <dgm:spPr/>
      <dgm:t>
        <a:bodyPr/>
        <a:lstStyle/>
        <a:p>
          <a:endParaRPr kumimoji="1" lang="ja-JP" altLang="en-US"/>
        </a:p>
      </dgm:t>
    </dgm:pt>
    <dgm:pt modelId="{CF6DDAB9-F598-44DC-83C5-F4F18DFE6696}" type="pres">
      <dgm:prSet presAssocID="{9E3F0FF0-3D86-4734-86E3-C40D978D1F92}" presName="LevelOneTextNode" presStyleLbl="node0" presStyleIdx="0" presStyleCnt="1" custAng="5400000" custScaleX="102432" custScaleY="36333" custLinFactNeighborX="-55686" custLinFactNeighborY="-2920">
        <dgm:presLayoutVars>
          <dgm:chPref val="3"/>
        </dgm:presLayoutVars>
      </dgm:prSet>
      <dgm:spPr/>
      <dgm:t>
        <a:bodyPr/>
        <a:lstStyle/>
        <a:p>
          <a:endParaRPr kumimoji="1" lang="ja-JP" altLang="en-US"/>
        </a:p>
      </dgm:t>
    </dgm:pt>
    <dgm:pt modelId="{C1FF20C9-875F-4AF7-B903-C39787A413F8}" type="pres">
      <dgm:prSet presAssocID="{9E3F0FF0-3D86-4734-86E3-C40D978D1F92}" presName="level2hierChild" presStyleCnt="0"/>
      <dgm:spPr/>
      <dgm:t>
        <a:bodyPr/>
        <a:lstStyle/>
        <a:p>
          <a:endParaRPr kumimoji="1" lang="ja-JP" altLang="en-US"/>
        </a:p>
      </dgm:t>
    </dgm:pt>
    <dgm:pt modelId="{E8EF135D-7872-4927-AC49-E2BD580F9300}" type="pres">
      <dgm:prSet presAssocID="{2A565545-1CC8-4115-9E8B-66D0F6DCCD29}" presName="conn2-1" presStyleLbl="parChTrans1D2" presStyleIdx="0" presStyleCnt="7"/>
      <dgm:spPr/>
      <dgm:t>
        <a:bodyPr/>
        <a:lstStyle/>
        <a:p>
          <a:endParaRPr kumimoji="1" lang="ja-JP" altLang="en-US"/>
        </a:p>
      </dgm:t>
    </dgm:pt>
    <dgm:pt modelId="{18DD0A60-8A03-4835-8F57-AAE56BF0BF8A}" type="pres">
      <dgm:prSet presAssocID="{2A565545-1CC8-4115-9E8B-66D0F6DCCD29}" presName="connTx" presStyleLbl="parChTrans1D2" presStyleIdx="0" presStyleCnt="7"/>
      <dgm:spPr/>
      <dgm:t>
        <a:bodyPr/>
        <a:lstStyle/>
        <a:p>
          <a:endParaRPr kumimoji="1" lang="ja-JP" altLang="en-US"/>
        </a:p>
      </dgm:t>
    </dgm:pt>
    <dgm:pt modelId="{996D5F26-99FC-4B4C-8DC5-7B5458FAC0D4}" type="pres">
      <dgm:prSet presAssocID="{9C53466B-472F-4F41-907A-AE2B62127037}" presName="root2" presStyleCnt="0"/>
      <dgm:spPr/>
      <dgm:t>
        <a:bodyPr/>
        <a:lstStyle/>
        <a:p>
          <a:endParaRPr kumimoji="1" lang="ja-JP" altLang="en-US"/>
        </a:p>
      </dgm:t>
    </dgm:pt>
    <dgm:pt modelId="{B615731D-F2EE-47DB-8FCC-5535F2533B7D}" type="pres">
      <dgm:prSet presAssocID="{9C53466B-472F-4F41-907A-AE2B62127037}" presName="LevelTwoTextNode" presStyleLbl="node2" presStyleIdx="0" presStyleCnt="7" custScaleX="121069" custLinFactNeighborX="276" custLinFactNeighborY="10100">
        <dgm:presLayoutVars>
          <dgm:chPref val="3"/>
        </dgm:presLayoutVars>
      </dgm:prSet>
      <dgm:spPr/>
      <dgm:t>
        <a:bodyPr/>
        <a:lstStyle/>
        <a:p>
          <a:endParaRPr kumimoji="1" lang="ja-JP" altLang="en-US"/>
        </a:p>
      </dgm:t>
    </dgm:pt>
    <dgm:pt modelId="{71642DFD-439F-4B5F-80CE-13938F5972DB}" type="pres">
      <dgm:prSet presAssocID="{9C53466B-472F-4F41-907A-AE2B62127037}" presName="level3hierChild" presStyleCnt="0"/>
      <dgm:spPr/>
      <dgm:t>
        <a:bodyPr/>
        <a:lstStyle/>
        <a:p>
          <a:endParaRPr kumimoji="1" lang="ja-JP" altLang="en-US"/>
        </a:p>
      </dgm:t>
    </dgm:pt>
    <dgm:pt modelId="{F810A301-C760-4157-BDFB-2BBC95B77892}" type="pres">
      <dgm:prSet presAssocID="{2C2AAFFD-82A9-4BCE-850D-692ECA93832B}" presName="conn2-1" presStyleLbl="parChTrans1D2" presStyleIdx="1" presStyleCnt="7"/>
      <dgm:spPr/>
      <dgm:t>
        <a:bodyPr/>
        <a:lstStyle/>
        <a:p>
          <a:endParaRPr kumimoji="1" lang="ja-JP" altLang="en-US"/>
        </a:p>
      </dgm:t>
    </dgm:pt>
    <dgm:pt modelId="{70A0CC11-88F2-4B35-970E-AFA0F3C079A5}" type="pres">
      <dgm:prSet presAssocID="{2C2AAFFD-82A9-4BCE-850D-692ECA93832B}" presName="connTx" presStyleLbl="parChTrans1D2" presStyleIdx="1" presStyleCnt="7"/>
      <dgm:spPr/>
      <dgm:t>
        <a:bodyPr/>
        <a:lstStyle/>
        <a:p>
          <a:endParaRPr kumimoji="1" lang="ja-JP" altLang="en-US"/>
        </a:p>
      </dgm:t>
    </dgm:pt>
    <dgm:pt modelId="{7A323EB7-6E6B-4943-A129-FAB46FCA4944}" type="pres">
      <dgm:prSet presAssocID="{68D00139-B1E8-4646-9AA2-539EB0BF5F1A}" presName="root2" presStyleCnt="0"/>
      <dgm:spPr/>
      <dgm:t>
        <a:bodyPr/>
        <a:lstStyle/>
        <a:p>
          <a:endParaRPr kumimoji="1" lang="ja-JP" altLang="en-US"/>
        </a:p>
      </dgm:t>
    </dgm:pt>
    <dgm:pt modelId="{99B83FAE-A333-4150-8632-618CCEA29525}" type="pres">
      <dgm:prSet presAssocID="{68D00139-B1E8-4646-9AA2-539EB0BF5F1A}" presName="LevelTwoTextNode" presStyleLbl="node2" presStyleIdx="1" presStyleCnt="7" custScaleX="119135" custLinFactNeighborX="352" custLinFactNeighborY="5147">
        <dgm:presLayoutVars>
          <dgm:chPref val="3"/>
        </dgm:presLayoutVars>
      </dgm:prSet>
      <dgm:spPr/>
      <dgm:t>
        <a:bodyPr/>
        <a:lstStyle/>
        <a:p>
          <a:endParaRPr kumimoji="1" lang="ja-JP" altLang="en-US"/>
        </a:p>
      </dgm:t>
    </dgm:pt>
    <dgm:pt modelId="{D774E813-2FB6-4A9F-8947-A904902F1A0D}" type="pres">
      <dgm:prSet presAssocID="{68D00139-B1E8-4646-9AA2-539EB0BF5F1A}" presName="level3hierChild" presStyleCnt="0"/>
      <dgm:spPr/>
      <dgm:t>
        <a:bodyPr/>
        <a:lstStyle/>
        <a:p>
          <a:endParaRPr kumimoji="1" lang="ja-JP" altLang="en-US"/>
        </a:p>
      </dgm:t>
    </dgm:pt>
    <dgm:pt modelId="{4FAF2721-E176-4822-9BB1-9699BA11BDBC}" type="pres">
      <dgm:prSet presAssocID="{0B10A935-4C21-4668-A5B2-2221AC3FF342}" presName="conn2-1" presStyleLbl="parChTrans1D2" presStyleIdx="2" presStyleCnt="7"/>
      <dgm:spPr/>
      <dgm:t>
        <a:bodyPr/>
        <a:lstStyle/>
        <a:p>
          <a:endParaRPr kumimoji="1" lang="ja-JP" altLang="en-US"/>
        </a:p>
      </dgm:t>
    </dgm:pt>
    <dgm:pt modelId="{8D84BE6A-2A1C-4FA8-AD66-7A35FBCD4026}" type="pres">
      <dgm:prSet presAssocID="{0B10A935-4C21-4668-A5B2-2221AC3FF342}" presName="connTx" presStyleLbl="parChTrans1D2" presStyleIdx="2" presStyleCnt="7"/>
      <dgm:spPr/>
      <dgm:t>
        <a:bodyPr/>
        <a:lstStyle/>
        <a:p>
          <a:endParaRPr kumimoji="1" lang="ja-JP" altLang="en-US"/>
        </a:p>
      </dgm:t>
    </dgm:pt>
    <dgm:pt modelId="{2025C564-ED09-4E99-93C9-99639E6457BF}" type="pres">
      <dgm:prSet presAssocID="{CF911FA5-B2B3-4761-8B18-A78AFCC0609B}" presName="root2" presStyleCnt="0"/>
      <dgm:spPr/>
      <dgm:t>
        <a:bodyPr/>
        <a:lstStyle/>
        <a:p>
          <a:endParaRPr kumimoji="1" lang="ja-JP" altLang="en-US"/>
        </a:p>
      </dgm:t>
    </dgm:pt>
    <dgm:pt modelId="{A0CA2A37-707A-4B75-849F-359E58DDF162}" type="pres">
      <dgm:prSet presAssocID="{CF911FA5-B2B3-4761-8B18-A78AFCC0609B}" presName="LevelTwoTextNode" presStyleLbl="node2" presStyleIdx="2" presStyleCnt="7" custScaleX="119203" custLinFactNeighborX="-3" custLinFactNeighborY="4728">
        <dgm:presLayoutVars>
          <dgm:chPref val="3"/>
        </dgm:presLayoutVars>
      </dgm:prSet>
      <dgm:spPr/>
      <dgm:t>
        <a:bodyPr/>
        <a:lstStyle/>
        <a:p>
          <a:endParaRPr kumimoji="1" lang="ja-JP" altLang="en-US"/>
        </a:p>
      </dgm:t>
    </dgm:pt>
    <dgm:pt modelId="{193FC2EE-C845-46E6-B44D-908B841023AB}" type="pres">
      <dgm:prSet presAssocID="{CF911FA5-B2B3-4761-8B18-A78AFCC0609B}" presName="level3hierChild" presStyleCnt="0"/>
      <dgm:spPr/>
      <dgm:t>
        <a:bodyPr/>
        <a:lstStyle/>
        <a:p>
          <a:endParaRPr kumimoji="1" lang="ja-JP" altLang="en-US"/>
        </a:p>
      </dgm:t>
    </dgm:pt>
    <dgm:pt modelId="{89D86E82-D2C4-4E06-91E2-369A6B78C1BA}" type="pres">
      <dgm:prSet presAssocID="{50F27F45-2BF2-4465-89B2-5BBD28BBD9AB}" presName="conn2-1" presStyleLbl="parChTrans1D2" presStyleIdx="3" presStyleCnt="7"/>
      <dgm:spPr/>
      <dgm:t>
        <a:bodyPr/>
        <a:lstStyle/>
        <a:p>
          <a:endParaRPr kumimoji="1" lang="ja-JP" altLang="en-US"/>
        </a:p>
      </dgm:t>
    </dgm:pt>
    <dgm:pt modelId="{E310E18A-E852-4F12-8E9F-D937F16F0117}" type="pres">
      <dgm:prSet presAssocID="{50F27F45-2BF2-4465-89B2-5BBD28BBD9AB}" presName="connTx" presStyleLbl="parChTrans1D2" presStyleIdx="3" presStyleCnt="7"/>
      <dgm:spPr/>
      <dgm:t>
        <a:bodyPr/>
        <a:lstStyle/>
        <a:p>
          <a:endParaRPr kumimoji="1" lang="ja-JP" altLang="en-US"/>
        </a:p>
      </dgm:t>
    </dgm:pt>
    <dgm:pt modelId="{2505BE74-73AC-4BA0-B73F-A5BC61B91318}" type="pres">
      <dgm:prSet presAssocID="{391C4D11-9B4D-4B7D-87F5-501047EF7E23}" presName="root2" presStyleCnt="0"/>
      <dgm:spPr/>
      <dgm:t>
        <a:bodyPr/>
        <a:lstStyle/>
        <a:p>
          <a:endParaRPr kumimoji="1" lang="ja-JP" altLang="en-US"/>
        </a:p>
      </dgm:t>
    </dgm:pt>
    <dgm:pt modelId="{46D252F6-4B7D-46EF-AAD8-B85BFB1C8BDC}" type="pres">
      <dgm:prSet presAssocID="{391C4D11-9B4D-4B7D-87F5-501047EF7E23}" presName="LevelTwoTextNode" presStyleLbl="node2" presStyleIdx="3" presStyleCnt="7" custScaleX="117154" custLinFactNeighborX="961">
        <dgm:presLayoutVars>
          <dgm:chPref val="3"/>
        </dgm:presLayoutVars>
      </dgm:prSet>
      <dgm:spPr/>
      <dgm:t>
        <a:bodyPr/>
        <a:lstStyle/>
        <a:p>
          <a:endParaRPr kumimoji="1" lang="ja-JP" altLang="en-US"/>
        </a:p>
      </dgm:t>
    </dgm:pt>
    <dgm:pt modelId="{9D63EC3C-43B2-46CA-ACA2-6D2E4869A826}" type="pres">
      <dgm:prSet presAssocID="{391C4D11-9B4D-4B7D-87F5-501047EF7E23}" presName="level3hierChild" presStyleCnt="0"/>
      <dgm:spPr/>
      <dgm:t>
        <a:bodyPr/>
        <a:lstStyle/>
        <a:p>
          <a:endParaRPr kumimoji="1" lang="ja-JP" altLang="en-US"/>
        </a:p>
      </dgm:t>
    </dgm:pt>
    <dgm:pt modelId="{AA46E1D2-D49A-4135-A25C-344D5F1E2E58}" type="pres">
      <dgm:prSet presAssocID="{9046F6DD-A372-44FD-B910-1EEB1049EDBC}" presName="conn2-1" presStyleLbl="parChTrans1D2" presStyleIdx="4" presStyleCnt="7"/>
      <dgm:spPr/>
      <dgm:t>
        <a:bodyPr/>
        <a:lstStyle/>
        <a:p>
          <a:endParaRPr kumimoji="1" lang="ja-JP" altLang="en-US"/>
        </a:p>
      </dgm:t>
    </dgm:pt>
    <dgm:pt modelId="{90606C64-32D0-4107-97DF-6C325289EB69}" type="pres">
      <dgm:prSet presAssocID="{9046F6DD-A372-44FD-B910-1EEB1049EDBC}" presName="connTx" presStyleLbl="parChTrans1D2" presStyleIdx="4" presStyleCnt="7"/>
      <dgm:spPr/>
      <dgm:t>
        <a:bodyPr/>
        <a:lstStyle/>
        <a:p>
          <a:endParaRPr kumimoji="1" lang="ja-JP" altLang="en-US"/>
        </a:p>
      </dgm:t>
    </dgm:pt>
    <dgm:pt modelId="{2F391B1A-20EE-4B25-80A2-1D81F9AB39A2}" type="pres">
      <dgm:prSet presAssocID="{3F9CD93C-F666-4A2F-807C-917A7258C79D}" presName="root2" presStyleCnt="0"/>
      <dgm:spPr/>
    </dgm:pt>
    <dgm:pt modelId="{D72D9F1F-F73E-4755-854E-183D0E4B79C9}" type="pres">
      <dgm:prSet presAssocID="{3F9CD93C-F666-4A2F-807C-917A7258C79D}" presName="LevelTwoTextNode" presStyleLbl="node2" presStyleIdx="4" presStyleCnt="7" custScaleX="119241" custLinFactNeighborX="-421" custLinFactNeighborY="4147">
        <dgm:presLayoutVars>
          <dgm:chPref val="3"/>
        </dgm:presLayoutVars>
      </dgm:prSet>
      <dgm:spPr/>
      <dgm:t>
        <a:bodyPr/>
        <a:lstStyle/>
        <a:p>
          <a:endParaRPr kumimoji="1" lang="ja-JP" altLang="en-US"/>
        </a:p>
      </dgm:t>
    </dgm:pt>
    <dgm:pt modelId="{D18A98C6-1951-46FB-BEAA-40A8D14E5AE3}" type="pres">
      <dgm:prSet presAssocID="{3F9CD93C-F666-4A2F-807C-917A7258C79D}" presName="level3hierChild" presStyleCnt="0"/>
      <dgm:spPr/>
    </dgm:pt>
    <dgm:pt modelId="{19B6B6EF-82AD-4B4B-B76E-ADE68C3A93D6}" type="pres">
      <dgm:prSet presAssocID="{76D4A304-AB75-4EEB-99A1-D8D12F2513D3}" presName="conn2-1" presStyleLbl="parChTrans1D2" presStyleIdx="5" presStyleCnt="7"/>
      <dgm:spPr/>
      <dgm:t>
        <a:bodyPr/>
        <a:lstStyle/>
        <a:p>
          <a:endParaRPr kumimoji="1" lang="ja-JP" altLang="en-US"/>
        </a:p>
      </dgm:t>
    </dgm:pt>
    <dgm:pt modelId="{C0219638-32DA-4AED-BB31-9ED4C29A676F}" type="pres">
      <dgm:prSet presAssocID="{76D4A304-AB75-4EEB-99A1-D8D12F2513D3}" presName="connTx" presStyleLbl="parChTrans1D2" presStyleIdx="5" presStyleCnt="7"/>
      <dgm:spPr/>
      <dgm:t>
        <a:bodyPr/>
        <a:lstStyle/>
        <a:p>
          <a:endParaRPr kumimoji="1" lang="ja-JP" altLang="en-US"/>
        </a:p>
      </dgm:t>
    </dgm:pt>
    <dgm:pt modelId="{916FB8F7-24D5-499A-AAA4-C7424C32030C}" type="pres">
      <dgm:prSet presAssocID="{93850B11-87F2-413D-BF09-8422B52F2673}" presName="root2" presStyleCnt="0"/>
      <dgm:spPr/>
    </dgm:pt>
    <dgm:pt modelId="{0EF79DD8-9F8F-478B-AB56-93E000F4DCB3}" type="pres">
      <dgm:prSet presAssocID="{93850B11-87F2-413D-BF09-8422B52F2673}" presName="LevelTwoTextNode" presStyleLbl="node2" presStyleIdx="5" presStyleCnt="7" custScaleX="120255">
        <dgm:presLayoutVars>
          <dgm:chPref val="3"/>
        </dgm:presLayoutVars>
      </dgm:prSet>
      <dgm:spPr/>
      <dgm:t>
        <a:bodyPr/>
        <a:lstStyle/>
        <a:p>
          <a:endParaRPr kumimoji="1" lang="ja-JP" altLang="en-US"/>
        </a:p>
      </dgm:t>
    </dgm:pt>
    <dgm:pt modelId="{D3F3F689-6603-40F4-8443-E1E64FCCE5A5}" type="pres">
      <dgm:prSet presAssocID="{93850B11-87F2-413D-BF09-8422B52F2673}" presName="level3hierChild" presStyleCnt="0"/>
      <dgm:spPr/>
    </dgm:pt>
    <dgm:pt modelId="{EA89B86D-4DE1-413A-BAA2-A63D29B335E3}" type="pres">
      <dgm:prSet presAssocID="{31CA087C-7AD7-4063-AB4A-5A2427CACA6C}" presName="conn2-1" presStyleLbl="parChTrans1D2" presStyleIdx="6" presStyleCnt="7"/>
      <dgm:spPr/>
      <dgm:t>
        <a:bodyPr/>
        <a:lstStyle/>
        <a:p>
          <a:endParaRPr kumimoji="1" lang="ja-JP" altLang="en-US"/>
        </a:p>
      </dgm:t>
    </dgm:pt>
    <dgm:pt modelId="{4F059D79-B8D4-4E5F-BF57-28AEC71F8717}" type="pres">
      <dgm:prSet presAssocID="{31CA087C-7AD7-4063-AB4A-5A2427CACA6C}" presName="connTx" presStyleLbl="parChTrans1D2" presStyleIdx="6" presStyleCnt="7"/>
      <dgm:spPr/>
      <dgm:t>
        <a:bodyPr/>
        <a:lstStyle/>
        <a:p>
          <a:endParaRPr kumimoji="1" lang="ja-JP" altLang="en-US"/>
        </a:p>
      </dgm:t>
    </dgm:pt>
    <dgm:pt modelId="{CD307D27-5FC9-4B01-BA05-777C2D3D25E2}" type="pres">
      <dgm:prSet presAssocID="{A8664ED9-544C-4EB7-970E-BEEB6E89D321}" presName="root2" presStyleCnt="0"/>
      <dgm:spPr/>
    </dgm:pt>
    <dgm:pt modelId="{B4FC0AAA-7B65-45DA-B4E0-49D30D668501}" type="pres">
      <dgm:prSet presAssocID="{A8664ED9-544C-4EB7-970E-BEEB6E89D321}" presName="LevelTwoTextNode" presStyleLbl="node2" presStyleIdx="6" presStyleCnt="7" custScaleX="120120">
        <dgm:presLayoutVars>
          <dgm:chPref val="3"/>
        </dgm:presLayoutVars>
      </dgm:prSet>
      <dgm:spPr/>
      <dgm:t>
        <a:bodyPr/>
        <a:lstStyle/>
        <a:p>
          <a:endParaRPr kumimoji="1" lang="ja-JP" altLang="en-US"/>
        </a:p>
      </dgm:t>
    </dgm:pt>
    <dgm:pt modelId="{32CD3CE8-4753-48A7-B55B-753CB2EF8234}" type="pres">
      <dgm:prSet presAssocID="{A8664ED9-544C-4EB7-970E-BEEB6E89D321}" presName="level3hierChild" presStyleCnt="0"/>
      <dgm:spPr/>
    </dgm:pt>
  </dgm:ptLst>
  <dgm:cxnLst>
    <dgm:cxn modelId="{2DD5D37D-BD08-483B-99C4-1EE472BE4272}" srcId="{9E3F0FF0-3D86-4734-86E3-C40D978D1F92}" destId="{CF911FA5-B2B3-4761-8B18-A78AFCC0609B}" srcOrd="2" destOrd="0" parTransId="{0B10A935-4C21-4668-A5B2-2221AC3FF342}" sibTransId="{B9645061-C4F0-4B98-9244-98FF0B456471}"/>
    <dgm:cxn modelId="{9B921436-45E2-4D3D-B22B-C9589807482B}" type="presOf" srcId="{2A565545-1CC8-4115-9E8B-66D0F6DCCD29}" destId="{E8EF135D-7872-4927-AC49-E2BD580F9300}" srcOrd="0" destOrd="0" presId="urn:microsoft.com/office/officeart/2008/layout/HorizontalMultiLevelHierarchy"/>
    <dgm:cxn modelId="{EDC665B8-2224-4896-9E8A-00BA01F6F244}" srcId="{9E3F0FF0-3D86-4734-86E3-C40D978D1F92}" destId="{A8664ED9-544C-4EB7-970E-BEEB6E89D321}" srcOrd="6" destOrd="0" parTransId="{31CA087C-7AD7-4063-AB4A-5A2427CACA6C}" sibTransId="{BB1F75FB-7884-45F3-A54C-185375DE296E}"/>
    <dgm:cxn modelId="{FF82099F-294B-4C04-8B5B-86BA0F7141D3}" srcId="{9E3F0FF0-3D86-4734-86E3-C40D978D1F92}" destId="{93850B11-87F2-413D-BF09-8422B52F2673}" srcOrd="5" destOrd="0" parTransId="{76D4A304-AB75-4EEB-99A1-D8D12F2513D3}" sibTransId="{2B2C436C-C7E1-4BDC-80E3-6B71F427C992}"/>
    <dgm:cxn modelId="{1CD369C5-03D3-4C5B-B4A2-3327969DAEC5}" type="presOf" srcId="{50F27F45-2BF2-4465-89B2-5BBD28BBD9AB}" destId="{E310E18A-E852-4F12-8E9F-D937F16F0117}" srcOrd="1" destOrd="0" presId="urn:microsoft.com/office/officeart/2008/layout/HorizontalMultiLevelHierarchy"/>
    <dgm:cxn modelId="{664024CF-9495-41F8-A3E0-FF18F3C9E29F}" type="presOf" srcId="{9046F6DD-A372-44FD-B910-1EEB1049EDBC}" destId="{AA46E1D2-D49A-4135-A25C-344D5F1E2E58}" srcOrd="0" destOrd="0" presId="urn:microsoft.com/office/officeart/2008/layout/HorizontalMultiLevelHierarchy"/>
    <dgm:cxn modelId="{4A500EFA-947C-42C2-8C71-5A620762ED2E}" type="presOf" srcId="{31CA087C-7AD7-4063-AB4A-5A2427CACA6C}" destId="{EA89B86D-4DE1-413A-BAA2-A63D29B335E3}" srcOrd="0" destOrd="0" presId="urn:microsoft.com/office/officeart/2008/layout/HorizontalMultiLevelHierarchy"/>
    <dgm:cxn modelId="{6D33E5B0-35C9-42DF-8AF6-9F19A31194FB}" type="presOf" srcId="{0B10A935-4C21-4668-A5B2-2221AC3FF342}" destId="{4FAF2721-E176-4822-9BB1-9699BA11BDBC}" srcOrd="0" destOrd="0" presId="urn:microsoft.com/office/officeart/2008/layout/HorizontalMultiLevelHierarchy"/>
    <dgm:cxn modelId="{CE9DAB05-1AB6-412C-9E92-5E5C1E43C621}" srcId="{9E3F0FF0-3D86-4734-86E3-C40D978D1F92}" destId="{68D00139-B1E8-4646-9AA2-539EB0BF5F1A}" srcOrd="1" destOrd="0" parTransId="{2C2AAFFD-82A9-4BCE-850D-692ECA93832B}" sibTransId="{810C0B8F-0795-4FDA-B65A-58509DC102CC}"/>
    <dgm:cxn modelId="{815D013B-3E96-4668-9C1F-5ED4722337C6}" type="presOf" srcId="{9046F6DD-A372-44FD-B910-1EEB1049EDBC}" destId="{90606C64-32D0-4107-97DF-6C325289EB69}" srcOrd="1" destOrd="0" presId="urn:microsoft.com/office/officeart/2008/layout/HorizontalMultiLevelHierarchy"/>
    <dgm:cxn modelId="{2963DD35-201C-404C-AEBB-71DE857A6F50}" type="presOf" srcId="{50F27F45-2BF2-4465-89B2-5BBD28BBD9AB}" destId="{89D86E82-D2C4-4E06-91E2-369A6B78C1BA}" srcOrd="0" destOrd="0" presId="urn:microsoft.com/office/officeart/2008/layout/HorizontalMultiLevelHierarchy"/>
    <dgm:cxn modelId="{58CFEA46-E23F-4B42-9DEB-166E8F99B3F3}" srcId="{EB9E91CE-26C3-4F4B-AAE3-14B4028FB333}" destId="{9E3F0FF0-3D86-4734-86E3-C40D978D1F92}" srcOrd="0" destOrd="0" parTransId="{9B84EB2A-2D20-4F39-99EC-A251B4DFDD90}" sibTransId="{8FA9E27A-698C-42F1-96EC-CE338A80E625}"/>
    <dgm:cxn modelId="{EFFC8B6A-F6A6-4971-A13E-9EFF0C6B4B75}" type="presOf" srcId="{CF911FA5-B2B3-4761-8B18-A78AFCC0609B}" destId="{A0CA2A37-707A-4B75-849F-359E58DDF162}" srcOrd="0" destOrd="0" presId="urn:microsoft.com/office/officeart/2008/layout/HorizontalMultiLevelHierarchy"/>
    <dgm:cxn modelId="{728B42D6-CEF3-4863-9240-FEC8AEB47F3E}" srcId="{9E3F0FF0-3D86-4734-86E3-C40D978D1F92}" destId="{391C4D11-9B4D-4B7D-87F5-501047EF7E23}" srcOrd="3" destOrd="0" parTransId="{50F27F45-2BF2-4465-89B2-5BBD28BBD9AB}" sibTransId="{159B2E7B-CED1-4229-B8B9-3FEDFA0C3F0D}"/>
    <dgm:cxn modelId="{DC84D076-7C56-4E19-91FF-610CEF35920F}" type="presOf" srcId="{A8664ED9-544C-4EB7-970E-BEEB6E89D321}" destId="{B4FC0AAA-7B65-45DA-B4E0-49D30D668501}" srcOrd="0" destOrd="0" presId="urn:microsoft.com/office/officeart/2008/layout/HorizontalMultiLevelHierarchy"/>
    <dgm:cxn modelId="{E7D8FD0E-5C5B-423D-9638-6E3577FAEE67}" type="presOf" srcId="{2C2AAFFD-82A9-4BCE-850D-692ECA93832B}" destId="{F810A301-C760-4157-BDFB-2BBC95B77892}" srcOrd="0" destOrd="0" presId="urn:microsoft.com/office/officeart/2008/layout/HorizontalMultiLevelHierarchy"/>
    <dgm:cxn modelId="{2367EF11-2BE3-4E86-92AA-CCF96D666E15}" srcId="{9E3F0FF0-3D86-4734-86E3-C40D978D1F92}" destId="{3F9CD93C-F666-4A2F-807C-917A7258C79D}" srcOrd="4" destOrd="0" parTransId="{9046F6DD-A372-44FD-B910-1EEB1049EDBC}" sibTransId="{528635BC-8270-4BFA-9C51-1AE58DF98790}"/>
    <dgm:cxn modelId="{1A0B920D-13BD-4CD4-8CB2-64E5D735FC47}" type="presOf" srcId="{2A565545-1CC8-4115-9E8B-66D0F6DCCD29}" destId="{18DD0A60-8A03-4835-8F57-AAE56BF0BF8A}" srcOrd="1" destOrd="0" presId="urn:microsoft.com/office/officeart/2008/layout/HorizontalMultiLevelHierarchy"/>
    <dgm:cxn modelId="{C42FC985-1394-46B4-A170-C5B721F0515E}" type="presOf" srcId="{0B10A935-4C21-4668-A5B2-2221AC3FF342}" destId="{8D84BE6A-2A1C-4FA8-AD66-7A35FBCD4026}" srcOrd="1" destOrd="0" presId="urn:microsoft.com/office/officeart/2008/layout/HorizontalMultiLevelHierarchy"/>
    <dgm:cxn modelId="{A339BACC-B963-41B3-95F0-405D3E476660}" type="presOf" srcId="{76D4A304-AB75-4EEB-99A1-D8D12F2513D3}" destId="{19B6B6EF-82AD-4B4B-B76E-ADE68C3A93D6}" srcOrd="0" destOrd="0" presId="urn:microsoft.com/office/officeart/2008/layout/HorizontalMultiLevelHierarchy"/>
    <dgm:cxn modelId="{F0CF9920-F60F-4033-8F04-9C6BFCBBA38A}" type="presOf" srcId="{9E3F0FF0-3D86-4734-86E3-C40D978D1F92}" destId="{CF6DDAB9-F598-44DC-83C5-F4F18DFE6696}" srcOrd="0" destOrd="0" presId="urn:microsoft.com/office/officeart/2008/layout/HorizontalMultiLevelHierarchy"/>
    <dgm:cxn modelId="{7DB73964-104C-461B-8280-2279B1AFEE9F}" type="presOf" srcId="{68D00139-B1E8-4646-9AA2-539EB0BF5F1A}" destId="{99B83FAE-A333-4150-8632-618CCEA29525}" srcOrd="0" destOrd="0" presId="urn:microsoft.com/office/officeart/2008/layout/HorizontalMultiLevelHierarchy"/>
    <dgm:cxn modelId="{73CB70C4-9B72-42C8-9431-2C3998B7D9E9}" srcId="{9E3F0FF0-3D86-4734-86E3-C40D978D1F92}" destId="{9C53466B-472F-4F41-907A-AE2B62127037}" srcOrd="0" destOrd="0" parTransId="{2A565545-1CC8-4115-9E8B-66D0F6DCCD29}" sibTransId="{4041A877-83AA-48B1-BB24-A0E63AD21E0D}"/>
    <dgm:cxn modelId="{726B1FBB-D98E-45FA-9151-527231A6B603}" type="presOf" srcId="{391C4D11-9B4D-4B7D-87F5-501047EF7E23}" destId="{46D252F6-4B7D-46EF-AAD8-B85BFB1C8BDC}" srcOrd="0" destOrd="0" presId="urn:microsoft.com/office/officeart/2008/layout/HorizontalMultiLevelHierarchy"/>
    <dgm:cxn modelId="{CF4A8964-AAB7-43FC-A046-E752931759D8}" type="presOf" srcId="{EB9E91CE-26C3-4F4B-AAE3-14B4028FB333}" destId="{A157350C-9A65-4FC0-AE7B-E58135241AB4}" srcOrd="0" destOrd="0" presId="urn:microsoft.com/office/officeart/2008/layout/HorizontalMultiLevelHierarchy"/>
    <dgm:cxn modelId="{622F1B0B-869F-475D-A67E-818BE79DE335}" type="presOf" srcId="{2C2AAFFD-82A9-4BCE-850D-692ECA93832B}" destId="{70A0CC11-88F2-4B35-970E-AFA0F3C079A5}" srcOrd="1" destOrd="0" presId="urn:microsoft.com/office/officeart/2008/layout/HorizontalMultiLevelHierarchy"/>
    <dgm:cxn modelId="{FADDD359-291B-4CB1-BC4B-225B262F69CE}" type="presOf" srcId="{3F9CD93C-F666-4A2F-807C-917A7258C79D}" destId="{D72D9F1F-F73E-4755-854E-183D0E4B79C9}" srcOrd="0" destOrd="0" presId="urn:microsoft.com/office/officeart/2008/layout/HorizontalMultiLevelHierarchy"/>
    <dgm:cxn modelId="{4225E199-9F41-4F4A-9E0F-B4F6789261E4}" type="presOf" srcId="{31CA087C-7AD7-4063-AB4A-5A2427CACA6C}" destId="{4F059D79-B8D4-4E5F-BF57-28AEC71F8717}" srcOrd="1" destOrd="0" presId="urn:microsoft.com/office/officeart/2008/layout/HorizontalMultiLevelHierarchy"/>
    <dgm:cxn modelId="{5031A094-26C4-4FDB-84D2-BEF1DA76640A}" type="presOf" srcId="{76D4A304-AB75-4EEB-99A1-D8D12F2513D3}" destId="{C0219638-32DA-4AED-BB31-9ED4C29A676F}" srcOrd="1" destOrd="0" presId="urn:microsoft.com/office/officeart/2008/layout/HorizontalMultiLevelHierarchy"/>
    <dgm:cxn modelId="{04FEC2B3-CF83-4D52-974F-E9D5F6887BEA}" type="presOf" srcId="{9C53466B-472F-4F41-907A-AE2B62127037}" destId="{B615731D-F2EE-47DB-8FCC-5535F2533B7D}" srcOrd="0" destOrd="0" presId="urn:microsoft.com/office/officeart/2008/layout/HorizontalMultiLevelHierarchy"/>
    <dgm:cxn modelId="{74E2164F-6591-446A-A050-66CD11DDC422}" type="presOf" srcId="{93850B11-87F2-413D-BF09-8422B52F2673}" destId="{0EF79DD8-9F8F-478B-AB56-93E000F4DCB3}" srcOrd="0" destOrd="0" presId="urn:microsoft.com/office/officeart/2008/layout/HorizontalMultiLevelHierarchy"/>
    <dgm:cxn modelId="{23AC3820-E6A1-4380-98BF-C830A2AE0D33}" type="presParOf" srcId="{A157350C-9A65-4FC0-AE7B-E58135241AB4}" destId="{8E9CCDA9-973F-4D28-B028-066FC51C4A29}" srcOrd="0" destOrd="0" presId="urn:microsoft.com/office/officeart/2008/layout/HorizontalMultiLevelHierarchy"/>
    <dgm:cxn modelId="{9BA34ACE-C1F1-45C2-9BC0-06BE70942E2F}" type="presParOf" srcId="{8E9CCDA9-973F-4D28-B028-066FC51C4A29}" destId="{CF6DDAB9-F598-44DC-83C5-F4F18DFE6696}" srcOrd="0" destOrd="0" presId="urn:microsoft.com/office/officeart/2008/layout/HorizontalMultiLevelHierarchy"/>
    <dgm:cxn modelId="{687E0844-5834-4C0F-AF88-3DDA5CCB75A5}" type="presParOf" srcId="{8E9CCDA9-973F-4D28-B028-066FC51C4A29}" destId="{C1FF20C9-875F-4AF7-B903-C39787A413F8}" srcOrd="1" destOrd="0" presId="urn:microsoft.com/office/officeart/2008/layout/HorizontalMultiLevelHierarchy"/>
    <dgm:cxn modelId="{2FE12CD7-A894-4336-91D3-EBA7DBB3E2A9}" type="presParOf" srcId="{C1FF20C9-875F-4AF7-B903-C39787A413F8}" destId="{E8EF135D-7872-4927-AC49-E2BD580F9300}" srcOrd="0" destOrd="0" presId="urn:microsoft.com/office/officeart/2008/layout/HorizontalMultiLevelHierarchy"/>
    <dgm:cxn modelId="{30B6BE85-64E0-4F5B-9B6A-4C2B1AB6FDB5}" type="presParOf" srcId="{E8EF135D-7872-4927-AC49-E2BD580F9300}" destId="{18DD0A60-8A03-4835-8F57-AAE56BF0BF8A}" srcOrd="0" destOrd="0" presId="urn:microsoft.com/office/officeart/2008/layout/HorizontalMultiLevelHierarchy"/>
    <dgm:cxn modelId="{02529AC1-F7ED-4FFC-ADE7-EF2FBC2B0FAB}" type="presParOf" srcId="{C1FF20C9-875F-4AF7-B903-C39787A413F8}" destId="{996D5F26-99FC-4B4C-8DC5-7B5458FAC0D4}" srcOrd="1" destOrd="0" presId="urn:microsoft.com/office/officeart/2008/layout/HorizontalMultiLevelHierarchy"/>
    <dgm:cxn modelId="{6AD3521F-C69F-46C6-904A-3492135A3792}" type="presParOf" srcId="{996D5F26-99FC-4B4C-8DC5-7B5458FAC0D4}" destId="{B615731D-F2EE-47DB-8FCC-5535F2533B7D}" srcOrd="0" destOrd="0" presId="urn:microsoft.com/office/officeart/2008/layout/HorizontalMultiLevelHierarchy"/>
    <dgm:cxn modelId="{73515437-16F4-4224-8FEC-F72457D17A6E}" type="presParOf" srcId="{996D5F26-99FC-4B4C-8DC5-7B5458FAC0D4}" destId="{71642DFD-439F-4B5F-80CE-13938F5972DB}" srcOrd="1" destOrd="0" presId="urn:microsoft.com/office/officeart/2008/layout/HorizontalMultiLevelHierarchy"/>
    <dgm:cxn modelId="{88EC3766-8644-4E2A-8A6C-4B8D4BD12AB7}" type="presParOf" srcId="{C1FF20C9-875F-4AF7-B903-C39787A413F8}" destId="{F810A301-C760-4157-BDFB-2BBC95B77892}" srcOrd="2" destOrd="0" presId="urn:microsoft.com/office/officeart/2008/layout/HorizontalMultiLevelHierarchy"/>
    <dgm:cxn modelId="{E8CA4C81-1022-4426-9501-CDFE4132FF1D}" type="presParOf" srcId="{F810A301-C760-4157-BDFB-2BBC95B77892}" destId="{70A0CC11-88F2-4B35-970E-AFA0F3C079A5}" srcOrd="0" destOrd="0" presId="urn:microsoft.com/office/officeart/2008/layout/HorizontalMultiLevelHierarchy"/>
    <dgm:cxn modelId="{EDFAA300-6714-421A-A213-9A5690EBEC05}" type="presParOf" srcId="{C1FF20C9-875F-4AF7-B903-C39787A413F8}" destId="{7A323EB7-6E6B-4943-A129-FAB46FCA4944}" srcOrd="3" destOrd="0" presId="urn:microsoft.com/office/officeart/2008/layout/HorizontalMultiLevelHierarchy"/>
    <dgm:cxn modelId="{2BD0B672-0625-40C5-835C-BADEDBB07969}" type="presParOf" srcId="{7A323EB7-6E6B-4943-A129-FAB46FCA4944}" destId="{99B83FAE-A333-4150-8632-618CCEA29525}" srcOrd="0" destOrd="0" presId="urn:microsoft.com/office/officeart/2008/layout/HorizontalMultiLevelHierarchy"/>
    <dgm:cxn modelId="{B794BE75-9AB4-4BCB-8046-C3ABC5B38432}" type="presParOf" srcId="{7A323EB7-6E6B-4943-A129-FAB46FCA4944}" destId="{D774E813-2FB6-4A9F-8947-A904902F1A0D}" srcOrd="1" destOrd="0" presId="urn:microsoft.com/office/officeart/2008/layout/HorizontalMultiLevelHierarchy"/>
    <dgm:cxn modelId="{9D3E5802-3ED7-46E6-8FC9-1A39ACE3DA54}" type="presParOf" srcId="{C1FF20C9-875F-4AF7-B903-C39787A413F8}" destId="{4FAF2721-E176-4822-9BB1-9699BA11BDBC}" srcOrd="4" destOrd="0" presId="urn:microsoft.com/office/officeart/2008/layout/HorizontalMultiLevelHierarchy"/>
    <dgm:cxn modelId="{CDAC4815-75B9-422C-AAB5-944DBA57FE27}" type="presParOf" srcId="{4FAF2721-E176-4822-9BB1-9699BA11BDBC}" destId="{8D84BE6A-2A1C-4FA8-AD66-7A35FBCD4026}" srcOrd="0" destOrd="0" presId="urn:microsoft.com/office/officeart/2008/layout/HorizontalMultiLevelHierarchy"/>
    <dgm:cxn modelId="{92175A60-CE77-4AF0-843B-10EE9B35B4A3}" type="presParOf" srcId="{C1FF20C9-875F-4AF7-B903-C39787A413F8}" destId="{2025C564-ED09-4E99-93C9-99639E6457BF}" srcOrd="5" destOrd="0" presId="urn:microsoft.com/office/officeart/2008/layout/HorizontalMultiLevelHierarchy"/>
    <dgm:cxn modelId="{49F6BB66-C9DD-4868-9E8D-DF80F3DEADF1}" type="presParOf" srcId="{2025C564-ED09-4E99-93C9-99639E6457BF}" destId="{A0CA2A37-707A-4B75-849F-359E58DDF162}" srcOrd="0" destOrd="0" presId="urn:microsoft.com/office/officeart/2008/layout/HorizontalMultiLevelHierarchy"/>
    <dgm:cxn modelId="{50C5632B-8105-4891-8C06-2D262211E85F}" type="presParOf" srcId="{2025C564-ED09-4E99-93C9-99639E6457BF}" destId="{193FC2EE-C845-46E6-B44D-908B841023AB}" srcOrd="1" destOrd="0" presId="urn:microsoft.com/office/officeart/2008/layout/HorizontalMultiLevelHierarchy"/>
    <dgm:cxn modelId="{8D3256B3-364E-4E94-A76D-08CD35E02585}" type="presParOf" srcId="{C1FF20C9-875F-4AF7-B903-C39787A413F8}" destId="{89D86E82-D2C4-4E06-91E2-369A6B78C1BA}" srcOrd="6" destOrd="0" presId="urn:microsoft.com/office/officeart/2008/layout/HorizontalMultiLevelHierarchy"/>
    <dgm:cxn modelId="{4E6CB34B-3212-4C8F-94ED-C1EA2E052E91}" type="presParOf" srcId="{89D86E82-D2C4-4E06-91E2-369A6B78C1BA}" destId="{E310E18A-E852-4F12-8E9F-D937F16F0117}" srcOrd="0" destOrd="0" presId="urn:microsoft.com/office/officeart/2008/layout/HorizontalMultiLevelHierarchy"/>
    <dgm:cxn modelId="{69E7992A-3BD1-487D-B017-18AFBEAC99E9}" type="presParOf" srcId="{C1FF20C9-875F-4AF7-B903-C39787A413F8}" destId="{2505BE74-73AC-4BA0-B73F-A5BC61B91318}" srcOrd="7" destOrd="0" presId="urn:microsoft.com/office/officeart/2008/layout/HorizontalMultiLevelHierarchy"/>
    <dgm:cxn modelId="{6E1DBF38-3CB7-49B8-B19B-7E8922A90D63}" type="presParOf" srcId="{2505BE74-73AC-4BA0-B73F-A5BC61B91318}" destId="{46D252F6-4B7D-46EF-AAD8-B85BFB1C8BDC}" srcOrd="0" destOrd="0" presId="urn:microsoft.com/office/officeart/2008/layout/HorizontalMultiLevelHierarchy"/>
    <dgm:cxn modelId="{FE5EFB44-4995-4D4B-8EAB-18415665AB16}" type="presParOf" srcId="{2505BE74-73AC-4BA0-B73F-A5BC61B91318}" destId="{9D63EC3C-43B2-46CA-ACA2-6D2E4869A826}" srcOrd="1" destOrd="0" presId="urn:microsoft.com/office/officeart/2008/layout/HorizontalMultiLevelHierarchy"/>
    <dgm:cxn modelId="{847FA1AB-BD8E-4A07-91C4-925CA2948DA1}" type="presParOf" srcId="{C1FF20C9-875F-4AF7-B903-C39787A413F8}" destId="{AA46E1D2-D49A-4135-A25C-344D5F1E2E58}" srcOrd="8" destOrd="0" presId="urn:microsoft.com/office/officeart/2008/layout/HorizontalMultiLevelHierarchy"/>
    <dgm:cxn modelId="{F107A63B-B4F1-46D3-9392-F566D956A2C7}" type="presParOf" srcId="{AA46E1D2-D49A-4135-A25C-344D5F1E2E58}" destId="{90606C64-32D0-4107-97DF-6C325289EB69}" srcOrd="0" destOrd="0" presId="urn:microsoft.com/office/officeart/2008/layout/HorizontalMultiLevelHierarchy"/>
    <dgm:cxn modelId="{3D4C5603-CB25-4E8A-BEFD-C20C50183A5A}" type="presParOf" srcId="{C1FF20C9-875F-4AF7-B903-C39787A413F8}" destId="{2F391B1A-20EE-4B25-80A2-1D81F9AB39A2}" srcOrd="9" destOrd="0" presId="urn:microsoft.com/office/officeart/2008/layout/HorizontalMultiLevelHierarchy"/>
    <dgm:cxn modelId="{9A43C9E3-24DD-49F8-A7B8-36FE3D3EFE4F}" type="presParOf" srcId="{2F391B1A-20EE-4B25-80A2-1D81F9AB39A2}" destId="{D72D9F1F-F73E-4755-854E-183D0E4B79C9}" srcOrd="0" destOrd="0" presId="urn:microsoft.com/office/officeart/2008/layout/HorizontalMultiLevelHierarchy"/>
    <dgm:cxn modelId="{B5F84FCD-57EB-4722-B206-A39A7E0E5E81}" type="presParOf" srcId="{2F391B1A-20EE-4B25-80A2-1D81F9AB39A2}" destId="{D18A98C6-1951-46FB-BEAA-40A8D14E5AE3}" srcOrd="1" destOrd="0" presId="urn:microsoft.com/office/officeart/2008/layout/HorizontalMultiLevelHierarchy"/>
    <dgm:cxn modelId="{615F2923-B5EF-47F0-9376-CE49985A8431}" type="presParOf" srcId="{C1FF20C9-875F-4AF7-B903-C39787A413F8}" destId="{19B6B6EF-82AD-4B4B-B76E-ADE68C3A93D6}" srcOrd="10" destOrd="0" presId="urn:microsoft.com/office/officeart/2008/layout/HorizontalMultiLevelHierarchy"/>
    <dgm:cxn modelId="{A990190C-F302-4789-8A8E-005990F0C44D}" type="presParOf" srcId="{19B6B6EF-82AD-4B4B-B76E-ADE68C3A93D6}" destId="{C0219638-32DA-4AED-BB31-9ED4C29A676F}" srcOrd="0" destOrd="0" presId="urn:microsoft.com/office/officeart/2008/layout/HorizontalMultiLevelHierarchy"/>
    <dgm:cxn modelId="{5ED4E87D-3B32-490A-A4DB-C72B94EA5816}" type="presParOf" srcId="{C1FF20C9-875F-4AF7-B903-C39787A413F8}" destId="{916FB8F7-24D5-499A-AAA4-C7424C32030C}" srcOrd="11" destOrd="0" presId="urn:microsoft.com/office/officeart/2008/layout/HorizontalMultiLevelHierarchy"/>
    <dgm:cxn modelId="{E39EAF19-D736-493F-8F02-831CA95B8077}" type="presParOf" srcId="{916FB8F7-24D5-499A-AAA4-C7424C32030C}" destId="{0EF79DD8-9F8F-478B-AB56-93E000F4DCB3}" srcOrd="0" destOrd="0" presId="urn:microsoft.com/office/officeart/2008/layout/HorizontalMultiLevelHierarchy"/>
    <dgm:cxn modelId="{BD228B9E-6A7C-4047-A11E-C54DF043E172}" type="presParOf" srcId="{916FB8F7-24D5-499A-AAA4-C7424C32030C}" destId="{D3F3F689-6603-40F4-8443-E1E64FCCE5A5}" srcOrd="1" destOrd="0" presId="urn:microsoft.com/office/officeart/2008/layout/HorizontalMultiLevelHierarchy"/>
    <dgm:cxn modelId="{F353DCD3-CE76-4E6E-AB8D-F78CDA6A58EB}" type="presParOf" srcId="{C1FF20C9-875F-4AF7-B903-C39787A413F8}" destId="{EA89B86D-4DE1-413A-BAA2-A63D29B335E3}" srcOrd="12" destOrd="0" presId="urn:microsoft.com/office/officeart/2008/layout/HorizontalMultiLevelHierarchy"/>
    <dgm:cxn modelId="{13CE06E9-B4F8-4BF9-83C9-5FFE2EFC9A0E}" type="presParOf" srcId="{EA89B86D-4DE1-413A-BAA2-A63D29B335E3}" destId="{4F059D79-B8D4-4E5F-BF57-28AEC71F8717}" srcOrd="0" destOrd="0" presId="urn:microsoft.com/office/officeart/2008/layout/HorizontalMultiLevelHierarchy"/>
    <dgm:cxn modelId="{EB90BE75-FD6F-4648-AA67-D6A63592BB76}" type="presParOf" srcId="{C1FF20C9-875F-4AF7-B903-C39787A413F8}" destId="{CD307D27-5FC9-4B01-BA05-777C2D3D25E2}" srcOrd="13" destOrd="0" presId="urn:microsoft.com/office/officeart/2008/layout/HorizontalMultiLevelHierarchy"/>
    <dgm:cxn modelId="{37ECA80A-1DB6-4DD0-9F71-07A0D12273D6}" type="presParOf" srcId="{CD307D27-5FC9-4B01-BA05-777C2D3D25E2}" destId="{B4FC0AAA-7B65-45DA-B4E0-49D30D668501}" srcOrd="0" destOrd="0" presId="urn:microsoft.com/office/officeart/2008/layout/HorizontalMultiLevelHierarchy"/>
    <dgm:cxn modelId="{32D312E0-1326-4D55-96DB-F822E5144DB9}" type="presParOf" srcId="{CD307D27-5FC9-4B01-BA05-777C2D3D25E2}" destId="{32CD3CE8-4753-48A7-B55B-753CB2EF8234}"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A89B86D-4DE1-413A-BAA2-A63D29B335E3}">
      <dsp:nvSpPr>
        <dsp:cNvPr id="0" name=""/>
        <dsp:cNvSpPr/>
      </dsp:nvSpPr>
      <dsp:spPr>
        <a:xfrm>
          <a:off x="1666290" y="3838768"/>
          <a:ext cx="1136500" cy="3657914"/>
        </a:xfrm>
        <a:custGeom>
          <a:avLst/>
          <a:gdLst/>
          <a:ahLst/>
          <a:cxnLst/>
          <a:rect l="0" t="0" r="0" b="0"/>
          <a:pathLst>
            <a:path>
              <a:moveTo>
                <a:pt x="0" y="0"/>
              </a:moveTo>
              <a:lnTo>
                <a:pt x="568250" y="0"/>
              </a:lnTo>
              <a:lnTo>
                <a:pt x="568250" y="3657914"/>
              </a:lnTo>
              <a:lnTo>
                <a:pt x="1136500" y="365791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577850">
            <a:lnSpc>
              <a:spcPct val="90000"/>
            </a:lnSpc>
            <a:spcBef>
              <a:spcPct val="0"/>
            </a:spcBef>
            <a:spcAft>
              <a:spcPct val="35000"/>
            </a:spcAft>
          </a:pPr>
          <a:endParaRPr kumimoji="1" lang="ja-JP" altLang="en-US" sz="1300" kern="1200"/>
        </a:p>
      </dsp:txBody>
      <dsp:txXfrm>
        <a:off x="2138780" y="5571965"/>
        <a:ext cx="191520" cy="191520"/>
      </dsp:txXfrm>
    </dsp:sp>
    <dsp:sp modelId="{19B6B6EF-82AD-4B4B-B76E-ADE68C3A93D6}">
      <dsp:nvSpPr>
        <dsp:cNvPr id="0" name=""/>
        <dsp:cNvSpPr/>
      </dsp:nvSpPr>
      <dsp:spPr>
        <a:xfrm>
          <a:off x="1666290" y="3838768"/>
          <a:ext cx="1136500" cy="2486612"/>
        </a:xfrm>
        <a:custGeom>
          <a:avLst/>
          <a:gdLst/>
          <a:ahLst/>
          <a:cxnLst/>
          <a:rect l="0" t="0" r="0" b="0"/>
          <a:pathLst>
            <a:path>
              <a:moveTo>
                <a:pt x="0" y="0"/>
              </a:moveTo>
              <a:lnTo>
                <a:pt x="568250" y="0"/>
              </a:lnTo>
              <a:lnTo>
                <a:pt x="568250" y="2486612"/>
              </a:lnTo>
              <a:lnTo>
                <a:pt x="1136500" y="248661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400050">
            <a:lnSpc>
              <a:spcPct val="90000"/>
            </a:lnSpc>
            <a:spcBef>
              <a:spcPct val="0"/>
            </a:spcBef>
            <a:spcAft>
              <a:spcPct val="35000"/>
            </a:spcAft>
          </a:pPr>
          <a:endParaRPr kumimoji="1" lang="ja-JP" altLang="en-US" sz="900" kern="1200"/>
        </a:p>
      </dsp:txBody>
      <dsp:txXfrm>
        <a:off x="2166190" y="5013723"/>
        <a:ext cx="136701" cy="136701"/>
      </dsp:txXfrm>
    </dsp:sp>
    <dsp:sp modelId="{AA46E1D2-D49A-4135-A25C-344D5F1E2E58}">
      <dsp:nvSpPr>
        <dsp:cNvPr id="0" name=""/>
        <dsp:cNvSpPr/>
      </dsp:nvSpPr>
      <dsp:spPr>
        <a:xfrm>
          <a:off x="1666290" y="3838768"/>
          <a:ext cx="1123560" cy="1354169"/>
        </a:xfrm>
        <a:custGeom>
          <a:avLst/>
          <a:gdLst/>
          <a:ahLst/>
          <a:cxnLst/>
          <a:rect l="0" t="0" r="0" b="0"/>
          <a:pathLst>
            <a:path>
              <a:moveTo>
                <a:pt x="0" y="0"/>
              </a:moveTo>
              <a:lnTo>
                <a:pt x="561780" y="0"/>
              </a:lnTo>
              <a:lnTo>
                <a:pt x="561780" y="1354169"/>
              </a:lnTo>
              <a:lnTo>
                <a:pt x="1123560" y="1354169"/>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66700">
            <a:lnSpc>
              <a:spcPct val="90000"/>
            </a:lnSpc>
            <a:spcBef>
              <a:spcPct val="0"/>
            </a:spcBef>
            <a:spcAft>
              <a:spcPct val="35000"/>
            </a:spcAft>
          </a:pPr>
          <a:endParaRPr kumimoji="1" lang="ja-JP" altLang="en-US" sz="600" kern="1200"/>
        </a:p>
      </dsp:txBody>
      <dsp:txXfrm>
        <a:off x="2184081" y="4471862"/>
        <a:ext cx="87979" cy="87979"/>
      </dsp:txXfrm>
    </dsp:sp>
    <dsp:sp modelId="{89D86E82-D2C4-4E06-91E2-369A6B78C1BA}">
      <dsp:nvSpPr>
        <dsp:cNvPr id="0" name=""/>
        <dsp:cNvSpPr/>
      </dsp:nvSpPr>
      <dsp:spPr>
        <a:xfrm>
          <a:off x="1666290" y="3838768"/>
          <a:ext cx="1166036" cy="144008"/>
        </a:xfrm>
        <a:custGeom>
          <a:avLst/>
          <a:gdLst/>
          <a:ahLst/>
          <a:cxnLst/>
          <a:rect l="0" t="0" r="0" b="0"/>
          <a:pathLst>
            <a:path>
              <a:moveTo>
                <a:pt x="0" y="0"/>
              </a:moveTo>
              <a:lnTo>
                <a:pt x="583018" y="0"/>
              </a:lnTo>
              <a:lnTo>
                <a:pt x="583018" y="144008"/>
              </a:lnTo>
              <a:lnTo>
                <a:pt x="1166036" y="144008"/>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kumimoji="1" lang="ja-JP" altLang="en-US" sz="500" kern="1200"/>
        </a:p>
      </dsp:txBody>
      <dsp:txXfrm>
        <a:off x="2219936" y="3881399"/>
        <a:ext cx="58744" cy="58744"/>
      </dsp:txXfrm>
    </dsp:sp>
    <dsp:sp modelId="{4FAF2721-E176-4822-9BB1-9699BA11BDBC}">
      <dsp:nvSpPr>
        <dsp:cNvPr id="0" name=""/>
        <dsp:cNvSpPr/>
      </dsp:nvSpPr>
      <dsp:spPr>
        <a:xfrm>
          <a:off x="1666290" y="2855777"/>
          <a:ext cx="1136407" cy="982990"/>
        </a:xfrm>
        <a:custGeom>
          <a:avLst/>
          <a:gdLst/>
          <a:ahLst/>
          <a:cxnLst/>
          <a:rect l="0" t="0" r="0" b="0"/>
          <a:pathLst>
            <a:path>
              <a:moveTo>
                <a:pt x="0" y="982990"/>
              </a:moveTo>
              <a:lnTo>
                <a:pt x="568203" y="982990"/>
              </a:lnTo>
              <a:lnTo>
                <a:pt x="568203" y="0"/>
              </a:lnTo>
              <a:lnTo>
                <a:pt x="1136407" y="0"/>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kumimoji="1" lang="ja-JP" altLang="en-US" sz="500" kern="1200"/>
        </a:p>
      </dsp:txBody>
      <dsp:txXfrm>
        <a:off x="2196930" y="3309708"/>
        <a:ext cx="75128" cy="75128"/>
      </dsp:txXfrm>
    </dsp:sp>
    <dsp:sp modelId="{F810A301-C760-4157-BDFB-2BBC95B77892}">
      <dsp:nvSpPr>
        <dsp:cNvPr id="0" name=""/>
        <dsp:cNvSpPr/>
      </dsp:nvSpPr>
      <dsp:spPr>
        <a:xfrm>
          <a:off x="1666290" y="1688402"/>
          <a:ext cx="1147318" cy="2150365"/>
        </a:xfrm>
        <a:custGeom>
          <a:avLst/>
          <a:gdLst/>
          <a:ahLst/>
          <a:cxnLst/>
          <a:rect l="0" t="0" r="0" b="0"/>
          <a:pathLst>
            <a:path>
              <a:moveTo>
                <a:pt x="0" y="2150365"/>
              </a:moveTo>
              <a:lnTo>
                <a:pt x="573659" y="2150365"/>
              </a:lnTo>
              <a:lnTo>
                <a:pt x="573659" y="0"/>
              </a:lnTo>
              <a:lnTo>
                <a:pt x="1147318" y="0"/>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355600">
            <a:lnSpc>
              <a:spcPct val="90000"/>
            </a:lnSpc>
            <a:spcBef>
              <a:spcPct val="0"/>
            </a:spcBef>
            <a:spcAft>
              <a:spcPct val="35000"/>
            </a:spcAft>
          </a:pPr>
          <a:endParaRPr kumimoji="1" lang="ja-JP" altLang="en-US" sz="800" kern="1200"/>
        </a:p>
      </dsp:txBody>
      <dsp:txXfrm>
        <a:off x="2179017" y="2702652"/>
        <a:ext cx="121864" cy="121864"/>
      </dsp:txXfrm>
    </dsp:sp>
    <dsp:sp modelId="{E8EF135D-7872-4927-AC49-E2BD580F9300}">
      <dsp:nvSpPr>
        <dsp:cNvPr id="0" name=""/>
        <dsp:cNvSpPr/>
      </dsp:nvSpPr>
      <dsp:spPr>
        <a:xfrm>
          <a:off x="1666290" y="563512"/>
          <a:ext cx="1144983" cy="3275256"/>
        </a:xfrm>
        <a:custGeom>
          <a:avLst/>
          <a:gdLst/>
          <a:ahLst/>
          <a:cxnLst/>
          <a:rect l="0" t="0" r="0" b="0"/>
          <a:pathLst>
            <a:path>
              <a:moveTo>
                <a:pt x="0" y="3275256"/>
              </a:moveTo>
              <a:lnTo>
                <a:pt x="572491" y="3275256"/>
              </a:lnTo>
              <a:lnTo>
                <a:pt x="572491" y="0"/>
              </a:lnTo>
              <a:lnTo>
                <a:pt x="1144983" y="0"/>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533400">
            <a:lnSpc>
              <a:spcPct val="90000"/>
            </a:lnSpc>
            <a:spcBef>
              <a:spcPct val="0"/>
            </a:spcBef>
            <a:spcAft>
              <a:spcPct val="35000"/>
            </a:spcAft>
          </a:pPr>
          <a:endParaRPr kumimoji="1" lang="ja-JP" altLang="en-US" sz="1200" kern="1200"/>
        </a:p>
      </dsp:txBody>
      <dsp:txXfrm>
        <a:off x="2152041" y="2114399"/>
        <a:ext cx="173481" cy="173481"/>
      </dsp:txXfrm>
    </dsp:sp>
    <dsp:sp modelId="{CF6DDAB9-F598-44DC-83C5-F4F18DFE6696}">
      <dsp:nvSpPr>
        <dsp:cNvPr id="0" name=""/>
        <dsp:cNvSpPr/>
      </dsp:nvSpPr>
      <dsp:spPr>
        <a:xfrm>
          <a:off x="290440" y="3358852"/>
          <a:ext cx="1791869" cy="95983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ja-JP" altLang="en-US" sz="1200" kern="1200"/>
            <a:t>内閣府男女共同参画局</a:t>
          </a:r>
          <a:endParaRPr kumimoji="1" lang="en-US" altLang="ja-JP" sz="1100" kern="1200"/>
        </a:p>
        <a:p>
          <a:pPr lvl="0" algn="ctr" defTabSz="533400">
            <a:lnSpc>
              <a:spcPct val="90000"/>
            </a:lnSpc>
            <a:spcBef>
              <a:spcPct val="0"/>
            </a:spcBef>
            <a:spcAft>
              <a:spcPct val="35000"/>
            </a:spcAft>
          </a:pPr>
          <a:r>
            <a:rPr kumimoji="1" lang="en-US" altLang="ja-JP" sz="1200" kern="1200"/>
            <a:t>83</a:t>
          </a:r>
          <a:r>
            <a:rPr kumimoji="1" lang="ja-JP" altLang="en-US" sz="1200" kern="1200"/>
            <a:t>百万円</a:t>
          </a:r>
        </a:p>
      </dsp:txBody>
      <dsp:txXfrm>
        <a:off x="290440" y="3358852"/>
        <a:ext cx="1791869" cy="959830"/>
      </dsp:txXfrm>
    </dsp:sp>
    <dsp:sp modelId="{B615731D-F2EE-47DB-8FCC-5535F2533B7D}">
      <dsp:nvSpPr>
        <dsp:cNvPr id="0" name=""/>
        <dsp:cNvSpPr/>
      </dsp:nvSpPr>
      <dsp:spPr>
        <a:xfrm>
          <a:off x="2811273" y="94991"/>
          <a:ext cx="3721051"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a:t>【</a:t>
          </a:r>
          <a:r>
            <a:rPr kumimoji="1" lang="ja-JP" altLang="en-US" sz="1100" kern="1200"/>
            <a:t>一般競争入札（総合評価）</a:t>
          </a:r>
          <a:r>
            <a:rPr kumimoji="1" lang="en-US" altLang="ja-JP" sz="1100" kern="1200"/>
            <a:t>】</a:t>
          </a:r>
        </a:p>
        <a:p>
          <a:pPr lvl="0" algn="ctr" defTabSz="488950">
            <a:lnSpc>
              <a:spcPct val="90000"/>
            </a:lnSpc>
            <a:spcBef>
              <a:spcPct val="0"/>
            </a:spcBef>
            <a:spcAft>
              <a:spcPct val="35000"/>
            </a:spcAft>
          </a:pPr>
          <a:r>
            <a:rPr kumimoji="1" lang="en-US" altLang="ja-JP" sz="1100" kern="1200"/>
            <a:t>A.</a:t>
          </a:r>
          <a:r>
            <a:rPr kumimoji="1" lang="ja-JP" altLang="en-US" sz="1100" kern="1200" baseline="0"/>
            <a:t>女性リーダー育成事業</a:t>
          </a:r>
          <a:endParaRPr kumimoji="1" lang="en-US" altLang="ja-JP" sz="1100" kern="1200" baseline="0"/>
        </a:p>
        <a:p>
          <a:pPr lvl="0" algn="ctr" defTabSz="488950">
            <a:lnSpc>
              <a:spcPct val="90000"/>
            </a:lnSpc>
            <a:spcBef>
              <a:spcPct val="0"/>
            </a:spcBef>
            <a:spcAft>
              <a:spcPct val="35000"/>
            </a:spcAft>
          </a:pPr>
          <a:r>
            <a:rPr kumimoji="1" lang="en-US" altLang="ja-JP" sz="1100" kern="1200"/>
            <a:t>3</a:t>
          </a:r>
          <a:r>
            <a:rPr kumimoji="1" lang="ja-JP" altLang="en-US" sz="1100" kern="1200"/>
            <a:t>社　</a:t>
          </a:r>
          <a:r>
            <a:rPr kumimoji="1" lang="en-US" altLang="ja-JP" sz="1100" kern="1200"/>
            <a:t>24.2</a:t>
          </a:r>
          <a:r>
            <a:rPr kumimoji="1" lang="ja-JP" altLang="en-US" sz="1100" kern="1200"/>
            <a:t>百万円</a:t>
          </a:r>
          <a:endParaRPr kumimoji="1" lang="en-US" altLang="ja-JP" sz="1100" kern="1200"/>
        </a:p>
      </dsp:txBody>
      <dsp:txXfrm>
        <a:off x="2811273" y="94991"/>
        <a:ext cx="3721051" cy="937041"/>
      </dsp:txXfrm>
    </dsp:sp>
    <dsp:sp modelId="{99B83FAE-A333-4150-8632-618CCEA29525}">
      <dsp:nvSpPr>
        <dsp:cNvPr id="0" name=""/>
        <dsp:cNvSpPr/>
      </dsp:nvSpPr>
      <dsp:spPr>
        <a:xfrm>
          <a:off x="2813609" y="1219881"/>
          <a:ext cx="3661609"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baseline="0"/>
            <a:t>【</a:t>
          </a:r>
          <a:r>
            <a:rPr kumimoji="1" lang="ja-JP" altLang="en-US" sz="1100" kern="1200" baseline="0"/>
            <a:t>一般競争入札（総合評価）</a:t>
          </a:r>
          <a:r>
            <a:rPr kumimoji="1" lang="en-US" altLang="ja-JP" sz="1100" kern="1200" baseline="0"/>
            <a:t>】</a:t>
          </a:r>
        </a:p>
        <a:p>
          <a:pPr lvl="0" algn="ctr" defTabSz="488950">
            <a:lnSpc>
              <a:spcPct val="90000"/>
            </a:lnSpc>
            <a:spcBef>
              <a:spcPct val="0"/>
            </a:spcBef>
            <a:spcAft>
              <a:spcPct val="35000"/>
            </a:spcAft>
          </a:pPr>
          <a:r>
            <a:rPr kumimoji="1" lang="en-US" altLang="ja-JP" sz="1100" kern="1200" baseline="0"/>
            <a:t>B. </a:t>
          </a:r>
          <a:r>
            <a:rPr kumimoji="1" lang="ja-JP" altLang="en-US" sz="1100" kern="1200"/>
            <a:t>アジア</a:t>
          </a:r>
          <a:r>
            <a:rPr kumimoji="1" lang="ja-JP" altLang="en-US" sz="1100" kern="1200">
              <a:solidFill>
                <a:schemeClr val="tx1"/>
              </a:solidFill>
            </a:rPr>
            <a:t>・太平洋</a:t>
          </a:r>
          <a:r>
            <a:rPr kumimoji="1" lang="ja-JP" altLang="en-US" sz="1100" kern="1200"/>
            <a:t>輝く女性の交流事業（調査研究）</a:t>
          </a:r>
          <a:endParaRPr kumimoji="1" lang="en-US" altLang="ja-JP" sz="1100" kern="1200" baseline="0"/>
        </a:p>
        <a:p>
          <a:pPr lvl="0" algn="ctr" defTabSz="488950">
            <a:lnSpc>
              <a:spcPct val="90000"/>
            </a:lnSpc>
            <a:spcBef>
              <a:spcPct val="0"/>
            </a:spcBef>
            <a:spcAft>
              <a:spcPct val="35000"/>
            </a:spcAft>
          </a:pPr>
          <a:r>
            <a:rPr kumimoji="1" lang="en-US" altLang="ja-JP" sz="1100" kern="1200" baseline="0"/>
            <a:t>3</a:t>
          </a:r>
          <a:r>
            <a:rPr kumimoji="1" lang="ja-JP" altLang="en-US" sz="1100" kern="1200" baseline="0"/>
            <a:t>社　</a:t>
          </a:r>
          <a:r>
            <a:rPr kumimoji="1" lang="en-US" altLang="ja-JP" sz="1100" kern="1200" baseline="0"/>
            <a:t>20</a:t>
          </a:r>
          <a:r>
            <a:rPr kumimoji="1" lang="ja-JP" altLang="en-US" sz="1100" kern="1200" baseline="0"/>
            <a:t>百万円</a:t>
          </a:r>
          <a:endParaRPr kumimoji="1" lang="en-US" altLang="ja-JP" sz="1100" kern="1200" baseline="0"/>
        </a:p>
      </dsp:txBody>
      <dsp:txXfrm>
        <a:off x="2813609" y="1219881"/>
        <a:ext cx="3661609" cy="937041"/>
      </dsp:txXfrm>
    </dsp:sp>
    <dsp:sp modelId="{A0CA2A37-707A-4B75-849F-359E58DDF162}">
      <dsp:nvSpPr>
        <dsp:cNvPr id="0" name=""/>
        <dsp:cNvSpPr/>
      </dsp:nvSpPr>
      <dsp:spPr>
        <a:xfrm>
          <a:off x="2802698" y="2387257"/>
          <a:ext cx="3663699"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a:t>【</a:t>
          </a:r>
          <a:r>
            <a:rPr kumimoji="1" lang="ja-JP" altLang="en-US" sz="1100" kern="1200"/>
            <a:t>一般競争入札（最低価格）</a:t>
          </a:r>
          <a:r>
            <a:rPr kumimoji="1" lang="en-US" altLang="ja-JP" sz="1100" kern="1200"/>
            <a:t>】</a:t>
          </a:r>
        </a:p>
        <a:p>
          <a:pPr lvl="0" algn="ctr" defTabSz="488950">
            <a:lnSpc>
              <a:spcPct val="90000"/>
            </a:lnSpc>
            <a:spcBef>
              <a:spcPct val="0"/>
            </a:spcBef>
            <a:spcAft>
              <a:spcPct val="35000"/>
            </a:spcAft>
          </a:pPr>
          <a:r>
            <a:rPr kumimoji="1" lang="en-US" altLang="ja-JP" sz="1100" kern="1200"/>
            <a:t>C. </a:t>
          </a:r>
          <a:r>
            <a:rPr kumimoji="1" lang="ja-JP" altLang="en-US" sz="1100" kern="1200" baseline="0"/>
            <a:t>アジア・太平洋輝く女性の交流事業（シンポジウム運営） </a:t>
          </a:r>
          <a:endParaRPr kumimoji="1" lang="en-US" altLang="ja-JP" sz="1100" kern="1200"/>
        </a:p>
        <a:p>
          <a:pPr lvl="0" algn="ctr" defTabSz="488950">
            <a:lnSpc>
              <a:spcPct val="90000"/>
            </a:lnSpc>
            <a:spcBef>
              <a:spcPct val="0"/>
            </a:spcBef>
            <a:spcAft>
              <a:spcPct val="35000"/>
            </a:spcAft>
          </a:pPr>
          <a:r>
            <a:rPr kumimoji="1" lang="en-US" altLang="ja-JP" sz="1100" kern="1200"/>
            <a:t>3</a:t>
          </a:r>
          <a:r>
            <a:rPr kumimoji="1" lang="ja-JP" altLang="en-US" sz="1100" kern="1200"/>
            <a:t>社　</a:t>
          </a:r>
          <a:r>
            <a:rPr kumimoji="1" lang="en-US" altLang="ja-JP" sz="1100" kern="1200"/>
            <a:t>11.2</a:t>
          </a:r>
          <a:r>
            <a:rPr kumimoji="1" lang="ja-JP" altLang="en-US" sz="1100" kern="1200"/>
            <a:t>百万円</a:t>
          </a:r>
          <a:endParaRPr kumimoji="1" lang="en-US" altLang="ja-JP" sz="1100" kern="1200"/>
        </a:p>
      </dsp:txBody>
      <dsp:txXfrm>
        <a:off x="2802698" y="2387257"/>
        <a:ext cx="3663699" cy="937041"/>
      </dsp:txXfrm>
    </dsp:sp>
    <dsp:sp modelId="{46D252F6-4B7D-46EF-AAD8-B85BFB1C8BDC}">
      <dsp:nvSpPr>
        <dsp:cNvPr id="0" name=""/>
        <dsp:cNvSpPr/>
      </dsp:nvSpPr>
      <dsp:spPr>
        <a:xfrm>
          <a:off x="2832327" y="3514255"/>
          <a:ext cx="3600723"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a:t>【</a:t>
          </a:r>
          <a:r>
            <a:rPr kumimoji="1" lang="ja-JP" altLang="en-US" sz="1100" kern="1200"/>
            <a:t>随意契約（少額）</a:t>
          </a:r>
          <a:r>
            <a:rPr kumimoji="1" lang="en-US" altLang="ja-JP" sz="1100" kern="1200"/>
            <a:t>】</a:t>
          </a:r>
        </a:p>
        <a:p>
          <a:pPr lvl="0" algn="ctr" defTabSz="488950">
            <a:lnSpc>
              <a:spcPct val="90000"/>
            </a:lnSpc>
            <a:spcBef>
              <a:spcPct val="0"/>
            </a:spcBef>
            <a:spcAft>
              <a:spcPct val="35000"/>
            </a:spcAft>
          </a:pPr>
          <a:r>
            <a:rPr kumimoji="1" lang="en-US" altLang="ja-JP" sz="1100" kern="1200"/>
            <a:t>D.</a:t>
          </a:r>
          <a:r>
            <a:rPr kumimoji="1" lang="ja-JP" altLang="en-US" sz="1100" kern="1200">
              <a:latin typeface="+mn-ea"/>
              <a:ea typeface="+mn-ea"/>
            </a:rPr>
            <a:t>英文パンフレット</a:t>
          </a:r>
          <a:endParaRPr kumimoji="1" lang="en-US" altLang="ja-JP" sz="1100" kern="1200">
            <a:latin typeface="+mn-ea"/>
            <a:ea typeface="+mn-ea"/>
          </a:endParaRPr>
        </a:p>
        <a:p>
          <a:pPr lvl="0" algn="ctr" defTabSz="488950">
            <a:lnSpc>
              <a:spcPct val="90000"/>
            </a:lnSpc>
            <a:spcBef>
              <a:spcPct val="0"/>
            </a:spcBef>
            <a:spcAft>
              <a:spcPct val="35000"/>
            </a:spcAft>
          </a:pPr>
          <a:r>
            <a:rPr kumimoji="1" lang="en-US" altLang="ja-JP" sz="1100" kern="1200">
              <a:latin typeface="+mn-ea"/>
              <a:ea typeface="+mn-ea"/>
            </a:rPr>
            <a:t>Women and Men in Japan</a:t>
          </a:r>
        </a:p>
        <a:p>
          <a:pPr lvl="0" algn="ctr" defTabSz="488950">
            <a:lnSpc>
              <a:spcPct val="90000"/>
            </a:lnSpc>
            <a:spcBef>
              <a:spcPct val="0"/>
            </a:spcBef>
            <a:spcAft>
              <a:spcPct val="35000"/>
            </a:spcAft>
          </a:pPr>
          <a:r>
            <a:rPr kumimoji="1" lang="en-US" altLang="ja-JP" sz="1200" kern="1200"/>
            <a:t>2</a:t>
          </a:r>
          <a:r>
            <a:rPr kumimoji="1" lang="ja-JP" altLang="en-US" sz="1200" kern="1200"/>
            <a:t>社　</a:t>
          </a:r>
          <a:r>
            <a:rPr kumimoji="1" lang="en-US" altLang="ja-JP" sz="1200" kern="1200"/>
            <a:t>0.9</a:t>
          </a:r>
          <a:r>
            <a:rPr kumimoji="1" lang="ja-JP" altLang="en-US" sz="1200" kern="1200"/>
            <a:t>百万円</a:t>
          </a:r>
          <a:endParaRPr kumimoji="1" lang="ja-JP" altLang="en-US" sz="1100" kern="1200"/>
        </a:p>
      </dsp:txBody>
      <dsp:txXfrm>
        <a:off x="2832327" y="3514255"/>
        <a:ext cx="3600723" cy="937041"/>
      </dsp:txXfrm>
    </dsp:sp>
    <dsp:sp modelId="{D72D9F1F-F73E-4755-854E-183D0E4B79C9}">
      <dsp:nvSpPr>
        <dsp:cNvPr id="0" name=""/>
        <dsp:cNvSpPr/>
      </dsp:nvSpPr>
      <dsp:spPr>
        <a:xfrm>
          <a:off x="2789851" y="4724416"/>
          <a:ext cx="3664867"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a:latin typeface="+mn-ea"/>
              <a:ea typeface="+mn-ea"/>
            </a:rPr>
            <a:t>【</a:t>
          </a:r>
          <a:r>
            <a:rPr kumimoji="1" lang="ja-JP" altLang="en-US" sz="1100" kern="1200">
              <a:latin typeface="+mn-ea"/>
              <a:ea typeface="+mn-ea"/>
            </a:rPr>
            <a:t>随意契約（少額）</a:t>
          </a:r>
          <a:r>
            <a:rPr kumimoji="1" lang="en-US" altLang="ja-JP" sz="1100" kern="1200">
              <a:latin typeface="+mn-ea"/>
              <a:ea typeface="+mn-ea"/>
            </a:rPr>
            <a:t>】</a:t>
          </a:r>
        </a:p>
        <a:p>
          <a:pPr lvl="0" algn="ctr" defTabSz="488950">
            <a:lnSpc>
              <a:spcPct val="90000"/>
            </a:lnSpc>
            <a:spcBef>
              <a:spcPct val="0"/>
            </a:spcBef>
            <a:spcAft>
              <a:spcPct val="35000"/>
            </a:spcAft>
          </a:pPr>
          <a:r>
            <a:rPr kumimoji="1" lang="en-US" altLang="ja-JP" sz="1100" kern="1200">
              <a:latin typeface="+mn-ea"/>
              <a:ea typeface="+mn-ea"/>
            </a:rPr>
            <a:t>E.</a:t>
          </a:r>
          <a:r>
            <a:rPr kumimoji="1" lang="ja-JP" altLang="en-US" sz="1100" kern="1200">
              <a:latin typeface="+mn-ea"/>
              <a:ea typeface="+mn-ea"/>
            </a:rPr>
            <a:t>通訳費等</a:t>
          </a:r>
          <a:endParaRPr kumimoji="1" lang="en-US" altLang="ja-JP" sz="1100" kern="1200">
            <a:latin typeface="+mn-ea"/>
            <a:ea typeface="+mn-ea"/>
          </a:endParaRPr>
        </a:p>
        <a:p>
          <a:pPr lvl="0" algn="ctr" defTabSz="488950">
            <a:lnSpc>
              <a:spcPct val="90000"/>
            </a:lnSpc>
            <a:spcBef>
              <a:spcPct val="0"/>
            </a:spcBef>
            <a:spcAft>
              <a:spcPct val="35000"/>
            </a:spcAft>
          </a:pPr>
          <a:r>
            <a:rPr kumimoji="1" lang="en-US" altLang="ja-JP" sz="1100" kern="1200"/>
            <a:t>3</a:t>
          </a:r>
          <a:r>
            <a:rPr kumimoji="1" lang="ja-JP" altLang="en-US" sz="1100" kern="1200"/>
            <a:t>社</a:t>
          </a:r>
          <a:r>
            <a:rPr kumimoji="1" lang="en-US" altLang="ja-JP" sz="1100" kern="1200"/>
            <a:t>1</a:t>
          </a:r>
          <a:r>
            <a:rPr kumimoji="1" lang="ja-JP" altLang="en-US" sz="1100" kern="1200"/>
            <a:t>個人　</a:t>
          </a:r>
          <a:r>
            <a:rPr kumimoji="1" lang="en-US" altLang="ja-JP" sz="1100" kern="1200"/>
            <a:t>1.7</a:t>
          </a:r>
          <a:r>
            <a:rPr kumimoji="1" lang="ja-JP" altLang="en-US" sz="1100" kern="1200"/>
            <a:t>百万円</a:t>
          </a:r>
          <a:endParaRPr kumimoji="1" lang="ja-JP" altLang="en-US" sz="1100" kern="1200">
            <a:latin typeface="+mn-ea"/>
            <a:ea typeface="+mn-ea"/>
          </a:endParaRPr>
        </a:p>
      </dsp:txBody>
      <dsp:txXfrm>
        <a:off x="2789851" y="4724416"/>
        <a:ext cx="3664867" cy="937041"/>
      </dsp:txXfrm>
    </dsp:sp>
    <dsp:sp modelId="{0EF79DD8-9F8F-478B-AB56-93E000F4DCB3}">
      <dsp:nvSpPr>
        <dsp:cNvPr id="0" name=""/>
        <dsp:cNvSpPr/>
      </dsp:nvSpPr>
      <dsp:spPr>
        <a:xfrm>
          <a:off x="2802790" y="5856859"/>
          <a:ext cx="3696032"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a:latin typeface="+mn-ea"/>
              <a:ea typeface="+mn-ea"/>
            </a:rPr>
            <a:t>【</a:t>
          </a:r>
          <a:r>
            <a:rPr kumimoji="1" lang="ja-JP" altLang="en-US" sz="1100" kern="1200">
              <a:latin typeface="+mn-ea"/>
              <a:ea typeface="+mn-ea"/>
            </a:rPr>
            <a:t>随意契約（少額）</a:t>
          </a:r>
          <a:r>
            <a:rPr kumimoji="1" lang="en-US" altLang="ja-JP" sz="1100" kern="1200">
              <a:latin typeface="+mn-ea"/>
              <a:ea typeface="+mn-ea"/>
            </a:rPr>
            <a:t>】</a:t>
          </a:r>
        </a:p>
        <a:p>
          <a:pPr lvl="0" algn="ctr" defTabSz="488950">
            <a:lnSpc>
              <a:spcPct val="90000"/>
            </a:lnSpc>
            <a:spcBef>
              <a:spcPct val="0"/>
            </a:spcBef>
            <a:spcAft>
              <a:spcPct val="35000"/>
            </a:spcAft>
          </a:pPr>
          <a:r>
            <a:rPr kumimoji="1" lang="en-US" altLang="ja-JP" sz="1100" kern="1200">
              <a:latin typeface="+mn-ea"/>
              <a:ea typeface="+mn-ea"/>
            </a:rPr>
            <a:t>F.</a:t>
          </a:r>
          <a:r>
            <a:rPr kumimoji="1" lang="ja-JP" altLang="en-US" sz="1100" kern="1200">
              <a:latin typeface="+mn-ea"/>
              <a:ea typeface="+mn-ea"/>
            </a:rPr>
            <a:t>翻訳費等</a:t>
          </a:r>
          <a:endParaRPr kumimoji="1" lang="en-US" altLang="ja-JP" sz="1100" kern="1200">
            <a:latin typeface="+mn-ea"/>
            <a:ea typeface="+mn-ea"/>
          </a:endParaRPr>
        </a:p>
        <a:p>
          <a:pPr lvl="0" algn="ctr" defTabSz="488950">
            <a:lnSpc>
              <a:spcPct val="90000"/>
            </a:lnSpc>
            <a:spcBef>
              <a:spcPct val="0"/>
            </a:spcBef>
            <a:spcAft>
              <a:spcPct val="35000"/>
            </a:spcAft>
          </a:pPr>
          <a:r>
            <a:rPr kumimoji="1" lang="en-US" altLang="ja-JP" sz="1100" kern="1200">
              <a:latin typeface="+mn-ea"/>
              <a:ea typeface="+mn-ea"/>
            </a:rPr>
            <a:t>2</a:t>
          </a:r>
          <a:r>
            <a:rPr kumimoji="1" lang="ja-JP" altLang="en-US" sz="1100" kern="1200">
              <a:latin typeface="+mn-ea"/>
              <a:ea typeface="+mn-ea"/>
            </a:rPr>
            <a:t>社　</a:t>
          </a:r>
          <a:r>
            <a:rPr kumimoji="1" lang="en-US" altLang="ja-JP" sz="1100" kern="1200">
              <a:latin typeface="+mn-ea"/>
              <a:ea typeface="+mn-ea"/>
            </a:rPr>
            <a:t>1.6</a:t>
          </a:r>
          <a:r>
            <a:rPr kumimoji="1" lang="ja-JP" altLang="en-US" sz="1100" kern="1200">
              <a:latin typeface="+mn-ea"/>
              <a:ea typeface="+mn-ea"/>
            </a:rPr>
            <a:t>百万円</a:t>
          </a:r>
          <a:endParaRPr kumimoji="1" lang="ja-JP" altLang="en-US" sz="1100" kern="1200"/>
        </a:p>
      </dsp:txBody>
      <dsp:txXfrm>
        <a:off x="2802790" y="5856859"/>
        <a:ext cx="3696032" cy="937041"/>
      </dsp:txXfrm>
    </dsp:sp>
    <dsp:sp modelId="{B4FC0AAA-7B65-45DA-B4E0-49D30D668501}">
      <dsp:nvSpPr>
        <dsp:cNvPr id="0" name=""/>
        <dsp:cNvSpPr/>
      </dsp:nvSpPr>
      <dsp:spPr>
        <a:xfrm>
          <a:off x="2802790" y="7028161"/>
          <a:ext cx="3691883" cy="937041"/>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en-US" altLang="ja-JP" sz="1100" kern="1200"/>
            <a:t>G.</a:t>
          </a:r>
          <a:r>
            <a:rPr kumimoji="1" lang="ja-JP" altLang="en-US" sz="1100" kern="1200"/>
            <a:t>その他事務費</a:t>
          </a:r>
          <a:endParaRPr kumimoji="1" lang="en-US" altLang="ja-JP" sz="1100" kern="1200"/>
        </a:p>
        <a:p>
          <a:pPr lvl="0" algn="ctr" defTabSz="488950">
            <a:lnSpc>
              <a:spcPct val="90000"/>
            </a:lnSpc>
            <a:spcBef>
              <a:spcPct val="0"/>
            </a:spcBef>
            <a:spcAft>
              <a:spcPct val="35000"/>
            </a:spcAft>
          </a:pPr>
          <a:r>
            <a:rPr kumimoji="1" lang="ja-JP" altLang="en-US" sz="1100" kern="1200"/>
            <a:t>各種会議出席にかかる支出等</a:t>
          </a:r>
          <a:endParaRPr kumimoji="1" lang="en-US" altLang="ja-JP" sz="1100" kern="1200"/>
        </a:p>
        <a:p>
          <a:pPr lvl="0" algn="ctr" defTabSz="488950">
            <a:lnSpc>
              <a:spcPct val="90000"/>
            </a:lnSpc>
            <a:spcBef>
              <a:spcPct val="0"/>
            </a:spcBef>
            <a:spcAft>
              <a:spcPct val="35000"/>
            </a:spcAft>
          </a:pPr>
          <a:r>
            <a:rPr kumimoji="1" lang="en-US" altLang="ja-JP" sz="1100" kern="1200"/>
            <a:t>23.2</a:t>
          </a:r>
          <a:r>
            <a:rPr kumimoji="1" lang="ja-JP" altLang="en-US" sz="1100" kern="1200"/>
            <a:t>百万円</a:t>
          </a:r>
        </a:p>
      </dsp:txBody>
      <dsp:txXfrm>
        <a:off x="2802790" y="7028161"/>
        <a:ext cx="3691883" cy="937041"/>
      </dsp:txXfrm>
    </dsp:sp>
  </dsp:spTree>
</dsp:drawing>
</file>

<file path=xl/diagrams/layout1.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8</xdr:col>
      <xdr:colOff>167331</xdr:colOff>
      <xdr:row>741</xdr:row>
      <xdr:rowOff>141588</xdr:rowOff>
    </xdr:from>
    <xdr:to>
      <xdr:col>47</xdr:col>
      <xdr:colOff>118459</xdr:colOff>
      <xdr:row>761</xdr:row>
      <xdr:rowOff>96616</xdr:rowOff>
    </xdr:to>
    <xdr:graphicFrame macro="">
      <xdr:nvGraphicFramePr>
        <xdr:cNvPr id="2" name="図表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12</xdr:col>
      <xdr:colOff>67234</xdr:colOff>
      <xdr:row>768</xdr:row>
      <xdr:rowOff>268942</xdr:rowOff>
    </xdr:from>
    <xdr:to>
      <xdr:col>45</xdr:col>
      <xdr:colOff>129987</xdr:colOff>
      <xdr:row>769</xdr:row>
      <xdr:rowOff>222998</xdr:rowOff>
    </xdr:to>
    <xdr:sp macro="" textlink="">
      <xdr:nvSpPr>
        <xdr:cNvPr id="3" name="テキスト ボックス 2"/>
        <xdr:cNvSpPr txBox="1"/>
      </xdr:nvSpPr>
      <xdr:spPr>
        <a:xfrm>
          <a:off x="2487705" y="49406736"/>
          <a:ext cx="6719047" cy="267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四捨五入の結果</a:t>
          </a:r>
          <a:r>
            <a:rPr lang="ja-JP" altLang="en-US" sz="1100">
              <a:solidFill>
                <a:schemeClr val="dk1"/>
              </a:solidFill>
              <a:effectLst/>
              <a:latin typeface="+mn-lt"/>
              <a:ea typeface="+mn-ea"/>
              <a:cs typeface="+mn-cs"/>
            </a:rPr>
            <a:t>、各ブロックの積み上げ</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82.8</a:t>
          </a:r>
          <a:r>
            <a:rPr lang="ja-JP" altLang="ja-JP" sz="1100">
              <a:solidFill>
                <a:schemeClr val="dk1"/>
              </a:solidFill>
              <a:effectLst/>
              <a:latin typeface="+mn-lt"/>
              <a:ea typeface="+mn-ea"/>
              <a:cs typeface="+mn-cs"/>
            </a:rPr>
            <a:t>百万円）と</a:t>
          </a:r>
          <a:r>
            <a:rPr lang="ja-JP" altLang="en-US" sz="1100">
              <a:solidFill>
                <a:schemeClr val="dk1"/>
              </a:solidFill>
              <a:effectLst/>
              <a:latin typeface="+mn-lt"/>
              <a:ea typeface="+mn-ea"/>
              <a:cs typeface="+mn-cs"/>
            </a:rPr>
            <a:t>合計</a:t>
          </a:r>
          <a:r>
            <a:rPr lang="ja-JP" altLang="ja-JP" sz="1100">
              <a:solidFill>
                <a:schemeClr val="dk1"/>
              </a:solidFill>
              <a:effectLst/>
              <a:latin typeface="+mn-lt"/>
              <a:ea typeface="+mn-ea"/>
              <a:cs typeface="+mn-cs"/>
            </a:rPr>
            <a:t>額（</a:t>
          </a:r>
          <a:r>
            <a:rPr lang="en-US" altLang="ja-JP" sz="1100">
              <a:solidFill>
                <a:schemeClr val="dk1"/>
              </a:solidFill>
              <a:effectLst/>
              <a:latin typeface="+mn-lt"/>
              <a:ea typeface="+mn-ea"/>
              <a:cs typeface="+mn-cs"/>
            </a:rPr>
            <a:t>83</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に差が生じております。</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t="s">
        <v>262</v>
      </c>
      <c r="AP2" s="206"/>
      <c r="AQ2" s="206"/>
      <c r="AR2" s="64" t="str">
        <f>IF(OR(AO2="　", AO2=""), "", "-")</f>
        <v/>
      </c>
      <c r="AS2" s="207">
        <v>110</v>
      </c>
      <c r="AT2" s="207"/>
      <c r="AU2" s="207"/>
      <c r="AV2" s="42" t="str">
        <f>IF(AW2="", "", "-")</f>
        <v/>
      </c>
      <c r="AW2" s="390"/>
      <c r="AX2" s="390"/>
    </row>
    <row r="3" spans="1:50" ht="21" customHeight="1" thickBot="1" x14ac:dyDescent="0.2">
      <c r="A3" s="514" t="s">
        <v>343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475</v>
      </c>
      <c r="AK3" s="516"/>
      <c r="AL3" s="516"/>
      <c r="AM3" s="516"/>
      <c r="AN3" s="516"/>
      <c r="AO3" s="516"/>
      <c r="AP3" s="516"/>
      <c r="AQ3" s="516"/>
      <c r="AR3" s="516"/>
      <c r="AS3" s="516"/>
      <c r="AT3" s="516"/>
      <c r="AU3" s="516"/>
      <c r="AV3" s="516"/>
      <c r="AW3" s="516"/>
      <c r="AX3" s="24" t="s">
        <v>64</v>
      </c>
    </row>
    <row r="4" spans="1:50" ht="24.75" customHeight="1" x14ac:dyDescent="0.15">
      <c r="A4" s="720" t="s">
        <v>25</v>
      </c>
      <c r="B4" s="721"/>
      <c r="C4" s="721"/>
      <c r="D4" s="721"/>
      <c r="E4" s="721"/>
      <c r="F4" s="721"/>
      <c r="G4" s="696" t="s">
        <v>476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593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1" t="s">
        <v>425</v>
      </c>
      <c r="H5" s="552"/>
      <c r="I5" s="552"/>
      <c r="J5" s="552"/>
      <c r="K5" s="552"/>
      <c r="L5" s="552"/>
      <c r="M5" s="553" t="s">
        <v>65</v>
      </c>
      <c r="N5" s="554"/>
      <c r="O5" s="554"/>
      <c r="P5" s="554"/>
      <c r="Q5" s="554"/>
      <c r="R5" s="555"/>
      <c r="S5" s="556" t="s">
        <v>69</v>
      </c>
      <c r="T5" s="552"/>
      <c r="U5" s="552"/>
      <c r="V5" s="552"/>
      <c r="W5" s="552"/>
      <c r="X5" s="557"/>
      <c r="Y5" s="712" t="s">
        <v>3</v>
      </c>
      <c r="Z5" s="713"/>
      <c r="AA5" s="713"/>
      <c r="AB5" s="713"/>
      <c r="AC5" s="713"/>
      <c r="AD5" s="714"/>
      <c r="AE5" s="715" t="s">
        <v>594</v>
      </c>
      <c r="AF5" s="715"/>
      <c r="AG5" s="715"/>
      <c r="AH5" s="715"/>
      <c r="AI5" s="715"/>
      <c r="AJ5" s="715"/>
      <c r="AK5" s="715"/>
      <c r="AL5" s="715"/>
      <c r="AM5" s="715"/>
      <c r="AN5" s="715"/>
      <c r="AO5" s="715"/>
      <c r="AP5" s="716"/>
      <c r="AQ5" s="717" t="s">
        <v>588</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567</v>
      </c>
      <c r="H7" s="828"/>
      <c r="I7" s="828"/>
      <c r="J7" s="828"/>
      <c r="K7" s="828"/>
      <c r="L7" s="828"/>
      <c r="M7" s="828"/>
      <c r="N7" s="828"/>
      <c r="O7" s="828"/>
      <c r="P7" s="828"/>
      <c r="Q7" s="828"/>
      <c r="R7" s="828"/>
      <c r="S7" s="828"/>
      <c r="T7" s="828"/>
      <c r="U7" s="828"/>
      <c r="V7" s="828"/>
      <c r="W7" s="828"/>
      <c r="X7" s="829"/>
      <c r="Y7" s="388" t="s">
        <v>307</v>
      </c>
      <c r="Z7" s="289"/>
      <c r="AA7" s="289"/>
      <c r="AB7" s="289"/>
      <c r="AC7" s="289"/>
      <c r="AD7" s="389"/>
      <c r="AE7" s="376" t="s">
        <v>577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4" t="s">
        <v>211</v>
      </c>
      <c r="B8" s="825"/>
      <c r="C8" s="825"/>
      <c r="D8" s="825"/>
      <c r="E8" s="825"/>
      <c r="F8" s="826"/>
      <c r="G8" s="214" t="str">
        <f>入力規則等!A27</f>
        <v>男女共同参画</v>
      </c>
      <c r="H8" s="215"/>
      <c r="I8" s="215"/>
      <c r="J8" s="215"/>
      <c r="K8" s="215"/>
      <c r="L8" s="215"/>
      <c r="M8" s="215"/>
      <c r="N8" s="215"/>
      <c r="O8" s="215"/>
      <c r="P8" s="215"/>
      <c r="Q8" s="215"/>
      <c r="R8" s="215"/>
      <c r="S8" s="215"/>
      <c r="T8" s="215"/>
      <c r="U8" s="215"/>
      <c r="V8" s="215"/>
      <c r="W8" s="215"/>
      <c r="X8" s="216"/>
      <c r="Y8" s="562" t="s">
        <v>212</v>
      </c>
      <c r="Z8" s="563"/>
      <c r="AA8" s="563"/>
      <c r="AB8" s="563"/>
      <c r="AC8" s="563"/>
      <c r="AD8" s="564"/>
      <c r="AE8" s="735"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6"/>
    </row>
    <row r="9" spans="1:50" ht="58.5" customHeight="1" x14ac:dyDescent="0.15">
      <c r="A9" s="135" t="s">
        <v>23</v>
      </c>
      <c r="B9" s="136"/>
      <c r="C9" s="136"/>
      <c r="D9" s="136"/>
      <c r="E9" s="136"/>
      <c r="F9" s="136"/>
      <c r="G9" s="565" t="s">
        <v>570</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7" t="s">
        <v>29</v>
      </c>
      <c r="B10" s="738"/>
      <c r="C10" s="738"/>
      <c r="D10" s="738"/>
      <c r="E10" s="738"/>
      <c r="F10" s="738"/>
      <c r="G10" s="670" t="s">
        <v>579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9" t="s">
        <v>24</v>
      </c>
      <c r="B12" s="130"/>
      <c r="C12" s="130"/>
      <c r="D12" s="130"/>
      <c r="E12" s="130"/>
      <c r="F12" s="131"/>
      <c r="G12" s="676"/>
      <c r="H12" s="677"/>
      <c r="I12" s="677"/>
      <c r="J12" s="677"/>
      <c r="K12" s="677"/>
      <c r="L12" s="677"/>
      <c r="M12" s="677"/>
      <c r="N12" s="677"/>
      <c r="O12" s="677"/>
      <c r="P12" s="296" t="s">
        <v>310</v>
      </c>
      <c r="Q12" s="291"/>
      <c r="R12" s="291"/>
      <c r="S12" s="291"/>
      <c r="T12" s="291"/>
      <c r="U12" s="291"/>
      <c r="V12" s="292"/>
      <c r="W12" s="296" t="s">
        <v>330</v>
      </c>
      <c r="X12" s="291"/>
      <c r="Y12" s="291"/>
      <c r="Z12" s="291"/>
      <c r="AA12" s="291"/>
      <c r="AB12" s="291"/>
      <c r="AC12" s="292"/>
      <c r="AD12" s="296" t="s">
        <v>337</v>
      </c>
      <c r="AE12" s="291"/>
      <c r="AF12" s="291"/>
      <c r="AG12" s="291"/>
      <c r="AH12" s="291"/>
      <c r="AI12" s="291"/>
      <c r="AJ12" s="292"/>
      <c r="AK12" s="296" t="s">
        <v>344</v>
      </c>
      <c r="AL12" s="291"/>
      <c r="AM12" s="291"/>
      <c r="AN12" s="291"/>
      <c r="AO12" s="291"/>
      <c r="AP12" s="291"/>
      <c r="AQ12" s="292"/>
      <c r="AR12" s="296" t="s">
        <v>345</v>
      </c>
      <c r="AS12" s="291"/>
      <c r="AT12" s="291"/>
      <c r="AU12" s="291"/>
      <c r="AV12" s="291"/>
      <c r="AW12" s="291"/>
      <c r="AX12" s="739"/>
    </row>
    <row r="13" spans="1:50" ht="21" customHeight="1" x14ac:dyDescent="0.15">
      <c r="A13" s="132"/>
      <c r="B13" s="133"/>
      <c r="C13" s="133"/>
      <c r="D13" s="133"/>
      <c r="E13" s="133"/>
      <c r="F13" s="134"/>
      <c r="G13" s="740" t="s">
        <v>6</v>
      </c>
      <c r="H13" s="741"/>
      <c r="I13" s="633" t="s">
        <v>7</v>
      </c>
      <c r="J13" s="634"/>
      <c r="K13" s="634"/>
      <c r="L13" s="634"/>
      <c r="M13" s="634"/>
      <c r="N13" s="634"/>
      <c r="O13" s="635"/>
      <c r="P13" s="102">
        <v>104.2</v>
      </c>
      <c r="Q13" s="103"/>
      <c r="R13" s="103"/>
      <c r="S13" s="103"/>
      <c r="T13" s="103"/>
      <c r="U13" s="103"/>
      <c r="V13" s="104"/>
      <c r="W13" s="102">
        <v>108.5</v>
      </c>
      <c r="X13" s="103"/>
      <c r="Y13" s="103"/>
      <c r="Z13" s="103"/>
      <c r="AA13" s="103"/>
      <c r="AB13" s="103"/>
      <c r="AC13" s="104"/>
      <c r="AD13" s="102">
        <v>102.59</v>
      </c>
      <c r="AE13" s="103"/>
      <c r="AF13" s="103"/>
      <c r="AG13" s="103"/>
      <c r="AH13" s="103"/>
      <c r="AI13" s="103"/>
      <c r="AJ13" s="104"/>
      <c r="AK13" s="102">
        <v>95.77</v>
      </c>
      <c r="AL13" s="103"/>
      <c r="AM13" s="103"/>
      <c r="AN13" s="103"/>
      <c r="AO13" s="103"/>
      <c r="AP13" s="103"/>
      <c r="AQ13" s="104"/>
      <c r="AR13" s="99">
        <v>89.9</v>
      </c>
      <c r="AS13" s="100"/>
      <c r="AT13" s="100"/>
      <c r="AU13" s="100"/>
      <c r="AV13" s="100"/>
      <c r="AW13" s="100"/>
      <c r="AX13" s="387"/>
    </row>
    <row r="14" spans="1:50" ht="21" customHeight="1" x14ac:dyDescent="0.15">
      <c r="A14" s="132"/>
      <c r="B14" s="133"/>
      <c r="C14" s="133"/>
      <c r="D14" s="133"/>
      <c r="E14" s="133"/>
      <c r="F14" s="134"/>
      <c r="G14" s="742"/>
      <c r="H14" s="743"/>
      <c r="I14" s="568" t="s">
        <v>8</v>
      </c>
      <c r="J14" s="624"/>
      <c r="K14" s="624"/>
      <c r="L14" s="624"/>
      <c r="M14" s="624"/>
      <c r="N14" s="624"/>
      <c r="O14" s="625"/>
      <c r="P14" s="102" t="s">
        <v>326</v>
      </c>
      <c r="Q14" s="103"/>
      <c r="R14" s="103"/>
      <c r="S14" s="103"/>
      <c r="T14" s="103"/>
      <c r="U14" s="103"/>
      <c r="V14" s="104"/>
      <c r="W14" s="102" t="s">
        <v>326</v>
      </c>
      <c r="X14" s="103"/>
      <c r="Y14" s="103"/>
      <c r="Z14" s="103"/>
      <c r="AA14" s="103"/>
      <c r="AB14" s="103"/>
      <c r="AC14" s="104"/>
      <c r="AD14" s="102">
        <v>-0.3</v>
      </c>
      <c r="AE14" s="103"/>
      <c r="AF14" s="103"/>
      <c r="AG14" s="103"/>
      <c r="AH14" s="103"/>
      <c r="AI14" s="103"/>
      <c r="AJ14" s="104"/>
      <c r="AK14" s="102" t="s">
        <v>326</v>
      </c>
      <c r="AL14" s="103"/>
      <c r="AM14" s="103"/>
      <c r="AN14" s="103"/>
      <c r="AO14" s="103"/>
      <c r="AP14" s="103"/>
      <c r="AQ14" s="104"/>
      <c r="AR14" s="660"/>
      <c r="AS14" s="660"/>
      <c r="AT14" s="660"/>
      <c r="AU14" s="660"/>
      <c r="AV14" s="660"/>
      <c r="AW14" s="660"/>
      <c r="AX14" s="661"/>
    </row>
    <row r="15" spans="1:50" ht="21" customHeight="1" x14ac:dyDescent="0.15">
      <c r="A15" s="132"/>
      <c r="B15" s="133"/>
      <c r="C15" s="133"/>
      <c r="D15" s="133"/>
      <c r="E15" s="133"/>
      <c r="F15" s="134"/>
      <c r="G15" s="742"/>
      <c r="H15" s="743"/>
      <c r="I15" s="568" t="s">
        <v>50</v>
      </c>
      <c r="J15" s="569"/>
      <c r="K15" s="569"/>
      <c r="L15" s="569"/>
      <c r="M15" s="569"/>
      <c r="N15" s="569"/>
      <c r="O15" s="570"/>
      <c r="P15" s="102" t="s">
        <v>478</v>
      </c>
      <c r="Q15" s="103"/>
      <c r="R15" s="103"/>
      <c r="S15" s="103"/>
      <c r="T15" s="103"/>
      <c r="U15" s="103"/>
      <c r="V15" s="104"/>
      <c r="W15" s="102" t="s">
        <v>478</v>
      </c>
      <c r="X15" s="103"/>
      <c r="Y15" s="103"/>
      <c r="Z15" s="103"/>
      <c r="AA15" s="103"/>
      <c r="AB15" s="103"/>
      <c r="AC15" s="104"/>
      <c r="AD15" s="102" t="s">
        <v>478</v>
      </c>
      <c r="AE15" s="103"/>
      <c r="AF15" s="103"/>
      <c r="AG15" s="103"/>
      <c r="AH15" s="103"/>
      <c r="AI15" s="103"/>
      <c r="AJ15" s="104"/>
      <c r="AK15" s="102" t="s">
        <v>479</v>
      </c>
      <c r="AL15" s="103"/>
      <c r="AM15" s="103"/>
      <c r="AN15" s="103"/>
      <c r="AO15" s="103"/>
      <c r="AP15" s="103"/>
      <c r="AQ15" s="104"/>
      <c r="AR15" s="102"/>
      <c r="AS15" s="103"/>
      <c r="AT15" s="103"/>
      <c r="AU15" s="103"/>
      <c r="AV15" s="103"/>
      <c r="AW15" s="103"/>
      <c r="AX15" s="623"/>
    </row>
    <row r="16" spans="1:50" ht="21" customHeight="1" x14ac:dyDescent="0.15">
      <c r="A16" s="132"/>
      <c r="B16" s="133"/>
      <c r="C16" s="133"/>
      <c r="D16" s="133"/>
      <c r="E16" s="133"/>
      <c r="F16" s="134"/>
      <c r="G16" s="742"/>
      <c r="H16" s="743"/>
      <c r="I16" s="568" t="s">
        <v>51</v>
      </c>
      <c r="J16" s="569"/>
      <c r="K16" s="569"/>
      <c r="L16" s="569"/>
      <c r="M16" s="569"/>
      <c r="N16" s="569"/>
      <c r="O16" s="570"/>
      <c r="P16" s="102" t="s">
        <v>479</v>
      </c>
      <c r="Q16" s="103"/>
      <c r="R16" s="103"/>
      <c r="S16" s="103"/>
      <c r="T16" s="103"/>
      <c r="U16" s="103"/>
      <c r="V16" s="104"/>
      <c r="W16" s="102" t="s">
        <v>479</v>
      </c>
      <c r="X16" s="103"/>
      <c r="Y16" s="103"/>
      <c r="Z16" s="103"/>
      <c r="AA16" s="103"/>
      <c r="AB16" s="103"/>
      <c r="AC16" s="104"/>
      <c r="AD16" s="102" t="s">
        <v>479</v>
      </c>
      <c r="AE16" s="103"/>
      <c r="AF16" s="103"/>
      <c r="AG16" s="103"/>
      <c r="AH16" s="103"/>
      <c r="AI16" s="103"/>
      <c r="AJ16" s="104"/>
      <c r="AK16" s="102" t="s">
        <v>479</v>
      </c>
      <c r="AL16" s="103"/>
      <c r="AM16" s="103"/>
      <c r="AN16" s="103"/>
      <c r="AO16" s="103"/>
      <c r="AP16" s="103"/>
      <c r="AQ16" s="104"/>
      <c r="AR16" s="673"/>
      <c r="AS16" s="674"/>
      <c r="AT16" s="674"/>
      <c r="AU16" s="674"/>
      <c r="AV16" s="674"/>
      <c r="AW16" s="674"/>
      <c r="AX16" s="675"/>
    </row>
    <row r="17" spans="1:50" ht="24.75" customHeight="1" x14ac:dyDescent="0.15">
      <c r="A17" s="132"/>
      <c r="B17" s="133"/>
      <c r="C17" s="133"/>
      <c r="D17" s="133"/>
      <c r="E17" s="133"/>
      <c r="F17" s="134"/>
      <c r="G17" s="742"/>
      <c r="H17" s="743"/>
      <c r="I17" s="568" t="s">
        <v>49</v>
      </c>
      <c r="J17" s="624"/>
      <c r="K17" s="624"/>
      <c r="L17" s="624"/>
      <c r="M17" s="624"/>
      <c r="N17" s="624"/>
      <c r="O17" s="625"/>
      <c r="P17" s="102" t="s">
        <v>479</v>
      </c>
      <c r="Q17" s="103"/>
      <c r="R17" s="103"/>
      <c r="S17" s="103"/>
      <c r="T17" s="103"/>
      <c r="U17" s="103"/>
      <c r="V17" s="104"/>
      <c r="W17" s="102" t="s">
        <v>479</v>
      </c>
      <c r="X17" s="103"/>
      <c r="Y17" s="103"/>
      <c r="Z17" s="103"/>
      <c r="AA17" s="103"/>
      <c r="AB17" s="103"/>
      <c r="AC17" s="104"/>
      <c r="AD17" s="102" t="s">
        <v>479</v>
      </c>
      <c r="AE17" s="103"/>
      <c r="AF17" s="103"/>
      <c r="AG17" s="103"/>
      <c r="AH17" s="103"/>
      <c r="AI17" s="103"/>
      <c r="AJ17" s="104"/>
      <c r="AK17" s="102" t="s">
        <v>507</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4"/>
      <c r="H18" s="745"/>
      <c r="I18" s="732" t="s">
        <v>20</v>
      </c>
      <c r="J18" s="733"/>
      <c r="K18" s="733"/>
      <c r="L18" s="733"/>
      <c r="M18" s="733"/>
      <c r="N18" s="733"/>
      <c r="O18" s="734"/>
      <c r="P18" s="108">
        <f>SUM(P13:V17)</f>
        <v>104.2</v>
      </c>
      <c r="Q18" s="109"/>
      <c r="R18" s="109"/>
      <c r="S18" s="109"/>
      <c r="T18" s="109"/>
      <c r="U18" s="109"/>
      <c r="V18" s="110"/>
      <c r="W18" s="108">
        <f>SUM(W13:AC17)</f>
        <v>108.5</v>
      </c>
      <c r="X18" s="109"/>
      <c r="Y18" s="109"/>
      <c r="Z18" s="109"/>
      <c r="AA18" s="109"/>
      <c r="AB18" s="109"/>
      <c r="AC18" s="110"/>
      <c r="AD18" s="108">
        <f>SUM(AD13:AJ17)</f>
        <v>102.29</v>
      </c>
      <c r="AE18" s="109"/>
      <c r="AF18" s="109"/>
      <c r="AG18" s="109"/>
      <c r="AH18" s="109"/>
      <c r="AI18" s="109"/>
      <c r="AJ18" s="110"/>
      <c r="AK18" s="108">
        <f>SUM(AK13:AQ17)</f>
        <v>95.77</v>
      </c>
      <c r="AL18" s="109"/>
      <c r="AM18" s="109"/>
      <c r="AN18" s="109"/>
      <c r="AO18" s="109"/>
      <c r="AP18" s="109"/>
      <c r="AQ18" s="110"/>
      <c r="AR18" s="108">
        <f>SUM(AR13:AX17)</f>
        <v>89.9</v>
      </c>
      <c r="AS18" s="109"/>
      <c r="AT18" s="109"/>
      <c r="AU18" s="109"/>
      <c r="AV18" s="109"/>
      <c r="AW18" s="109"/>
      <c r="AX18" s="528"/>
    </row>
    <row r="19" spans="1:50" ht="24.75" customHeight="1" x14ac:dyDescent="0.15">
      <c r="A19" s="132"/>
      <c r="B19" s="133"/>
      <c r="C19" s="133"/>
      <c r="D19" s="133"/>
      <c r="E19" s="133"/>
      <c r="F19" s="134"/>
      <c r="G19" s="526" t="s">
        <v>9</v>
      </c>
      <c r="H19" s="527"/>
      <c r="I19" s="527"/>
      <c r="J19" s="527"/>
      <c r="K19" s="527"/>
      <c r="L19" s="527"/>
      <c r="M19" s="527"/>
      <c r="N19" s="527"/>
      <c r="O19" s="527"/>
      <c r="P19" s="102">
        <v>78.7</v>
      </c>
      <c r="Q19" s="103"/>
      <c r="R19" s="103"/>
      <c r="S19" s="103"/>
      <c r="T19" s="103"/>
      <c r="U19" s="103"/>
      <c r="V19" s="104"/>
      <c r="W19" s="102">
        <v>67.900000000000006</v>
      </c>
      <c r="X19" s="103"/>
      <c r="Y19" s="103"/>
      <c r="Z19" s="103"/>
      <c r="AA19" s="103"/>
      <c r="AB19" s="103"/>
      <c r="AC19" s="104"/>
      <c r="AD19" s="102">
        <v>83</v>
      </c>
      <c r="AE19" s="103"/>
      <c r="AF19" s="103"/>
      <c r="AG19" s="103"/>
      <c r="AH19" s="103"/>
      <c r="AI19" s="103"/>
      <c r="AJ19" s="104"/>
      <c r="AK19" s="477"/>
      <c r="AL19" s="477"/>
      <c r="AM19" s="477"/>
      <c r="AN19" s="477"/>
      <c r="AO19" s="477"/>
      <c r="AP19" s="477"/>
      <c r="AQ19" s="477"/>
      <c r="AR19" s="477"/>
      <c r="AS19" s="477"/>
      <c r="AT19" s="477"/>
      <c r="AU19" s="477"/>
      <c r="AV19" s="477"/>
      <c r="AW19" s="477"/>
      <c r="AX19" s="529"/>
    </row>
    <row r="20" spans="1:50" ht="24.75" customHeight="1" x14ac:dyDescent="0.15">
      <c r="A20" s="132"/>
      <c r="B20" s="133"/>
      <c r="C20" s="133"/>
      <c r="D20" s="133"/>
      <c r="E20" s="133"/>
      <c r="F20" s="134"/>
      <c r="G20" s="526" t="s">
        <v>10</v>
      </c>
      <c r="H20" s="527"/>
      <c r="I20" s="527"/>
      <c r="J20" s="527"/>
      <c r="K20" s="527"/>
      <c r="L20" s="527"/>
      <c r="M20" s="527"/>
      <c r="N20" s="527"/>
      <c r="O20" s="527"/>
      <c r="P20" s="530">
        <f>IF(P18=0, "-", SUM(P19)/P18)</f>
        <v>0.75527831094049902</v>
      </c>
      <c r="Q20" s="530"/>
      <c r="R20" s="530"/>
      <c r="S20" s="530"/>
      <c r="T20" s="530"/>
      <c r="U20" s="530"/>
      <c r="V20" s="530"/>
      <c r="W20" s="530">
        <f>IF(W18=0, "-", SUM(W19)/W18)</f>
        <v>0.62580645161290327</v>
      </c>
      <c r="X20" s="530"/>
      <c r="Y20" s="530"/>
      <c r="Z20" s="530"/>
      <c r="AA20" s="530"/>
      <c r="AB20" s="530"/>
      <c r="AC20" s="530"/>
      <c r="AD20" s="530">
        <f>IF(AD18=0, "-", SUM(AD19)/AD18)</f>
        <v>0.81141851598396708</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15">
      <c r="A21" s="135"/>
      <c r="B21" s="136"/>
      <c r="C21" s="136"/>
      <c r="D21" s="136"/>
      <c r="E21" s="136"/>
      <c r="F21" s="137"/>
      <c r="G21" s="924" t="s">
        <v>273</v>
      </c>
      <c r="H21" s="925"/>
      <c r="I21" s="925"/>
      <c r="J21" s="925"/>
      <c r="K21" s="925"/>
      <c r="L21" s="925"/>
      <c r="M21" s="925"/>
      <c r="N21" s="925"/>
      <c r="O21" s="925"/>
      <c r="P21" s="530">
        <f>IF(P19=0, "-", SUM(P19)/SUM(P13,P14))</f>
        <v>0.75527831094049902</v>
      </c>
      <c r="Q21" s="530"/>
      <c r="R21" s="530"/>
      <c r="S21" s="530"/>
      <c r="T21" s="530"/>
      <c r="U21" s="530"/>
      <c r="V21" s="530"/>
      <c r="W21" s="530">
        <f>IF(W19=0, "-", SUM(W19)/SUM(W13,W14))</f>
        <v>0.62580645161290327</v>
      </c>
      <c r="X21" s="530"/>
      <c r="Y21" s="530"/>
      <c r="Z21" s="530"/>
      <c r="AA21" s="530"/>
      <c r="AB21" s="530"/>
      <c r="AC21" s="530"/>
      <c r="AD21" s="530">
        <f>IF(AD19=0, "-", SUM(AD19)/SUM(AD13,AD14))</f>
        <v>0.81141851598396708</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480</v>
      </c>
      <c r="H23" s="177"/>
      <c r="I23" s="177"/>
      <c r="J23" s="177"/>
      <c r="K23" s="177"/>
      <c r="L23" s="177"/>
      <c r="M23" s="177"/>
      <c r="N23" s="177"/>
      <c r="O23" s="178"/>
      <c r="P23" s="99">
        <v>70.599999999999994</v>
      </c>
      <c r="Q23" s="100"/>
      <c r="R23" s="100"/>
      <c r="S23" s="100"/>
      <c r="T23" s="100"/>
      <c r="U23" s="100"/>
      <c r="V23" s="101"/>
      <c r="W23" s="99">
        <v>57.7</v>
      </c>
      <c r="X23" s="100"/>
      <c r="Y23" s="100"/>
      <c r="Z23" s="100"/>
      <c r="AA23" s="100"/>
      <c r="AB23" s="100"/>
      <c r="AC23" s="101"/>
      <c r="AD23" s="193" t="s">
        <v>589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481</v>
      </c>
      <c r="H24" s="180"/>
      <c r="I24" s="180"/>
      <c r="J24" s="180"/>
      <c r="K24" s="180"/>
      <c r="L24" s="180"/>
      <c r="M24" s="180"/>
      <c r="N24" s="180"/>
      <c r="O24" s="181"/>
      <c r="P24" s="102">
        <v>16.513999999999999</v>
      </c>
      <c r="Q24" s="103"/>
      <c r="R24" s="103"/>
      <c r="S24" s="103"/>
      <c r="T24" s="103"/>
      <c r="U24" s="103"/>
      <c r="V24" s="104"/>
      <c r="W24" s="102">
        <v>22.8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483</v>
      </c>
      <c r="H25" s="180"/>
      <c r="I25" s="180"/>
      <c r="J25" s="180"/>
      <c r="K25" s="180"/>
      <c r="L25" s="180"/>
      <c r="M25" s="180"/>
      <c r="N25" s="180"/>
      <c r="O25" s="181"/>
      <c r="P25" s="102">
        <v>3.69</v>
      </c>
      <c r="Q25" s="103"/>
      <c r="R25" s="103"/>
      <c r="S25" s="103"/>
      <c r="T25" s="103"/>
      <c r="U25" s="103"/>
      <c r="V25" s="104"/>
      <c r="W25" s="102">
        <v>3.7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521</v>
      </c>
      <c r="H26" s="180"/>
      <c r="I26" s="180"/>
      <c r="J26" s="180"/>
      <c r="K26" s="180"/>
      <c r="L26" s="180"/>
      <c r="M26" s="180"/>
      <c r="N26" s="180"/>
      <c r="O26" s="181"/>
      <c r="P26" s="102">
        <v>3.15</v>
      </c>
      <c r="Q26" s="103"/>
      <c r="R26" s="103"/>
      <c r="S26" s="103"/>
      <c r="T26" s="103"/>
      <c r="U26" s="103"/>
      <c r="V26" s="104"/>
      <c r="W26" s="102">
        <v>3.7</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484</v>
      </c>
      <c r="H27" s="180"/>
      <c r="I27" s="180"/>
      <c r="J27" s="180"/>
      <c r="K27" s="180"/>
      <c r="L27" s="180"/>
      <c r="M27" s="180"/>
      <c r="N27" s="180"/>
      <c r="O27" s="181"/>
      <c r="P27" s="102">
        <v>1.8</v>
      </c>
      <c r="Q27" s="103"/>
      <c r="R27" s="103"/>
      <c r="S27" s="103"/>
      <c r="T27" s="103"/>
      <c r="U27" s="103"/>
      <c r="V27" s="104"/>
      <c r="W27" s="202">
        <v>2</v>
      </c>
      <c r="X27" s="203"/>
      <c r="Y27" s="203"/>
      <c r="Z27" s="203"/>
      <c r="AA27" s="203"/>
      <c r="AB27" s="203"/>
      <c r="AC27" s="2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8" t="s">
        <v>257</v>
      </c>
      <c r="H28" s="219"/>
      <c r="I28" s="219"/>
      <c r="J28" s="219"/>
      <c r="K28" s="219"/>
      <c r="L28" s="219"/>
      <c r="M28" s="219"/>
      <c r="N28" s="219"/>
      <c r="O28" s="220"/>
      <c r="P28" s="108">
        <f>P29-SUM(P23:P27)</f>
        <v>1.6000000000005343E-2</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1" t="s">
        <v>254</v>
      </c>
      <c r="H29" s="222"/>
      <c r="I29" s="222"/>
      <c r="J29" s="222"/>
      <c r="K29" s="222"/>
      <c r="L29" s="222"/>
      <c r="M29" s="222"/>
      <c r="N29" s="222"/>
      <c r="O29" s="223"/>
      <c r="P29" s="208">
        <f>AK13</f>
        <v>95.77</v>
      </c>
      <c r="Q29" s="209"/>
      <c r="R29" s="209"/>
      <c r="S29" s="209"/>
      <c r="T29" s="209"/>
      <c r="U29" s="209"/>
      <c r="V29" s="210"/>
      <c r="W29" s="208">
        <f>AR13</f>
        <v>89.9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0" t="s">
        <v>269</v>
      </c>
      <c r="B30" s="501"/>
      <c r="C30" s="501"/>
      <c r="D30" s="501"/>
      <c r="E30" s="501"/>
      <c r="F30" s="502"/>
      <c r="G30" s="645" t="s">
        <v>145</v>
      </c>
      <c r="H30" s="383"/>
      <c r="I30" s="383"/>
      <c r="J30" s="383"/>
      <c r="K30" s="383"/>
      <c r="L30" s="383"/>
      <c r="M30" s="383"/>
      <c r="N30" s="383"/>
      <c r="O30" s="572"/>
      <c r="P30" s="571" t="s">
        <v>58</v>
      </c>
      <c r="Q30" s="383"/>
      <c r="R30" s="383"/>
      <c r="S30" s="383"/>
      <c r="T30" s="383"/>
      <c r="U30" s="383"/>
      <c r="V30" s="383"/>
      <c r="W30" s="383"/>
      <c r="X30" s="572"/>
      <c r="Y30" s="456"/>
      <c r="Z30" s="457"/>
      <c r="AA30" s="458"/>
      <c r="AB30" s="379" t="s">
        <v>11</v>
      </c>
      <c r="AC30" s="380"/>
      <c r="AD30" s="381"/>
      <c r="AE30" s="379" t="s">
        <v>310</v>
      </c>
      <c r="AF30" s="380"/>
      <c r="AG30" s="380"/>
      <c r="AH30" s="381"/>
      <c r="AI30" s="379" t="s">
        <v>332</v>
      </c>
      <c r="AJ30" s="380"/>
      <c r="AK30" s="380"/>
      <c r="AL30" s="381"/>
      <c r="AM30" s="382" t="s">
        <v>337</v>
      </c>
      <c r="AN30" s="382"/>
      <c r="AO30" s="382"/>
      <c r="AP30" s="379"/>
      <c r="AQ30" s="636" t="s">
        <v>187</v>
      </c>
      <c r="AR30" s="637"/>
      <c r="AS30" s="637"/>
      <c r="AT30" s="638"/>
      <c r="AU30" s="383" t="s">
        <v>133</v>
      </c>
      <c r="AV30" s="383"/>
      <c r="AW30" s="383"/>
      <c r="AX30" s="384"/>
    </row>
    <row r="31" spans="1:50" ht="18.75" customHeight="1" x14ac:dyDescent="0.15">
      <c r="A31" s="503"/>
      <c r="B31" s="504"/>
      <c r="C31" s="504"/>
      <c r="D31" s="504"/>
      <c r="E31" s="504"/>
      <c r="F31" s="505"/>
      <c r="G31" s="560"/>
      <c r="H31" s="372"/>
      <c r="I31" s="372"/>
      <c r="J31" s="372"/>
      <c r="K31" s="372"/>
      <c r="L31" s="372"/>
      <c r="M31" s="372"/>
      <c r="N31" s="372"/>
      <c r="O31" s="561"/>
      <c r="P31" s="573"/>
      <c r="Q31" s="372"/>
      <c r="R31" s="372"/>
      <c r="S31" s="372"/>
      <c r="T31" s="372"/>
      <c r="U31" s="372"/>
      <c r="V31" s="372"/>
      <c r="W31" s="372"/>
      <c r="X31" s="561"/>
      <c r="Y31" s="459"/>
      <c r="Z31" s="460"/>
      <c r="AA31" s="461"/>
      <c r="AB31" s="325"/>
      <c r="AC31" s="326"/>
      <c r="AD31" s="327"/>
      <c r="AE31" s="325"/>
      <c r="AF31" s="326"/>
      <c r="AG31" s="326"/>
      <c r="AH31" s="327"/>
      <c r="AI31" s="325"/>
      <c r="AJ31" s="326"/>
      <c r="AK31" s="326"/>
      <c r="AL31" s="327"/>
      <c r="AM31" s="369"/>
      <c r="AN31" s="369"/>
      <c r="AO31" s="369"/>
      <c r="AP31" s="325"/>
      <c r="AQ31" s="201" t="s">
        <v>479</v>
      </c>
      <c r="AR31" s="126"/>
      <c r="AS31" s="127" t="s">
        <v>188</v>
      </c>
      <c r="AT31" s="162"/>
      <c r="AU31" s="264">
        <v>2</v>
      </c>
      <c r="AV31" s="264"/>
      <c r="AW31" s="372" t="s">
        <v>177</v>
      </c>
      <c r="AX31" s="373"/>
    </row>
    <row r="32" spans="1:50" ht="23.25" customHeight="1" x14ac:dyDescent="0.15">
      <c r="A32" s="506"/>
      <c r="B32" s="504"/>
      <c r="C32" s="504"/>
      <c r="D32" s="504"/>
      <c r="E32" s="504"/>
      <c r="F32" s="505"/>
      <c r="G32" s="531" t="s">
        <v>578</v>
      </c>
      <c r="H32" s="532"/>
      <c r="I32" s="532"/>
      <c r="J32" s="532"/>
      <c r="K32" s="532"/>
      <c r="L32" s="532"/>
      <c r="M32" s="532"/>
      <c r="N32" s="532"/>
      <c r="O32" s="533"/>
      <c r="P32" s="151" t="s">
        <v>485</v>
      </c>
      <c r="Q32" s="151"/>
      <c r="R32" s="151"/>
      <c r="S32" s="151"/>
      <c r="T32" s="151"/>
      <c r="U32" s="151"/>
      <c r="V32" s="151"/>
      <c r="W32" s="151"/>
      <c r="X32" s="225"/>
      <c r="Y32" s="331" t="s">
        <v>12</v>
      </c>
      <c r="Z32" s="540"/>
      <c r="AA32" s="541"/>
      <c r="AB32" s="542" t="s">
        <v>178</v>
      </c>
      <c r="AC32" s="542"/>
      <c r="AD32" s="542"/>
      <c r="AE32" s="357" t="s">
        <v>477</v>
      </c>
      <c r="AF32" s="358"/>
      <c r="AG32" s="358"/>
      <c r="AH32" s="358"/>
      <c r="AI32" s="357" t="s">
        <v>477</v>
      </c>
      <c r="AJ32" s="358"/>
      <c r="AK32" s="358"/>
      <c r="AL32" s="358"/>
      <c r="AM32" s="357" t="s">
        <v>477</v>
      </c>
      <c r="AN32" s="358"/>
      <c r="AO32" s="358"/>
      <c r="AP32" s="358"/>
      <c r="AQ32" s="105" t="s">
        <v>477</v>
      </c>
      <c r="AR32" s="106"/>
      <c r="AS32" s="106"/>
      <c r="AT32" s="107"/>
      <c r="AU32" s="358" t="s">
        <v>477</v>
      </c>
      <c r="AV32" s="358"/>
      <c r="AW32" s="358"/>
      <c r="AX32" s="360"/>
    </row>
    <row r="33" spans="1:50" ht="23.25" customHeight="1" x14ac:dyDescent="0.15">
      <c r="A33" s="507"/>
      <c r="B33" s="508"/>
      <c r="C33" s="508"/>
      <c r="D33" s="508"/>
      <c r="E33" s="508"/>
      <c r="F33" s="509"/>
      <c r="G33" s="534"/>
      <c r="H33" s="535"/>
      <c r="I33" s="535"/>
      <c r="J33" s="535"/>
      <c r="K33" s="535"/>
      <c r="L33" s="535"/>
      <c r="M33" s="535"/>
      <c r="N33" s="535"/>
      <c r="O33" s="536"/>
      <c r="P33" s="227"/>
      <c r="Q33" s="227"/>
      <c r="R33" s="227"/>
      <c r="S33" s="227"/>
      <c r="T33" s="227"/>
      <c r="U33" s="227"/>
      <c r="V33" s="227"/>
      <c r="W33" s="227"/>
      <c r="X33" s="228"/>
      <c r="Y33" s="296" t="s">
        <v>53</v>
      </c>
      <c r="Z33" s="291"/>
      <c r="AA33" s="292"/>
      <c r="AB33" s="513" t="s">
        <v>178</v>
      </c>
      <c r="AC33" s="513"/>
      <c r="AD33" s="513"/>
      <c r="AE33" s="357">
        <v>50</v>
      </c>
      <c r="AF33" s="358"/>
      <c r="AG33" s="358"/>
      <c r="AH33" s="358"/>
      <c r="AI33" s="357">
        <v>50</v>
      </c>
      <c r="AJ33" s="358"/>
      <c r="AK33" s="358"/>
      <c r="AL33" s="358"/>
      <c r="AM33" s="357">
        <v>50</v>
      </c>
      <c r="AN33" s="358"/>
      <c r="AO33" s="358"/>
      <c r="AP33" s="358"/>
      <c r="AQ33" s="105" t="s">
        <v>477</v>
      </c>
      <c r="AR33" s="106"/>
      <c r="AS33" s="106"/>
      <c r="AT33" s="107"/>
      <c r="AU33" s="358">
        <v>50</v>
      </c>
      <c r="AV33" s="358"/>
      <c r="AW33" s="358"/>
      <c r="AX33" s="360"/>
    </row>
    <row r="34" spans="1:50" ht="23.25" customHeight="1" x14ac:dyDescent="0.15">
      <c r="A34" s="506"/>
      <c r="B34" s="504"/>
      <c r="C34" s="504"/>
      <c r="D34" s="504"/>
      <c r="E34" s="504"/>
      <c r="F34" s="505"/>
      <c r="G34" s="537"/>
      <c r="H34" s="538"/>
      <c r="I34" s="538"/>
      <c r="J34" s="538"/>
      <c r="K34" s="538"/>
      <c r="L34" s="538"/>
      <c r="M34" s="538"/>
      <c r="N34" s="538"/>
      <c r="O34" s="539"/>
      <c r="P34" s="154"/>
      <c r="Q34" s="154"/>
      <c r="R34" s="154"/>
      <c r="S34" s="154"/>
      <c r="T34" s="154"/>
      <c r="U34" s="154"/>
      <c r="V34" s="154"/>
      <c r="W34" s="154"/>
      <c r="X34" s="230"/>
      <c r="Y34" s="296" t="s">
        <v>13</v>
      </c>
      <c r="Z34" s="291"/>
      <c r="AA34" s="292"/>
      <c r="AB34" s="488" t="s">
        <v>178</v>
      </c>
      <c r="AC34" s="488"/>
      <c r="AD34" s="488"/>
      <c r="AE34" s="357" t="s">
        <v>477</v>
      </c>
      <c r="AF34" s="358"/>
      <c r="AG34" s="358"/>
      <c r="AH34" s="358"/>
      <c r="AI34" s="357" t="s">
        <v>477</v>
      </c>
      <c r="AJ34" s="358"/>
      <c r="AK34" s="358"/>
      <c r="AL34" s="358"/>
      <c r="AM34" s="357" t="s">
        <v>477</v>
      </c>
      <c r="AN34" s="358"/>
      <c r="AO34" s="358"/>
      <c r="AP34" s="358"/>
      <c r="AQ34" s="105" t="s">
        <v>477</v>
      </c>
      <c r="AR34" s="106"/>
      <c r="AS34" s="106"/>
      <c r="AT34" s="107"/>
      <c r="AU34" s="358" t="s">
        <v>477</v>
      </c>
      <c r="AV34" s="358"/>
      <c r="AW34" s="358"/>
      <c r="AX34" s="360"/>
    </row>
    <row r="35" spans="1:50" ht="29.45" customHeight="1" x14ac:dyDescent="0.15">
      <c r="A35" s="895" t="s">
        <v>298</v>
      </c>
      <c r="B35" s="896"/>
      <c r="C35" s="896"/>
      <c r="D35" s="896"/>
      <c r="E35" s="896"/>
      <c r="F35" s="897"/>
      <c r="G35" s="901" t="s">
        <v>486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9.4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9" t="s">
        <v>269</v>
      </c>
      <c r="B37" s="640"/>
      <c r="C37" s="640"/>
      <c r="D37" s="640"/>
      <c r="E37" s="640"/>
      <c r="F37" s="641"/>
      <c r="G37" s="558" t="s">
        <v>145</v>
      </c>
      <c r="H37" s="374"/>
      <c r="I37" s="374"/>
      <c r="J37" s="374"/>
      <c r="K37" s="374"/>
      <c r="L37" s="374"/>
      <c r="M37" s="374"/>
      <c r="N37" s="374"/>
      <c r="O37" s="559"/>
      <c r="P37" s="626" t="s">
        <v>58</v>
      </c>
      <c r="Q37" s="374"/>
      <c r="R37" s="374"/>
      <c r="S37" s="374"/>
      <c r="T37" s="374"/>
      <c r="U37" s="374"/>
      <c r="V37" s="374"/>
      <c r="W37" s="374"/>
      <c r="X37" s="559"/>
      <c r="Y37" s="627"/>
      <c r="Z37" s="628"/>
      <c r="AA37" s="629"/>
      <c r="AB37" s="630" t="s">
        <v>11</v>
      </c>
      <c r="AC37" s="631"/>
      <c r="AD37" s="632"/>
      <c r="AE37" s="361" t="s">
        <v>310</v>
      </c>
      <c r="AF37" s="362"/>
      <c r="AG37" s="362"/>
      <c r="AH37" s="363"/>
      <c r="AI37" s="361" t="s">
        <v>308</v>
      </c>
      <c r="AJ37" s="362"/>
      <c r="AK37" s="362"/>
      <c r="AL37" s="363"/>
      <c r="AM37" s="368" t="s">
        <v>337</v>
      </c>
      <c r="AN37" s="368"/>
      <c r="AO37" s="368"/>
      <c r="AP37" s="368"/>
      <c r="AQ37" s="260" t="s">
        <v>187</v>
      </c>
      <c r="AR37" s="261"/>
      <c r="AS37" s="261"/>
      <c r="AT37" s="262"/>
      <c r="AU37" s="374" t="s">
        <v>133</v>
      </c>
      <c r="AV37" s="374"/>
      <c r="AW37" s="374"/>
      <c r="AX37" s="375"/>
    </row>
    <row r="38" spans="1:50" ht="18.75" hidden="1" customHeight="1" x14ac:dyDescent="0.15">
      <c r="A38" s="503"/>
      <c r="B38" s="504"/>
      <c r="C38" s="504"/>
      <c r="D38" s="504"/>
      <c r="E38" s="504"/>
      <c r="F38" s="505"/>
      <c r="G38" s="560"/>
      <c r="H38" s="372"/>
      <c r="I38" s="372"/>
      <c r="J38" s="372"/>
      <c r="K38" s="372"/>
      <c r="L38" s="372"/>
      <c r="M38" s="372"/>
      <c r="N38" s="372"/>
      <c r="O38" s="561"/>
      <c r="P38" s="573"/>
      <c r="Q38" s="372"/>
      <c r="R38" s="372"/>
      <c r="S38" s="372"/>
      <c r="T38" s="372"/>
      <c r="U38" s="372"/>
      <c r="V38" s="372"/>
      <c r="W38" s="372"/>
      <c r="X38" s="561"/>
      <c r="Y38" s="459"/>
      <c r="Z38" s="460"/>
      <c r="AA38" s="461"/>
      <c r="AB38" s="325"/>
      <c r="AC38" s="326"/>
      <c r="AD38" s="327"/>
      <c r="AE38" s="325"/>
      <c r="AF38" s="326"/>
      <c r="AG38" s="326"/>
      <c r="AH38" s="327"/>
      <c r="AI38" s="325"/>
      <c r="AJ38" s="326"/>
      <c r="AK38" s="326"/>
      <c r="AL38" s="327"/>
      <c r="AM38" s="369"/>
      <c r="AN38" s="369"/>
      <c r="AO38" s="369"/>
      <c r="AP38" s="369"/>
      <c r="AQ38" s="201"/>
      <c r="AR38" s="126"/>
      <c r="AS38" s="127" t="s">
        <v>188</v>
      </c>
      <c r="AT38" s="162"/>
      <c r="AU38" s="264"/>
      <c r="AV38" s="264"/>
      <c r="AW38" s="372" t="s">
        <v>177</v>
      </c>
      <c r="AX38" s="373"/>
    </row>
    <row r="39" spans="1:50" ht="23.25" hidden="1" customHeight="1" x14ac:dyDescent="0.15">
      <c r="A39" s="506"/>
      <c r="B39" s="504"/>
      <c r="C39" s="504"/>
      <c r="D39" s="504"/>
      <c r="E39" s="504"/>
      <c r="F39" s="505"/>
      <c r="G39" s="531"/>
      <c r="H39" s="532"/>
      <c r="I39" s="532"/>
      <c r="J39" s="532"/>
      <c r="K39" s="532"/>
      <c r="L39" s="532"/>
      <c r="M39" s="532"/>
      <c r="N39" s="532"/>
      <c r="O39" s="533"/>
      <c r="P39" s="151"/>
      <c r="Q39" s="151"/>
      <c r="R39" s="151"/>
      <c r="S39" s="151"/>
      <c r="T39" s="151"/>
      <c r="U39" s="151"/>
      <c r="V39" s="151"/>
      <c r="W39" s="151"/>
      <c r="X39" s="225"/>
      <c r="Y39" s="331" t="s">
        <v>12</v>
      </c>
      <c r="Z39" s="540"/>
      <c r="AA39" s="541"/>
      <c r="AB39" s="542"/>
      <c r="AC39" s="542"/>
      <c r="AD39" s="542"/>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7"/>
      <c r="B40" s="508"/>
      <c r="C40" s="508"/>
      <c r="D40" s="508"/>
      <c r="E40" s="508"/>
      <c r="F40" s="509"/>
      <c r="G40" s="534"/>
      <c r="H40" s="535"/>
      <c r="I40" s="535"/>
      <c r="J40" s="535"/>
      <c r="K40" s="535"/>
      <c r="L40" s="535"/>
      <c r="M40" s="535"/>
      <c r="N40" s="535"/>
      <c r="O40" s="536"/>
      <c r="P40" s="227"/>
      <c r="Q40" s="227"/>
      <c r="R40" s="227"/>
      <c r="S40" s="227"/>
      <c r="T40" s="227"/>
      <c r="U40" s="227"/>
      <c r="V40" s="227"/>
      <c r="W40" s="227"/>
      <c r="X40" s="228"/>
      <c r="Y40" s="296" t="s">
        <v>53</v>
      </c>
      <c r="Z40" s="291"/>
      <c r="AA40" s="292"/>
      <c r="AB40" s="513"/>
      <c r="AC40" s="513"/>
      <c r="AD40" s="513"/>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42"/>
      <c r="B41" s="643"/>
      <c r="C41" s="643"/>
      <c r="D41" s="643"/>
      <c r="E41" s="643"/>
      <c r="F41" s="644"/>
      <c r="G41" s="537"/>
      <c r="H41" s="538"/>
      <c r="I41" s="538"/>
      <c r="J41" s="538"/>
      <c r="K41" s="538"/>
      <c r="L41" s="538"/>
      <c r="M41" s="538"/>
      <c r="N41" s="538"/>
      <c r="O41" s="539"/>
      <c r="P41" s="154"/>
      <c r="Q41" s="154"/>
      <c r="R41" s="154"/>
      <c r="S41" s="154"/>
      <c r="T41" s="154"/>
      <c r="U41" s="154"/>
      <c r="V41" s="154"/>
      <c r="W41" s="154"/>
      <c r="X41" s="230"/>
      <c r="Y41" s="296" t="s">
        <v>13</v>
      </c>
      <c r="Z41" s="291"/>
      <c r="AA41" s="292"/>
      <c r="AB41" s="488" t="s">
        <v>178</v>
      </c>
      <c r="AC41" s="488"/>
      <c r="AD41" s="488"/>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5" t="s">
        <v>298</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9" t="s">
        <v>269</v>
      </c>
      <c r="B44" s="640"/>
      <c r="C44" s="640"/>
      <c r="D44" s="640"/>
      <c r="E44" s="640"/>
      <c r="F44" s="641"/>
      <c r="G44" s="558" t="s">
        <v>145</v>
      </c>
      <c r="H44" s="374"/>
      <c r="I44" s="374"/>
      <c r="J44" s="374"/>
      <c r="K44" s="374"/>
      <c r="L44" s="374"/>
      <c r="M44" s="374"/>
      <c r="N44" s="374"/>
      <c r="O44" s="559"/>
      <c r="P44" s="626" t="s">
        <v>58</v>
      </c>
      <c r="Q44" s="374"/>
      <c r="R44" s="374"/>
      <c r="S44" s="374"/>
      <c r="T44" s="374"/>
      <c r="U44" s="374"/>
      <c r="V44" s="374"/>
      <c r="W44" s="374"/>
      <c r="X44" s="559"/>
      <c r="Y44" s="627"/>
      <c r="Z44" s="628"/>
      <c r="AA44" s="629"/>
      <c r="AB44" s="630" t="s">
        <v>11</v>
      </c>
      <c r="AC44" s="631"/>
      <c r="AD44" s="632"/>
      <c r="AE44" s="361" t="s">
        <v>310</v>
      </c>
      <c r="AF44" s="362"/>
      <c r="AG44" s="362"/>
      <c r="AH44" s="363"/>
      <c r="AI44" s="361" t="s">
        <v>308</v>
      </c>
      <c r="AJ44" s="362"/>
      <c r="AK44" s="362"/>
      <c r="AL44" s="363"/>
      <c r="AM44" s="368" t="s">
        <v>337</v>
      </c>
      <c r="AN44" s="368"/>
      <c r="AO44" s="368"/>
      <c r="AP44" s="368"/>
      <c r="AQ44" s="260" t="s">
        <v>187</v>
      </c>
      <c r="AR44" s="261"/>
      <c r="AS44" s="261"/>
      <c r="AT44" s="262"/>
      <c r="AU44" s="374" t="s">
        <v>133</v>
      </c>
      <c r="AV44" s="374"/>
      <c r="AW44" s="374"/>
      <c r="AX44" s="375"/>
    </row>
    <row r="45" spans="1:50" ht="18.75" hidden="1" customHeight="1" x14ac:dyDescent="0.15">
      <c r="A45" s="503"/>
      <c r="B45" s="504"/>
      <c r="C45" s="504"/>
      <c r="D45" s="504"/>
      <c r="E45" s="504"/>
      <c r="F45" s="505"/>
      <c r="G45" s="560"/>
      <c r="H45" s="372"/>
      <c r="I45" s="372"/>
      <c r="J45" s="372"/>
      <c r="K45" s="372"/>
      <c r="L45" s="372"/>
      <c r="M45" s="372"/>
      <c r="N45" s="372"/>
      <c r="O45" s="561"/>
      <c r="P45" s="573"/>
      <c r="Q45" s="372"/>
      <c r="R45" s="372"/>
      <c r="S45" s="372"/>
      <c r="T45" s="372"/>
      <c r="U45" s="372"/>
      <c r="V45" s="372"/>
      <c r="W45" s="372"/>
      <c r="X45" s="561"/>
      <c r="Y45" s="459"/>
      <c r="Z45" s="460"/>
      <c r="AA45" s="461"/>
      <c r="AB45" s="325"/>
      <c r="AC45" s="326"/>
      <c r="AD45" s="327"/>
      <c r="AE45" s="325"/>
      <c r="AF45" s="326"/>
      <c r="AG45" s="326"/>
      <c r="AH45" s="327"/>
      <c r="AI45" s="325"/>
      <c r="AJ45" s="326"/>
      <c r="AK45" s="326"/>
      <c r="AL45" s="327"/>
      <c r="AM45" s="369"/>
      <c r="AN45" s="369"/>
      <c r="AO45" s="369"/>
      <c r="AP45" s="369"/>
      <c r="AQ45" s="201"/>
      <c r="AR45" s="126"/>
      <c r="AS45" s="127" t="s">
        <v>188</v>
      </c>
      <c r="AT45" s="162"/>
      <c r="AU45" s="264"/>
      <c r="AV45" s="264"/>
      <c r="AW45" s="372" t="s">
        <v>177</v>
      </c>
      <c r="AX45" s="373"/>
    </row>
    <row r="46" spans="1:50" ht="23.25" hidden="1" customHeight="1" x14ac:dyDescent="0.15">
      <c r="A46" s="506"/>
      <c r="B46" s="504"/>
      <c r="C46" s="504"/>
      <c r="D46" s="504"/>
      <c r="E46" s="504"/>
      <c r="F46" s="505"/>
      <c r="G46" s="531"/>
      <c r="H46" s="532"/>
      <c r="I46" s="532"/>
      <c r="J46" s="532"/>
      <c r="K46" s="532"/>
      <c r="L46" s="532"/>
      <c r="M46" s="532"/>
      <c r="N46" s="532"/>
      <c r="O46" s="533"/>
      <c r="P46" s="151"/>
      <c r="Q46" s="151"/>
      <c r="R46" s="151"/>
      <c r="S46" s="151"/>
      <c r="T46" s="151"/>
      <c r="U46" s="151"/>
      <c r="V46" s="151"/>
      <c r="W46" s="151"/>
      <c r="X46" s="225"/>
      <c r="Y46" s="331" t="s">
        <v>12</v>
      </c>
      <c r="Z46" s="540"/>
      <c r="AA46" s="541"/>
      <c r="AB46" s="542"/>
      <c r="AC46" s="542"/>
      <c r="AD46" s="542"/>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7"/>
      <c r="B47" s="508"/>
      <c r="C47" s="508"/>
      <c r="D47" s="508"/>
      <c r="E47" s="508"/>
      <c r="F47" s="509"/>
      <c r="G47" s="534"/>
      <c r="H47" s="535"/>
      <c r="I47" s="535"/>
      <c r="J47" s="535"/>
      <c r="K47" s="535"/>
      <c r="L47" s="535"/>
      <c r="M47" s="535"/>
      <c r="N47" s="535"/>
      <c r="O47" s="536"/>
      <c r="P47" s="227"/>
      <c r="Q47" s="227"/>
      <c r="R47" s="227"/>
      <c r="S47" s="227"/>
      <c r="T47" s="227"/>
      <c r="U47" s="227"/>
      <c r="V47" s="227"/>
      <c r="W47" s="227"/>
      <c r="X47" s="228"/>
      <c r="Y47" s="296" t="s">
        <v>53</v>
      </c>
      <c r="Z47" s="291"/>
      <c r="AA47" s="292"/>
      <c r="AB47" s="513"/>
      <c r="AC47" s="513"/>
      <c r="AD47" s="513"/>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42"/>
      <c r="B48" s="643"/>
      <c r="C48" s="643"/>
      <c r="D48" s="643"/>
      <c r="E48" s="643"/>
      <c r="F48" s="644"/>
      <c r="G48" s="537"/>
      <c r="H48" s="538"/>
      <c r="I48" s="538"/>
      <c r="J48" s="538"/>
      <c r="K48" s="538"/>
      <c r="L48" s="538"/>
      <c r="M48" s="538"/>
      <c r="N48" s="538"/>
      <c r="O48" s="539"/>
      <c r="P48" s="154"/>
      <c r="Q48" s="154"/>
      <c r="R48" s="154"/>
      <c r="S48" s="154"/>
      <c r="T48" s="154"/>
      <c r="U48" s="154"/>
      <c r="V48" s="154"/>
      <c r="W48" s="154"/>
      <c r="X48" s="230"/>
      <c r="Y48" s="296" t="s">
        <v>13</v>
      </c>
      <c r="Z48" s="291"/>
      <c r="AA48" s="292"/>
      <c r="AB48" s="488" t="s">
        <v>178</v>
      </c>
      <c r="AC48" s="488"/>
      <c r="AD48" s="488"/>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5" t="s">
        <v>298</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03" t="s">
        <v>269</v>
      </c>
      <c r="B51" s="504"/>
      <c r="C51" s="504"/>
      <c r="D51" s="504"/>
      <c r="E51" s="504"/>
      <c r="F51" s="505"/>
      <c r="G51" s="558" t="s">
        <v>145</v>
      </c>
      <c r="H51" s="374"/>
      <c r="I51" s="374"/>
      <c r="J51" s="374"/>
      <c r="K51" s="374"/>
      <c r="L51" s="374"/>
      <c r="M51" s="374"/>
      <c r="N51" s="374"/>
      <c r="O51" s="559"/>
      <c r="P51" s="626" t="s">
        <v>58</v>
      </c>
      <c r="Q51" s="374"/>
      <c r="R51" s="374"/>
      <c r="S51" s="374"/>
      <c r="T51" s="374"/>
      <c r="U51" s="374"/>
      <c r="V51" s="374"/>
      <c r="W51" s="374"/>
      <c r="X51" s="559"/>
      <c r="Y51" s="627"/>
      <c r="Z51" s="628"/>
      <c r="AA51" s="629"/>
      <c r="AB51" s="630" t="s">
        <v>11</v>
      </c>
      <c r="AC51" s="631"/>
      <c r="AD51" s="632"/>
      <c r="AE51" s="361" t="s">
        <v>310</v>
      </c>
      <c r="AF51" s="362"/>
      <c r="AG51" s="362"/>
      <c r="AH51" s="363"/>
      <c r="AI51" s="361" t="s">
        <v>308</v>
      </c>
      <c r="AJ51" s="362"/>
      <c r="AK51" s="362"/>
      <c r="AL51" s="363"/>
      <c r="AM51" s="368" t="s">
        <v>337</v>
      </c>
      <c r="AN51" s="368"/>
      <c r="AO51" s="368"/>
      <c r="AP51" s="368"/>
      <c r="AQ51" s="260" t="s">
        <v>187</v>
      </c>
      <c r="AR51" s="261"/>
      <c r="AS51" s="261"/>
      <c r="AT51" s="262"/>
      <c r="AU51" s="370" t="s">
        <v>133</v>
      </c>
      <c r="AV51" s="370"/>
      <c r="AW51" s="370"/>
      <c r="AX51" s="371"/>
    </row>
    <row r="52" spans="1:50" ht="18.75" hidden="1" customHeight="1" x14ac:dyDescent="0.15">
      <c r="A52" s="503"/>
      <c r="B52" s="504"/>
      <c r="C52" s="504"/>
      <c r="D52" s="504"/>
      <c r="E52" s="504"/>
      <c r="F52" s="505"/>
      <c r="G52" s="560"/>
      <c r="H52" s="372"/>
      <c r="I52" s="372"/>
      <c r="J52" s="372"/>
      <c r="K52" s="372"/>
      <c r="L52" s="372"/>
      <c r="M52" s="372"/>
      <c r="N52" s="372"/>
      <c r="O52" s="561"/>
      <c r="P52" s="573"/>
      <c r="Q52" s="372"/>
      <c r="R52" s="372"/>
      <c r="S52" s="372"/>
      <c r="T52" s="372"/>
      <c r="U52" s="372"/>
      <c r="V52" s="372"/>
      <c r="W52" s="372"/>
      <c r="X52" s="561"/>
      <c r="Y52" s="459"/>
      <c r="Z52" s="460"/>
      <c r="AA52" s="461"/>
      <c r="AB52" s="325"/>
      <c r="AC52" s="326"/>
      <c r="AD52" s="327"/>
      <c r="AE52" s="325"/>
      <c r="AF52" s="326"/>
      <c r="AG52" s="326"/>
      <c r="AH52" s="327"/>
      <c r="AI52" s="325"/>
      <c r="AJ52" s="326"/>
      <c r="AK52" s="326"/>
      <c r="AL52" s="327"/>
      <c r="AM52" s="369"/>
      <c r="AN52" s="369"/>
      <c r="AO52" s="369"/>
      <c r="AP52" s="369"/>
      <c r="AQ52" s="201"/>
      <c r="AR52" s="126"/>
      <c r="AS52" s="127" t="s">
        <v>188</v>
      </c>
      <c r="AT52" s="162"/>
      <c r="AU52" s="264"/>
      <c r="AV52" s="264"/>
      <c r="AW52" s="372" t="s">
        <v>177</v>
      </c>
      <c r="AX52" s="373"/>
    </row>
    <row r="53" spans="1:50" ht="23.25" hidden="1" customHeight="1" x14ac:dyDescent="0.15">
      <c r="A53" s="506"/>
      <c r="B53" s="504"/>
      <c r="C53" s="504"/>
      <c r="D53" s="504"/>
      <c r="E53" s="504"/>
      <c r="F53" s="505"/>
      <c r="G53" s="531"/>
      <c r="H53" s="532"/>
      <c r="I53" s="532"/>
      <c r="J53" s="532"/>
      <c r="K53" s="532"/>
      <c r="L53" s="532"/>
      <c r="M53" s="532"/>
      <c r="N53" s="532"/>
      <c r="O53" s="533"/>
      <c r="P53" s="151"/>
      <c r="Q53" s="151"/>
      <c r="R53" s="151"/>
      <c r="S53" s="151"/>
      <c r="T53" s="151"/>
      <c r="U53" s="151"/>
      <c r="V53" s="151"/>
      <c r="W53" s="151"/>
      <c r="X53" s="225"/>
      <c r="Y53" s="331" t="s">
        <v>12</v>
      </c>
      <c r="Z53" s="540"/>
      <c r="AA53" s="541"/>
      <c r="AB53" s="542"/>
      <c r="AC53" s="542"/>
      <c r="AD53" s="542"/>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7"/>
      <c r="B54" s="508"/>
      <c r="C54" s="508"/>
      <c r="D54" s="508"/>
      <c r="E54" s="508"/>
      <c r="F54" s="509"/>
      <c r="G54" s="534"/>
      <c r="H54" s="535"/>
      <c r="I54" s="535"/>
      <c r="J54" s="535"/>
      <c r="K54" s="535"/>
      <c r="L54" s="535"/>
      <c r="M54" s="535"/>
      <c r="N54" s="535"/>
      <c r="O54" s="536"/>
      <c r="P54" s="227"/>
      <c r="Q54" s="227"/>
      <c r="R54" s="227"/>
      <c r="S54" s="227"/>
      <c r="T54" s="227"/>
      <c r="U54" s="227"/>
      <c r="V54" s="227"/>
      <c r="W54" s="227"/>
      <c r="X54" s="228"/>
      <c r="Y54" s="296" t="s">
        <v>53</v>
      </c>
      <c r="Z54" s="291"/>
      <c r="AA54" s="292"/>
      <c r="AB54" s="513"/>
      <c r="AC54" s="513"/>
      <c r="AD54" s="513"/>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42"/>
      <c r="B55" s="643"/>
      <c r="C55" s="643"/>
      <c r="D55" s="643"/>
      <c r="E55" s="643"/>
      <c r="F55" s="644"/>
      <c r="G55" s="537"/>
      <c r="H55" s="538"/>
      <c r="I55" s="538"/>
      <c r="J55" s="538"/>
      <c r="K55" s="538"/>
      <c r="L55" s="538"/>
      <c r="M55" s="538"/>
      <c r="N55" s="538"/>
      <c r="O55" s="539"/>
      <c r="P55" s="154"/>
      <c r="Q55" s="154"/>
      <c r="R55" s="154"/>
      <c r="S55" s="154"/>
      <c r="T55" s="154"/>
      <c r="U55" s="154"/>
      <c r="V55" s="154"/>
      <c r="W55" s="154"/>
      <c r="X55" s="230"/>
      <c r="Y55" s="296" t="s">
        <v>13</v>
      </c>
      <c r="Z55" s="291"/>
      <c r="AA55" s="292"/>
      <c r="AB55" s="452" t="s">
        <v>14</v>
      </c>
      <c r="AC55" s="452"/>
      <c r="AD55" s="452"/>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5" t="s">
        <v>298</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03" t="s">
        <v>269</v>
      </c>
      <c r="B58" s="504"/>
      <c r="C58" s="504"/>
      <c r="D58" s="504"/>
      <c r="E58" s="504"/>
      <c r="F58" s="505"/>
      <c r="G58" s="558" t="s">
        <v>145</v>
      </c>
      <c r="H58" s="374"/>
      <c r="I58" s="374"/>
      <c r="J58" s="374"/>
      <c r="K58" s="374"/>
      <c r="L58" s="374"/>
      <c r="M58" s="374"/>
      <c r="N58" s="374"/>
      <c r="O58" s="559"/>
      <c r="P58" s="626" t="s">
        <v>58</v>
      </c>
      <c r="Q58" s="374"/>
      <c r="R58" s="374"/>
      <c r="S58" s="374"/>
      <c r="T58" s="374"/>
      <c r="U58" s="374"/>
      <c r="V58" s="374"/>
      <c r="W58" s="374"/>
      <c r="X58" s="559"/>
      <c r="Y58" s="627"/>
      <c r="Z58" s="628"/>
      <c r="AA58" s="629"/>
      <c r="AB58" s="630" t="s">
        <v>11</v>
      </c>
      <c r="AC58" s="631"/>
      <c r="AD58" s="632"/>
      <c r="AE58" s="361" t="s">
        <v>310</v>
      </c>
      <c r="AF58" s="362"/>
      <c r="AG58" s="362"/>
      <c r="AH58" s="363"/>
      <c r="AI58" s="361" t="s">
        <v>308</v>
      </c>
      <c r="AJ58" s="362"/>
      <c r="AK58" s="362"/>
      <c r="AL58" s="363"/>
      <c r="AM58" s="368" t="s">
        <v>337</v>
      </c>
      <c r="AN58" s="368"/>
      <c r="AO58" s="368"/>
      <c r="AP58" s="368"/>
      <c r="AQ58" s="260" t="s">
        <v>187</v>
      </c>
      <c r="AR58" s="261"/>
      <c r="AS58" s="261"/>
      <c r="AT58" s="262"/>
      <c r="AU58" s="370" t="s">
        <v>133</v>
      </c>
      <c r="AV58" s="370"/>
      <c r="AW58" s="370"/>
      <c r="AX58" s="371"/>
    </row>
    <row r="59" spans="1:50" ht="18.75" hidden="1" customHeight="1" x14ac:dyDescent="0.15">
      <c r="A59" s="503"/>
      <c r="B59" s="504"/>
      <c r="C59" s="504"/>
      <c r="D59" s="504"/>
      <c r="E59" s="504"/>
      <c r="F59" s="505"/>
      <c r="G59" s="560"/>
      <c r="H59" s="372"/>
      <c r="I59" s="372"/>
      <c r="J59" s="372"/>
      <c r="K59" s="372"/>
      <c r="L59" s="372"/>
      <c r="M59" s="372"/>
      <c r="N59" s="372"/>
      <c r="O59" s="561"/>
      <c r="P59" s="573"/>
      <c r="Q59" s="372"/>
      <c r="R59" s="372"/>
      <c r="S59" s="372"/>
      <c r="T59" s="372"/>
      <c r="U59" s="372"/>
      <c r="V59" s="372"/>
      <c r="W59" s="372"/>
      <c r="X59" s="561"/>
      <c r="Y59" s="459"/>
      <c r="Z59" s="460"/>
      <c r="AA59" s="461"/>
      <c r="AB59" s="325"/>
      <c r="AC59" s="326"/>
      <c r="AD59" s="327"/>
      <c r="AE59" s="325"/>
      <c r="AF59" s="326"/>
      <c r="AG59" s="326"/>
      <c r="AH59" s="327"/>
      <c r="AI59" s="325"/>
      <c r="AJ59" s="326"/>
      <c r="AK59" s="326"/>
      <c r="AL59" s="327"/>
      <c r="AM59" s="369"/>
      <c r="AN59" s="369"/>
      <c r="AO59" s="369"/>
      <c r="AP59" s="369"/>
      <c r="AQ59" s="201"/>
      <c r="AR59" s="126"/>
      <c r="AS59" s="127" t="s">
        <v>188</v>
      </c>
      <c r="AT59" s="162"/>
      <c r="AU59" s="264"/>
      <c r="AV59" s="264"/>
      <c r="AW59" s="372" t="s">
        <v>177</v>
      </c>
      <c r="AX59" s="373"/>
    </row>
    <row r="60" spans="1:50" ht="23.25" hidden="1" customHeight="1" x14ac:dyDescent="0.15">
      <c r="A60" s="506"/>
      <c r="B60" s="504"/>
      <c r="C60" s="504"/>
      <c r="D60" s="504"/>
      <c r="E60" s="504"/>
      <c r="F60" s="505"/>
      <c r="G60" s="531"/>
      <c r="H60" s="532"/>
      <c r="I60" s="532"/>
      <c r="J60" s="532"/>
      <c r="K60" s="532"/>
      <c r="L60" s="532"/>
      <c r="M60" s="532"/>
      <c r="N60" s="532"/>
      <c r="O60" s="533"/>
      <c r="P60" s="151"/>
      <c r="Q60" s="151"/>
      <c r="R60" s="151"/>
      <c r="S60" s="151"/>
      <c r="T60" s="151"/>
      <c r="U60" s="151"/>
      <c r="V60" s="151"/>
      <c r="W60" s="151"/>
      <c r="X60" s="225"/>
      <c r="Y60" s="331" t="s">
        <v>12</v>
      </c>
      <c r="Z60" s="540"/>
      <c r="AA60" s="541"/>
      <c r="AB60" s="542"/>
      <c r="AC60" s="542"/>
      <c r="AD60" s="542"/>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7"/>
      <c r="B61" s="508"/>
      <c r="C61" s="508"/>
      <c r="D61" s="508"/>
      <c r="E61" s="508"/>
      <c r="F61" s="509"/>
      <c r="G61" s="534"/>
      <c r="H61" s="535"/>
      <c r="I61" s="535"/>
      <c r="J61" s="535"/>
      <c r="K61" s="535"/>
      <c r="L61" s="535"/>
      <c r="M61" s="535"/>
      <c r="N61" s="535"/>
      <c r="O61" s="536"/>
      <c r="P61" s="227"/>
      <c r="Q61" s="227"/>
      <c r="R61" s="227"/>
      <c r="S61" s="227"/>
      <c r="T61" s="227"/>
      <c r="U61" s="227"/>
      <c r="V61" s="227"/>
      <c r="W61" s="227"/>
      <c r="X61" s="228"/>
      <c r="Y61" s="296" t="s">
        <v>53</v>
      </c>
      <c r="Z61" s="291"/>
      <c r="AA61" s="292"/>
      <c r="AB61" s="513"/>
      <c r="AC61" s="513"/>
      <c r="AD61" s="513"/>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7"/>
      <c r="B62" s="508"/>
      <c r="C62" s="508"/>
      <c r="D62" s="508"/>
      <c r="E62" s="508"/>
      <c r="F62" s="509"/>
      <c r="G62" s="537"/>
      <c r="H62" s="538"/>
      <c r="I62" s="538"/>
      <c r="J62" s="538"/>
      <c r="K62" s="538"/>
      <c r="L62" s="538"/>
      <c r="M62" s="538"/>
      <c r="N62" s="538"/>
      <c r="O62" s="539"/>
      <c r="P62" s="154"/>
      <c r="Q62" s="154"/>
      <c r="R62" s="154"/>
      <c r="S62" s="154"/>
      <c r="T62" s="154"/>
      <c r="U62" s="154"/>
      <c r="V62" s="154"/>
      <c r="W62" s="154"/>
      <c r="X62" s="230"/>
      <c r="Y62" s="296" t="s">
        <v>13</v>
      </c>
      <c r="Z62" s="291"/>
      <c r="AA62" s="292"/>
      <c r="AB62" s="488" t="s">
        <v>14</v>
      </c>
      <c r="AC62" s="488"/>
      <c r="AD62" s="488"/>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5" t="s">
        <v>298</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270</v>
      </c>
      <c r="B65" s="857"/>
      <c r="C65" s="857"/>
      <c r="D65" s="857"/>
      <c r="E65" s="857"/>
      <c r="F65" s="858"/>
      <c r="G65" s="859"/>
      <c r="H65" s="861" t="s">
        <v>145</v>
      </c>
      <c r="I65" s="861"/>
      <c r="J65" s="861"/>
      <c r="K65" s="861"/>
      <c r="L65" s="861"/>
      <c r="M65" s="861"/>
      <c r="N65" s="861"/>
      <c r="O65" s="862"/>
      <c r="P65" s="865" t="s">
        <v>58</v>
      </c>
      <c r="Q65" s="861"/>
      <c r="R65" s="861"/>
      <c r="S65" s="861"/>
      <c r="T65" s="861"/>
      <c r="U65" s="861"/>
      <c r="V65" s="862"/>
      <c r="W65" s="867" t="s">
        <v>265</v>
      </c>
      <c r="X65" s="868"/>
      <c r="Y65" s="871"/>
      <c r="Z65" s="871"/>
      <c r="AA65" s="872"/>
      <c r="AB65" s="865" t="s">
        <v>11</v>
      </c>
      <c r="AC65" s="861"/>
      <c r="AD65" s="862"/>
      <c r="AE65" s="361" t="s">
        <v>310</v>
      </c>
      <c r="AF65" s="362"/>
      <c r="AG65" s="362"/>
      <c r="AH65" s="363"/>
      <c r="AI65" s="361" t="s">
        <v>308</v>
      </c>
      <c r="AJ65" s="362"/>
      <c r="AK65" s="362"/>
      <c r="AL65" s="363"/>
      <c r="AM65" s="368" t="s">
        <v>337</v>
      </c>
      <c r="AN65" s="368"/>
      <c r="AO65" s="368"/>
      <c r="AP65" s="368"/>
      <c r="AQ65" s="865" t="s">
        <v>187</v>
      </c>
      <c r="AR65" s="861"/>
      <c r="AS65" s="861"/>
      <c r="AT65" s="862"/>
      <c r="AU65" s="974" t="s">
        <v>133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25"/>
      <c r="AF66" s="326"/>
      <c r="AG66" s="326"/>
      <c r="AH66" s="327"/>
      <c r="AI66" s="325"/>
      <c r="AJ66" s="326"/>
      <c r="AK66" s="326"/>
      <c r="AL66" s="327"/>
      <c r="AM66" s="369"/>
      <c r="AN66" s="369"/>
      <c r="AO66" s="369"/>
      <c r="AP66" s="369"/>
      <c r="AQ66" s="263"/>
      <c r="AR66" s="264"/>
      <c r="AS66" s="863" t="s">
        <v>188</v>
      </c>
      <c r="AT66" s="864"/>
      <c r="AU66" s="264"/>
      <c r="AV66" s="264"/>
      <c r="AW66" s="863" t="s">
        <v>268</v>
      </c>
      <c r="AX66" s="976"/>
    </row>
    <row r="67" spans="1:50" ht="23.25" hidden="1" customHeight="1" x14ac:dyDescent="0.15">
      <c r="A67" s="849"/>
      <c r="B67" s="850"/>
      <c r="C67" s="850"/>
      <c r="D67" s="850"/>
      <c r="E67" s="850"/>
      <c r="F67" s="851"/>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288</v>
      </c>
      <c r="AC67" s="949"/>
      <c r="AD67" s="949"/>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74" t="s">
        <v>53</v>
      </c>
      <c r="Z68" s="174"/>
      <c r="AA68" s="175"/>
      <c r="AB68" s="972" t="s">
        <v>288</v>
      </c>
      <c r="AC68" s="972"/>
      <c r="AD68" s="972"/>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74" t="s">
        <v>13</v>
      </c>
      <c r="Z69" s="174"/>
      <c r="AA69" s="175"/>
      <c r="AB69" s="973" t="s">
        <v>289</v>
      </c>
      <c r="AC69" s="973"/>
      <c r="AD69" s="973"/>
      <c r="AE69" s="812"/>
      <c r="AF69" s="813"/>
      <c r="AG69" s="813"/>
      <c r="AH69" s="813"/>
      <c r="AI69" s="812"/>
      <c r="AJ69" s="813"/>
      <c r="AK69" s="813"/>
      <c r="AL69" s="813"/>
      <c r="AM69" s="812"/>
      <c r="AN69" s="813"/>
      <c r="AO69" s="813"/>
      <c r="AP69" s="813"/>
      <c r="AQ69" s="357"/>
      <c r="AR69" s="358"/>
      <c r="AS69" s="358"/>
      <c r="AT69" s="359"/>
      <c r="AU69" s="358"/>
      <c r="AV69" s="358"/>
      <c r="AW69" s="358"/>
      <c r="AX69" s="360"/>
    </row>
    <row r="70" spans="1:50" ht="23.25" hidden="1" customHeight="1" x14ac:dyDescent="0.15">
      <c r="A70" s="849" t="s">
        <v>274</v>
      </c>
      <c r="B70" s="850"/>
      <c r="C70" s="850"/>
      <c r="D70" s="850"/>
      <c r="E70" s="850"/>
      <c r="F70" s="851"/>
      <c r="G70" s="937" t="s">
        <v>190</v>
      </c>
      <c r="H70" s="938"/>
      <c r="I70" s="938"/>
      <c r="J70" s="938"/>
      <c r="K70" s="938"/>
      <c r="L70" s="938"/>
      <c r="M70" s="938"/>
      <c r="N70" s="938"/>
      <c r="O70" s="938"/>
      <c r="P70" s="938"/>
      <c r="Q70" s="938"/>
      <c r="R70" s="938"/>
      <c r="S70" s="938"/>
      <c r="T70" s="938"/>
      <c r="U70" s="938"/>
      <c r="V70" s="938"/>
      <c r="W70" s="941" t="s">
        <v>287</v>
      </c>
      <c r="X70" s="942"/>
      <c r="Y70" s="947" t="s">
        <v>12</v>
      </c>
      <c r="Z70" s="947"/>
      <c r="AA70" s="948"/>
      <c r="AB70" s="949" t="s">
        <v>288</v>
      </c>
      <c r="AC70" s="949"/>
      <c r="AD70" s="949"/>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74" t="s">
        <v>53</v>
      </c>
      <c r="Z71" s="174"/>
      <c r="AA71" s="175"/>
      <c r="AB71" s="972" t="s">
        <v>288</v>
      </c>
      <c r="AC71" s="972"/>
      <c r="AD71" s="972"/>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74" t="s">
        <v>13</v>
      </c>
      <c r="Z72" s="174"/>
      <c r="AA72" s="175"/>
      <c r="AB72" s="973" t="s">
        <v>289</v>
      </c>
      <c r="AC72" s="973"/>
      <c r="AD72" s="973"/>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5" t="s">
        <v>270</v>
      </c>
      <c r="B73" s="836"/>
      <c r="C73" s="836"/>
      <c r="D73" s="836"/>
      <c r="E73" s="836"/>
      <c r="F73" s="837"/>
      <c r="G73" s="804"/>
      <c r="H73" s="159" t="s">
        <v>145</v>
      </c>
      <c r="I73" s="159"/>
      <c r="J73" s="159"/>
      <c r="K73" s="159"/>
      <c r="L73" s="159"/>
      <c r="M73" s="159"/>
      <c r="N73" s="159"/>
      <c r="O73" s="160"/>
      <c r="P73" s="166" t="s">
        <v>58</v>
      </c>
      <c r="Q73" s="159"/>
      <c r="R73" s="159"/>
      <c r="S73" s="159"/>
      <c r="T73" s="159"/>
      <c r="U73" s="159"/>
      <c r="V73" s="159"/>
      <c r="W73" s="159"/>
      <c r="X73" s="160"/>
      <c r="Y73" s="806"/>
      <c r="Z73" s="807"/>
      <c r="AA73" s="808"/>
      <c r="AB73" s="166" t="s">
        <v>11</v>
      </c>
      <c r="AC73" s="159"/>
      <c r="AD73" s="160"/>
      <c r="AE73" s="361" t="s">
        <v>310</v>
      </c>
      <c r="AF73" s="362"/>
      <c r="AG73" s="362"/>
      <c r="AH73" s="363"/>
      <c r="AI73" s="361" t="s">
        <v>308</v>
      </c>
      <c r="AJ73" s="362"/>
      <c r="AK73" s="362"/>
      <c r="AL73" s="363"/>
      <c r="AM73" s="368" t="s">
        <v>337</v>
      </c>
      <c r="AN73" s="368"/>
      <c r="AO73" s="368"/>
      <c r="AP73" s="368"/>
      <c r="AQ73" s="166" t="s">
        <v>187</v>
      </c>
      <c r="AR73" s="159"/>
      <c r="AS73" s="159"/>
      <c r="AT73" s="160"/>
      <c r="AU73" s="266" t="s">
        <v>133</v>
      </c>
      <c r="AV73" s="124"/>
      <c r="AW73" s="124"/>
      <c r="AX73" s="125"/>
    </row>
    <row r="74" spans="1:50" ht="18.75" hidden="1" customHeight="1" x14ac:dyDescent="0.15">
      <c r="A74" s="838"/>
      <c r="B74" s="839"/>
      <c r="C74" s="839"/>
      <c r="D74" s="839"/>
      <c r="E74" s="839"/>
      <c r="F74" s="840"/>
      <c r="G74" s="805"/>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8"/>
      <c r="B75" s="839"/>
      <c r="C75" s="839"/>
      <c r="D75" s="839"/>
      <c r="E75" s="839"/>
      <c r="F75" s="840"/>
      <c r="G75" s="779" t="s">
        <v>189</v>
      </c>
      <c r="H75" s="151"/>
      <c r="I75" s="151"/>
      <c r="J75" s="151"/>
      <c r="K75" s="151"/>
      <c r="L75" s="151"/>
      <c r="M75" s="151"/>
      <c r="N75" s="151"/>
      <c r="O75" s="225"/>
      <c r="P75" s="151"/>
      <c r="Q75" s="151"/>
      <c r="R75" s="151"/>
      <c r="S75" s="151"/>
      <c r="T75" s="151"/>
      <c r="U75" s="151"/>
      <c r="V75" s="151"/>
      <c r="W75" s="151"/>
      <c r="X75" s="225"/>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8"/>
      <c r="B76" s="839"/>
      <c r="C76" s="839"/>
      <c r="D76" s="839"/>
      <c r="E76" s="839"/>
      <c r="F76" s="840"/>
      <c r="G76" s="780"/>
      <c r="H76" s="227"/>
      <c r="I76" s="227"/>
      <c r="J76" s="227"/>
      <c r="K76" s="227"/>
      <c r="L76" s="227"/>
      <c r="M76" s="227"/>
      <c r="N76" s="227"/>
      <c r="O76" s="228"/>
      <c r="P76" s="227"/>
      <c r="Q76" s="227"/>
      <c r="R76" s="227"/>
      <c r="S76" s="227"/>
      <c r="T76" s="227"/>
      <c r="U76" s="227"/>
      <c r="V76" s="227"/>
      <c r="W76" s="227"/>
      <c r="X76" s="228"/>
      <c r="Y76" s="212"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8"/>
      <c r="B77" s="839"/>
      <c r="C77" s="839"/>
      <c r="D77" s="839"/>
      <c r="E77" s="839"/>
      <c r="F77" s="840"/>
      <c r="G77" s="781"/>
      <c r="H77" s="154"/>
      <c r="I77" s="154"/>
      <c r="J77" s="154"/>
      <c r="K77" s="154"/>
      <c r="L77" s="154"/>
      <c r="M77" s="154"/>
      <c r="N77" s="154"/>
      <c r="O77" s="230"/>
      <c r="P77" s="227"/>
      <c r="Q77" s="227"/>
      <c r="R77" s="227"/>
      <c r="S77" s="227"/>
      <c r="T77" s="227"/>
      <c r="U77" s="227"/>
      <c r="V77" s="227"/>
      <c r="W77" s="227"/>
      <c r="X77" s="228"/>
      <c r="Y77" s="166" t="s">
        <v>13</v>
      </c>
      <c r="Z77" s="159"/>
      <c r="AA77" s="160"/>
      <c r="AB77" s="213" t="s">
        <v>14</v>
      </c>
      <c r="AC77" s="213"/>
      <c r="AD77" s="213"/>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9" t="s">
        <v>301</v>
      </c>
      <c r="B78" s="910"/>
      <c r="C78" s="910"/>
      <c r="D78" s="910"/>
      <c r="E78" s="907" t="s">
        <v>248</v>
      </c>
      <c r="F78" s="908"/>
      <c r="G78" s="47" t="s">
        <v>190</v>
      </c>
      <c r="H78" s="790"/>
      <c r="I78" s="237"/>
      <c r="J78" s="237"/>
      <c r="K78" s="237"/>
      <c r="L78" s="237"/>
      <c r="M78" s="237"/>
      <c r="N78" s="237"/>
      <c r="O78" s="791"/>
      <c r="P78" s="254"/>
      <c r="Q78" s="254"/>
      <c r="R78" s="254"/>
      <c r="S78" s="254"/>
      <c r="T78" s="254"/>
      <c r="U78" s="254"/>
      <c r="V78" s="254"/>
      <c r="W78" s="254"/>
      <c r="X78" s="254"/>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8" t="s">
        <v>264</v>
      </c>
      <c r="AP79" s="139"/>
      <c r="AQ79" s="139"/>
      <c r="AR79" s="66" t="s">
        <v>262</v>
      </c>
      <c r="AS79" s="138"/>
      <c r="AT79" s="139"/>
      <c r="AU79" s="139"/>
      <c r="AV79" s="139"/>
      <c r="AW79" s="139"/>
      <c r="AX79" s="140"/>
    </row>
    <row r="80" spans="1:50" ht="18.75" hidden="1" customHeight="1" x14ac:dyDescent="0.15">
      <c r="A80" s="510" t="s">
        <v>146</v>
      </c>
      <c r="B80" s="844" t="s">
        <v>261</v>
      </c>
      <c r="C80" s="845"/>
      <c r="D80" s="845"/>
      <c r="E80" s="845"/>
      <c r="F80" s="846"/>
      <c r="G80" s="777" t="s">
        <v>138</v>
      </c>
      <c r="H80" s="777"/>
      <c r="I80" s="777"/>
      <c r="J80" s="777"/>
      <c r="K80" s="777"/>
      <c r="L80" s="777"/>
      <c r="M80" s="777"/>
      <c r="N80" s="777"/>
      <c r="O80" s="777"/>
      <c r="P80" s="777"/>
      <c r="Q80" s="777"/>
      <c r="R80" s="777"/>
      <c r="S80" s="777"/>
      <c r="T80" s="777"/>
      <c r="U80" s="777"/>
      <c r="V80" s="777"/>
      <c r="W80" s="777"/>
      <c r="X80" s="777"/>
      <c r="Y80" s="777"/>
      <c r="Z80" s="777"/>
      <c r="AA80" s="778"/>
      <c r="AB80" s="776" t="s">
        <v>349</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11"/>
      <c r="B81" s="847"/>
      <c r="C81" s="543"/>
      <c r="D81" s="543"/>
      <c r="E81" s="543"/>
      <c r="F81" s="544"/>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1"/>
      <c r="B82" s="847"/>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50"/>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11"/>
      <c r="B83" s="847"/>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51"/>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11"/>
      <c r="B84" s="848"/>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52"/>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11"/>
      <c r="B85" s="543" t="s">
        <v>144</v>
      </c>
      <c r="C85" s="543"/>
      <c r="D85" s="543"/>
      <c r="E85" s="543"/>
      <c r="F85" s="544"/>
      <c r="G85" s="792" t="s">
        <v>60</v>
      </c>
      <c r="H85" s="777"/>
      <c r="I85" s="777"/>
      <c r="J85" s="777"/>
      <c r="K85" s="777"/>
      <c r="L85" s="777"/>
      <c r="M85" s="777"/>
      <c r="N85" s="777"/>
      <c r="O85" s="778"/>
      <c r="P85" s="776" t="s">
        <v>62</v>
      </c>
      <c r="Q85" s="777"/>
      <c r="R85" s="777"/>
      <c r="S85" s="777"/>
      <c r="T85" s="777"/>
      <c r="U85" s="777"/>
      <c r="V85" s="777"/>
      <c r="W85" s="777"/>
      <c r="X85" s="778"/>
      <c r="Y85" s="163"/>
      <c r="Z85" s="164"/>
      <c r="AA85" s="165"/>
      <c r="AB85" s="361" t="s">
        <v>11</v>
      </c>
      <c r="AC85" s="362"/>
      <c r="AD85" s="363"/>
      <c r="AE85" s="361" t="s">
        <v>310</v>
      </c>
      <c r="AF85" s="362"/>
      <c r="AG85" s="362"/>
      <c r="AH85" s="363"/>
      <c r="AI85" s="361" t="s">
        <v>308</v>
      </c>
      <c r="AJ85" s="362"/>
      <c r="AK85" s="362"/>
      <c r="AL85" s="363"/>
      <c r="AM85" s="368" t="s">
        <v>337</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1"/>
      <c r="B86" s="543"/>
      <c r="C86" s="543"/>
      <c r="D86" s="543"/>
      <c r="E86" s="543"/>
      <c r="F86" s="544"/>
      <c r="G86" s="560"/>
      <c r="H86" s="372"/>
      <c r="I86" s="372"/>
      <c r="J86" s="372"/>
      <c r="K86" s="372"/>
      <c r="L86" s="372"/>
      <c r="M86" s="372"/>
      <c r="N86" s="372"/>
      <c r="O86" s="561"/>
      <c r="P86" s="573"/>
      <c r="Q86" s="372"/>
      <c r="R86" s="372"/>
      <c r="S86" s="372"/>
      <c r="T86" s="372"/>
      <c r="U86" s="372"/>
      <c r="V86" s="372"/>
      <c r="W86" s="372"/>
      <c r="X86" s="561"/>
      <c r="Y86" s="163"/>
      <c r="Z86" s="164"/>
      <c r="AA86" s="165"/>
      <c r="AB86" s="325"/>
      <c r="AC86" s="326"/>
      <c r="AD86" s="327"/>
      <c r="AE86" s="325"/>
      <c r="AF86" s="326"/>
      <c r="AG86" s="326"/>
      <c r="AH86" s="327"/>
      <c r="AI86" s="325"/>
      <c r="AJ86" s="326"/>
      <c r="AK86" s="326"/>
      <c r="AL86" s="327"/>
      <c r="AM86" s="369"/>
      <c r="AN86" s="369"/>
      <c r="AO86" s="369"/>
      <c r="AP86" s="369"/>
      <c r="AQ86" s="263"/>
      <c r="AR86" s="264"/>
      <c r="AS86" s="127" t="s">
        <v>188</v>
      </c>
      <c r="AT86" s="162"/>
      <c r="AU86" s="264"/>
      <c r="AV86" s="264"/>
      <c r="AW86" s="372" t="s">
        <v>177</v>
      </c>
      <c r="AX86" s="373"/>
      <c r="AY86" s="10"/>
      <c r="AZ86" s="10"/>
      <c r="BA86" s="10"/>
      <c r="BB86" s="10"/>
      <c r="BC86" s="10"/>
      <c r="BD86" s="10"/>
      <c r="BE86" s="10"/>
      <c r="BF86" s="10"/>
      <c r="BG86" s="10"/>
      <c r="BH86" s="10"/>
    </row>
    <row r="87" spans="1:60" ht="23.25" hidden="1" customHeight="1" x14ac:dyDescent="0.15">
      <c r="A87" s="511"/>
      <c r="B87" s="543"/>
      <c r="C87" s="543"/>
      <c r="D87" s="543"/>
      <c r="E87" s="543"/>
      <c r="F87" s="544"/>
      <c r="G87" s="224"/>
      <c r="H87" s="151"/>
      <c r="I87" s="151"/>
      <c r="J87" s="151"/>
      <c r="K87" s="151"/>
      <c r="L87" s="151"/>
      <c r="M87" s="151"/>
      <c r="N87" s="151"/>
      <c r="O87" s="225"/>
      <c r="P87" s="151"/>
      <c r="Q87" s="797"/>
      <c r="R87" s="797"/>
      <c r="S87" s="797"/>
      <c r="T87" s="797"/>
      <c r="U87" s="797"/>
      <c r="V87" s="797"/>
      <c r="W87" s="797"/>
      <c r="X87" s="798"/>
      <c r="Y87" s="753" t="s">
        <v>61</v>
      </c>
      <c r="Z87" s="754"/>
      <c r="AA87" s="755"/>
      <c r="AB87" s="542"/>
      <c r="AC87" s="542"/>
      <c r="AD87" s="542"/>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1"/>
      <c r="B88" s="543"/>
      <c r="C88" s="543"/>
      <c r="D88" s="543"/>
      <c r="E88" s="543"/>
      <c r="F88" s="544"/>
      <c r="G88" s="226"/>
      <c r="H88" s="227"/>
      <c r="I88" s="227"/>
      <c r="J88" s="227"/>
      <c r="K88" s="227"/>
      <c r="L88" s="227"/>
      <c r="M88" s="227"/>
      <c r="N88" s="227"/>
      <c r="O88" s="228"/>
      <c r="P88" s="799"/>
      <c r="Q88" s="799"/>
      <c r="R88" s="799"/>
      <c r="S88" s="799"/>
      <c r="T88" s="799"/>
      <c r="U88" s="799"/>
      <c r="V88" s="799"/>
      <c r="W88" s="799"/>
      <c r="X88" s="800"/>
      <c r="Y88" s="727" t="s">
        <v>53</v>
      </c>
      <c r="Z88" s="728"/>
      <c r="AA88" s="729"/>
      <c r="AB88" s="513"/>
      <c r="AC88" s="513"/>
      <c r="AD88" s="513"/>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1"/>
      <c r="B89" s="545"/>
      <c r="C89" s="545"/>
      <c r="D89" s="545"/>
      <c r="E89" s="545"/>
      <c r="F89" s="546"/>
      <c r="G89" s="229"/>
      <c r="H89" s="154"/>
      <c r="I89" s="154"/>
      <c r="J89" s="154"/>
      <c r="K89" s="154"/>
      <c r="L89" s="154"/>
      <c r="M89" s="154"/>
      <c r="N89" s="154"/>
      <c r="O89" s="230"/>
      <c r="P89" s="297"/>
      <c r="Q89" s="297"/>
      <c r="R89" s="297"/>
      <c r="S89" s="297"/>
      <c r="T89" s="297"/>
      <c r="U89" s="297"/>
      <c r="V89" s="297"/>
      <c r="W89" s="297"/>
      <c r="X89" s="801"/>
      <c r="Y89" s="727" t="s">
        <v>13</v>
      </c>
      <c r="Z89" s="728"/>
      <c r="AA89" s="729"/>
      <c r="AB89" s="452" t="s">
        <v>14</v>
      </c>
      <c r="AC89" s="452"/>
      <c r="AD89" s="452"/>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1"/>
      <c r="B90" s="543" t="s">
        <v>144</v>
      </c>
      <c r="C90" s="543"/>
      <c r="D90" s="543"/>
      <c r="E90" s="543"/>
      <c r="F90" s="544"/>
      <c r="G90" s="792" t="s">
        <v>60</v>
      </c>
      <c r="H90" s="777"/>
      <c r="I90" s="777"/>
      <c r="J90" s="777"/>
      <c r="K90" s="777"/>
      <c r="L90" s="777"/>
      <c r="M90" s="777"/>
      <c r="N90" s="777"/>
      <c r="O90" s="778"/>
      <c r="P90" s="776" t="s">
        <v>62</v>
      </c>
      <c r="Q90" s="777"/>
      <c r="R90" s="777"/>
      <c r="S90" s="777"/>
      <c r="T90" s="777"/>
      <c r="U90" s="777"/>
      <c r="V90" s="777"/>
      <c r="W90" s="777"/>
      <c r="X90" s="778"/>
      <c r="Y90" s="163"/>
      <c r="Z90" s="164"/>
      <c r="AA90" s="165"/>
      <c r="AB90" s="361" t="s">
        <v>11</v>
      </c>
      <c r="AC90" s="362"/>
      <c r="AD90" s="363"/>
      <c r="AE90" s="361" t="s">
        <v>310</v>
      </c>
      <c r="AF90" s="362"/>
      <c r="AG90" s="362"/>
      <c r="AH90" s="363"/>
      <c r="AI90" s="361" t="s">
        <v>308</v>
      </c>
      <c r="AJ90" s="362"/>
      <c r="AK90" s="362"/>
      <c r="AL90" s="363"/>
      <c r="AM90" s="368" t="s">
        <v>337</v>
      </c>
      <c r="AN90" s="368"/>
      <c r="AO90" s="368"/>
      <c r="AP90" s="368"/>
      <c r="AQ90" s="166" t="s">
        <v>187</v>
      </c>
      <c r="AR90" s="159"/>
      <c r="AS90" s="159"/>
      <c r="AT90" s="160"/>
      <c r="AU90" s="366" t="s">
        <v>133</v>
      </c>
      <c r="AV90" s="366"/>
      <c r="AW90" s="366"/>
      <c r="AX90" s="367"/>
    </row>
    <row r="91" spans="1:60" ht="18.75" hidden="1" customHeight="1" x14ac:dyDescent="0.15">
      <c r="A91" s="511"/>
      <c r="B91" s="543"/>
      <c r="C91" s="543"/>
      <c r="D91" s="543"/>
      <c r="E91" s="543"/>
      <c r="F91" s="544"/>
      <c r="G91" s="560"/>
      <c r="H91" s="372"/>
      <c r="I91" s="372"/>
      <c r="J91" s="372"/>
      <c r="K91" s="372"/>
      <c r="L91" s="372"/>
      <c r="M91" s="372"/>
      <c r="N91" s="372"/>
      <c r="O91" s="561"/>
      <c r="P91" s="573"/>
      <c r="Q91" s="372"/>
      <c r="R91" s="372"/>
      <c r="S91" s="372"/>
      <c r="T91" s="372"/>
      <c r="U91" s="372"/>
      <c r="V91" s="372"/>
      <c r="W91" s="372"/>
      <c r="X91" s="561"/>
      <c r="Y91" s="163"/>
      <c r="Z91" s="164"/>
      <c r="AA91" s="165"/>
      <c r="AB91" s="325"/>
      <c r="AC91" s="326"/>
      <c r="AD91" s="327"/>
      <c r="AE91" s="325"/>
      <c r="AF91" s="326"/>
      <c r="AG91" s="326"/>
      <c r="AH91" s="327"/>
      <c r="AI91" s="325"/>
      <c r="AJ91" s="326"/>
      <c r="AK91" s="326"/>
      <c r="AL91" s="327"/>
      <c r="AM91" s="369"/>
      <c r="AN91" s="369"/>
      <c r="AO91" s="369"/>
      <c r="AP91" s="369"/>
      <c r="AQ91" s="263"/>
      <c r="AR91" s="264"/>
      <c r="AS91" s="127" t="s">
        <v>188</v>
      </c>
      <c r="AT91" s="162"/>
      <c r="AU91" s="264"/>
      <c r="AV91" s="264"/>
      <c r="AW91" s="372" t="s">
        <v>177</v>
      </c>
      <c r="AX91" s="373"/>
      <c r="AY91" s="10"/>
      <c r="AZ91" s="10"/>
      <c r="BA91" s="10"/>
      <c r="BB91" s="10"/>
      <c r="BC91" s="10"/>
    </row>
    <row r="92" spans="1:60" ht="23.25" hidden="1" customHeight="1" x14ac:dyDescent="0.15">
      <c r="A92" s="511"/>
      <c r="B92" s="543"/>
      <c r="C92" s="543"/>
      <c r="D92" s="543"/>
      <c r="E92" s="543"/>
      <c r="F92" s="544"/>
      <c r="G92" s="224"/>
      <c r="H92" s="151"/>
      <c r="I92" s="151"/>
      <c r="J92" s="151"/>
      <c r="K92" s="151"/>
      <c r="L92" s="151"/>
      <c r="M92" s="151"/>
      <c r="N92" s="151"/>
      <c r="O92" s="225"/>
      <c r="P92" s="151"/>
      <c r="Q92" s="797"/>
      <c r="R92" s="797"/>
      <c r="S92" s="797"/>
      <c r="T92" s="797"/>
      <c r="U92" s="797"/>
      <c r="V92" s="797"/>
      <c r="W92" s="797"/>
      <c r="X92" s="798"/>
      <c r="Y92" s="753" t="s">
        <v>61</v>
      </c>
      <c r="Z92" s="754"/>
      <c r="AA92" s="755"/>
      <c r="AB92" s="542"/>
      <c r="AC92" s="542"/>
      <c r="AD92" s="542"/>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1"/>
      <c r="B93" s="543"/>
      <c r="C93" s="543"/>
      <c r="D93" s="543"/>
      <c r="E93" s="543"/>
      <c r="F93" s="544"/>
      <c r="G93" s="226"/>
      <c r="H93" s="227"/>
      <c r="I93" s="227"/>
      <c r="J93" s="227"/>
      <c r="K93" s="227"/>
      <c r="L93" s="227"/>
      <c r="M93" s="227"/>
      <c r="N93" s="227"/>
      <c r="O93" s="228"/>
      <c r="P93" s="799"/>
      <c r="Q93" s="799"/>
      <c r="R93" s="799"/>
      <c r="S93" s="799"/>
      <c r="T93" s="799"/>
      <c r="U93" s="799"/>
      <c r="V93" s="799"/>
      <c r="W93" s="799"/>
      <c r="X93" s="800"/>
      <c r="Y93" s="727" t="s">
        <v>53</v>
      </c>
      <c r="Z93" s="728"/>
      <c r="AA93" s="729"/>
      <c r="AB93" s="513"/>
      <c r="AC93" s="513"/>
      <c r="AD93" s="513"/>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1"/>
      <c r="B94" s="545"/>
      <c r="C94" s="545"/>
      <c r="D94" s="545"/>
      <c r="E94" s="545"/>
      <c r="F94" s="546"/>
      <c r="G94" s="229"/>
      <c r="H94" s="154"/>
      <c r="I94" s="154"/>
      <c r="J94" s="154"/>
      <c r="K94" s="154"/>
      <c r="L94" s="154"/>
      <c r="M94" s="154"/>
      <c r="N94" s="154"/>
      <c r="O94" s="230"/>
      <c r="P94" s="297"/>
      <c r="Q94" s="297"/>
      <c r="R94" s="297"/>
      <c r="S94" s="297"/>
      <c r="T94" s="297"/>
      <c r="U94" s="297"/>
      <c r="V94" s="297"/>
      <c r="W94" s="297"/>
      <c r="X94" s="801"/>
      <c r="Y94" s="727" t="s">
        <v>13</v>
      </c>
      <c r="Z94" s="728"/>
      <c r="AA94" s="729"/>
      <c r="AB94" s="452" t="s">
        <v>14</v>
      </c>
      <c r="AC94" s="452"/>
      <c r="AD94" s="452"/>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1"/>
      <c r="B95" s="543" t="s">
        <v>144</v>
      </c>
      <c r="C95" s="543"/>
      <c r="D95" s="543"/>
      <c r="E95" s="543"/>
      <c r="F95" s="544"/>
      <c r="G95" s="792" t="s">
        <v>60</v>
      </c>
      <c r="H95" s="777"/>
      <c r="I95" s="777"/>
      <c r="J95" s="777"/>
      <c r="K95" s="777"/>
      <c r="L95" s="777"/>
      <c r="M95" s="777"/>
      <c r="N95" s="777"/>
      <c r="O95" s="778"/>
      <c r="P95" s="776" t="s">
        <v>62</v>
      </c>
      <c r="Q95" s="777"/>
      <c r="R95" s="777"/>
      <c r="S95" s="777"/>
      <c r="T95" s="777"/>
      <c r="U95" s="777"/>
      <c r="V95" s="777"/>
      <c r="W95" s="777"/>
      <c r="X95" s="778"/>
      <c r="Y95" s="163"/>
      <c r="Z95" s="164"/>
      <c r="AA95" s="165"/>
      <c r="AB95" s="361" t="s">
        <v>11</v>
      </c>
      <c r="AC95" s="362"/>
      <c r="AD95" s="363"/>
      <c r="AE95" s="361" t="s">
        <v>310</v>
      </c>
      <c r="AF95" s="362"/>
      <c r="AG95" s="362"/>
      <c r="AH95" s="363"/>
      <c r="AI95" s="361" t="s">
        <v>308</v>
      </c>
      <c r="AJ95" s="362"/>
      <c r="AK95" s="362"/>
      <c r="AL95" s="363"/>
      <c r="AM95" s="368" t="s">
        <v>337</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1"/>
      <c r="B96" s="543"/>
      <c r="C96" s="543"/>
      <c r="D96" s="543"/>
      <c r="E96" s="543"/>
      <c r="F96" s="544"/>
      <c r="G96" s="560"/>
      <c r="H96" s="372"/>
      <c r="I96" s="372"/>
      <c r="J96" s="372"/>
      <c r="K96" s="372"/>
      <c r="L96" s="372"/>
      <c r="M96" s="372"/>
      <c r="N96" s="372"/>
      <c r="O96" s="561"/>
      <c r="P96" s="573"/>
      <c r="Q96" s="372"/>
      <c r="R96" s="372"/>
      <c r="S96" s="372"/>
      <c r="T96" s="372"/>
      <c r="U96" s="372"/>
      <c r="V96" s="372"/>
      <c r="W96" s="372"/>
      <c r="X96" s="561"/>
      <c r="Y96" s="163"/>
      <c r="Z96" s="164"/>
      <c r="AA96" s="165"/>
      <c r="AB96" s="325"/>
      <c r="AC96" s="326"/>
      <c r="AD96" s="327"/>
      <c r="AE96" s="325"/>
      <c r="AF96" s="326"/>
      <c r="AG96" s="326"/>
      <c r="AH96" s="327"/>
      <c r="AI96" s="325"/>
      <c r="AJ96" s="326"/>
      <c r="AK96" s="326"/>
      <c r="AL96" s="327"/>
      <c r="AM96" s="369"/>
      <c r="AN96" s="369"/>
      <c r="AO96" s="369"/>
      <c r="AP96" s="369"/>
      <c r="AQ96" s="263"/>
      <c r="AR96" s="264"/>
      <c r="AS96" s="127" t="s">
        <v>188</v>
      </c>
      <c r="AT96" s="162"/>
      <c r="AU96" s="264"/>
      <c r="AV96" s="264"/>
      <c r="AW96" s="372" t="s">
        <v>177</v>
      </c>
      <c r="AX96" s="373"/>
    </row>
    <row r="97" spans="1:60" ht="23.25" hidden="1" customHeight="1" x14ac:dyDescent="0.15">
      <c r="A97" s="511"/>
      <c r="B97" s="543"/>
      <c r="C97" s="543"/>
      <c r="D97" s="543"/>
      <c r="E97" s="543"/>
      <c r="F97" s="544"/>
      <c r="G97" s="224"/>
      <c r="H97" s="151"/>
      <c r="I97" s="151"/>
      <c r="J97" s="151"/>
      <c r="K97" s="151"/>
      <c r="L97" s="151"/>
      <c r="M97" s="151"/>
      <c r="N97" s="151"/>
      <c r="O97" s="225"/>
      <c r="P97" s="151"/>
      <c r="Q97" s="797"/>
      <c r="R97" s="797"/>
      <c r="S97" s="797"/>
      <c r="T97" s="797"/>
      <c r="U97" s="797"/>
      <c r="V97" s="797"/>
      <c r="W97" s="797"/>
      <c r="X97" s="798"/>
      <c r="Y97" s="753" t="s">
        <v>61</v>
      </c>
      <c r="Z97" s="754"/>
      <c r="AA97" s="755"/>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1"/>
      <c r="B98" s="543"/>
      <c r="C98" s="543"/>
      <c r="D98" s="543"/>
      <c r="E98" s="543"/>
      <c r="F98" s="544"/>
      <c r="G98" s="226"/>
      <c r="H98" s="227"/>
      <c r="I98" s="227"/>
      <c r="J98" s="227"/>
      <c r="K98" s="227"/>
      <c r="L98" s="227"/>
      <c r="M98" s="227"/>
      <c r="N98" s="227"/>
      <c r="O98" s="228"/>
      <c r="P98" s="799"/>
      <c r="Q98" s="799"/>
      <c r="R98" s="799"/>
      <c r="S98" s="799"/>
      <c r="T98" s="799"/>
      <c r="U98" s="799"/>
      <c r="V98" s="799"/>
      <c r="W98" s="799"/>
      <c r="X98" s="800"/>
      <c r="Y98" s="727" t="s">
        <v>53</v>
      </c>
      <c r="Z98" s="728"/>
      <c r="AA98" s="729"/>
      <c r="AB98" s="293"/>
      <c r="AC98" s="294"/>
      <c r="AD98" s="295"/>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2"/>
      <c r="B99" s="878"/>
      <c r="C99" s="878"/>
      <c r="D99" s="878"/>
      <c r="E99" s="878"/>
      <c r="F99" s="879"/>
      <c r="G99" s="802"/>
      <c r="H99" s="240"/>
      <c r="I99" s="240"/>
      <c r="J99" s="240"/>
      <c r="K99" s="240"/>
      <c r="L99" s="240"/>
      <c r="M99" s="240"/>
      <c r="N99" s="240"/>
      <c r="O99" s="803"/>
      <c r="P99" s="841"/>
      <c r="Q99" s="841"/>
      <c r="R99" s="841"/>
      <c r="S99" s="841"/>
      <c r="T99" s="841"/>
      <c r="U99" s="841"/>
      <c r="V99" s="841"/>
      <c r="W99" s="841"/>
      <c r="X99" s="842"/>
      <c r="Y99" s="471" t="s">
        <v>13</v>
      </c>
      <c r="Z99" s="472"/>
      <c r="AA99" s="473"/>
      <c r="AB99" s="453" t="s">
        <v>14</v>
      </c>
      <c r="AC99" s="454"/>
      <c r="AD99" s="45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271</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6"/>
      <c r="Z100" s="457"/>
      <c r="AA100" s="458"/>
      <c r="AB100" s="855" t="s">
        <v>11</v>
      </c>
      <c r="AC100" s="855"/>
      <c r="AD100" s="855"/>
      <c r="AE100" s="821" t="s">
        <v>310</v>
      </c>
      <c r="AF100" s="822"/>
      <c r="AG100" s="822"/>
      <c r="AH100" s="823"/>
      <c r="AI100" s="821" t="s">
        <v>330</v>
      </c>
      <c r="AJ100" s="822"/>
      <c r="AK100" s="822"/>
      <c r="AL100" s="823"/>
      <c r="AM100" s="821" t="s">
        <v>337</v>
      </c>
      <c r="AN100" s="822"/>
      <c r="AO100" s="822"/>
      <c r="AP100" s="823"/>
      <c r="AQ100" s="926" t="s">
        <v>350</v>
      </c>
      <c r="AR100" s="927"/>
      <c r="AS100" s="927"/>
      <c r="AT100" s="928"/>
      <c r="AU100" s="926" t="s">
        <v>351</v>
      </c>
      <c r="AV100" s="927"/>
      <c r="AW100" s="927"/>
      <c r="AX100" s="929"/>
    </row>
    <row r="101" spans="1:60" ht="23.25" customHeight="1" x14ac:dyDescent="0.15">
      <c r="A101" s="482"/>
      <c r="B101" s="483"/>
      <c r="C101" s="483"/>
      <c r="D101" s="483"/>
      <c r="E101" s="483"/>
      <c r="F101" s="484"/>
      <c r="G101" s="151" t="s">
        <v>487</v>
      </c>
      <c r="H101" s="151"/>
      <c r="I101" s="151"/>
      <c r="J101" s="151"/>
      <c r="K101" s="151"/>
      <c r="L101" s="151"/>
      <c r="M101" s="151"/>
      <c r="N101" s="151"/>
      <c r="O101" s="151"/>
      <c r="P101" s="151"/>
      <c r="Q101" s="151"/>
      <c r="R101" s="151"/>
      <c r="S101" s="151"/>
      <c r="T101" s="151"/>
      <c r="U101" s="151"/>
      <c r="V101" s="151"/>
      <c r="W101" s="151"/>
      <c r="X101" s="225"/>
      <c r="Y101" s="811" t="s">
        <v>54</v>
      </c>
      <c r="Z101" s="713"/>
      <c r="AA101" s="714"/>
      <c r="AB101" s="542" t="s">
        <v>510</v>
      </c>
      <c r="AC101" s="542"/>
      <c r="AD101" s="542"/>
      <c r="AE101" s="357">
        <v>11</v>
      </c>
      <c r="AF101" s="358"/>
      <c r="AG101" s="358"/>
      <c r="AH101" s="359"/>
      <c r="AI101" s="357">
        <v>10</v>
      </c>
      <c r="AJ101" s="358"/>
      <c r="AK101" s="358"/>
      <c r="AL101" s="359"/>
      <c r="AM101" s="357">
        <v>10</v>
      </c>
      <c r="AN101" s="358"/>
      <c r="AO101" s="358"/>
      <c r="AP101" s="359"/>
      <c r="AQ101" s="357" t="s">
        <v>479</v>
      </c>
      <c r="AR101" s="358"/>
      <c r="AS101" s="358"/>
      <c r="AT101" s="359"/>
      <c r="AU101" s="357" t="s">
        <v>507</v>
      </c>
      <c r="AV101" s="358"/>
      <c r="AW101" s="358"/>
      <c r="AX101" s="359"/>
    </row>
    <row r="102" spans="1:60" ht="23.25" customHeight="1" x14ac:dyDescent="0.15">
      <c r="A102" s="485"/>
      <c r="B102" s="486"/>
      <c r="C102" s="486"/>
      <c r="D102" s="486"/>
      <c r="E102" s="486"/>
      <c r="F102" s="487"/>
      <c r="G102" s="154"/>
      <c r="H102" s="154"/>
      <c r="I102" s="154"/>
      <c r="J102" s="154"/>
      <c r="K102" s="154"/>
      <c r="L102" s="154"/>
      <c r="M102" s="154"/>
      <c r="N102" s="154"/>
      <c r="O102" s="154"/>
      <c r="P102" s="154"/>
      <c r="Q102" s="154"/>
      <c r="R102" s="154"/>
      <c r="S102" s="154"/>
      <c r="T102" s="154"/>
      <c r="U102" s="154"/>
      <c r="V102" s="154"/>
      <c r="W102" s="154"/>
      <c r="X102" s="230"/>
      <c r="Y102" s="465" t="s">
        <v>55</v>
      </c>
      <c r="Z102" s="332"/>
      <c r="AA102" s="333"/>
      <c r="AB102" s="542" t="s">
        <v>510</v>
      </c>
      <c r="AC102" s="542"/>
      <c r="AD102" s="542"/>
      <c r="AE102" s="351">
        <v>10</v>
      </c>
      <c r="AF102" s="351"/>
      <c r="AG102" s="351"/>
      <c r="AH102" s="351"/>
      <c r="AI102" s="351">
        <v>8</v>
      </c>
      <c r="AJ102" s="351"/>
      <c r="AK102" s="351"/>
      <c r="AL102" s="351"/>
      <c r="AM102" s="351">
        <v>7</v>
      </c>
      <c r="AN102" s="351"/>
      <c r="AO102" s="351"/>
      <c r="AP102" s="351"/>
      <c r="AQ102" s="812">
        <v>8</v>
      </c>
      <c r="AR102" s="813"/>
      <c r="AS102" s="813"/>
      <c r="AT102" s="814"/>
      <c r="AU102" s="812">
        <v>8</v>
      </c>
      <c r="AV102" s="813"/>
      <c r="AW102" s="813"/>
      <c r="AX102" s="814"/>
    </row>
    <row r="103" spans="1:60" ht="31.5" hidden="1" customHeight="1" x14ac:dyDescent="0.15">
      <c r="A103" s="479" t="s">
        <v>271</v>
      </c>
      <c r="B103" s="480"/>
      <c r="C103" s="480"/>
      <c r="D103" s="480"/>
      <c r="E103" s="480"/>
      <c r="F103" s="481"/>
      <c r="G103" s="728" t="s">
        <v>59</v>
      </c>
      <c r="H103" s="728"/>
      <c r="I103" s="728"/>
      <c r="J103" s="728"/>
      <c r="K103" s="728"/>
      <c r="L103" s="728"/>
      <c r="M103" s="728"/>
      <c r="N103" s="728"/>
      <c r="O103" s="728"/>
      <c r="P103" s="728"/>
      <c r="Q103" s="728"/>
      <c r="R103" s="728"/>
      <c r="S103" s="728"/>
      <c r="T103" s="728"/>
      <c r="U103" s="728"/>
      <c r="V103" s="728"/>
      <c r="W103" s="728"/>
      <c r="X103" s="729"/>
      <c r="Y103" s="459"/>
      <c r="Z103" s="460"/>
      <c r="AA103" s="461"/>
      <c r="AB103" s="296" t="s">
        <v>11</v>
      </c>
      <c r="AC103" s="291"/>
      <c r="AD103" s="292"/>
      <c r="AE103" s="296" t="s">
        <v>310</v>
      </c>
      <c r="AF103" s="291"/>
      <c r="AG103" s="291"/>
      <c r="AH103" s="292"/>
      <c r="AI103" s="296" t="s">
        <v>308</v>
      </c>
      <c r="AJ103" s="291"/>
      <c r="AK103" s="291"/>
      <c r="AL103" s="292"/>
      <c r="AM103" s="296" t="s">
        <v>337</v>
      </c>
      <c r="AN103" s="291"/>
      <c r="AO103" s="291"/>
      <c r="AP103" s="292"/>
      <c r="AQ103" s="353" t="s">
        <v>350</v>
      </c>
      <c r="AR103" s="354"/>
      <c r="AS103" s="354"/>
      <c r="AT103" s="355"/>
      <c r="AU103" s="353" t="s">
        <v>351</v>
      </c>
      <c r="AV103" s="354"/>
      <c r="AW103" s="354"/>
      <c r="AX103" s="356"/>
    </row>
    <row r="104" spans="1:60" ht="23.25" hidden="1" customHeight="1" x14ac:dyDescent="0.15">
      <c r="A104" s="482"/>
      <c r="B104" s="483"/>
      <c r="C104" s="483"/>
      <c r="D104" s="483"/>
      <c r="E104" s="483"/>
      <c r="F104" s="484"/>
      <c r="G104" s="151"/>
      <c r="H104" s="151"/>
      <c r="I104" s="151"/>
      <c r="J104" s="151"/>
      <c r="K104" s="151"/>
      <c r="L104" s="151"/>
      <c r="M104" s="151"/>
      <c r="N104" s="151"/>
      <c r="O104" s="151"/>
      <c r="P104" s="151"/>
      <c r="Q104" s="151"/>
      <c r="R104" s="151"/>
      <c r="S104" s="151"/>
      <c r="T104" s="151"/>
      <c r="U104" s="151"/>
      <c r="V104" s="151"/>
      <c r="W104" s="151"/>
      <c r="X104" s="225"/>
      <c r="Y104" s="468" t="s">
        <v>54</v>
      </c>
      <c r="Z104" s="469"/>
      <c r="AA104" s="470"/>
      <c r="AB104" s="462"/>
      <c r="AC104" s="463"/>
      <c r="AD104" s="464"/>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5"/>
      <c r="B105" s="486"/>
      <c r="C105" s="486"/>
      <c r="D105" s="486"/>
      <c r="E105" s="486"/>
      <c r="F105" s="487"/>
      <c r="G105" s="154"/>
      <c r="H105" s="154"/>
      <c r="I105" s="154"/>
      <c r="J105" s="154"/>
      <c r="K105" s="154"/>
      <c r="L105" s="154"/>
      <c r="M105" s="154"/>
      <c r="N105" s="154"/>
      <c r="O105" s="154"/>
      <c r="P105" s="154"/>
      <c r="Q105" s="154"/>
      <c r="R105" s="154"/>
      <c r="S105" s="154"/>
      <c r="T105" s="154"/>
      <c r="U105" s="154"/>
      <c r="V105" s="154"/>
      <c r="W105" s="154"/>
      <c r="X105" s="230"/>
      <c r="Y105" s="465" t="s">
        <v>55</v>
      </c>
      <c r="Z105" s="466"/>
      <c r="AA105" s="467"/>
      <c r="AB105" s="399"/>
      <c r="AC105" s="400"/>
      <c r="AD105" s="401"/>
      <c r="AE105" s="351"/>
      <c r="AF105" s="351"/>
      <c r="AG105" s="351"/>
      <c r="AH105" s="351"/>
      <c r="AI105" s="351"/>
      <c r="AJ105" s="351"/>
      <c r="AK105" s="351"/>
      <c r="AL105" s="351"/>
      <c r="AM105" s="351"/>
      <c r="AN105" s="351"/>
      <c r="AO105" s="351"/>
      <c r="AP105" s="351"/>
      <c r="AQ105" s="357"/>
      <c r="AR105" s="358"/>
      <c r="AS105" s="358"/>
      <c r="AT105" s="359"/>
      <c r="AU105" s="812"/>
      <c r="AV105" s="813"/>
      <c r="AW105" s="813"/>
      <c r="AX105" s="814"/>
    </row>
    <row r="106" spans="1:60" ht="31.5" hidden="1" customHeight="1" x14ac:dyDescent="0.15">
      <c r="A106" s="479" t="s">
        <v>271</v>
      </c>
      <c r="B106" s="480"/>
      <c r="C106" s="480"/>
      <c r="D106" s="480"/>
      <c r="E106" s="480"/>
      <c r="F106" s="481"/>
      <c r="G106" s="728" t="s">
        <v>59</v>
      </c>
      <c r="H106" s="728"/>
      <c r="I106" s="728"/>
      <c r="J106" s="728"/>
      <c r="K106" s="728"/>
      <c r="L106" s="728"/>
      <c r="M106" s="728"/>
      <c r="N106" s="728"/>
      <c r="O106" s="728"/>
      <c r="P106" s="728"/>
      <c r="Q106" s="728"/>
      <c r="R106" s="728"/>
      <c r="S106" s="728"/>
      <c r="T106" s="728"/>
      <c r="U106" s="728"/>
      <c r="V106" s="728"/>
      <c r="W106" s="728"/>
      <c r="X106" s="729"/>
      <c r="Y106" s="459"/>
      <c r="Z106" s="460"/>
      <c r="AA106" s="461"/>
      <c r="AB106" s="296" t="s">
        <v>11</v>
      </c>
      <c r="AC106" s="291"/>
      <c r="AD106" s="292"/>
      <c r="AE106" s="296" t="s">
        <v>310</v>
      </c>
      <c r="AF106" s="291"/>
      <c r="AG106" s="291"/>
      <c r="AH106" s="292"/>
      <c r="AI106" s="296" t="s">
        <v>308</v>
      </c>
      <c r="AJ106" s="291"/>
      <c r="AK106" s="291"/>
      <c r="AL106" s="292"/>
      <c r="AM106" s="296" t="s">
        <v>337</v>
      </c>
      <c r="AN106" s="291"/>
      <c r="AO106" s="291"/>
      <c r="AP106" s="292"/>
      <c r="AQ106" s="353" t="s">
        <v>350</v>
      </c>
      <c r="AR106" s="354"/>
      <c r="AS106" s="354"/>
      <c r="AT106" s="355"/>
      <c r="AU106" s="353" t="s">
        <v>351</v>
      </c>
      <c r="AV106" s="354"/>
      <c r="AW106" s="354"/>
      <c r="AX106" s="356"/>
    </row>
    <row r="107" spans="1:60" ht="23.25" hidden="1" customHeight="1" x14ac:dyDescent="0.15">
      <c r="A107" s="482"/>
      <c r="B107" s="483"/>
      <c r="C107" s="483"/>
      <c r="D107" s="483"/>
      <c r="E107" s="483"/>
      <c r="F107" s="484"/>
      <c r="G107" s="151"/>
      <c r="H107" s="151"/>
      <c r="I107" s="151"/>
      <c r="J107" s="151"/>
      <c r="K107" s="151"/>
      <c r="L107" s="151"/>
      <c r="M107" s="151"/>
      <c r="N107" s="151"/>
      <c r="O107" s="151"/>
      <c r="P107" s="151"/>
      <c r="Q107" s="151"/>
      <c r="R107" s="151"/>
      <c r="S107" s="151"/>
      <c r="T107" s="151"/>
      <c r="U107" s="151"/>
      <c r="V107" s="151"/>
      <c r="W107" s="151"/>
      <c r="X107" s="225"/>
      <c r="Y107" s="468" t="s">
        <v>54</v>
      </c>
      <c r="Z107" s="469"/>
      <c r="AA107" s="470"/>
      <c r="AB107" s="462"/>
      <c r="AC107" s="463"/>
      <c r="AD107" s="464"/>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5"/>
      <c r="B108" s="486"/>
      <c r="C108" s="486"/>
      <c r="D108" s="486"/>
      <c r="E108" s="486"/>
      <c r="F108" s="487"/>
      <c r="G108" s="154"/>
      <c r="H108" s="154"/>
      <c r="I108" s="154"/>
      <c r="J108" s="154"/>
      <c r="K108" s="154"/>
      <c r="L108" s="154"/>
      <c r="M108" s="154"/>
      <c r="N108" s="154"/>
      <c r="O108" s="154"/>
      <c r="P108" s="154"/>
      <c r="Q108" s="154"/>
      <c r="R108" s="154"/>
      <c r="S108" s="154"/>
      <c r="T108" s="154"/>
      <c r="U108" s="154"/>
      <c r="V108" s="154"/>
      <c r="W108" s="154"/>
      <c r="X108" s="230"/>
      <c r="Y108" s="465" t="s">
        <v>55</v>
      </c>
      <c r="Z108" s="466"/>
      <c r="AA108" s="467"/>
      <c r="AB108" s="399"/>
      <c r="AC108" s="400"/>
      <c r="AD108" s="401"/>
      <c r="AE108" s="351"/>
      <c r="AF108" s="351"/>
      <c r="AG108" s="351"/>
      <c r="AH108" s="351"/>
      <c r="AI108" s="351"/>
      <c r="AJ108" s="351"/>
      <c r="AK108" s="351"/>
      <c r="AL108" s="351"/>
      <c r="AM108" s="351"/>
      <c r="AN108" s="351"/>
      <c r="AO108" s="351"/>
      <c r="AP108" s="351"/>
      <c r="AQ108" s="357"/>
      <c r="AR108" s="358"/>
      <c r="AS108" s="358"/>
      <c r="AT108" s="359"/>
      <c r="AU108" s="812"/>
      <c r="AV108" s="813"/>
      <c r="AW108" s="813"/>
      <c r="AX108" s="814"/>
    </row>
    <row r="109" spans="1:60" ht="31.5" hidden="1" customHeight="1" x14ac:dyDescent="0.15">
      <c r="A109" s="479" t="s">
        <v>271</v>
      </c>
      <c r="B109" s="480"/>
      <c r="C109" s="480"/>
      <c r="D109" s="480"/>
      <c r="E109" s="480"/>
      <c r="F109" s="481"/>
      <c r="G109" s="728" t="s">
        <v>59</v>
      </c>
      <c r="H109" s="728"/>
      <c r="I109" s="728"/>
      <c r="J109" s="728"/>
      <c r="K109" s="728"/>
      <c r="L109" s="728"/>
      <c r="M109" s="728"/>
      <c r="N109" s="728"/>
      <c r="O109" s="728"/>
      <c r="P109" s="728"/>
      <c r="Q109" s="728"/>
      <c r="R109" s="728"/>
      <c r="S109" s="728"/>
      <c r="T109" s="728"/>
      <c r="U109" s="728"/>
      <c r="V109" s="728"/>
      <c r="W109" s="728"/>
      <c r="X109" s="729"/>
      <c r="Y109" s="459"/>
      <c r="Z109" s="460"/>
      <c r="AA109" s="461"/>
      <c r="AB109" s="296" t="s">
        <v>11</v>
      </c>
      <c r="AC109" s="291"/>
      <c r="AD109" s="292"/>
      <c r="AE109" s="296" t="s">
        <v>310</v>
      </c>
      <c r="AF109" s="291"/>
      <c r="AG109" s="291"/>
      <c r="AH109" s="292"/>
      <c r="AI109" s="296" t="s">
        <v>308</v>
      </c>
      <c r="AJ109" s="291"/>
      <c r="AK109" s="291"/>
      <c r="AL109" s="292"/>
      <c r="AM109" s="296" t="s">
        <v>337</v>
      </c>
      <c r="AN109" s="291"/>
      <c r="AO109" s="291"/>
      <c r="AP109" s="292"/>
      <c r="AQ109" s="353" t="s">
        <v>350</v>
      </c>
      <c r="AR109" s="354"/>
      <c r="AS109" s="354"/>
      <c r="AT109" s="355"/>
      <c r="AU109" s="353" t="s">
        <v>351</v>
      </c>
      <c r="AV109" s="354"/>
      <c r="AW109" s="354"/>
      <c r="AX109" s="356"/>
    </row>
    <row r="110" spans="1:60" ht="23.25" hidden="1" customHeight="1" x14ac:dyDescent="0.15">
      <c r="A110" s="482"/>
      <c r="B110" s="483"/>
      <c r="C110" s="483"/>
      <c r="D110" s="483"/>
      <c r="E110" s="483"/>
      <c r="F110" s="484"/>
      <c r="G110" s="151"/>
      <c r="H110" s="151"/>
      <c r="I110" s="151"/>
      <c r="J110" s="151"/>
      <c r="K110" s="151"/>
      <c r="L110" s="151"/>
      <c r="M110" s="151"/>
      <c r="N110" s="151"/>
      <c r="O110" s="151"/>
      <c r="P110" s="151"/>
      <c r="Q110" s="151"/>
      <c r="R110" s="151"/>
      <c r="S110" s="151"/>
      <c r="T110" s="151"/>
      <c r="U110" s="151"/>
      <c r="V110" s="151"/>
      <c r="W110" s="151"/>
      <c r="X110" s="225"/>
      <c r="Y110" s="468" t="s">
        <v>54</v>
      </c>
      <c r="Z110" s="469"/>
      <c r="AA110" s="470"/>
      <c r="AB110" s="462"/>
      <c r="AC110" s="463"/>
      <c r="AD110" s="464"/>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5"/>
      <c r="B111" s="486"/>
      <c r="C111" s="486"/>
      <c r="D111" s="486"/>
      <c r="E111" s="486"/>
      <c r="F111" s="487"/>
      <c r="G111" s="154"/>
      <c r="H111" s="154"/>
      <c r="I111" s="154"/>
      <c r="J111" s="154"/>
      <c r="K111" s="154"/>
      <c r="L111" s="154"/>
      <c r="M111" s="154"/>
      <c r="N111" s="154"/>
      <c r="O111" s="154"/>
      <c r="P111" s="154"/>
      <c r="Q111" s="154"/>
      <c r="R111" s="154"/>
      <c r="S111" s="154"/>
      <c r="T111" s="154"/>
      <c r="U111" s="154"/>
      <c r="V111" s="154"/>
      <c r="W111" s="154"/>
      <c r="X111" s="230"/>
      <c r="Y111" s="465" t="s">
        <v>55</v>
      </c>
      <c r="Z111" s="466"/>
      <c r="AA111" s="467"/>
      <c r="AB111" s="399"/>
      <c r="AC111" s="400"/>
      <c r="AD111" s="401"/>
      <c r="AE111" s="351"/>
      <c r="AF111" s="351"/>
      <c r="AG111" s="351"/>
      <c r="AH111" s="351"/>
      <c r="AI111" s="351"/>
      <c r="AJ111" s="351"/>
      <c r="AK111" s="351"/>
      <c r="AL111" s="351"/>
      <c r="AM111" s="351"/>
      <c r="AN111" s="351"/>
      <c r="AO111" s="351"/>
      <c r="AP111" s="351"/>
      <c r="AQ111" s="357"/>
      <c r="AR111" s="358"/>
      <c r="AS111" s="358"/>
      <c r="AT111" s="359"/>
      <c r="AU111" s="812"/>
      <c r="AV111" s="813"/>
      <c r="AW111" s="813"/>
      <c r="AX111" s="814"/>
    </row>
    <row r="112" spans="1:60" ht="31.5" hidden="1" customHeight="1" x14ac:dyDescent="0.15">
      <c r="A112" s="479" t="s">
        <v>271</v>
      </c>
      <c r="B112" s="480"/>
      <c r="C112" s="480"/>
      <c r="D112" s="480"/>
      <c r="E112" s="480"/>
      <c r="F112" s="481"/>
      <c r="G112" s="728" t="s">
        <v>59</v>
      </c>
      <c r="H112" s="728"/>
      <c r="I112" s="728"/>
      <c r="J112" s="728"/>
      <c r="K112" s="728"/>
      <c r="L112" s="728"/>
      <c r="M112" s="728"/>
      <c r="N112" s="728"/>
      <c r="O112" s="728"/>
      <c r="P112" s="728"/>
      <c r="Q112" s="728"/>
      <c r="R112" s="728"/>
      <c r="S112" s="728"/>
      <c r="T112" s="728"/>
      <c r="U112" s="728"/>
      <c r="V112" s="728"/>
      <c r="W112" s="728"/>
      <c r="X112" s="729"/>
      <c r="Y112" s="459"/>
      <c r="Z112" s="460"/>
      <c r="AA112" s="461"/>
      <c r="AB112" s="296" t="s">
        <v>11</v>
      </c>
      <c r="AC112" s="291"/>
      <c r="AD112" s="292"/>
      <c r="AE112" s="296" t="s">
        <v>310</v>
      </c>
      <c r="AF112" s="291"/>
      <c r="AG112" s="291"/>
      <c r="AH112" s="292"/>
      <c r="AI112" s="296" t="s">
        <v>308</v>
      </c>
      <c r="AJ112" s="291"/>
      <c r="AK112" s="291"/>
      <c r="AL112" s="292"/>
      <c r="AM112" s="296" t="s">
        <v>337</v>
      </c>
      <c r="AN112" s="291"/>
      <c r="AO112" s="291"/>
      <c r="AP112" s="292"/>
      <c r="AQ112" s="353" t="s">
        <v>350</v>
      </c>
      <c r="AR112" s="354"/>
      <c r="AS112" s="354"/>
      <c r="AT112" s="355"/>
      <c r="AU112" s="353" t="s">
        <v>351</v>
      </c>
      <c r="AV112" s="354"/>
      <c r="AW112" s="354"/>
      <c r="AX112" s="356"/>
    </row>
    <row r="113" spans="1:50" ht="23.25" hidden="1" customHeight="1" x14ac:dyDescent="0.15">
      <c r="A113" s="482"/>
      <c r="B113" s="483"/>
      <c r="C113" s="483"/>
      <c r="D113" s="483"/>
      <c r="E113" s="483"/>
      <c r="F113" s="484"/>
      <c r="G113" s="151"/>
      <c r="H113" s="151"/>
      <c r="I113" s="151"/>
      <c r="J113" s="151"/>
      <c r="K113" s="151"/>
      <c r="L113" s="151"/>
      <c r="M113" s="151"/>
      <c r="N113" s="151"/>
      <c r="O113" s="151"/>
      <c r="P113" s="151"/>
      <c r="Q113" s="151"/>
      <c r="R113" s="151"/>
      <c r="S113" s="151"/>
      <c r="T113" s="151"/>
      <c r="U113" s="151"/>
      <c r="V113" s="151"/>
      <c r="W113" s="151"/>
      <c r="X113" s="225"/>
      <c r="Y113" s="468" t="s">
        <v>54</v>
      </c>
      <c r="Z113" s="469"/>
      <c r="AA113" s="470"/>
      <c r="AB113" s="462"/>
      <c r="AC113" s="463"/>
      <c r="AD113" s="464"/>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5"/>
      <c r="B114" s="486"/>
      <c r="C114" s="486"/>
      <c r="D114" s="486"/>
      <c r="E114" s="486"/>
      <c r="F114" s="487"/>
      <c r="G114" s="154"/>
      <c r="H114" s="154"/>
      <c r="I114" s="154"/>
      <c r="J114" s="154"/>
      <c r="K114" s="154"/>
      <c r="L114" s="154"/>
      <c r="M114" s="154"/>
      <c r="N114" s="154"/>
      <c r="O114" s="154"/>
      <c r="P114" s="154"/>
      <c r="Q114" s="154"/>
      <c r="R114" s="154"/>
      <c r="S114" s="154"/>
      <c r="T114" s="154"/>
      <c r="U114" s="154"/>
      <c r="V114" s="154"/>
      <c r="W114" s="154"/>
      <c r="X114" s="230"/>
      <c r="Y114" s="465" t="s">
        <v>55</v>
      </c>
      <c r="Z114" s="466"/>
      <c r="AA114" s="467"/>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4"/>
      <c r="Z115" s="475"/>
      <c r="AA115" s="476"/>
      <c r="AB115" s="296" t="s">
        <v>11</v>
      </c>
      <c r="AC115" s="291"/>
      <c r="AD115" s="292"/>
      <c r="AE115" s="296" t="s">
        <v>310</v>
      </c>
      <c r="AF115" s="291"/>
      <c r="AG115" s="291"/>
      <c r="AH115" s="292"/>
      <c r="AI115" s="296" t="s">
        <v>308</v>
      </c>
      <c r="AJ115" s="291"/>
      <c r="AK115" s="291"/>
      <c r="AL115" s="292"/>
      <c r="AM115" s="296" t="s">
        <v>337</v>
      </c>
      <c r="AN115" s="291"/>
      <c r="AO115" s="291"/>
      <c r="AP115" s="292"/>
      <c r="AQ115" s="328" t="s">
        <v>352</v>
      </c>
      <c r="AR115" s="329"/>
      <c r="AS115" s="329"/>
      <c r="AT115" s="329"/>
      <c r="AU115" s="329"/>
      <c r="AV115" s="329"/>
      <c r="AW115" s="329"/>
      <c r="AX115" s="330"/>
    </row>
    <row r="116" spans="1:50" ht="23.25" customHeight="1" x14ac:dyDescent="0.15">
      <c r="A116" s="285"/>
      <c r="B116" s="286"/>
      <c r="C116" s="286"/>
      <c r="D116" s="286"/>
      <c r="E116" s="286"/>
      <c r="F116" s="287"/>
      <c r="G116" s="344" t="s">
        <v>508</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511</v>
      </c>
      <c r="AC116" s="294"/>
      <c r="AD116" s="295"/>
      <c r="AE116" s="351">
        <v>2</v>
      </c>
      <c r="AF116" s="351"/>
      <c r="AG116" s="351"/>
      <c r="AH116" s="351"/>
      <c r="AI116" s="351">
        <v>1</v>
      </c>
      <c r="AJ116" s="351"/>
      <c r="AK116" s="351"/>
      <c r="AL116" s="351"/>
      <c r="AM116" s="351">
        <v>2</v>
      </c>
      <c r="AN116" s="351"/>
      <c r="AO116" s="351"/>
      <c r="AP116" s="351"/>
      <c r="AQ116" s="357">
        <v>2</v>
      </c>
      <c r="AR116" s="358"/>
      <c r="AS116" s="358"/>
      <c r="AT116" s="358"/>
      <c r="AU116" s="358"/>
      <c r="AV116" s="358"/>
      <c r="AW116" s="358"/>
      <c r="AX116" s="360"/>
    </row>
    <row r="117" spans="1:50" ht="46.5" customHeight="1" thickBot="1" x14ac:dyDescent="0.2">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512</v>
      </c>
      <c r="AC117" s="335"/>
      <c r="AD117" s="336"/>
      <c r="AE117" s="299" t="s">
        <v>488</v>
      </c>
      <c r="AF117" s="299"/>
      <c r="AG117" s="299"/>
      <c r="AH117" s="299"/>
      <c r="AI117" s="299" t="s">
        <v>489</v>
      </c>
      <c r="AJ117" s="299"/>
      <c r="AK117" s="299"/>
      <c r="AL117" s="299"/>
      <c r="AM117" s="299" t="s">
        <v>580</v>
      </c>
      <c r="AN117" s="299"/>
      <c r="AO117" s="299"/>
      <c r="AP117" s="299"/>
      <c r="AQ117" s="299" t="s">
        <v>509</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4"/>
      <c r="Z118" s="475"/>
      <c r="AA118" s="476"/>
      <c r="AB118" s="296" t="s">
        <v>11</v>
      </c>
      <c r="AC118" s="291"/>
      <c r="AD118" s="292"/>
      <c r="AE118" s="296" t="s">
        <v>310</v>
      </c>
      <c r="AF118" s="291"/>
      <c r="AG118" s="291"/>
      <c r="AH118" s="292"/>
      <c r="AI118" s="296" t="s">
        <v>308</v>
      </c>
      <c r="AJ118" s="291"/>
      <c r="AK118" s="291"/>
      <c r="AL118" s="292"/>
      <c r="AM118" s="296" t="s">
        <v>337</v>
      </c>
      <c r="AN118" s="291"/>
      <c r="AO118" s="291"/>
      <c r="AP118" s="292"/>
      <c r="AQ118" s="328" t="s">
        <v>352</v>
      </c>
      <c r="AR118" s="329"/>
      <c r="AS118" s="329"/>
      <c r="AT118" s="329"/>
      <c r="AU118" s="329"/>
      <c r="AV118" s="329"/>
      <c r="AW118" s="329"/>
      <c r="AX118" s="330"/>
    </row>
    <row r="119" spans="1:50" ht="23.25" hidden="1" customHeight="1" x14ac:dyDescent="0.15">
      <c r="A119" s="285"/>
      <c r="B119" s="286"/>
      <c r="C119" s="286"/>
      <c r="D119" s="286"/>
      <c r="E119" s="286"/>
      <c r="F119" s="287"/>
      <c r="G119" s="344" t="s">
        <v>278</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277</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4"/>
      <c r="Z121" s="475"/>
      <c r="AA121" s="476"/>
      <c r="AB121" s="296" t="s">
        <v>11</v>
      </c>
      <c r="AC121" s="291"/>
      <c r="AD121" s="292"/>
      <c r="AE121" s="296" t="s">
        <v>310</v>
      </c>
      <c r="AF121" s="291"/>
      <c r="AG121" s="291"/>
      <c r="AH121" s="292"/>
      <c r="AI121" s="296" t="s">
        <v>308</v>
      </c>
      <c r="AJ121" s="291"/>
      <c r="AK121" s="291"/>
      <c r="AL121" s="292"/>
      <c r="AM121" s="296" t="s">
        <v>337</v>
      </c>
      <c r="AN121" s="291"/>
      <c r="AO121" s="291"/>
      <c r="AP121" s="292"/>
      <c r="AQ121" s="328" t="s">
        <v>352</v>
      </c>
      <c r="AR121" s="329"/>
      <c r="AS121" s="329"/>
      <c r="AT121" s="329"/>
      <c r="AU121" s="329"/>
      <c r="AV121" s="329"/>
      <c r="AW121" s="329"/>
      <c r="AX121" s="330"/>
    </row>
    <row r="122" spans="1:50" ht="23.25" hidden="1" customHeight="1" x14ac:dyDescent="0.15">
      <c r="A122" s="285"/>
      <c r="B122" s="286"/>
      <c r="C122" s="286"/>
      <c r="D122" s="286"/>
      <c r="E122" s="286"/>
      <c r="F122" s="287"/>
      <c r="G122" s="344" t="s">
        <v>279</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280</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4"/>
      <c r="Z124" s="475"/>
      <c r="AA124" s="476"/>
      <c r="AB124" s="296" t="s">
        <v>11</v>
      </c>
      <c r="AC124" s="291"/>
      <c r="AD124" s="292"/>
      <c r="AE124" s="296" t="s">
        <v>310</v>
      </c>
      <c r="AF124" s="291"/>
      <c r="AG124" s="291"/>
      <c r="AH124" s="292"/>
      <c r="AI124" s="296" t="s">
        <v>308</v>
      </c>
      <c r="AJ124" s="291"/>
      <c r="AK124" s="291"/>
      <c r="AL124" s="292"/>
      <c r="AM124" s="296" t="s">
        <v>337</v>
      </c>
      <c r="AN124" s="291"/>
      <c r="AO124" s="291"/>
      <c r="AP124" s="292"/>
      <c r="AQ124" s="328" t="s">
        <v>352</v>
      </c>
      <c r="AR124" s="329"/>
      <c r="AS124" s="329"/>
      <c r="AT124" s="329"/>
      <c r="AU124" s="329"/>
      <c r="AV124" s="329"/>
      <c r="AW124" s="329"/>
      <c r="AX124" s="330"/>
    </row>
    <row r="125" spans="1:50" ht="23.25" hidden="1" customHeight="1" x14ac:dyDescent="0.15">
      <c r="A125" s="285"/>
      <c r="B125" s="286"/>
      <c r="C125" s="286"/>
      <c r="D125" s="286"/>
      <c r="E125" s="286"/>
      <c r="F125" s="287"/>
      <c r="G125" s="344" t="s">
        <v>279</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277</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7"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310</v>
      </c>
      <c r="AF127" s="291"/>
      <c r="AG127" s="291"/>
      <c r="AH127" s="292"/>
      <c r="AI127" s="296" t="s">
        <v>308</v>
      </c>
      <c r="AJ127" s="291"/>
      <c r="AK127" s="291"/>
      <c r="AL127" s="292"/>
      <c r="AM127" s="296" t="s">
        <v>337</v>
      </c>
      <c r="AN127" s="291"/>
      <c r="AO127" s="291"/>
      <c r="AP127" s="292"/>
      <c r="AQ127" s="328" t="s">
        <v>352</v>
      </c>
      <c r="AR127" s="329"/>
      <c r="AS127" s="329"/>
      <c r="AT127" s="329"/>
      <c r="AU127" s="329"/>
      <c r="AV127" s="329"/>
      <c r="AW127" s="329"/>
      <c r="AX127" s="330"/>
    </row>
    <row r="128" spans="1:50" ht="23.25" hidden="1" customHeight="1" x14ac:dyDescent="0.15">
      <c r="A128" s="285"/>
      <c r="B128" s="286"/>
      <c r="C128" s="286"/>
      <c r="D128" s="286"/>
      <c r="E128" s="286"/>
      <c r="F128" s="287"/>
      <c r="G128" s="344" t="s">
        <v>279</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277</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hidden="1" customHeight="1" x14ac:dyDescent="0.15">
      <c r="A130" s="991" t="s">
        <v>325</v>
      </c>
      <c r="B130" s="989"/>
      <c r="C130" s="988" t="s">
        <v>191</v>
      </c>
      <c r="D130" s="989"/>
      <c r="E130" s="301" t="s">
        <v>220</v>
      </c>
      <c r="F130" s="302"/>
      <c r="G130" s="303"/>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hidden="1" customHeight="1" x14ac:dyDescent="0.15">
      <c r="A131" s="992"/>
      <c r="B131" s="245"/>
      <c r="C131" s="244"/>
      <c r="D131" s="245"/>
      <c r="E131" s="231" t="s">
        <v>219</v>
      </c>
      <c r="F131" s="232"/>
      <c r="G131" s="229"/>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hidden="1" customHeight="1" x14ac:dyDescent="0.15">
      <c r="A132" s="992"/>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310</v>
      </c>
      <c r="AF132" s="258"/>
      <c r="AG132" s="258"/>
      <c r="AH132" s="258"/>
      <c r="AI132" s="258" t="s">
        <v>330</v>
      </c>
      <c r="AJ132" s="258"/>
      <c r="AK132" s="258"/>
      <c r="AL132" s="258"/>
      <c r="AM132" s="258" t="s">
        <v>337</v>
      </c>
      <c r="AN132" s="258"/>
      <c r="AO132" s="258"/>
      <c r="AP132" s="260"/>
      <c r="AQ132" s="260" t="s">
        <v>187</v>
      </c>
      <c r="AR132" s="261"/>
      <c r="AS132" s="261"/>
      <c r="AT132" s="262"/>
      <c r="AU132" s="272" t="s">
        <v>203</v>
      </c>
      <c r="AV132" s="272"/>
      <c r="AW132" s="272"/>
      <c r="AX132" s="273"/>
    </row>
    <row r="133" spans="1:50" ht="18.75" hidden="1" customHeight="1" x14ac:dyDescent="0.15">
      <c r="A133" s="992"/>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c r="AR133" s="264"/>
      <c r="AS133" s="127" t="s">
        <v>188</v>
      </c>
      <c r="AT133" s="162"/>
      <c r="AU133" s="126"/>
      <c r="AV133" s="126"/>
      <c r="AW133" s="127" t="s">
        <v>177</v>
      </c>
      <c r="AX133" s="128"/>
    </row>
    <row r="134" spans="1:50" ht="39.75" hidden="1" customHeight="1" x14ac:dyDescent="0.15">
      <c r="A134" s="992"/>
      <c r="B134" s="245"/>
      <c r="C134" s="244"/>
      <c r="D134" s="245"/>
      <c r="E134" s="244"/>
      <c r="F134" s="307"/>
      <c r="G134" s="224"/>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c r="AC134" s="217"/>
      <c r="AD134" s="217"/>
      <c r="AE134" s="259"/>
      <c r="AF134" s="106"/>
      <c r="AG134" s="106"/>
      <c r="AH134" s="106"/>
      <c r="AI134" s="259"/>
      <c r="AJ134" s="106"/>
      <c r="AK134" s="106"/>
      <c r="AL134" s="106"/>
      <c r="AM134" s="259"/>
      <c r="AN134" s="106"/>
      <c r="AO134" s="106"/>
      <c r="AP134" s="106"/>
      <c r="AQ134" s="259"/>
      <c r="AR134" s="106"/>
      <c r="AS134" s="106"/>
      <c r="AT134" s="106"/>
      <c r="AU134" s="259"/>
      <c r="AV134" s="106"/>
      <c r="AW134" s="106"/>
      <c r="AX134" s="211"/>
    </row>
    <row r="135" spans="1:50" ht="39.75" hidden="1" customHeight="1" x14ac:dyDescent="0.15">
      <c r="A135" s="992"/>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12" t="s">
        <v>53</v>
      </c>
      <c r="Z135" s="87"/>
      <c r="AA135" s="88"/>
      <c r="AB135" s="279"/>
      <c r="AC135" s="123"/>
      <c r="AD135" s="123"/>
      <c r="AE135" s="259"/>
      <c r="AF135" s="106"/>
      <c r="AG135" s="106"/>
      <c r="AH135" s="106"/>
      <c r="AI135" s="259"/>
      <c r="AJ135" s="106"/>
      <c r="AK135" s="106"/>
      <c r="AL135" s="106"/>
      <c r="AM135" s="259"/>
      <c r="AN135" s="106"/>
      <c r="AO135" s="106"/>
      <c r="AP135" s="106"/>
      <c r="AQ135" s="259"/>
      <c r="AR135" s="106"/>
      <c r="AS135" s="106"/>
      <c r="AT135" s="106"/>
      <c r="AU135" s="259"/>
      <c r="AV135" s="106"/>
      <c r="AW135" s="106"/>
      <c r="AX135" s="211"/>
    </row>
    <row r="136" spans="1:50" ht="18.75" hidden="1" customHeight="1" x14ac:dyDescent="0.15">
      <c r="A136" s="992"/>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310</v>
      </c>
      <c r="AF136" s="258"/>
      <c r="AG136" s="258"/>
      <c r="AH136" s="258"/>
      <c r="AI136" s="258" t="s">
        <v>308</v>
      </c>
      <c r="AJ136" s="258"/>
      <c r="AK136" s="258"/>
      <c r="AL136" s="258"/>
      <c r="AM136" s="258" t="s">
        <v>337</v>
      </c>
      <c r="AN136" s="258"/>
      <c r="AO136" s="258"/>
      <c r="AP136" s="260"/>
      <c r="AQ136" s="260" t="s">
        <v>187</v>
      </c>
      <c r="AR136" s="261"/>
      <c r="AS136" s="261"/>
      <c r="AT136" s="262"/>
      <c r="AU136" s="272" t="s">
        <v>203</v>
      </c>
      <c r="AV136" s="272"/>
      <c r="AW136" s="272"/>
      <c r="AX136" s="273"/>
    </row>
    <row r="137" spans="1:50" ht="18.75" hidden="1" customHeight="1" x14ac:dyDescent="0.15">
      <c r="A137" s="992"/>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15">
      <c r="A138" s="992"/>
      <c r="B138" s="245"/>
      <c r="C138" s="244"/>
      <c r="D138" s="245"/>
      <c r="E138" s="244"/>
      <c r="F138" s="307"/>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c r="AC138" s="217"/>
      <c r="AD138" s="217"/>
      <c r="AE138" s="259"/>
      <c r="AF138" s="106"/>
      <c r="AG138" s="106"/>
      <c r="AH138" s="106"/>
      <c r="AI138" s="259"/>
      <c r="AJ138" s="106"/>
      <c r="AK138" s="106"/>
      <c r="AL138" s="106"/>
      <c r="AM138" s="259"/>
      <c r="AN138" s="106"/>
      <c r="AO138" s="106"/>
      <c r="AP138" s="106"/>
      <c r="AQ138" s="259"/>
      <c r="AR138" s="106"/>
      <c r="AS138" s="106"/>
      <c r="AT138" s="106"/>
      <c r="AU138" s="259"/>
      <c r="AV138" s="106"/>
      <c r="AW138" s="106"/>
      <c r="AX138" s="211"/>
    </row>
    <row r="139" spans="1:50" ht="39.75" hidden="1" customHeight="1" x14ac:dyDescent="0.15">
      <c r="A139" s="992"/>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12"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11"/>
    </row>
    <row r="140" spans="1:50" ht="18.75" hidden="1" customHeight="1" x14ac:dyDescent="0.15">
      <c r="A140" s="992"/>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310</v>
      </c>
      <c r="AF140" s="258"/>
      <c r="AG140" s="258"/>
      <c r="AH140" s="258"/>
      <c r="AI140" s="258" t="s">
        <v>308</v>
      </c>
      <c r="AJ140" s="258"/>
      <c r="AK140" s="258"/>
      <c r="AL140" s="258"/>
      <c r="AM140" s="258" t="s">
        <v>337</v>
      </c>
      <c r="AN140" s="258"/>
      <c r="AO140" s="258"/>
      <c r="AP140" s="260"/>
      <c r="AQ140" s="260" t="s">
        <v>187</v>
      </c>
      <c r="AR140" s="261"/>
      <c r="AS140" s="261"/>
      <c r="AT140" s="262"/>
      <c r="AU140" s="272" t="s">
        <v>203</v>
      </c>
      <c r="AV140" s="272"/>
      <c r="AW140" s="272"/>
      <c r="AX140" s="273"/>
    </row>
    <row r="141" spans="1:50" ht="18.75" hidden="1" customHeight="1" x14ac:dyDescent="0.15">
      <c r="A141" s="992"/>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15">
      <c r="A142" s="992"/>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7"/>
      <c r="AD142" s="217"/>
      <c r="AE142" s="259"/>
      <c r="AF142" s="106"/>
      <c r="AG142" s="106"/>
      <c r="AH142" s="106"/>
      <c r="AI142" s="259"/>
      <c r="AJ142" s="106"/>
      <c r="AK142" s="106"/>
      <c r="AL142" s="106"/>
      <c r="AM142" s="259"/>
      <c r="AN142" s="106"/>
      <c r="AO142" s="106"/>
      <c r="AP142" s="106"/>
      <c r="AQ142" s="259"/>
      <c r="AR142" s="106"/>
      <c r="AS142" s="106"/>
      <c r="AT142" s="106"/>
      <c r="AU142" s="259"/>
      <c r="AV142" s="106"/>
      <c r="AW142" s="106"/>
      <c r="AX142" s="211"/>
    </row>
    <row r="143" spans="1:50" ht="39.75" hidden="1" customHeight="1" x14ac:dyDescent="0.15">
      <c r="A143" s="992"/>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12"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11"/>
    </row>
    <row r="144" spans="1:50" ht="18.75" hidden="1" customHeight="1" x14ac:dyDescent="0.15">
      <c r="A144" s="992"/>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310</v>
      </c>
      <c r="AF144" s="258"/>
      <c r="AG144" s="258"/>
      <c r="AH144" s="258"/>
      <c r="AI144" s="258" t="s">
        <v>308</v>
      </c>
      <c r="AJ144" s="258"/>
      <c r="AK144" s="258"/>
      <c r="AL144" s="258"/>
      <c r="AM144" s="258" t="s">
        <v>337</v>
      </c>
      <c r="AN144" s="258"/>
      <c r="AO144" s="258"/>
      <c r="AP144" s="260"/>
      <c r="AQ144" s="260" t="s">
        <v>187</v>
      </c>
      <c r="AR144" s="261"/>
      <c r="AS144" s="261"/>
      <c r="AT144" s="262"/>
      <c r="AU144" s="272" t="s">
        <v>203</v>
      </c>
      <c r="AV144" s="272"/>
      <c r="AW144" s="272"/>
      <c r="AX144" s="273"/>
    </row>
    <row r="145" spans="1:50" ht="18.75" hidden="1" customHeight="1" x14ac:dyDescent="0.15">
      <c r="A145" s="992"/>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15">
      <c r="A146" s="992"/>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7"/>
      <c r="AD146" s="217"/>
      <c r="AE146" s="259"/>
      <c r="AF146" s="106"/>
      <c r="AG146" s="106"/>
      <c r="AH146" s="106"/>
      <c r="AI146" s="259"/>
      <c r="AJ146" s="106"/>
      <c r="AK146" s="106"/>
      <c r="AL146" s="106"/>
      <c r="AM146" s="259"/>
      <c r="AN146" s="106"/>
      <c r="AO146" s="106"/>
      <c r="AP146" s="106"/>
      <c r="AQ146" s="259"/>
      <c r="AR146" s="106"/>
      <c r="AS146" s="106"/>
      <c r="AT146" s="106"/>
      <c r="AU146" s="259"/>
      <c r="AV146" s="106"/>
      <c r="AW146" s="106"/>
      <c r="AX146" s="211"/>
    </row>
    <row r="147" spans="1:50" ht="39.75" hidden="1" customHeight="1" x14ac:dyDescent="0.15">
      <c r="A147" s="992"/>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12"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11"/>
    </row>
    <row r="148" spans="1:50" ht="18.75" hidden="1" customHeight="1" x14ac:dyDescent="0.15">
      <c r="A148" s="992"/>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310</v>
      </c>
      <c r="AF148" s="258"/>
      <c r="AG148" s="258"/>
      <c r="AH148" s="258"/>
      <c r="AI148" s="258" t="s">
        <v>308</v>
      </c>
      <c r="AJ148" s="258"/>
      <c r="AK148" s="258"/>
      <c r="AL148" s="258"/>
      <c r="AM148" s="258" t="s">
        <v>337</v>
      </c>
      <c r="AN148" s="258"/>
      <c r="AO148" s="258"/>
      <c r="AP148" s="260"/>
      <c r="AQ148" s="260" t="s">
        <v>187</v>
      </c>
      <c r="AR148" s="261"/>
      <c r="AS148" s="261"/>
      <c r="AT148" s="262"/>
      <c r="AU148" s="272" t="s">
        <v>203</v>
      </c>
      <c r="AV148" s="272"/>
      <c r="AW148" s="272"/>
      <c r="AX148" s="273"/>
    </row>
    <row r="149" spans="1:50" ht="18.75" hidden="1" customHeight="1" x14ac:dyDescent="0.15">
      <c r="A149" s="992"/>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15">
      <c r="A150" s="992"/>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7"/>
      <c r="AD150" s="217"/>
      <c r="AE150" s="259"/>
      <c r="AF150" s="106"/>
      <c r="AG150" s="106"/>
      <c r="AH150" s="106"/>
      <c r="AI150" s="259"/>
      <c r="AJ150" s="106"/>
      <c r="AK150" s="106"/>
      <c r="AL150" s="106"/>
      <c r="AM150" s="259"/>
      <c r="AN150" s="106"/>
      <c r="AO150" s="106"/>
      <c r="AP150" s="106"/>
      <c r="AQ150" s="259"/>
      <c r="AR150" s="106"/>
      <c r="AS150" s="106"/>
      <c r="AT150" s="106"/>
      <c r="AU150" s="259"/>
      <c r="AV150" s="106"/>
      <c r="AW150" s="106"/>
      <c r="AX150" s="211"/>
    </row>
    <row r="151" spans="1:50" ht="39.75" hidden="1" customHeight="1" x14ac:dyDescent="0.15">
      <c r="A151" s="992"/>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12"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11"/>
    </row>
    <row r="152" spans="1:50" ht="22.5" hidden="1" customHeight="1" x14ac:dyDescent="0.15">
      <c r="A152" s="992"/>
      <c r="B152" s="245"/>
      <c r="C152" s="244"/>
      <c r="D152" s="245"/>
      <c r="E152" s="244"/>
      <c r="F152" s="307"/>
      <c r="G152" s="265"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80"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5" hidden="1" customHeight="1" x14ac:dyDescent="0.15">
      <c r="A153" s="992"/>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2"/>
      <c r="B154" s="245"/>
      <c r="C154" s="244"/>
      <c r="D154" s="245"/>
      <c r="E154" s="244"/>
      <c r="F154" s="307"/>
      <c r="G154" s="224"/>
      <c r="H154" s="151"/>
      <c r="I154" s="151"/>
      <c r="J154" s="151"/>
      <c r="K154" s="151"/>
      <c r="L154" s="151"/>
      <c r="M154" s="151"/>
      <c r="N154" s="151"/>
      <c r="O154" s="151"/>
      <c r="P154" s="225"/>
      <c r="Q154" s="150"/>
      <c r="R154" s="151"/>
      <c r="S154" s="151"/>
      <c r="T154" s="151"/>
      <c r="U154" s="151"/>
      <c r="V154" s="151"/>
      <c r="W154" s="151"/>
      <c r="X154" s="151"/>
      <c r="Y154" s="151"/>
      <c r="Z154" s="151"/>
      <c r="AA154" s="921"/>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992"/>
      <c r="B155" s="245"/>
      <c r="C155" s="244"/>
      <c r="D155" s="245"/>
      <c r="E155" s="244"/>
      <c r="F155" s="307"/>
      <c r="G155" s="226"/>
      <c r="H155" s="227"/>
      <c r="I155" s="227"/>
      <c r="J155" s="227"/>
      <c r="K155" s="227"/>
      <c r="L155" s="227"/>
      <c r="M155" s="227"/>
      <c r="N155" s="227"/>
      <c r="O155" s="227"/>
      <c r="P155" s="228"/>
      <c r="Q155" s="422"/>
      <c r="R155" s="227"/>
      <c r="S155" s="227"/>
      <c r="T155" s="227"/>
      <c r="U155" s="227"/>
      <c r="V155" s="227"/>
      <c r="W155" s="227"/>
      <c r="X155" s="227"/>
      <c r="Y155" s="227"/>
      <c r="Z155" s="227"/>
      <c r="AA155" s="92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992"/>
      <c r="B156" s="245"/>
      <c r="C156" s="244"/>
      <c r="D156" s="245"/>
      <c r="E156" s="244"/>
      <c r="F156" s="307"/>
      <c r="G156" s="226"/>
      <c r="H156" s="227"/>
      <c r="I156" s="227"/>
      <c r="J156" s="227"/>
      <c r="K156" s="227"/>
      <c r="L156" s="227"/>
      <c r="M156" s="227"/>
      <c r="N156" s="227"/>
      <c r="O156" s="227"/>
      <c r="P156" s="228"/>
      <c r="Q156" s="422"/>
      <c r="R156" s="227"/>
      <c r="S156" s="227"/>
      <c r="T156" s="227"/>
      <c r="U156" s="227"/>
      <c r="V156" s="227"/>
      <c r="W156" s="227"/>
      <c r="X156" s="227"/>
      <c r="Y156" s="227"/>
      <c r="Z156" s="227"/>
      <c r="AA156" s="922"/>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992"/>
      <c r="B157" s="245"/>
      <c r="C157" s="244"/>
      <c r="D157" s="245"/>
      <c r="E157" s="244"/>
      <c r="F157" s="307"/>
      <c r="G157" s="226"/>
      <c r="H157" s="227"/>
      <c r="I157" s="227"/>
      <c r="J157" s="227"/>
      <c r="K157" s="227"/>
      <c r="L157" s="227"/>
      <c r="M157" s="227"/>
      <c r="N157" s="227"/>
      <c r="O157" s="227"/>
      <c r="P157" s="228"/>
      <c r="Q157" s="422"/>
      <c r="R157" s="227"/>
      <c r="S157" s="227"/>
      <c r="T157" s="227"/>
      <c r="U157" s="227"/>
      <c r="V157" s="227"/>
      <c r="W157" s="227"/>
      <c r="X157" s="227"/>
      <c r="Y157" s="227"/>
      <c r="Z157" s="227"/>
      <c r="AA157" s="922"/>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2"/>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23"/>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2"/>
      <c r="B159" s="245"/>
      <c r="C159" s="244"/>
      <c r="D159" s="245"/>
      <c r="E159" s="244"/>
      <c r="F159" s="307"/>
      <c r="G159" s="265"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80" t="s">
        <v>256</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2"/>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92"/>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2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992"/>
      <c r="B162" s="245"/>
      <c r="C162" s="244"/>
      <c r="D162" s="245"/>
      <c r="E162" s="244"/>
      <c r="F162" s="307"/>
      <c r="G162" s="226"/>
      <c r="H162" s="227"/>
      <c r="I162" s="227"/>
      <c r="J162" s="227"/>
      <c r="K162" s="227"/>
      <c r="L162" s="227"/>
      <c r="M162" s="227"/>
      <c r="N162" s="227"/>
      <c r="O162" s="227"/>
      <c r="P162" s="228"/>
      <c r="Q162" s="422"/>
      <c r="R162" s="227"/>
      <c r="S162" s="227"/>
      <c r="T162" s="227"/>
      <c r="U162" s="227"/>
      <c r="V162" s="227"/>
      <c r="W162" s="227"/>
      <c r="X162" s="227"/>
      <c r="Y162" s="227"/>
      <c r="Z162" s="227"/>
      <c r="AA162" s="92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992"/>
      <c r="B163" s="245"/>
      <c r="C163" s="244"/>
      <c r="D163" s="245"/>
      <c r="E163" s="244"/>
      <c r="F163" s="307"/>
      <c r="G163" s="226"/>
      <c r="H163" s="227"/>
      <c r="I163" s="227"/>
      <c r="J163" s="227"/>
      <c r="K163" s="227"/>
      <c r="L163" s="227"/>
      <c r="M163" s="227"/>
      <c r="N163" s="227"/>
      <c r="O163" s="227"/>
      <c r="P163" s="228"/>
      <c r="Q163" s="422"/>
      <c r="R163" s="227"/>
      <c r="S163" s="227"/>
      <c r="T163" s="227"/>
      <c r="U163" s="227"/>
      <c r="V163" s="227"/>
      <c r="W163" s="227"/>
      <c r="X163" s="227"/>
      <c r="Y163" s="227"/>
      <c r="Z163" s="227"/>
      <c r="AA163" s="922"/>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992"/>
      <c r="B164" s="245"/>
      <c r="C164" s="244"/>
      <c r="D164" s="245"/>
      <c r="E164" s="244"/>
      <c r="F164" s="307"/>
      <c r="G164" s="226"/>
      <c r="H164" s="227"/>
      <c r="I164" s="227"/>
      <c r="J164" s="227"/>
      <c r="K164" s="227"/>
      <c r="L164" s="227"/>
      <c r="M164" s="227"/>
      <c r="N164" s="227"/>
      <c r="O164" s="227"/>
      <c r="P164" s="228"/>
      <c r="Q164" s="422"/>
      <c r="R164" s="227"/>
      <c r="S164" s="227"/>
      <c r="T164" s="227"/>
      <c r="U164" s="227"/>
      <c r="V164" s="227"/>
      <c r="W164" s="227"/>
      <c r="X164" s="227"/>
      <c r="Y164" s="227"/>
      <c r="Z164" s="227"/>
      <c r="AA164" s="922"/>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2"/>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23"/>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2"/>
      <c r="B166" s="245"/>
      <c r="C166" s="244"/>
      <c r="D166" s="245"/>
      <c r="E166" s="244"/>
      <c r="F166" s="307"/>
      <c r="G166" s="265"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80" t="s">
        <v>256</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2"/>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92"/>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2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992"/>
      <c r="B169" s="245"/>
      <c r="C169" s="244"/>
      <c r="D169" s="245"/>
      <c r="E169" s="244"/>
      <c r="F169" s="307"/>
      <c r="G169" s="226"/>
      <c r="H169" s="227"/>
      <c r="I169" s="227"/>
      <c r="J169" s="227"/>
      <c r="K169" s="227"/>
      <c r="L169" s="227"/>
      <c r="M169" s="227"/>
      <c r="N169" s="227"/>
      <c r="O169" s="227"/>
      <c r="P169" s="228"/>
      <c r="Q169" s="422"/>
      <c r="R169" s="227"/>
      <c r="S169" s="227"/>
      <c r="T169" s="227"/>
      <c r="U169" s="227"/>
      <c r="V169" s="227"/>
      <c r="W169" s="227"/>
      <c r="X169" s="227"/>
      <c r="Y169" s="227"/>
      <c r="Z169" s="227"/>
      <c r="AA169" s="92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992"/>
      <c r="B170" s="245"/>
      <c r="C170" s="244"/>
      <c r="D170" s="245"/>
      <c r="E170" s="244"/>
      <c r="F170" s="307"/>
      <c r="G170" s="226"/>
      <c r="H170" s="227"/>
      <c r="I170" s="227"/>
      <c r="J170" s="227"/>
      <c r="K170" s="227"/>
      <c r="L170" s="227"/>
      <c r="M170" s="227"/>
      <c r="N170" s="227"/>
      <c r="O170" s="227"/>
      <c r="P170" s="228"/>
      <c r="Q170" s="422"/>
      <c r="R170" s="227"/>
      <c r="S170" s="227"/>
      <c r="T170" s="227"/>
      <c r="U170" s="227"/>
      <c r="V170" s="227"/>
      <c r="W170" s="227"/>
      <c r="X170" s="227"/>
      <c r="Y170" s="227"/>
      <c r="Z170" s="227"/>
      <c r="AA170" s="922"/>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992"/>
      <c r="B171" s="245"/>
      <c r="C171" s="244"/>
      <c r="D171" s="245"/>
      <c r="E171" s="244"/>
      <c r="F171" s="307"/>
      <c r="G171" s="226"/>
      <c r="H171" s="227"/>
      <c r="I171" s="227"/>
      <c r="J171" s="227"/>
      <c r="K171" s="227"/>
      <c r="L171" s="227"/>
      <c r="M171" s="227"/>
      <c r="N171" s="227"/>
      <c r="O171" s="227"/>
      <c r="P171" s="228"/>
      <c r="Q171" s="422"/>
      <c r="R171" s="227"/>
      <c r="S171" s="227"/>
      <c r="T171" s="227"/>
      <c r="U171" s="227"/>
      <c r="V171" s="227"/>
      <c r="W171" s="227"/>
      <c r="X171" s="227"/>
      <c r="Y171" s="227"/>
      <c r="Z171" s="227"/>
      <c r="AA171" s="922"/>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2"/>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23"/>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2"/>
      <c r="B173" s="245"/>
      <c r="C173" s="244"/>
      <c r="D173" s="245"/>
      <c r="E173" s="244"/>
      <c r="F173" s="307"/>
      <c r="G173" s="265"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80" t="s">
        <v>256</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2"/>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92"/>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21"/>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992"/>
      <c r="B176" s="245"/>
      <c r="C176" s="244"/>
      <c r="D176" s="245"/>
      <c r="E176" s="244"/>
      <c r="F176" s="307"/>
      <c r="G176" s="226"/>
      <c r="H176" s="227"/>
      <c r="I176" s="227"/>
      <c r="J176" s="227"/>
      <c r="K176" s="227"/>
      <c r="L176" s="227"/>
      <c r="M176" s="227"/>
      <c r="N176" s="227"/>
      <c r="O176" s="227"/>
      <c r="P176" s="228"/>
      <c r="Q176" s="422"/>
      <c r="R176" s="227"/>
      <c r="S176" s="227"/>
      <c r="T176" s="227"/>
      <c r="U176" s="227"/>
      <c r="V176" s="227"/>
      <c r="W176" s="227"/>
      <c r="X176" s="227"/>
      <c r="Y176" s="227"/>
      <c r="Z176" s="227"/>
      <c r="AA176" s="92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992"/>
      <c r="B177" s="245"/>
      <c r="C177" s="244"/>
      <c r="D177" s="245"/>
      <c r="E177" s="244"/>
      <c r="F177" s="307"/>
      <c r="G177" s="226"/>
      <c r="H177" s="227"/>
      <c r="I177" s="227"/>
      <c r="J177" s="227"/>
      <c r="K177" s="227"/>
      <c r="L177" s="227"/>
      <c r="M177" s="227"/>
      <c r="N177" s="227"/>
      <c r="O177" s="227"/>
      <c r="P177" s="228"/>
      <c r="Q177" s="422"/>
      <c r="R177" s="227"/>
      <c r="S177" s="227"/>
      <c r="T177" s="227"/>
      <c r="U177" s="227"/>
      <c r="V177" s="227"/>
      <c r="W177" s="227"/>
      <c r="X177" s="227"/>
      <c r="Y177" s="227"/>
      <c r="Z177" s="227"/>
      <c r="AA177" s="922"/>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992"/>
      <c r="B178" s="245"/>
      <c r="C178" s="244"/>
      <c r="D178" s="245"/>
      <c r="E178" s="244"/>
      <c r="F178" s="307"/>
      <c r="G178" s="226"/>
      <c r="H178" s="227"/>
      <c r="I178" s="227"/>
      <c r="J178" s="227"/>
      <c r="K178" s="227"/>
      <c r="L178" s="227"/>
      <c r="M178" s="227"/>
      <c r="N178" s="227"/>
      <c r="O178" s="227"/>
      <c r="P178" s="228"/>
      <c r="Q178" s="422"/>
      <c r="R178" s="227"/>
      <c r="S178" s="227"/>
      <c r="T178" s="227"/>
      <c r="U178" s="227"/>
      <c r="V178" s="227"/>
      <c r="W178" s="227"/>
      <c r="X178" s="227"/>
      <c r="Y178" s="227"/>
      <c r="Z178" s="227"/>
      <c r="AA178" s="922"/>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2"/>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23"/>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2"/>
      <c r="B180" s="245"/>
      <c r="C180" s="244"/>
      <c r="D180" s="245"/>
      <c r="E180" s="244"/>
      <c r="F180" s="307"/>
      <c r="G180" s="265"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80" t="s">
        <v>256</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2"/>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92"/>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2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992"/>
      <c r="B183" s="245"/>
      <c r="C183" s="244"/>
      <c r="D183" s="245"/>
      <c r="E183" s="244"/>
      <c r="F183" s="307"/>
      <c r="G183" s="226"/>
      <c r="H183" s="227"/>
      <c r="I183" s="227"/>
      <c r="J183" s="227"/>
      <c r="K183" s="227"/>
      <c r="L183" s="227"/>
      <c r="M183" s="227"/>
      <c r="N183" s="227"/>
      <c r="O183" s="227"/>
      <c r="P183" s="228"/>
      <c r="Q183" s="422"/>
      <c r="R183" s="227"/>
      <c r="S183" s="227"/>
      <c r="T183" s="227"/>
      <c r="U183" s="227"/>
      <c r="V183" s="227"/>
      <c r="W183" s="227"/>
      <c r="X183" s="227"/>
      <c r="Y183" s="227"/>
      <c r="Z183" s="227"/>
      <c r="AA183" s="92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992"/>
      <c r="B184" s="245"/>
      <c r="C184" s="244"/>
      <c r="D184" s="245"/>
      <c r="E184" s="244"/>
      <c r="F184" s="307"/>
      <c r="G184" s="226"/>
      <c r="H184" s="227"/>
      <c r="I184" s="227"/>
      <c r="J184" s="227"/>
      <c r="K184" s="227"/>
      <c r="L184" s="227"/>
      <c r="M184" s="227"/>
      <c r="N184" s="227"/>
      <c r="O184" s="227"/>
      <c r="P184" s="228"/>
      <c r="Q184" s="422"/>
      <c r="R184" s="227"/>
      <c r="S184" s="227"/>
      <c r="T184" s="227"/>
      <c r="U184" s="227"/>
      <c r="V184" s="227"/>
      <c r="W184" s="227"/>
      <c r="X184" s="227"/>
      <c r="Y184" s="227"/>
      <c r="Z184" s="227"/>
      <c r="AA184" s="922"/>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992"/>
      <c r="B185" s="245"/>
      <c r="C185" s="244"/>
      <c r="D185" s="245"/>
      <c r="E185" s="244"/>
      <c r="F185" s="307"/>
      <c r="G185" s="226"/>
      <c r="H185" s="227"/>
      <c r="I185" s="227"/>
      <c r="J185" s="227"/>
      <c r="K185" s="227"/>
      <c r="L185" s="227"/>
      <c r="M185" s="227"/>
      <c r="N185" s="227"/>
      <c r="O185" s="227"/>
      <c r="P185" s="228"/>
      <c r="Q185" s="422"/>
      <c r="R185" s="227"/>
      <c r="S185" s="227"/>
      <c r="T185" s="227"/>
      <c r="U185" s="227"/>
      <c r="V185" s="227"/>
      <c r="W185" s="227"/>
      <c r="X185" s="227"/>
      <c r="Y185" s="227"/>
      <c r="Z185" s="227"/>
      <c r="AA185" s="922"/>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2"/>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23"/>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92"/>
      <c r="B187" s="245"/>
      <c r="C187" s="244"/>
      <c r="D187" s="245"/>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92"/>
      <c r="B188" s="245"/>
      <c r="C188" s="244"/>
      <c r="D188" s="245"/>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92"/>
      <c r="B189" s="245"/>
      <c r="C189" s="244"/>
      <c r="D189" s="245"/>
      <c r="E189" s="422"/>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3"/>
    </row>
    <row r="190" spans="1:50" ht="45" hidden="1" customHeight="1" x14ac:dyDescent="0.15">
      <c r="A190" s="992"/>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2"/>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2"/>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310</v>
      </c>
      <c r="AF192" s="258"/>
      <c r="AG192" s="258"/>
      <c r="AH192" s="258"/>
      <c r="AI192" s="258" t="s">
        <v>308</v>
      </c>
      <c r="AJ192" s="258"/>
      <c r="AK192" s="258"/>
      <c r="AL192" s="258"/>
      <c r="AM192" s="258" t="s">
        <v>337</v>
      </c>
      <c r="AN192" s="258"/>
      <c r="AO192" s="258"/>
      <c r="AP192" s="260"/>
      <c r="AQ192" s="260" t="s">
        <v>187</v>
      </c>
      <c r="AR192" s="261"/>
      <c r="AS192" s="261"/>
      <c r="AT192" s="262"/>
      <c r="AU192" s="272" t="s">
        <v>203</v>
      </c>
      <c r="AV192" s="272"/>
      <c r="AW192" s="272"/>
      <c r="AX192" s="273"/>
    </row>
    <row r="193" spans="1:50" ht="18.75" hidden="1" customHeight="1" x14ac:dyDescent="0.15">
      <c r="A193" s="992"/>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15">
      <c r="A194" s="992"/>
      <c r="B194" s="245"/>
      <c r="C194" s="244"/>
      <c r="D194" s="245"/>
      <c r="E194" s="244"/>
      <c r="F194" s="307"/>
      <c r="G194" s="224"/>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c r="AC194" s="217"/>
      <c r="AD194" s="217"/>
      <c r="AE194" s="259"/>
      <c r="AF194" s="106"/>
      <c r="AG194" s="106"/>
      <c r="AH194" s="106"/>
      <c r="AI194" s="259"/>
      <c r="AJ194" s="106"/>
      <c r="AK194" s="106"/>
      <c r="AL194" s="106"/>
      <c r="AM194" s="259"/>
      <c r="AN194" s="106"/>
      <c r="AO194" s="106"/>
      <c r="AP194" s="106"/>
      <c r="AQ194" s="259"/>
      <c r="AR194" s="106"/>
      <c r="AS194" s="106"/>
      <c r="AT194" s="106"/>
      <c r="AU194" s="259"/>
      <c r="AV194" s="106"/>
      <c r="AW194" s="106"/>
      <c r="AX194" s="211"/>
    </row>
    <row r="195" spans="1:50" ht="39.75" hidden="1" customHeight="1" x14ac:dyDescent="0.15">
      <c r="A195" s="992"/>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12"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11"/>
    </row>
    <row r="196" spans="1:50" ht="18.75" hidden="1" customHeight="1" x14ac:dyDescent="0.15">
      <c r="A196" s="992"/>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310</v>
      </c>
      <c r="AF196" s="258"/>
      <c r="AG196" s="258"/>
      <c r="AH196" s="258"/>
      <c r="AI196" s="258" t="s">
        <v>308</v>
      </c>
      <c r="AJ196" s="258"/>
      <c r="AK196" s="258"/>
      <c r="AL196" s="258"/>
      <c r="AM196" s="258" t="s">
        <v>337</v>
      </c>
      <c r="AN196" s="258"/>
      <c r="AO196" s="258"/>
      <c r="AP196" s="260"/>
      <c r="AQ196" s="260" t="s">
        <v>187</v>
      </c>
      <c r="AR196" s="261"/>
      <c r="AS196" s="261"/>
      <c r="AT196" s="262"/>
      <c r="AU196" s="272" t="s">
        <v>203</v>
      </c>
      <c r="AV196" s="272"/>
      <c r="AW196" s="272"/>
      <c r="AX196" s="273"/>
    </row>
    <row r="197" spans="1:50" ht="18.75" hidden="1" customHeight="1" x14ac:dyDescent="0.15">
      <c r="A197" s="992"/>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15">
      <c r="A198" s="992"/>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7"/>
      <c r="AD198" s="217"/>
      <c r="AE198" s="259"/>
      <c r="AF198" s="106"/>
      <c r="AG198" s="106"/>
      <c r="AH198" s="106"/>
      <c r="AI198" s="259"/>
      <c r="AJ198" s="106"/>
      <c r="AK198" s="106"/>
      <c r="AL198" s="106"/>
      <c r="AM198" s="259"/>
      <c r="AN198" s="106"/>
      <c r="AO198" s="106"/>
      <c r="AP198" s="106"/>
      <c r="AQ198" s="259"/>
      <c r="AR198" s="106"/>
      <c r="AS198" s="106"/>
      <c r="AT198" s="106"/>
      <c r="AU198" s="259"/>
      <c r="AV198" s="106"/>
      <c r="AW198" s="106"/>
      <c r="AX198" s="211"/>
    </row>
    <row r="199" spans="1:50" ht="39.75" hidden="1" customHeight="1" x14ac:dyDescent="0.15">
      <c r="A199" s="992"/>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12"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11"/>
    </row>
    <row r="200" spans="1:50" ht="18.75" hidden="1" customHeight="1" x14ac:dyDescent="0.15">
      <c r="A200" s="992"/>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310</v>
      </c>
      <c r="AF200" s="258"/>
      <c r="AG200" s="258"/>
      <c r="AH200" s="258"/>
      <c r="AI200" s="258" t="s">
        <v>308</v>
      </c>
      <c r="AJ200" s="258"/>
      <c r="AK200" s="258"/>
      <c r="AL200" s="258"/>
      <c r="AM200" s="258" t="s">
        <v>337</v>
      </c>
      <c r="AN200" s="258"/>
      <c r="AO200" s="258"/>
      <c r="AP200" s="260"/>
      <c r="AQ200" s="260" t="s">
        <v>187</v>
      </c>
      <c r="AR200" s="261"/>
      <c r="AS200" s="261"/>
      <c r="AT200" s="262"/>
      <c r="AU200" s="272" t="s">
        <v>203</v>
      </c>
      <c r="AV200" s="272"/>
      <c r="AW200" s="272"/>
      <c r="AX200" s="273"/>
    </row>
    <row r="201" spans="1:50" ht="18.75" hidden="1" customHeight="1" x14ac:dyDescent="0.15">
      <c r="A201" s="992"/>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15">
      <c r="A202" s="992"/>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7"/>
      <c r="AD202" s="217"/>
      <c r="AE202" s="259"/>
      <c r="AF202" s="106"/>
      <c r="AG202" s="106"/>
      <c r="AH202" s="106"/>
      <c r="AI202" s="259"/>
      <c r="AJ202" s="106"/>
      <c r="AK202" s="106"/>
      <c r="AL202" s="106"/>
      <c r="AM202" s="259"/>
      <c r="AN202" s="106"/>
      <c r="AO202" s="106"/>
      <c r="AP202" s="106"/>
      <c r="AQ202" s="259"/>
      <c r="AR202" s="106"/>
      <c r="AS202" s="106"/>
      <c r="AT202" s="106"/>
      <c r="AU202" s="259"/>
      <c r="AV202" s="106"/>
      <c r="AW202" s="106"/>
      <c r="AX202" s="211"/>
    </row>
    <row r="203" spans="1:50" ht="39.75" hidden="1" customHeight="1" x14ac:dyDescent="0.15">
      <c r="A203" s="992"/>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12"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11"/>
    </row>
    <row r="204" spans="1:50" ht="18.75" hidden="1" customHeight="1" x14ac:dyDescent="0.15">
      <c r="A204" s="992"/>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310</v>
      </c>
      <c r="AF204" s="258"/>
      <c r="AG204" s="258"/>
      <c r="AH204" s="258"/>
      <c r="AI204" s="258" t="s">
        <v>308</v>
      </c>
      <c r="AJ204" s="258"/>
      <c r="AK204" s="258"/>
      <c r="AL204" s="258"/>
      <c r="AM204" s="258" t="s">
        <v>337</v>
      </c>
      <c r="AN204" s="258"/>
      <c r="AO204" s="258"/>
      <c r="AP204" s="260"/>
      <c r="AQ204" s="260" t="s">
        <v>187</v>
      </c>
      <c r="AR204" s="261"/>
      <c r="AS204" s="261"/>
      <c r="AT204" s="262"/>
      <c r="AU204" s="272" t="s">
        <v>203</v>
      </c>
      <c r="AV204" s="272"/>
      <c r="AW204" s="272"/>
      <c r="AX204" s="273"/>
    </row>
    <row r="205" spans="1:50" ht="18.75" hidden="1" customHeight="1" x14ac:dyDescent="0.15">
      <c r="A205" s="992"/>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15">
      <c r="A206" s="992"/>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7"/>
      <c r="AD206" s="217"/>
      <c r="AE206" s="259"/>
      <c r="AF206" s="106"/>
      <c r="AG206" s="106"/>
      <c r="AH206" s="106"/>
      <c r="AI206" s="259"/>
      <c r="AJ206" s="106"/>
      <c r="AK206" s="106"/>
      <c r="AL206" s="106"/>
      <c r="AM206" s="259"/>
      <c r="AN206" s="106"/>
      <c r="AO206" s="106"/>
      <c r="AP206" s="106"/>
      <c r="AQ206" s="259"/>
      <c r="AR206" s="106"/>
      <c r="AS206" s="106"/>
      <c r="AT206" s="106"/>
      <c r="AU206" s="259"/>
      <c r="AV206" s="106"/>
      <c r="AW206" s="106"/>
      <c r="AX206" s="211"/>
    </row>
    <row r="207" spans="1:50" ht="39.75" hidden="1" customHeight="1" x14ac:dyDescent="0.15">
      <c r="A207" s="992"/>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12"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11"/>
    </row>
    <row r="208" spans="1:50" ht="18.75" hidden="1" customHeight="1" x14ac:dyDescent="0.15">
      <c r="A208" s="992"/>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310</v>
      </c>
      <c r="AF208" s="258"/>
      <c r="AG208" s="258"/>
      <c r="AH208" s="258"/>
      <c r="AI208" s="258" t="s">
        <v>308</v>
      </c>
      <c r="AJ208" s="258"/>
      <c r="AK208" s="258"/>
      <c r="AL208" s="258"/>
      <c r="AM208" s="258" t="s">
        <v>337</v>
      </c>
      <c r="AN208" s="258"/>
      <c r="AO208" s="258"/>
      <c r="AP208" s="260"/>
      <c r="AQ208" s="260" t="s">
        <v>187</v>
      </c>
      <c r="AR208" s="261"/>
      <c r="AS208" s="261"/>
      <c r="AT208" s="262"/>
      <c r="AU208" s="272" t="s">
        <v>203</v>
      </c>
      <c r="AV208" s="272"/>
      <c r="AW208" s="272"/>
      <c r="AX208" s="273"/>
    </row>
    <row r="209" spans="1:50" ht="18.75" hidden="1" customHeight="1" x14ac:dyDescent="0.15">
      <c r="A209" s="992"/>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15">
      <c r="A210" s="992"/>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7"/>
      <c r="AD210" s="217"/>
      <c r="AE210" s="259"/>
      <c r="AF210" s="106"/>
      <c r="AG210" s="106"/>
      <c r="AH210" s="106"/>
      <c r="AI210" s="259"/>
      <c r="AJ210" s="106"/>
      <c r="AK210" s="106"/>
      <c r="AL210" s="106"/>
      <c r="AM210" s="259"/>
      <c r="AN210" s="106"/>
      <c r="AO210" s="106"/>
      <c r="AP210" s="106"/>
      <c r="AQ210" s="259"/>
      <c r="AR210" s="106"/>
      <c r="AS210" s="106"/>
      <c r="AT210" s="106"/>
      <c r="AU210" s="259"/>
      <c r="AV210" s="106"/>
      <c r="AW210" s="106"/>
      <c r="AX210" s="211"/>
    </row>
    <row r="211" spans="1:50" ht="39.75" hidden="1" customHeight="1" x14ac:dyDescent="0.15">
      <c r="A211" s="992"/>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12"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11"/>
    </row>
    <row r="212" spans="1:50" ht="22.5" hidden="1" customHeight="1" x14ac:dyDescent="0.15">
      <c r="A212" s="992"/>
      <c r="B212" s="245"/>
      <c r="C212" s="244"/>
      <c r="D212" s="245"/>
      <c r="E212" s="244"/>
      <c r="F212" s="307"/>
      <c r="G212" s="265"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80"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5" hidden="1" customHeight="1" x14ac:dyDescent="0.15">
      <c r="A213" s="992"/>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2"/>
      <c r="B214" s="245"/>
      <c r="C214" s="244"/>
      <c r="D214" s="245"/>
      <c r="E214" s="244"/>
      <c r="F214" s="307"/>
      <c r="G214" s="224"/>
      <c r="H214" s="151"/>
      <c r="I214" s="151"/>
      <c r="J214" s="151"/>
      <c r="K214" s="151"/>
      <c r="L214" s="151"/>
      <c r="M214" s="151"/>
      <c r="N214" s="151"/>
      <c r="O214" s="151"/>
      <c r="P214" s="225"/>
      <c r="Q214" s="979"/>
      <c r="R214" s="980"/>
      <c r="S214" s="980"/>
      <c r="T214" s="980"/>
      <c r="U214" s="980"/>
      <c r="V214" s="980"/>
      <c r="W214" s="980"/>
      <c r="X214" s="980"/>
      <c r="Y214" s="980"/>
      <c r="Z214" s="980"/>
      <c r="AA214" s="981"/>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992"/>
      <c r="B215" s="245"/>
      <c r="C215" s="244"/>
      <c r="D215" s="245"/>
      <c r="E215" s="244"/>
      <c r="F215" s="307"/>
      <c r="G215" s="226"/>
      <c r="H215" s="227"/>
      <c r="I215" s="227"/>
      <c r="J215" s="227"/>
      <c r="K215" s="227"/>
      <c r="L215" s="227"/>
      <c r="M215" s="227"/>
      <c r="N215" s="227"/>
      <c r="O215" s="227"/>
      <c r="P215" s="228"/>
      <c r="Q215" s="982"/>
      <c r="R215" s="983"/>
      <c r="S215" s="983"/>
      <c r="T215" s="983"/>
      <c r="U215" s="983"/>
      <c r="V215" s="983"/>
      <c r="W215" s="983"/>
      <c r="X215" s="983"/>
      <c r="Y215" s="983"/>
      <c r="Z215" s="983"/>
      <c r="AA215" s="984"/>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992"/>
      <c r="B216" s="245"/>
      <c r="C216" s="244"/>
      <c r="D216" s="245"/>
      <c r="E216" s="244"/>
      <c r="F216" s="307"/>
      <c r="G216" s="226"/>
      <c r="H216" s="227"/>
      <c r="I216" s="227"/>
      <c r="J216" s="227"/>
      <c r="K216" s="227"/>
      <c r="L216" s="227"/>
      <c r="M216" s="227"/>
      <c r="N216" s="227"/>
      <c r="O216" s="227"/>
      <c r="P216" s="228"/>
      <c r="Q216" s="982"/>
      <c r="R216" s="983"/>
      <c r="S216" s="983"/>
      <c r="T216" s="983"/>
      <c r="U216" s="983"/>
      <c r="V216" s="983"/>
      <c r="W216" s="983"/>
      <c r="X216" s="983"/>
      <c r="Y216" s="983"/>
      <c r="Z216" s="983"/>
      <c r="AA216" s="984"/>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992"/>
      <c r="B217" s="245"/>
      <c r="C217" s="244"/>
      <c r="D217" s="245"/>
      <c r="E217" s="244"/>
      <c r="F217" s="307"/>
      <c r="G217" s="226"/>
      <c r="H217" s="227"/>
      <c r="I217" s="227"/>
      <c r="J217" s="227"/>
      <c r="K217" s="227"/>
      <c r="L217" s="227"/>
      <c r="M217" s="227"/>
      <c r="N217" s="227"/>
      <c r="O217" s="227"/>
      <c r="P217" s="228"/>
      <c r="Q217" s="982"/>
      <c r="R217" s="983"/>
      <c r="S217" s="983"/>
      <c r="T217" s="983"/>
      <c r="U217" s="983"/>
      <c r="V217" s="983"/>
      <c r="W217" s="983"/>
      <c r="X217" s="983"/>
      <c r="Y217" s="983"/>
      <c r="Z217" s="983"/>
      <c r="AA217" s="984"/>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2"/>
      <c r="B218" s="245"/>
      <c r="C218" s="244"/>
      <c r="D218" s="245"/>
      <c r="E218" s="244"/>
      <c r="F218" s="307"/>
      <c r="G218" s="229"/>
      <c r="H218" s="154"/>
      <c r="I218" s="154"/>
      <c r="J218" s="154"/>
      <c r="K218" s="154"/>
      <c r="L218" s="154"/>
      <c r="M218" s="154"/>
      <c r="N218" s="154"/>
      <c r="O218" s="154"/>
      <c r="P218" s="230"/>
      <c r="Q218" s="985"/>
      <c r="R218" s="986"/>
      <c r="S218" s="986"/>
      <c r="T218" s="986"/>
      <c r="U218" s="986"/>
      <c r="V218" s="986"/>
      <c r="W218" s="986"/>
      <c r="X218" s="986"/>
      <c r="Y218" s="986"/>
      <c r="Z218" s="986"/>
      <c r="AA218" s="987"/>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2"/>
      <c r="B219" s="245"/>
      <c r="C219" s="244"/>
      <c r="D219" s="245"/>
      <c r="E219" s="244"/>
      <c r="F219" s="307"/>
      <c r="G219" s="265"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80" t="s">
        <v>256</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2"/>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92"/>
      <c r="B221" s="245"/>
      <c r="C221" s="244"/>
      <c r="D221" s="245"/>
      <c r="E221" s="244"/>
      <c r="F221" s="307"/>
      <c r="G221" s="224"/>
      <c r="H221" s="151"/>
      <c r="I221" s="151"/>
      <c r="J221" s="151"/>
      <c r="K221" s="151"/>
      <c r="L221" s="151"/>
      <c r="M221" s="151"/>
      <c r="N221" s="151"/>
      <c r="O221" s="151"/>
      <c r="P221" s="225"/>
      <c r="Q221" s="979"/>
      <c r="R221" s="980"/>
      <c r="S221" s="980"/>
      <c r="T221" s="980"/>
      <c r="U221" s="980"/>
      <c r="V221" s="980"/>
      <c r="W221" s="980"/>
      <c r="X221" s="980"/>
      <c r="Y221" s="980"/>
      <c r="Z221" s="980"/>
      <c r="AA221" s="981"/>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992"/>
      <c r="B222" s="245"/>
      <c r="C222" s="244"/>
      <c r="D222" s="245"/>
      <c r="E222" s="244"/>
      <c r="F222" s="307"/>
      <c r="G222" s="226"/>
      <c r="H222" s="227"/>
      <c r="I222" s="227"/>
      <c r="J222" s="227"/>
      <c r="K222" s="227"/>
      <c r="L222" s="227"/>
      <c r="M222" s="227"/>
      <c r="N222" s="227"/>
      <c r="O222" s="227"/>
      <c r="P222" s="228"/>
      <c r="Q222" s="982"/>
      <c r="R222" s="983"/>
      <c r="S222" s="983"/>
      <c r="T222" s="983"/>
      <c r="U222" s="983"/>
      <c r="V222" s="983"/>
      <c r="W222" s="983"/>
      <c r="X222" s="983"/>
      <c r="Y222" s="983"/>
      <c r="Z222" s="983"/>
      <c r="AA222" s="984"/>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992"/>
      <c r="B223" s="245"/>
      <c r="C223" s="244"/>
      <c r="D223" s="245"/>
      <c r="E223" s="244"/>
      <c r="F223" s="307"/>
      <c r="G223" s="226"/>
      <c r="H223" s="227"/>
      <c r="I223" s="227"/>
      <c r="J223" s="227"/>
      <c r="K223" s="227"/>
      <c r="L223" s="227"/>
      <c r="M223" s="227"/>
      <c r="N223" s="227"/>
      <c r="O223" s="227"/>
      <c r="P223" s="228"/>
      <c r="Q223" s="982"/>
      <c r="R223" s="983"/>
      <c r="S223" s="983"/>
      <c r="T223" s="983"/>
      <c r="U223" s="983"/>
      <c r="V223" s="983"/>
      <c r="W223" s="983"/>
      <c r="X223" s="983"/>
      <c r="Y223" s="983"/>
      <c r="Z223" s="983"/>
      <c r="AA223" s="984"/>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992"/>
      <c r="B224" s="245"/>
      <c r="C224" s="244"/>
      <c r="D224" s="245"/>
      <c r="E224" s="244"/>
      <c r="F224" s="307"/>
      <c r="G224" s="226"/>
      <c r="H224" s="227"/>
      <c r="I224" s="227"/>
      <c r="J224" s="227"/>
      <c r="K224" s="227"/>
      <c r="L224" s="227"/>
      <c r="M224" s="227"/>
      <c r="N224" s="227"/>
      <c r="O224" s="227"/>
      <c r="P224" s="228"/>
      <c r="Q224" s="982"/>
      <c r="R224" s="983"/>
      <c r="S224" s="983"/>
      <c r="T224" s="983"/>
      <c r="U224" s="983"/>
      <c r="V224" s="983"/>
      <c r="W224" s="983"/>
      <c r="X224" s="983"/>
      <c r="Y224" s="983"/>
      <c r="Z224" s="983"/>
      <c r="AA224" s="984"/>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2"/>
      <c r="B225" s="245"/>
      <c r="C225" s="244"/>
      <c r="D225" s="245"/>
      <c r="E225" s="244"/>
      <c r="F225" s="307"/>
      <c r="G225" s="229"/>
      <c r="H225" s="154"/>
      <c r="I225" s="154"/>
      <c r="J225" s="154"/>
      <c r="K225" s="154"/>
      <c r="L225" s="154"/>
      <c r="M225" s="154"/>
      <c r="N225" s="154"/>
      <c r="O225" s="154"/>
      <c r="P225" s="230"/>
      <c r="Q225" s="985"/>
      <c r="R225" s="986"/>
      <c r="S225" s="986"/>
      <c r="T225" s="986"/>
      <c r="U225" s="986"/>
      <c r="V225" s="986"/>
      <c r="W225" s="986"/>
      <c r="X225" s="986"/>
      <c r="Y225" s="986"/>
      <c r="Z225" s="986"/>
      <c r="AA225" s="987"/>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2"/>
      <c r="B226" s="245"/>
      <c r="C226" s="244"/>
      <c r="D226" s="245"/>
      <c r="E226" s="244"/>
      <c r="F226" s="307"/>
      <c r="G226" s="265"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80" t="s">
        <v>256</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2"/>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92"/>
      <c r="B228" s="245"/>
      <c r="C228" s="244"/>
      <c r="D228" s="245"/>
      <c r="E228" s="244"/>
      <c r="F228" s="307"/>
      <c r="G228" s="224"/>
      <c r="H228" s="151"/>
      <c r="I228" s="151"/>
      <c r="J228" s="151"/>
      <c r="K228" s="151"/>
      <c r="L228" s="151"/>
      <c r="M228" s="151"/>
      <c r="N228" s="151"/>
      <c r="O228" s="151"/>
      <c r="P228" s="225"/>
      <c r="Q228" s="979"/>
      <c r="R228" s="980"/>
      <c r="S228" s="980"/>
      <c r="T228" s="980"/>
      <c r="U228" s="980"/>
      <c r="V228" s="980"/>
      <c r="W228" s="980"/>
      <c r="X228" s="980"/>
      <c r="Y228" s="980"/>
      <c r="Z228" s="980"/>
      <c r="AA228" s="981"/>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992"/>
      <c r="B229" s="245"/>
      <c r="C229" s="244"/>
      <c r="D229" s="245"/>
      <c r="E229" s="244"/>
      <c r="F229" s="307"/>
      <c r="G229" s="226"/>
      <c r="H229" s="227"/>
      <c r="I229" s="227"/>
      <c r="J229" s="227"/>
      <c r="K229" s="227"/>
      <c r="L229" s="227"/>
      <c r="M229" s="227"/>
      <c r="N229" s="227"/>
      <c r="O229" s="227"/>
      <c r="P229" s="228"/>
      <c r="Q229" s="982"/>
      <c r="R229" s="983"/>
      <c r="S229" s="983"/>
      <c r="T229" s="983"/>
      <c r="U229" s="983"/>
      <c r="V229" s="983"/>
      <c r="W229" s="983"/>
      <c r="X229" s="983"/>
      <c r="Y229" s="983"/>
      <c r="Z229" s="983"/>
      <c r="AA229" s="984"/>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992"/>
      <c r="B230" s="245"/>
      <c r="C230" s="244"/>
      <c r="D230" s="245"/>
      <c r="E230" s="244"/>
      <c r="F230" s="307"/>
      <c r="G230" s="226"/>
      <c r="H230" s="227"/>
      <c r="I230" s="227"/>
      <c r="J230" s="227"/>
      <c r="K230" s="227"/>
      <c r="L230" s="227"/>
      <c r="M230" s="227"/>
      <c r="N230" s="227"/>
      <c r="O230" s="227"/>
      <c r="P230" s="228"/>
      <c r="Q230" s="982"/>
      <c r="R230" s="983"/>
      <c r="S230" s="983"/>
      <c r="T230" s="983"/>
      <c r="U230" s="983"/>
      <c r="V230" s="983"/>
      <c r="W230" s="983"/>
      <c r="X230" s="983"/>
      <c r="Y230" s="983"/>
      <c r="Z230" s="983"/>
      <c r="AA230" s="984"/>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992"/>
      <c r="B231" s="245"/>
      <c r="C231" s="244"/>
      <c r="D231" s="245"/>
      <c r="E231" s="244"/>
      <c r="F231" s="307"/>
      <c r="G231" s="226"/>
      <c r="H231" s="227"/>
      <c r="I231" s="227"/>
      <c r="J231" s="227"/>
      <c r="K231" s="227"/>
      <c r="L231" s="227"/>
      <c r="M231" s="227"/>
      <c r="N231" s="227"/>
      <c r="O231" s="227"/>
      <c r="P231" s="228"/>
      <c r="Q231" s="982"/>
      <c r="R231" s="983"/>
      <c r="S231" s="983"/>
      <c r="T231" s="983"/>
      <c r="U231" s="983"/>
      <c r="V231" s="983"/>
      <c r="W231" s="983"/>
      <c r="X231" s="983"/>
      <c r="Y231" s="983"/>
      <c r="Z231" s="983"/>
      <c r="AA231" s="984"/>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2"/>
      <c r="B232" s="245"/>
      <c r="C232" s="244"/>
      <c r="D232" s="245"/>
      <c r="E232" s="244"/>
      <c r="F232" s="307"/>
      <c r="G232" s="229"/>
      <c r="H232" s="154"/>
      <c r="I232" s="154"/>
      <c r="J232" s="154"/>
      <c r="K232" s="154"/>
      <c r="L232" s="154"/>
      <c r="M232" s="154"/>
      <c r="N232" s="154"/>
      <c r="O232" s="154"/>
      <c r="P232" s="230"/>
      <c r="Q232" s="985"/>
      <c r="R232" s="986"/>
      <c r="S232" s="986"/>
      <c r="T232" s="986"/>
      <c r="U232" s="986"/>
      <c r="V232" s="986"/>
      <c r="W232" s="986"/>
      <c r="X232" s="986"/>
      <c r="Y232" s="986"/>
      <c r="Z232" s="986"/>
      <c r="AA232" s="987"/>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2"/>
      <c r="B233" s="245"/>
      <c r="C233" s="244"/>
      <c r="D233" s="245"/>
      <c r="E233" s="244"/>
      <c r="F233" s="307"/>
      <c r="G233" s="265"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80" t="s">
        <v>256</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2"/>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92"/>
      <c r="B235" s="245"/>
      <c r="C235" s="244"/>
      <c r="D235" s="245"/>
      <c r="E235" s="244"/>
      <c r="F235" s="307"/>
      <c r="G235" s="224"/>
      <c r="H235" s="151"/>
      <c r="I235" s="151"/>
      <c r="J235" s="151"/>
      <c r="K235" s="151"/>
      <c r="L235" s="151"/>
      <c r="M235" s="151"/>
      <c r="N235" s="151"/>
      <c r="O235" s="151"/>
      <c r="P235" s="225"/>
      <c r="Q235" s="979"/>
      <c r="R235" s="980"/>
      <c r="S235" s="980"/>
      <c r="T235" s="980"/>
      <c r="U235" s="980"/>
      <c r="V235" s="980"/>
      <c r="W235" s="980"/>
      <c r="X235" s="980"/>
      <c r="Y235" s="980"/>
      <c r="Z235" s="980"/>
      <c r="AA235" s="981"/>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992"/>
      <c r="B236" s="245"/>
      <c r="C236" s="244"/>
      <c r="D236" s="245"/>
      <c r="E236" s="244"/>
      <c r="F236" s="307"/>
      <c r="G236" s="226"/>
      <c r="H236" s="227"/>
      <c r="I236" s="227"/>
      <c r="J236" s="227"/>
      <c r="K236" s="227"/>
      <c r="L236" s="227"/>
      <c r="M236" s="227"/>
      <c r="N236" s="227"/>
      <c r="O236" s="227"/>
      <c r="P236" s="228"/>
      <c r="Q236" s="982"/>
      <c r="R236" s="983"/>
      <c r="S236" s="983"/>
      <c r="T236" s="983"/>
      <c r="U236" s="983"/>
      <c r="V236" s="983"/>
      <c r="W236" s="983"/>
      <c r="X236" s="983"/>
      <c r="Y236" s="983"/>
      <c r="Z236" s="983"/>
      <c r="AA236" s="984"/>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992"/>
      <c r="B237" s="245"/>
      <c r="C237" s="244"/>
      <c r="D237" s="245"/>
      <c r="E237" s="244"/>
      <c r="F237" s="307"/>
      <c r="G237" s="226"/>
      <c r="H237" s="227"/>
      <c r="I237" s="227"/>
      <c r="J237" s="227"/>
      <c r="K237" s="227"/>
      <c r="L237" s="227"/>
      <c r="M237" s="227"/>
      <c r="N237" s="227"/>
      <c r="O237" s="227"/>
      <c r="P237" s="228"/>
      <c r="Q237" s="982"/>
      <c r="R237" s="983"/>
      <c r="S237" s="983"/>
      <c r="T237" s="983"/>
      <c r="U237" s="983"/>
      <c r="V237" s="983"/>
      <c r="W237" s="983"/>
      <c r="X237" s="983"/>
      <c r="Y237" s="983"/>
      <c r="Z237" s="983"/>
      <c r="AA237" s="984"/>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992"/>
      <c r="B238" s="245"/>
      <c r="C238" s="244"/>
      <c r="D238" s="245"/>
      <c r="E238" s="244"/>
      <c r="F238" s="307"/>
      <c r="G238" s="226"/>
      <c r="H238" s="227"/>
      <c r="I238" s="227"/>
      <c r="J238" s="227"/>
      <c r="K238" s="227"/>
      <c r="L238" s="227"/>
      <c r="M238" s="227"/>
      <c r="N238" s="227"/>
      <c r="O238" s="227"/>
      <c r="P238" s="228"/>
      <c r="Q238" s="982"/>
      <c r="R238" s="983"/>
      <c r="S238" s="983"/>
      <c r="T238" s="983"/>
      <c r="U238" s="983"/>
      <c r="V238" s="983"/>
      <c r="W238" s="983"/>
      <c r="X238" s="983"/>
      <c r="Y238" s="983"/>
      <c r="Z238" s="983"/>
      <c r="AA238" s="984"/>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2"/>
      <c r="B239" s="245"/>
      <c r="C239" s="244"/>
      <c r="D239" s="245"/>
      <c r="E239" s="244"/>
      <c r="F239" s="307"/>
      <c r="G239" s="229"/>
      <c r="H239" s="154"/>
      <c r="I239" s="154"/>
      <c r="J239" s="154"/>
      <c r="K239" s="154"/>
      <c r="L239" s="154"/>
      <c r="M239" s="154"/>
      <c r="N239" s="154"/>
      <c r="O239" s="154"/>
      <c r="P239" s="230"/>
      <c r="Q239" s="985"/>
      <c r="R239" s="986"/>
      <c r="S239" s="986"/>
      <c r="T239" s="986"/>
      <c r="U239" s="986"/>
      <c r="V239" s="986"/>
      <c r="W239" s="986"/>
      <c r="X239" s="986"/>
      <c r="Y239" s="986"/>
      <c r="Z239" s="986"/>
      <c r="AA239" s="987"/>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2"/>
      <c r="B240" s="245"/>
      <c r="C240" s="244"/>
      <c r="D240" s="245"/>
      <c r="E240" s="244"/>
      <c r="F240" s="307"/>
      <c r="G240" s="265"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80" t="s">
        <v>256</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2"/>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92"/>
      <c r="B242" s="245"/>
      <c r="C242" s="244"/>
      <c r="D242" s="245"/>
      <c r="E242" s="244"/>
      <c r="F242" s="307"/>
      <c r="G242" s="224"/>
      <c r="H242" s="151"/>
      <c r="I242" s="151"/>
      <c r="J242" s="151"/>
      <c r="K242" s="151"/>
      <c r="L242" s="151"/>
      <c r="M242" s="151"/>
      <c r="N242" s="151"/>
      <c r="O242" s="151"/>
      <c r="P242" s="225"/>
      <c r="Q242" s="979"/>
      <c r="R242" s="980"/>
      <c r="S242" s="980"/>
      <c r="T242" s="980"/>
      <c r="U242" s="980"/>
      <c r="V242" s="980"/>
      <c r="W242" s="980"/>
      <c r="X242" s="980"/>
      <c r="Y242" s="980"/>
      <c r="Z242" s="980"/>
      <c r="AA242" s="981"/>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992"/>
      <c r="B243" s="245"/>
      <c r="C243" s="244"/>
      <c r="D243" s="245"/>
      <c r="E243" s="244"/>
      <c r="F243" s="307"/>
      <c r="G243" s="226"/>
      <c r="H243" s="227"/>
      <c r="I243" s="227"/>
      <c r="J243" s="227"/>
      <c r="K243" s="227"/>
      <c r="L243" s="227"/>
      <c r="M243" s="227"/>
      <c r="N243" s="227"/>
      <c r="O243" s="227"/>
      <c r="P243" s="228"/>
      <c r="Q243" s="982"/>
      <c r="R243" s="983"/>
      <c r="S243" s="983"/>
      <c r="T243" s="983"/>
      <c r="U243" s="983"/>
      <c r="V243" s="983"/>
      <c r="W243" s="983"/>
      <c r="X243" s="983"/>
      <c r="Y243" s="983"/>
      <c r="Z243" s="983"/>
      <c r="AA243" s="984"/>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992"/>
      <c r="B244" s="245"/>
      <c r="C244" s="244"/>
      <c r="D244" s="245"/>
      <c r="E244" s="244"/>
      <c r="F244" s="307"/>
      <c r="G244" s="226"/>
      <c r="H244" s="227"/>
      <c r="I244" s="227"/>
      <c r="J244" s="227"/>
      <c r="K244" s="227"/>
      <c r="L244" s="227"/>
      <c r="M244" s="227"/>
      <c r="N244" s="227"/>
      <c r="O244" s="227"/>
      <c r="P244" s="228"/>
      <c r="Q244" s="982"/>
      <c r="R244" s="983"/>
      <c r="S244" s="983"/>
      <c r="T244" s="983"/>
      <c r="U244" s="983"/>
      <c r="V244" s="983"/>
      <c r="W244" s="983"/>
      <c r="X244" s="983"/>
      <c r="Y244" s="983"/>
      <c r="Z244" s="983"/>
      <c r="AA244" s="984"/>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92"/>
      <c r="B245" s="245"/>
      <c r="C245" s="244"/>
      <c r="D245" s="245"/>
      <c r="E245" s="244"/>
      <c r="F245" s="307"/>
      <c r="G245" s="226"/>
      <c r="H245" s="227"/>
      <c r="I245" s="227"/>
      <c r="J245" s="227"/>
      <c r="K245" s="227"/>
      <c r="L245" s="227"/>
      <c r="M245" s="227"/>
      <c r="N245" s="227"/>
      <c r="O245" s="227"/>
      <c r="P245" s="228"/>
      <c r="Q245" s="982"/>
      <c r="R245" s="983"/>
      <c r="S245" s="983"/>
      <c r="T245" s="983"/>
      <c r="U245" s="983"/>
      <c r="V245" s="983"/>
      <c r="W245" s="983"/>
      <c r="X245" s="983"/>
      <c r="Y245" s="983"/>
      <c r="Z245" s="983"/>
      <c r="AA245" s="984"/>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2"/>
      <c r="B246" s="245"/>
      <c r="C246" s="244"/>
      <c r="D246" s="245"/>
      <c r="E246" s="308"/>
      <c r="F246" s="309"/>
      <c r="G246" s="229"/>
      <c r="H246" s="154"/>
      <c r="I246" s="154"/>
      <c r="J246" s="154"/>
      <c r="K246" s="154"/>
      <c r="L246" s="154"/>
      <c r="M246" s="154"/>
      <c r="N246" s="154"/>
      <c r="O246" s="154"/>
      <c r="P246" s="230"/>
      <c r="Q246" s="985"/>
      <c r="R246" s="986"/>
      <c r="S246" s="986"/>
      <c r="T246" s="986"/>
      <c r="U246" s="986"/>
      <c r="V246" s="986"/>
      <c r="W246" s="986"/>
      <c r="X246" s="986"/>
      <c r="Y246" s="986"/>
      <c r="Z246" s="986"/>
      <c r="AA246" s="987"/>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2"/>
      <c r="B247" s="245"/>
      <c r="C247" s="244"/>
      <c r="D247" s="245"/>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2"/>
      <c r="B248" s="245"/>
      <c r="C248" s="244"/>
      <c r="D248" s="245"/>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2"/>
      <c r="B249" s="245"/>
      <c r="C249" s="244"/>
      <c r="D249" s="245"/>
      <c r="E249" s="422"/>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3"/>
    </row>
    <row r="250" spans="1:50" ht="45" hidden="1" customHeight="1" x14ac:dyDescent="0.15">
      <c r="A250" s="992"/>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2"/>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2"/>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310</v>
      </c>
      <c r="AF252" s="258"/>
      <c r="AG252" s="258"/>
      <c r="AH252" s="258"/>
      <c r="AI252" s="258" t="s">
        <v>308</v>
      </c>
      <c r="AJ252" s="258"/>
      <c r="AK252" s="258"/>
      <c r="AL252" s="258"/>
      <c r="AM252" s="258" t="s">
        <v>337</v>
      </c>
      <c r="AN252" s="258"/>
      <c r="AO252" s="258"/>
      <c r="AP252" s="260"/>
      <c r="AQ252" s="260" t="s">
        <v>187</v>
      </c>
      <c r="AR252" s="261"/>
      <c r="AS252" s="261"/>
      <c r="AT252" s="262"/>
      <c r="AU252" s="272" t="s">
        <v>203</v>
      </c>
      <c r="AV252" s="272"/>
      <c r="AW252" s="272"/>
      <c r="AX252" s="273"/>
    </row>
    <row r="253" spans="1:50" ht="18.75" hidden="1" customHeight="1" x14ac:dyDescent="0.15">
      <c r="A253" s="992"/>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15">
      <c r="A254" s="992"/>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7"/>
      <c r="AD254" s="217"/>
      <c r="AE254" s="259"/>
      <c r="AF254" s="106"/>
      <c r="AG254" s="106"/>
      <c r="AH254" s="106"/>
      <c r="AI254" s="259"/>
      <c r="AJ254" s="106"/>
      <c r="AK254" s="106"/>
      <c r="AL254" s="106"/>
      <c r="AM254" s="259"/>
      <c r="AN254" s="106"/>
      <c r="AO254" s="106"/>
      <c r="AP254" s="106"/>
      <c r="AQ254" s="259"/>
      <c r="AR254" s="106"/>
      <c r="AS254" s="106"/>
      <c r="AT254" s="106"/>
      <c r="AU254" s="259"/>
      <c r="AV254" s="106"/>
      <c r="AW254" s="106"/>
      <c r="AX254" s="211"/>
    </row>
    <row r="255" spans="1:50" ht="39.75" hidden="1" customHeight="1" x14ac:dyDescent="0.15">
      <c r="A255" s="992"/>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12"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11"/>
    </row>
    <row r="256" spans="1:50" ht="18.75" hidden="1" customHeight="1" x14ac:dyDescent="0.15">
      <c r="A256" s="992"/>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310</v>
      </c>
      <c r="AF256" s="258"/>
      <c r="AG256" s="258"/>
      <c r="AH256" s="258"/>
      <c r="AI256" s="258" t="s">
        <v>308</v>
      </c>
      <c r="AJ256" s="258"/>
      <c r="AK256" s="258"/>
      <c r="AL256" s="258"/>
      <c r="AM256" s="258" t="s">
        <v>337</v>
      </c>
      <c r="AN256" s="258"/>
      <c r="AO256" s="258"/>
      <c r="AP256" s="260"/>
      <c r="AQ256" s="260" t="s">
        <v>187</v>
      </c>
      <c r="AR256" s="261"/>
      <c r="AS256" s="261"/>
      <c r="AT256" s="262"/>
      <c r="AU256" s="272" t="s">
        <v>203</v>
      </c>
      <c r="AV256" s="272"/>
      <c r="AW256" s="272"/>
      <c r="AX256" s="273"/>
    </row>
    <row r="257" spans="1:50" ht="18.75" hidden="1" customHeight="1" x14ac:dyDescent="0.15">
      <c r="A257" s="992"/>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15">
      <c r="A258" s="992"/>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7"/>
      <c r="AD258" s="217"/>
      <c r="AE258" s="259"/>
      <c r="AF258" s="106"/>
      <c r="AG258" s="106"/>
      <c r="AH258" s="106"/>
      <c r="AI258" s="259"/>
      <c r="AJ258" s="106"/>
      <c r="AK258" s="106"/>
      <c r="AL258" s="106"/>
      <c r="AM258" s="259"/>
      <c r="AN258" s="106"/>
      <c r="AO258" s="106"/>
      <c r="AP258" s="106"/>
      <c r="AQ258" s="259"/>
      <c r="AR258" s="106"/>
      <c r="AS258" s="106"/>
      <c r="AT258" s="106"/>
      <c r="AU258" s="259"/>
      <c r="AV258" s="106"/>
      <c r="AW258" s="106"/>
      <c r="AX258" s="211"/>
    </row>
    <row r="259" spans="1:50" ht="39.75" hidden="1" customHeight="1" x14ac:dyDescent="0.15">
      <c r="A259" s="992"/>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12"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11"/>
    </row>
    <row r="260" spans="1:50" ht="18.75" hidden="1" customHeight="1" x14ac:dyDescent="0.15">
      <c r="A260" s="992"/>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310</v>
      </c>
      <c r="AF260" s="258"/>
      <c r="AG260" s="258"/>
      <c r="AH260" s="258"/>
      <c r="AI260" s="258" t="s">
        <v>308</v>
      </c>
      <c r="AJ260" s="258"/>
      <c r="AK260" s="258"/>
      <c r="AL260" s="258"/>
      <c r="AM260" s="258" t="s">
        <v>337</v>
      </c>
      <c r="AN260" s="258"/>
      <c r="AO260" s="258"/>
      <c r="AP260" s="260"/>
      <c r="AQ260" s="260" t="s">
        <v>187</v>
      </c>
      <c r="AR260" s="261"/>
      <c r="AS260" s="261"/>
      <c r="AT260" s="262"/>
      <c r="AU260" s="272" t="s">
        <v>203</v>
      </c>
      <c r="AV260" s="272"/>
      <c r="AW260" s="272"/>
      <c r="AX260" s="273"/>
    </row>
    <row r="261" spans="1:50" ht="18.75" hidden="1" customHeight="1" x14ac:dyDescent="0.15">
      <c r="A261" s="992"/>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15">
      <c r="A262" s="992"/>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7"/>
      <c r="AD262" s="217"/>
      <c r="AE262" s="259"/>
      <c r="AF262" s="106"/>
      <c r="AG262" s="106"/>
      <c r="AH262" s="106"/>
      <c r="AI262" s="259"/>
      <c r="AJ262" s="106"/>
      <c r="AK262" s="106"/>
      <c r="AL262" s="106"/>
      <c r="AM262" s="259"/>
      <c r="AN262" s="106"/>
      <c r="AO262" s="106"/>
      <c r="AP262" s="106"/>
      <c r="AQ262" s="259"/>
      <c r="AR262" s="106"/>
      <c r="AS262" s="106"/>
      <c r="AT262" s="106"/>
      <c r="AU262" s="259"/>
      <c r="AV262" s="106"/>
      <c r="AW262" s="106"/>
      <c r="AX262" s="211"/>
    </row>
    <row r="263" spans="1:50" ht="39.75" hidden="1" customHeight="1" x14ac:dyDescent="0.15">
      <c r="A263" s="992"/>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12"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11"/>
    </row>
    <row r="264" spans="1:50" ht="18.75" hidden="1" customHeight="1" x14ac:dyDescent="0.15">
      <c r="A264" s="992"/>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310</v>
      </c>
      <c r="AF264" s="258"/>
      <c r="AG264" s="258"/>
      <c r="AH264" s="258"/>
      <c r="AI264" s="258" t="s">
        <v>308</v>
      </c>
      <c r="AJ264" s="258"/>
      <c r="AK264" s="258"/>
      <c r="AL264" s="258"/>
      <c r="AM264" s="258" t="s">
        <v>337</v>
      </c>
      <c r="AN264" s="258"/>
      <c r="AO264" s="258"/>
      <c r="AP264" s="260"/>
      <c r="AQ264" s="166" t="s">
        <v>187</v>
      </c>
      <c r="AR264" s="159"/>
      <c r="AS264" s="159"/>
      <c r="AT264" s="160"/>
      <c r="AU264" s="124" t="s">
        <v>203</v>
      </c>
      <c r="AV264" s="124"/>
      <c r="AW264" s="124"/>
      <c r="AX264" s="125"/>
    </row>
    <row r="265" spans="1:50" ht="18.75" hidden="1" customHeight="1" x14ac:dyDescent="0.15">
      <c r="A265" s="992"/>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15">
      <c r="A266" s="992"/>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7"/>
      <c r="AD266" s="217"/>
      <c r="AE266" s="259"/>
      <c r="AF266" s="106"/>
      <c r="AG266" s="106"/>
      <c r="AH266" s="106"/>
      <c r="AI266" s="259"/>
      <c r="AJ266" s="106"/>
      <c r="AK266" s="106"/>
      <c r="AL266" s="106"/>
      <c r="AM266" s="259"/>
      <c r="AN266" s="106"/>
      <c r="AO266" s="106"/>
      <c r="AP266" s="106"/>
      <c r="AQ266" s="259"/>
      <c r="AR266" s="106"/>
      <c r="AS266" s="106"/>
      <c r="AT266" s="106"/>
      <c r="AU266" s="259"/>
      <c r="AV266" s="106"/>
      <c r="AW266" s="106"/>
      <c r="AX266" s="211"/>
    </row>
    <row r="267" spans="1:50" ht="39.75" hidden="1" customHeight="1" x14ac:dyDescent="0.15">
      <c r="A267" s="992"/>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12"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11"/>
    </row>
    <row r="268" spans="1:50" ht="18.75" hidden="1" customHeight="1" x14ac:dyDescent="0.15">
      <c r="A268" s="992"/>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310</v>
      </c>
      <c r="AF268" s="258"/>
      <c r="AG268" s="258"/>
      <c r="AH268" s="258"/>
      <c r="AI268" s="258" t="s">
        <v>308</v>
      </c>
      <c r="AJ268" s="258"/>
      <c r="AK268" s="258"/>
      <c r="AL268" s="258"/>
      <c r="AM268" s="258" t="s">
        <v>337</v>
      </c>
      <c r="AN268" s="258"/>
      <c r="AO268" s="258"/>
      <c r="AP268" s="260"/>
      <c r="AQ268" s="260" t="s">
        <v>187</v>
      </c>
      <c r="AR268" s="261"/>
      <c r="AS268" s="261"/>
      <c r="AT268" s="262"/>
      <c r="AU268" s="272" t="s">
        <v>203</v>
      </c>
      <c r="AV268" s="272"/>
      <c r="AW268" s="272"/>
      <c r="AX268" s="273"/>
    </row>
    <row r="269" spans="1:50" ht="18.75" hidden="1" customHeight="1" x14ac:dyDescent="0.15">
      <c r="A269" s="992"/>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15">
      <c r="A270" s="992"/>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7"/>
      <c r="AD270" s="217"/>
      <c r="AE270" s="259"/>
      <c r="AF270" s="106"/>
      <c r="AG270" s="106"/>
      <c r="AH270" s="106"/>
      <c r="AI270" s="259"/>
      <c r="AJ270" s="106"/>
      <c r="AK270" s="106"/>
      <c r="AL270" s="106"/>
      <c r="AM270" s="259"/>
      <c r="AN270" s="106"/>
      <c r="AO270" s="106"/>
      <c r="AP270" s="106"/>
      <c r="AQ270" s="259"/>
      <c r="AR270" s="106"/>
      <c r="AS270" s="106"/>
      <c r="AT270" s="106"/>
      <c r="AU270" s="259"/>
      <c r="AV270" s="106"/>
      <c r="AW270" s="106"/>
      <c r="AX270" s="211"/>
    </row>
    <row r="271" spans="1:50" ht="39.75" hidden="1" customHeight="1" x14ac:dyDescent="0.15">
      <c r="A271" s="992"/>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12"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11"/>
    </row>
    <row r="272" spans="1:50" ht="22.5" hidden="1" customHeight="1" x14ac:dyDescent="0.15">
      <c r="A272" s="992"/>
      <c r="B272" s="245"/>
      <c r="C272" s="244"/>
      <c r="D272" s="245"/>
      <c r="E272" s="244"/>
      <c r="F272" s="307"/>
      <c r="G272" s="265"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80"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5" hidden="1" customHeight="1" x14ac:dyDescent="0.15">
      <c r="A273" s="992"/>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2"/>
      <c r="B274" s="245"/>
      <c r="C274" s="244"/>
      <c r="D274" s="245"/>
      <c r="E274" s="244"/>
      <c r="F274" s="307"/>
      <c r="G274" s="224"/>
      <c r="H274" s="151"/>
      <c r="I274" s="151"/>
      <c r="J274" s="151"/>
      <c r="K274" s="151"/>
      <c r="L274" s="151"/>
      <c r="M274" s="151"/>
      <c r="N274" s="151"/>
      <c r="O274" s="151"/>
      <c r="P274" s="225"/>
      <c r="Q274" s="979"/>
      <c r="R274" s="980"/>
      <c r="S274" s="980"/>
      <c r="T274" s="980"/>
      <c r="U274" s="980"/>
      <c r="V274" s="980"/>
      <c r="W274" s="980"/>
      <c r="X274" s="980"/>
      <c r="Y274" s="980"/>
      <c r="Z274" s="980"/>
      <c r="AA274" s="981"/>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992"/>
      <c r="B275" s="245"/>
      <c r="C275" s="244"/>
      <c r="D275" s="245"/>
      <c r="E275" s="244"/>
      <c r="F275" s="307"/>
      <c r="G275" s="226"/>
      <c r="H275" s="227"/>
      <c r="I275" s="227"/>
      <c r="J275" s="227"/>
      <c r="K275" s="227"/>
      <c r="L275" s="227"/>
      <c r="M275" s="227"/>
      <c r="N275" s="227"/>
      <c r="O275" s="227"/>
      <c r="P275" s="228"/>
      <c r="Q275" s="982"/>
      <c r="R275" s="983"/>
      <c r="S275" s="983"/>
      <c r="T275" s="983"/>
      <c r="U275" s="983"/>
      <c r="V275" s="983"/>
      <c r="W275" s="983"/>
      <c r="X275" s="983"/>
      <c r="Y275" s="983"/>
      <c r="Z275" s="983"/>
      <c r="AA275" s="984"/>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992"/>
      <c r="B276" s="245"/>
      <c r="C276" s="244"/>
      <c r="D276" s="245"/>
      <c r="E276" s="244"/>
      <c r="F276" s="307"/>
      <c r="G276" s="226"/>
      <c r="H276" s="227"/>
      <c r="I276" s="227"/>
      <c r="J276" s="227"/>
      <c r="K276" s="227"/>
      <c r="L276" s="227"/>
      <c r="M276" s="227"/>
      <c r="N276" s="227"/>
      <c r="O276" s="227"/>
      <c r="P276" s="228"/>
      <c r="Q276" s="982"/>
      <c r="R276" s="983"/>
      <c r="S276" s="983"/>
      <c r="T276" s="983"/>
      <c r="U276" s="983"/>
      <c r="V276" s="983"/>
      <c r="W276" s="983"/>
      <c r="X276" s="983"/>
      <c r="Y276" s="983"/>
      <c r="Z276" s="983"/>
      <c r="AA276" s="984"/>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992"/>
      <c r="B277" s="245"/>
      <c r="C277" s="244"/>
      <c r="D277" s="245"/>
      <c r="E277" s="244"/>
      <c r="F277" s="307"/>
      <c r="G277" s="226"/>
      <c r="H277" s="227"/>
      <c r="I277" s="227"/>
      <c r="J277" s="227"/>
      <c r="K277" s="227"/>
      <c r="L277" s="227"/>
      <c r="M277" s="227"/>
      <c r="N277" s="227"/>
      <c r="O277" s="227"/>
      <c r="P277" s="228"/>
      <c r="Q277" s="982"/>
      <c r="R277" s="983"/>
      <c r="S277" s="983"/>
      <c r="T277" s="983"/>
      <c r="U277" s="983"/>
      <c r="V277" s="983"/>
      <c r="W277" s="983"/>
      <c r="X277" s="983"/>
      <c r="Y277" s="983"/>
      <c r="Z277" s="983"/>
      <c r="AA277" s="984"/>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2"/>
      <c r="B278" s="245"/>
      <c r="C278" s="244"/>
      <c r="D278" s="245"/>
      <c r="E278" s="244"/>
      <c r="F278" s="307"/>
      <c r="G278" s="229"/>
      <c r="H278" s="154"/>
      <c r="I278" s="154"/>
      <c r="J278" s="154"/>
      <c r="K278" s="154"/>
      <c r="L278" s="154"/>
      <c r="M278" s="154"/>
      <c r="N278" s="154"/>
      <c r="O278" s="154"/>
      <c r="P278" s="230"/>
      <c r="Q278" s="985"/>
      <c r="R278" s="986"/>
      <c r="S278" s="986"/>
      <c r="T278" s="986"/>
      <c r="U278" s="986"/>
      <c r="V278" s="986"/>
      <c r="W278" s="986"/>
      <c r="X278" s="986"/>
      <c r="Y278" s="986"/>
      <c r="Z278" s="986"/>
      <c r="AA278" s="987"/>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2"/>
      <c r="B279" s="245"/>
      <c r="C279" s="244"/>
      <c r="D279" s="245"/>
      <c r="E279" s="244"/>
      <c r="F279" s="307"/>
      <c r="G279" s="265"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80" t="s">
        <v>256</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2"/>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92"/>
      <c r="B281" s="245"/>
      <c r="C281" s="244"/>
      <c r="D281" s="245"/>
      <c r="E281" s="244"/>
      <c r="F281" s="307"/>
      <c r="G281" s="224"/>
      <c r="H281" s="151"/>
      <c r="I281" s="151"/>
      <c r="J281" s="151"/>
      <c r="K281" s="151"/>
      <c r="L281" s="151"/>
      <c r="M281" s="151"/>
      <c r="N281" s="151"/>
      <c r="O281" s="151"/>
      <c r="P281" s="225"/>
      <c r="Q281" s="979"/>
      <c r="R281" s="980"/>
      <c r="S281" s="980"/>
      <c r="T281" s="980"/>
      <c r="U281" s="980"/>
      <c r="V281" s="980"/>
      <c r="W281" s="980"/>
      <c r="X281" s="980"/>
      <c r="Y281" s="980"/>
      <c r="Z281" s="980"/>
      <c r="AA281" s="981"/>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992"/>
      <c r="B282" s="245"/>
      <c r="C282" s="244"/>
      <c r="D282" s="245"/>
      <c r="E282" s="244"/>
      <c r="F282" s="307"/>
      <c r="G282" s="226"/>
      <c r="H282" s="227"/>
      <c r="I282" s="227"/>
      <c r="J282" s="227"/>
      <c r="K282" s="227"/>
      <c r="L282" s="227"/>
      <c r="M282" s="227"/>
      <c r="N282" s="227"/>
      <c r="O282" s="227"/>
      <c r="P282" s="228"/>
      <c r="Q282" s="982"/>
      <c r="R282" s="983"/>
      <c r="S282" s="983"/>
      <c r="T282" s="983"/>
      <c r="U282" s="983"/>
      <c r="V282" s="983"/>
      <c r="W282" s="983"/>
      <c r="X282" s="983"/>
      <c r="Y282" s="983"/>
      <c r="Z282" s="983"/>
      <c r="AA282" s="984"/>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992"/>
      <c r="B283" s="245"/>
      <c r="C283" s="244"/>
      <c r="D283" s="245"/>
      <c r="E283" s="244"/>
      <c r="F283" s="307"/>
      <c r="G283" s="226"/>
      <c r="H283" s="227"/>
      <c r="I283" s="227"/>
      <c r="J283" s="227"/>
      <c r="K283" s="227"/>
      <c r="L283" s="227"/>
      <c r="M283" s="227"/>
      <c r="N283" s="227"/>
      <c r="O283" s="227"/>
      <c r="P283" s="228"/>
      <c r="Q283" s="982"/>
      <c r="R283" s="983"/>
      <c r="S283" s="983"/>
      <c r="T283" s="983"/>
      <c r="U283" s="983"/>
      <c r="V283" s="983"/>
      <c r="W283" s="983"/>
      <c r="X283" s="983"/>
      <c r="Y283" s="983"/>
      <c r="Z283" s="983"/>
      <c r="AA283" s="984"/>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992"/>
      <c r="B284" s="245"/>
      <c r="C284" s="244"/>
      <c r="D284" s="245"/>
      <c r="E284" s="244"/>
      <c r="F284" s="307"/>
      <c r="G284" s="226"/>
      <c r="H284" s="227"/>
      <c r="I284" s="227"/>
      <c r="J284" s="227"/>
      <c r="K284" s="227"/>
      <c r="L284" s="227"/>
      <c r="M284" s="227"/>
      <c r="N284" s="227"/>
      <c r="O284" s="227"/>
      <c r="P284" s="228"/>
      <c r="Q284" s="982"/>
      <c r="R284" s="983"/>
      <c r="S284" s="983"/>
      <c r="T284" s="983"/>
      <c r="U284" s="983"/>
      <c r="V284" s="983"/>
      <c r="W284" s="983"/>
      <c r="X284" s="983"/>
      <c r="Y284" s="983"/>
      <c r="Z284" s="983"/>
      <c r="AA284" s="984"/>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2"/>
      <c r="B285" s="245"/>
      <c r="C285" s="244"/>
      <c r="D285" s="245"/>
      <c r="E285" s="244"/>
      <c r="F285" s="307"/>
      <c r="G285" s="229"/>
      <c r="H285" s="154"/>
      <c r="I285" s="154"/>
      <c r="J285" s="154"/>
      <c r="K285" s="154"/>
      <c r="L285" s="154"/>
      <c r="M285" s="154"/>
      <c r="N285" s="154"/>
      <c r="O285" s="154"/>
      <c r="P285" s="230"/>
      <c r="Q285" s="985"/>
      <c r="R285" s="986"/>
      <c r="S285" s="986"/>
      <c r="T285" s="986"/>
      <c r="U285" s="986"/>
      <c r="V285" s="986"/>
      <c r="W285" s="986"/>
      <c r="X285" s="986"/>
      <c r="Y285" s="986"/>
      <c r="Z285" s="986"/>
      <c r="AA285" s="987"/>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2"/>
      <c r="B286" s="245"/>
      <c r="C286" s="244"/>
      <c r="D286" s="245"/>
      <c r="E286" s="244"/>
      <c r="F286" s="307"/>
      <c r="G286" s="265"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80" t="s">
        <v>256</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2"/>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92"/>
      <c r="B288" s="245"/>
      <c r="C288" s="244"/>
      <c r="D288" s="245"/>
      <c r="E288" s="244"/>
      <c r="F288" s="307"/>
      <c r="G288" s="224"/>
      <c r="H288" s="151"/>
      <c r="I288" s="151"/>
      <c r="J288" s="151"/>
      <c r="K288" s="151"/>
      <c r="L288" s="151"/>
      <c r="M288" s="151"/>
      <c r="N288" s="151"/>
      <c r="O288" s="151"/>
      <c r="P288" s="225"/>
      <c r="Q288" s="979"/>
      <c r="R288" s="980"/>
      <c r="S288" s="980"/>
      <c r="T288" s="980"/>
      <c r="U288" s="980"/>
      <c r="V288" s="980"/>
      <c r="W288" s="980"/>
      <c r="X288" s="980"/>
      <c r="Y288" s="980"/>
      <c r="Z288" s="980"/>
      <c r="AA288" s="981"/>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992"/>
      <c r="B289" s="245"/>
      <c r="C289" s="244"/>
      <c r="D289" s="245"/>
      <c r="E289" s="244"/>
      <c r="F289" s="307"/>
      <c r="G289" s="226"/>
      <c r="H289" s="227"/>
      <c r="I289" s="227"/>
      <c r="J289" s="227"/>
      <c r="K289" s="227"/>
      <c r="L289" s="227"/>
      <c r="M289" s="227"/>
      <c r="N289" s="227"/>
      <c r="O289" s="227"/>
      <c r="P289" s="228"/>
      <c r="Q289" s="982"/>
      <c r="R289" s="983"/>
      <c r="S289" s="983"/>
      <c r="T289" s="983"/>
      <c r="U289" s="983"/>
      <c r="V289" s="983"/>
      <c r="W289" s="983"/>
      <c r="X289" s="983"/>
      <c r="Y289" s="983"/>
      <c r="Z289" s="983"/>
      <c r="AA289" s="984"/>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992"/>
      <c r="B290" s="245"/>
      <c r="C290" s="244"/>
      <c r="D290" s="245"/>
      <c r="E290" s="244"/>
      <c r="F290" s="307"/>
      <c r="G290" s="226"/>
      <c r="H290" s="227"/>
      <c r="I290" s="227"/>
      <c r="J290" s="227"/>
      <c r="K290" s="227"/>
      <c r="L290" s="227"/>
      <c r="M290" s="227"/>
      <c r="N290" s="227"/>
      <c r="O290" s="227"/>
      <c r="P290" s="228"/>
      <c r="Q290" s="982"/>
      <c r="R290" s="983"/>
      <c r="S290" s="983"/>
      <c r="T290" s="983"/>
      <c r="U290" s="983"/>
      <c r="V290" s="983"/>
      <c r="W290" s="983"/>
      <c r="X290" s="983"/>
      <c r="Y290" s="983"/>
      <c r="Z290" s="983"/>
      <c r="AA290" s="984"/>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992"/>
      <c r="B291" s="245"/>
      <c r="C291" s="244"/>
      <c r="D291" s="245"/>
      <c r="E291" s="244"/>
      <c r="F291" s="307"/>
      <c r="G291" s="226"/>
      <c r="H291" s="227"/>
      <c r="I291" s="227"/>
      <c r="J291" s="227"/>
      <c r="K291" s="227"/>
      <c r="L291" s="227"/>
      <c r="M291" s="227"/>
      <c r="N291" s="227"/>
      <c r="O291" s="227"/>
      <c r="P291" s="228"/>
      <c r="Q291" s="982"/>
      <c r="R291" s="983"/>
      <c r="S291" s="983"/>
      <c r="T291" s="983"/>
      <c r="U291" s="983"/>
      <c r="V291" s="983"/>
      <c r="W291" s="983"/>
      <c r="X291" s="983"/>
      <c r="Y291" s="983"/>
      <c r="Z291" s="983"/>
      <c r="AA291" s="984"/>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2"/>
      <c r="B292" s="245"/>
      <c r="C292" s="244"/>
      <c r="D292" s="245"/>
      <c r="E292" s="244"/>
      <c r="F292" s="307"/>
      <c r="G292" s="229"/>
      <c r="H292" s="154"/>
      <c r="I292" s="154"/>
      <c r="J292" s="154"/>
      <c r="K292" s="154"/>
      <c r="L292" s="154"/>
      <c r="M292" s="154"/>
      <c r="N292" s="154"/>
      <c r="O292" s="154"/>
      <c r="P292" s="230"/>
      <c r="Q292" s="985"/>
      <c r="R292" s="986"/>
      <c r="S292" s="986"/>
      <c r="T292" s="986"/>
      <c r="U292" s="986"/>
      <c r="V292" s="986"/>
      <c r="W292" s="986"/>
      <c r="X292" s="986"/>
      <c r="Y292" s="986"/>
      <c r="Z292" s="986"/>
      <c r="AA292" s="987"/>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2"/>
      <c r="B293" s="245"/>
      <c r="C293" s="244"/>
      <c r="D293" s="245"/>
      <c r="E293" s="244"/>
      <c r="F293" s="307"/>
      <c r="G293" s="265"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80" t="s">
        <v>256</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2"/>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92"/>
      <c r="B295" s="245"/>
      <c r="C295" s="244"/>
      <c r="D295" s="245"/>
      <c r="E295" s="244"/>
      <c r="F295" s="307"/>
      <c r="G295" s="224"/>
      <c r="H295" s="151"/>
      <c r="I295" s="151"/>
      <c r="J295" s="151"/>
      <c r="K295" s="151"/>
      <c r="L295" s="151"/>
      <c r="M295" s="151"/>
      <c r="N295" s="151"/>
      <c r="O295" s="151"/>
      <c r="P295" s="225"/>
      <c r="Q295" s="979"/>
      <c r="R295" s="980"/>
      <c r="S295" s="980"/>
      <c r="T295" s="980"/>
      <c r="U295" s="980"/>
      <c r="V295" s="980"/>
      <c r="W295" s="980"/>
      <c r="X295" s="980"/>
      <c r="Y295" s="980"/>
      <c r="Z295" s="980"/>
      <c r="AA295" s="981"/>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992"/>
      <c r="B296" s="245"/>
      <c r="C296" s="244"/>
      <c r="D296" s="245"/>
      <c r="E296" s="244"/>
      <c r="F296" s="307"/>
      <c r="G296" s="226"/>
      <c r="H296" s="227"/>
      <c r="I296" s="227"/>
      <c r="J296" s="227"/>
      <c r="K296" s="227"/>
      <c r="L296" s="227"/>
      <c r="M296" s="227"/>
      <c r="N296" s="227"/>
      <c r="O296" s="227"/>
      <c r="P296" s="228"/>
      <c r="Q296" s="982"/>
      <c r="R296" s="983"/>
      <c r="S296" s="983"/>
      <c r="T296" s="983"/>
      <c r="U296" s="983"/>
      <c r="V296" s="983"/>
      <c r="W296" s="983"/>
      <c r="X296" s="983"/>
      <c r="Y296" s="983"/>
      <c r="Z296" s="983"/>
      <c r="AA296" s="984"/>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992"/>
      <c r="B297" s="245"/>
      <c r="C297" s="244"/>
      <c r="D297" s="245"/>
      <c r="E297" s="244"/>
      <c r="F297" s="307"/>
      <c r="G297" s="226"/>
      <c r="H297" s="227"/>
      <c r="I297" s="227"/>
      <c r="J297" s="227"/>
      <c r="K297" s="227"/>
      <c r="L297" s="227"/>
      <c r="M297" s="227"/>
      <c r="N297" s="227"/>
      <c r="O297" s="227"/>
      <c r="P297" s="228"/>
      <c r="Q297" s="982"/>
      <c r="R297" s="983"/>
      <c r="S297" s="983"/>
      <c r="T297" s="983"/>
      <c r="U297" s="983"/>
      <c r="V297" s="983"/>
      <c r="W297" s="983"/>
      <c r="X297" s="983"/>
      <c r="Y297" s="983"/>
      <c r="Z297" s="983"/>
      <c r="AA297" s="984"/>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992"/>
      <c r="B298" s="245"/>
      <c r="C298" s="244"/>
      <c r="D298" s="245"/>
      <c r="E298" s="244"/>
      <c r="F298" s="307"/>
      <c r="G298" s="226"/>
      <c r="H298" s="227"/>
      <c r="I298" s="227"/>
      <c r="J298" s="227"/>
      <c r="K298" s="227"/>
      <c r="L298" s="227"/>
      <c r="M298" s="227"/>
      <c r="N298" s="227"/>
      <c r="O298" s="227"/>
      <c r="P298" s="228"/>
      <c r="Q298" s="982"/>
      <c r="R298" s="983"/>
      <c r="S298" s="983"/>
      <c r="T298" s="983"/>
      <c r="U298" s="983"/>
      <c r="V298" s="983"/>
      <c r="W298" s="983"/>
      <c r="X298" s="983"/>
      <c r="Y298" s="983"/>
      <c r="Z298" s="983"/>
      <c r="AA298" s="984"/>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2"/>
      <c r="B299" s="245"/>
      <c r="C299" s="244"/>
      <c r="D299" s="245"/>
      <c r="E299" s="244"/>
      <c r="F299" s="307"/>
      <c r="G299" s="229"/>
      <c r="H299" s="154"/>
      <c r="I299" s="154"/>
      <c r="J299" s="154"/>
      <c r="K299" s="154"/>
      <c r="L299" s="154"/>
      <c r="M299" s="154"/>
      <c r="N299" s="154"/>
      <c r="O299" s="154"/>
      <c r="P299" s="230"/>
      <c r="Q299" s="985"/>
      <c r="R299" s="986"/>
      <c r="S299" s="986"/>
      <c r="T299" s="986"/>
      <c r="U299" s="986"/>
      <c r="V299" s="986"/>
      <c r="W299" s="986"/>
      <c r="X299" s="986"/>
      <c r="Y299" s="986"/>
      <c r="Z299" s="986"/>
      <c r="AA299" s="987"/>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2"/>
      <c r="B300" s="245"/>
      <c r="C300" s="244"/>
      <c r="D300" s="245"/>
      <c r="E300" s="244"/>
      <c r="F300" s="307"/>
      <c r="G300" s="265"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80" t="s">
        <v>256</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2"/>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92"/>
      <c r="B302" s="245"/>
      <c r="C302" s="244"/>
      <c r="D302" s="245"/>
      <c r="E302" s="244"/>
      <c r="F302" s="307"/>
      <c r="G302" s="224"/>
      <c r="H302" s="151"/>
      <c r="I302" s="151"/>
      <c r="J302" s="151"/>
      <c r="K302" s="151"/>
      <c r="L302" s="151"/>
      <c r="M302" s="151"/>
      <c r="N302" s="151"/>
      <c r="O302" s="151"/>
      <c r="P302" s="225"/>
      <c r="Q302" s="979"/>
      <c r="R302" s="980"/>
      <c r="S302" s="980"/>
      <c r="T302" s="980"/>
      <c r="U302" s="980"/>
      <c r="V302" s="980"/>
      <c r="W302" s="980"/>
      <c r="X302" s="980"/>
      <c r="Y302" s="980"/>
      <c r="Z302" s="980"/>
      <c r="AA302" s="981"/>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992"/>
      <c r="B303" s="245"/>
      <c r="C303" s="244"/>
      <c r="D303" s="245"/>
      <c r="E303" s="244"/>
      <c r="F303" s="307"/>
      <c r="G303" s="226"/>
      <c r="H303" s="227"/>
      <c r="I303" s="227"/>
      <c r="J303" s="227"/>
      <c r="K303" s="227"/>
      <c r="L303" s="227"/>
      <c r="M303" s="227"/>
      <c r="N303" s="227"/>
      <c r="O303" s="227"/>
      <c r="P303" s="228"/>
      <c r="Q303" s="982"/>
      <c r="R303" s="983"/>
      <c r="S303" s="983"/>
      <c r="T303" s="983"/>
      <c r="U303" s="983"/>
      <c r="V303" s="983"/>
      <c r="W303" s="983"/>
      <c r="X303" s="983"/>
      <c r="Y303" s="983"/>
      <c r="Z303" s="983"/>
      <c r="AA303" s="984"/>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992"/>
      <c r="B304" s="245"/>
      <c r="C304" s="244"/>
      <c r="D304" s="245"/>
      <c r="E304" s="244"/>
      <c r="F304" s="307"/>
      <c r="G304" s="226"/>
      <c r="H304" s="227"/>
      <c r="I304" s="227"/>
      <c r="J304" s="227"/>
      <c r="K304" s="227"/>
      <c r="L304" s="227"/>
      <c r="M304" s="227"/>
      <c r="N304" s="227"/>
      <c r="O304" s="227"/>
      <c r="P304" s="228"/>
      <c r="Q304" s="982"/>
      <c r="R304" s="983"/>
      <c r="S304" s="983"/>
      <c r="T304" s="983"/>
      <c r="U304" s="983"/>
      <c r="V304" s="983"/>
      <c r="W304" s="983"/>
      <c r="X304" s="983"/>
      <c r="Y304" s="983"/>
      <c r="Z304" s="983"/>
      <c r="AA304" s="984"/>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92"/>
      <c r="B305" s="245"/>
      <c r="C305" s="244"/>
      <c r="D305" s="245"/>
      <c r="E305" s="244"/>
      <c r="F305" s="307"/>
      <c r="G305" s="226"/>
      <c r="H305" s="227"/>
      <c r="I305" s="227"/>
      <c r="J305" s="227"/>
      <c r="K305" s="227"/>
      <c r="L305" s="227"/>
      <c r="M305" s="227"/>
      <c r="N305" s="227"/>
      <c r="O305" s="227"/>
      <c r="P305" s="228"/>
      <c r="Q305" s="982"/>
      <c r="R305" s="983"/>
      <c r="S305" s="983"/>
      <c r="T305" s="983"/>
      <c r="U305" s="983"/>
      <c r="V305" s="983"/>
      <c r="W305" s="983"/>
      <c r="X305" s="983"/>
      <c r="Y305" s="983"/>
      <c r="Z305" s="983"/>
      <c r="AA305" s="984"/>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2"/>
      <c r="B306" s="245"/>
      <c r="C306" s="244"/>
      <c r="D306" s="245"/>
      <c r="E306" s="308"/>
      <c r="F306" s="309"/>
      <c r="G306" s="229"/>
      <c r="H306" s="154"/>
      <c r="I306" s="154"/>
      <c r="J306" s="154"/>
      <c r="K306" s="154"/>
      <c r="L306" s="154"/>
      <c r="M306" s="154"/>
      <c r="N306" s="154"/>
      <c r="O306" s="154"/>
      <c r="P306" s="230"/>
      <c r="Q306" s="985"/>
      <c r="R306" s="986"/>
      <c r="S306" s="986"/>
      <c r="T306" s="986"/>
      <c r="U306" s="986"/>
      <c r="V306" s="986"/>
      <c r="W306" s="986"/>
      <c r="X306" s="986"/>
      <c r="Y306" s="986"/>
      <c r="Z306" s="986"/>
      <c r="AA306" s="987"/>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2"/>
      <c r="B307" s="245"/>
      <c r="C307" s="244"/>
      <c r="D307" s="245"/>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2"/>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2"/>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92"/>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2"/>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2"/>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310</v>
      </c>
      <c r="AF312" s="258"/>
      <c r="AG312" s="258"/>
      <c r="AH312" s="258"/>
      <c r="AI312" s="258" t="s">
        <v>308</v>
      </c>
      <c r="AJ312" s="258"/>
      <c r="AK312" s="258"/>
      <c r="AL312" s="258"/>
      <c r="AM312" s="258" t="s">
        <v>337</v>
      </c>
      <c r="AN312" s="258"/>
      <c r="AO312" s="258"/>
      <c r="AP312" s="260"/>
      <c r="AQ312" s="260" t="s">
        <v>187</v>
      </c>
      <c r="AR312" s="261"/>
      <c r="AS312" s="261"/>
      <c r="AT312" s="262"/>
      <c r="AU312" s="272" t="s">
        <v>203</v>
      </c>
      <c r="AV312" s="272"/>
      <c r="AW312" s="272"/>
      <c r="AX312" s="273"/>
    </row>
    <row r="313" spans="1:50" ht="18.75" hidden="1" customHeight="1" x14ac:dyDescent="0.15">
      <c r="A313" s="992"/>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15">
      <c r="A314" s="992"/>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7"/>
      <c r="AD314" s="217"/>
      <c r="AE314" s="259"/>
      <c r="AF314" s="106"/>
      <c r="AG314" s="106"/>
      <c r="AH314" s="106"/>
      <c r="AI314" s="259"/>
      <c r="AJ314" s="106"/>
      <c r="AK314" s="106"/>
      <c r="AL314" s="106"/>
      <c r="AM314" s="259"/>
      <c r="AN314" s="106"/>
      <c r="AO314" s="106"/>
      <c r="AP314" s="106"/>
      <c r="AQ314" s="259"/>
      <c r="AR314" s="106"/>
      <c r="AS314" s="106"/>
      <c r="AT314" s="106"/>
      <c r="AU314" s="259"/>
      <c r="AV314" s="106"/>
      <c r="AW314" s="106"/>
      <c r="AX314" s="211"/>
    </row>
    <row r="315" spans="1:50" ht="39.75" hidden="1" customHeight="1" x14ac:dyDescent="0.15">
      <c r="A315" s="992"/>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12"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11"/>
    </row>
    <row r="316" spans="1:50" ht="18.75" hidden="1" customHeight="1" x14ac:dyDescent="0.15">
      <c r="A316" s="992"/>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310</v>
      </c>
      <c r="AF316" s="258"/>
      <c r="AG316" s="258"/>
      <c r="AH316" s="258"/>
      <c r="AI316" s="258" t="s">
        <v>308</v>
      </c>
      <c r="AJ316" s="258"/>
      <c r="AK316" s="258"/>
      <c r="AL316" s="258"/>
      <c r="AM316" s="258" t="s">
        <v>337</v>
      </c>
      <c r="AN316" s="258"/>
      <c r="AO316" s="258"/>
      <c r="AP316" s="260"/>
      <c r="AQ316" s="260" t="s">
        <v>187</v>
      </c>
      <c r="AR316" s="261"/>
      <c r="AS316" s="261"/>
      <c r="AT316" s="262"/>
      <c r="AU316" s="272" t="s">
        <v>203</v>
      </c>
      <c r="AV316" s="272"/>
      <c r="AW316" s="272"/>
      <c r="AX316" s="273"/>
    </row>
    <row r="317" spans="1:50" ht="18.75" hidden="1" customHeight="1" x14ac:dyDescent="0.15">
      <c r="A317" s="992"/>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15">
      <c r="A318" s="992"/>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7"/>
      <c r="AD318" s="217"/>
      <c r="AE318" s="259"/>
      <c r="AF318" s="106"/>
      <c r="AG318" s="106"/>
      <c r="AH318" s="106"/>
      <c r="AI318" s="259"/>
      <c r="AJ318" s="106"/>
      <c r="AK318" s="106"/>
      <c r="AL318" s="106"/>
      <c r="AM318" s="259"/>
      <c r="AN318" s="106"/>
      <c r="AO318" s="106"/>
      <c r="AP318" s="106"/>
      <c r="AQ318" s="259"/>
      <c r="AR318" s="106"/>
      <c r="AS318" s="106"/>
      <c r="AT318" s="106"/>
      <c r="AU318" s="259"/>
      <c r="AV318" s="106"/>
      <c r="AW318" s="106"/>
      <c r="AX318" s="211"/>
    </row>
    <row r="319" spans="1:50" ht="39.75" hidden="1" customHeight="1" x14ac:dyDescent="0.15">
      <c r="A319" s="992"/>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12"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11"/>
    </row>
    <row r="320" spans="1:50" ht="18.75" hidden="1" customHeight="1" x14ac:dyDescent="0.15">
      <c r="A320" s="992"/>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310</v>
      </c>
      <c r="AF320" s="258"/>
      <c r="AG320" s="258"/>
      <c r="AH320" s="258"/>
      <c r="AI320" s="258" t="s">
        <v>308</v>
      </c>
      <c r="AJ320" s="258"/>
      <c r="AK320" s="258"/>
      <c r="AL320" s="258"/>
      <c r="AM320" s="258" t="s">
        <v>337</v>
      </c>
      <c r="AN320" s="258"/>
      <c r="AO320" s="258"/>
      <c r="AP320" s="260"/>
      <c r="AQ320" s="260" t="s">
        <v>187</v>
      </c>
      <c r="AR320" s="261"/>
      <c r="AS320" s="261"/>
      <c r="AT320" s="262"/>
      <c r="AU320" s="272" t="s">
        <v>203</v>
      </c>
      <c r="AV320" s="272"/>
      <c r="AW320" s="272"/>
      <c r="AX320" s="273"/>
    </row>
    <row r="321" spans="1:50" ht="18.75" hidden="1" customHeight="1" x14ac:dyDescent="0.15">
      <c r="A321" s="992"/>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15">
      <c r="A322" s="992"/>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7"/>
      <c r="AD322" s="217"/>
      <c r="AE322" s="259"/>
      <c r="AF322" s="106"/>
      <c r="AG322" s="106"/>
      <c r="AH322" s="106"/>
      <c r="AI322" s="259"/>
      <c r="AJ322" s="106"/>
      <c r="AK322" s="106"/>
      <c r="AL322" s="106"/>
      <c r="AM322" s="259"/>
      <c r="AN322" s="106"/>
      <c r="AO322" s="106"/>
      <c r="AP322" s="106"/>
      <c r="AQ322" s="259"/>
      <c r="AR322" s="106"/>
      <c r="AS322" s="106"/>
      <c r="AT322" s="106"/>
      <c r="AU322" s="259"/>
      <c r="AV322" s="106"/>
      <c r="AW322" s="106"/>
      <c r="AX322" s="211"/>
    </row>
    <row r="323" spans="1:50" ht="39.75" hidden="1" customHeight="1" x14ac:dyDescent="0.15">
      <c r="A323" s="992"/>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12"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11"/>
    </row>
    <row r="324" spans="1:50" ht="18.75" hidden="1" customHeight="1" x14ac:dyDescent="0.15">
      <c r="A324" s="992"/>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310</v>
      </c>
      <c r="AF324" s="258"/>
      <c r="AG324" s="258"/>
      <c r="AH324" s="258"/>
      <c r="AI324" s="258" t="s">
        <v>308</v>
      </c>
      <c r="AJ324" s="258"/>
      <c r="AK324" s="258"/>
      <c r="AL324" s="258"/>
      <c r="AM324" s="258" t="s">
        <v>337</v>
      </c>
      <c r="AN324" s="258"/>
      <c r="AO324" s="258"/>
      <c r="AP324" s="260"/>
      <c r="AQ324" s="260" t="s">
        <v>187</v>
      </c>
      <c r="AR324" s="261"/>
      <c r="AS324" s="261"/>
      <c r="AT324" s="262"/>
      <c r="AU324" s="272" t="s">
        <v>203</v>
      </c>
      <c r="AV324" s="272"/>
      <c r="AW324" s="272"/>
      <c r="AX324" s="273"/>
    </row>
    <row r="325" spans="1:50" ht="18.75" hidden="1" customHeight="1" x14ac:dyDescent="0.15">
      <c r="A325" s="992"/>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15">
      <c r="A326" s="992"/>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7"/>
      <c r="AD326" s="217"/>
      <c r="AE326" s="259"/>
      <c r="AF326" s="106"/>
      <c r="AG326" s="106"/>
      <c r="AH326" s="106"/>
      <c r="AI326" s="259"/>
      <c r="AJ326" s="106"/>
      <c r="AK326" s="106"/>
      <c r="AL326" s="106"/>
      <c r="AM326" s="259"/>
      <c r="AN326" s="106"/>
      <c r="AO326" s="106"/>
      <c r="AP326" s="106"/>
      <c r="AQ326" s="259"/>
      <c r="AR326" s="106"/>
      <c r="AS326" s="106"/>
      <c r="AT326" s="106"/>
      <c r="AU326" s="259"/>
      <c r="AV326" s="106"/>
      <c r="AW326" s="106"/>
      <c r="AX326" s="211"/>
    </row>
    <row r="327" spans="1:50" ht="39.75" hidden="1" customHeight="1" x14ac:dyDescent="0.15">
      <c r="A327" s="992"/>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12"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11"/>
    </row>
    <row r="328" spans="1:50" ht="18.75" hidden="1" customHeight="1" x14ac:dyDescent="0.15">
      <c r="A328" s="992"/>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310</v>
      </c>
      <c r="AF328" s="258"/>
      <c r="AG328" s="258"/>
      <c r="AH328" s="258"/>
      <c r="AI328" s="258" t="s">
        <v>308</v>
      </c>
      <c r="AJ328" s="258"/>
      <c r="AK328" s="258"/>
      <c r="AL328" s="258"/>
      <c r="AM328" s="258" t="s">
        <v>337</v>
      </c>
      <c r="AN328" s="258"/>
      <c r="AO328" s="258"/>
      <c r="AP328" s="260"/>
      <c r="AQ328" s="260" t="s">
        <v>187</v>
      </c>
      <c r="AR328" s="261"/>
      <c r="AS328" s="261"/>
      <c r="AT328" s="262"/>
      <c r="AU328" s="272" t="s">
        <v>203</v>
      </c>
      <c r="AV328" s="272"/>
      <c r="AW328" s="272"/>
      <c r="AX328" s="273"/>
    </row>
    <row r="329" spans="1:50" ht="18.75" hidden="1" customHeight="1" x14ac:dyDescent="0.15">
      <c r="A329" s="992"/>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15">
      <c r="A330" s="992"/>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7"/>
      <c r="AD330" s="217"/>
      <c r="AE330" s="259"/>
      <c r="AF330" s="106"/>
      <c r="AG330" s="106"/>
      <c r="AH330" s="106"/>
      <c r="AI330" s="259"/>
      <c r="AJ330" s="106"/>
      <c r="AK330" s="106"/>
      <c r="AL330" s="106"/>
      <c r="AM330" s="259"/>
      <c r="AN330" s="106"/>
      <c r="AO330" s="106"/>
      <c r="AP330" s="106"/>
      <c r="AQ330" s="259"/>
      <c r="AR330" s="106"/>
      <c r="AS330" s="106"/>
      <c r="AT330" s="106"/>
      <c r="AU330" s="259"/>
      <c r="AV330" s="106"/>
      <c r="AW330" s="106"/>
      <c r="AX330" s="211"/>
    </row>
    <row r="331" spans="1:50" ht="39.75" hidden="1" customHeight="1" x14ac:dyDescent="0.15">
      <c r="A331" s="992"/>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12"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11"/>
    </row>
    <row r="332" spans="1:50" ht="22.5" hidden="1" customHeight="1" x14ac:dyDescent="0.15">
      <c r="A332" s="992"/>
      <c r="B332" s="245"/>
      <c r="C332" s="244"/>
      <c r="D332" s="245"/>
      <c r="E332" s="244"/>
      <c r="F332" s="307"/>
      <c r="G332" s="265"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80"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5" hidden="1" customHeight="1" x14ac:dyDescent="0.15">
      <c r="A333" s="992"/>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2"/>
      <c r="B334" s="245"/>
      <c r="C334" s="244"/>
      <c r="D334" s="245"/>
      <c r="E334" s="244"/>
      <c r="F334" s="307"/>
      <c r="G334" s="224"/>
      <c r="H334" s="151"/>
      <c r="I334" s="151"/>
      <c r="J334" s="151"/>
      <c r="K334" s="151"/>
      <c r="L334" s="151"/>
      <c r="M334" s="151"/>
      <c r="N334" s="151"/>
      <c r="O334" s="151"/>
      <c r="P334" s="225"/>
      <c r="Q334" s="979"/>
      <c r="R334" s="980"/>
      <c r="S334" s="980"/>
      <c r="T334" s="980"/>
      <c r="U334" s="980"/>
      <c r="V334" s="980"/>
      <c r="W334" s="980"/>
      <c r="X334" s="980"/>
      <c r="Y334" s="980"/>
      <c r="Z334" s="980"/>
      <c r="AA334" s="981"/>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992"/>
      <c r="B335" s="245"/>
      <c r="C335" s="244"/>
      <c r="D335" s="245"/>
      <c r="E335" s="244"/>
      <c r="F335" s="307"/>
      <c r="G335" s="226"/>
      <c r="H335" s="227"/>
      <c r="I335" s="227"/>
      <c r="J335" s="227"/>
      <c r="K335" s="227"/>
      <c r="L335" s="227"/>
      <c r="M335" s="227"/>
      <c r="N335" s="227"/>
      <c r="O335" s="227"/>
      <c r="P335" s="228"/>
      <c r="Q335" s="982"/>
      <c r="R335" s="983"/>
      <c r="S335" s="983"/>
      <c r="T335" s="983"/>
      <c r="U335" s="983"/>
      <c r="V335" s="983"/>
      <c r="W335" s="983"/>
      <c r="X335" s="983"/>
      <c r="Y335" s="983"/>
      <c r="Z335" s="983"/>
      <c r="AA335" s="984"/>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992"/>
      <c r="B336" s="245"/>
      <c r="C336" s="244"/>
      <c r="D336" s="245"/>
      <c r="E336" s="244"/>
      <c r="F336" s="307"/>
      <c r="G336" s="226"/>
      <c r="H336" s="227"/>
      <c r="I336" s="227"/>
      <c r="J336" s="227"/>
      <c r="K336" s="227"/>
      <c r="L336" s="227"/>
      <c r="M336" s="227"/>
      <c r="N336" s="227"/>
      <c r="O336" s="227"/>
      <c r="P336" s="228"/>
      <c r="Q336" s="982"/>
      <c r="R336" s="983"/>
      <c r="S336" s="983"/>
      <c r="T336" s="983"/>
      <c r="U336" s="983"/>
      <c r="V336" s="983"/>
      <c r="W336" s="983"/>
      <c r="X336" s="983"/>
      <c r="Y336" s="983"/>
      <c r="Z336" s="983"/>
      <c r="AA336" s="984"/>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992"/>
      <c r="B337" s="245"/>
      <c r="C337" s="244"/>
      <c r="D337" s="245"/>
      <c r="E337" s="244"/>
      <c r="F337" s="307"/>
      <c r="G337" s="226"/>
      <c r="H337" s="227"/>
      <c r="I337" s="227"/>
      <c r="J337" s="227"/>
      <c r="K337" s="227"/>
      <c r="L337" s="227"/>
      <c r="M337" s="227"/>
      <c r="N337" s="227"/>
      <c r="O337" s="227"/>
      <c r="P337" s="228"/>
      <c r="Q337" s="982"/>
      <c r="R337" s="983"/>
      <c r="S337" s="983"/>
      <c r="T337" s="983"/>
      <c r="U337" s="983"/>
      <c r="V337" s="983"/>
      <c r="W337" s="983"/>
      <c r="X337" s="983"/>
      <c r="Y337" s="983"/>
      <c r="Z337" s="983"/>
      <c r="AA337" s="984"/>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2"/>
      <c r="B338" s="245"/>
      <c r="C338" s="244"/>
      <c r="D338" s="245"/>
      <c r="E338" s="244"/>
      <c r="F338" s="307"/>
      <c r="G338" s="229"/>
      <c r="H338" s="154"/>
      <c r="I338" s="154"/>
      <c r="J338" s="154"/>
      <c r="K338" s="154"/>
      <c r="L338" s="154"/>
      <c r="M338" s="154"/>
      <c r="N338" s="154"/>
      <c r="O338" s="154"/>
      <c r="P338" s="230"/>
      <c r="Q338" s="985"/>
      <c r="R338" s="986"/>
      <c r="S338" s="986"/>
      <c r="T338" s="986"/>
      <c r="U338" s="986"/>
      <c r="V338" s="986"/>
      <c r="W338" s="986"/>
      <c r="X338" s="986"/>
      <c r="Y338" s="986"/>
      <c r="Z338" s="986"/>
      <c r="AA338" s="987"/>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2"/>
      <c r="B339" s="245"/>
      <c r="C339" s="244"/>
      <c r="D339" s="245"/>
      <c r="E339" s="244"/>
      <c r="F339" s="307"/>
      <c r="G339" s="265"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80" t="s">
        <v>256</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2"/>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92"/>
      <c r="B341" s="245"/>
      <c r="C341" s="244"/>
      <c r="D341" s="245"/>
      <c r="E341" s="244"/>
      <c r="F341" s="307"/>
      <c r="G341" s="224"/>
      <c r="H341" s="151"/>
      <c r="I341" s="151"/>
      <c r="J341" s="151"/>
      <c r="K341" s="151"/>
      <c r="L341" s="151"/>
      <c r="M341" s="151"/>
      <c r="N341" s="151"/>
      <c r="O341" s="151"/>
      <c r="P341" s="225"/>
      <c r="Q341" s="979"/>
      <c r="R341" s="980"/>
      <c r="S341" s="980"/>
      <c r="T341" s="980"/>
      <c r="U341" s="980"/>
      <c r="V341" s="980"/>
      <c r="W341" s="980"/>
      <c r="X341" s="980"/>
      <c r="Y341" s="980"/>
      <c r="Z341" s="980"/>
      <c r="AA341" s="981"/>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992"/>
      <c r="B342" s="245"/>
      <c r="C342" s="244"/>
      <c r="D342" s="245"/>
      <c r="E342" s="244"/>
      <c r="F342" s="307"/>
      <c r="G342" s="226"/>
      <c r="H342" s="227"/>
      <c r="I342" s="227"/>
      <c r="J342" s="227"/>
      <c r="K342" s="227"/>
      <c r="L342" s="227"/>
      <c r="M342" s="227"/>
      <c r="N342" s="227"/>
      <c r="O342" s="227"/>
      <c r="P342" s="228"/>
      <c r="Q342" s="982"/>
      <c r="R342" s="983"/>
      <c r="S342" s="983"/>
      <c r="T342" s="983"/>
      <c r="U342" s="983"/>
      <c r="V342" s="983"/>
      <c r="W342" s="983"/>
      <c r="X342" s="983"/>
      <c r="Y342" s="983"/>
      <c r="Z342" s="983"/>
      <c r="AA342" s="984"/>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992"/>
      <c r="B343" s="245"/>
      <c r="C343" s="244"/>
      <c r="D343" s="245"/>
      <c r="E343" s="244"/>
      <c r="F343" s="307"/>
      <c r="G343" s="226"/>
      <c r="H343" s="227"/>
      <c r="I343" s="227"/>
      <c r="J343" s="227"/>
      <c r="K343" s="227"/>
      <c r="L343" s="227"/>
      <c r="M343" s="227"/>
      <c r="N343" s="227"/>
      <c r="O343" s="227"/>
      <c r="P343" s="228"/>
      <c r="Q343" s="982"/>
      <c r="R343" s="983"/>
      <c r="S343" s="983"/>
      <c r="T343" s="983"/>
      <c r="U343" s="983"/>
      <c r="V343" s="983"/>
      <c r="W343" s="983"/>
      <c r="X343" s="983"/>
      <c r="Y343" s="983"/>
      <c r="Z343" s="983"/>
      <c r="AA343" s="984"/>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992"/>
      <c r="B344" s="245"/>
      <c r="C344" s="244"/>
      <c r="D344" s="245"/>
      <c r="E344" s="244"/>
      <c r="F344" s="307"/>
      <c r="G344" s="226"/>
      <c r="H344" s="227"/>
      <c r="I344" s="227"/>
      <c r="J344" s="227"/>
      <c r="K344" s="227"/>
      <c r="L344" s="227"/>
      <c r="M344" s="227"/>
      <c r="N344" s="227"/>
      <c r="O344" s="227"/>
      <c r="P344" s="228"/>
      <c r="Q344" s="982"/>
      <c r="R344" s="983"/>
      <c r="S344" s="983"/>
      <c r="T344" s="983"/>
      <c r="U344" s="983"/>
      <c r="V344" s="983"/>
      <c r="W344" s="983"/>
      <c r="X344" s="983"/>
      <c r="Y344" s="983"/>
      <c r="Z344" s="983"/>
      <c r="AA344" s="984"/>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2"/>
      <c r="B345" s="245"/>
      <c r="C345" s="244"/>
      <c r="D345" s="245"/>
      <c r="E345" s="244"/>
      <c r="F345" s="307"/>
      <c r="G345" s="229"/>
      <c r="H345" s="154"/>
      <c r="I345" s="154"/>
      <c r="J345" s="154"/>
      <c r="K345" s="154"/>
      <c r="L345" s="154"/>
      <c r="M345" s="154"/>
      <c r="N345" s="154"/>
      <c r="O345" s="154"/>
      <c r="P345" s="230"/>
      <c r="Q345" s="985"/>
      <c r="R345" s="986"/>
      <c r="S345" s="986"/>
      <c r="T345" s="986"/>
      <c r="U345" s="986"/>
      <c r="V345" s="986"/>
      <c r="W345" s="986"/>
      <c r="X345" s="986"/>
      <c r="Y345" s="986"/>
      <c r="Z345" s="986"/>
      <c r="AA345" s="987"/>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2"/>
      <c r="B346" s="245"/>
      <c r="C346" s="244"/>
      <c r="D346" s="245"/>
      <c r="E346" s="244"/>
      <c r="F346" s="307"/>
      <c r="G346" s="265"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80" t="s">
        <v>256</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2"/>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92"/>
      <c r="B348" s="245"/>
      <c r="C348" s="244"/>
      <c r="D348" s="245"/>
      <c r="E348" s="244"/>
      <c r="F348" s="307"/>
      <c r="G348" s="224"/>
      <c r="H348" s="151"/>
      <c r="I348" s="151"/>
      <c r="J348" s="151"/>
      <c r="K348" s="151"/>
      <c r="L348" s="151"/>
      <c r="M348" s="151"/>
      <c r="N348" s="151"/>
      <c r="O348" s="151"/>
      <c r="P348" s="225"/>
      <c r="Q348" s="979"/>
      <c r="R348" s="980"/>
      <c r="S348" s="980"/>
      <c r="T348" s="980"/>
      <c r="U348" s="980"/>
      <c r="V348" s="980"/>
      <c r="W348" s="980"/>
      <c r="X348" s="980"/>
      <c r="Y348" s="980"/>
      <c r="Z348" s="980"/>
      <c r="AA348" s="981"/>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992"/>
      <c r="B349" s="245"/>
      <c r="C349" s="244"/>
      <c r="D349" s="245"/>
      <c r="E349" s="244"/>
      <c r="F349" s="307"/>
      <c r="G349" s="226"/>
      <c r="H349" s="227"/>
      <c r="I349" s="227"/>
      <c r="J349" s="227"/>
      <c r="K349" s="227"/>
      <c r="L349" s="227"/>
      <c r="M349" s="227"/>
      <c r="N349" s="227"/>
      <c r="O349" s="227"/>
      <c r="P349" s="228"/>
      <c r="Q349" s="982"/>
      <c r="R349" s="983"/>
      <c r="S349" s="983"/>
      <c r="T349" s="983"/>
      <c r="U349" s="983"/>
      <c r="V349" s="983"/>
      <c r="W349" s="983"/>
      <c r="X349" s="983"/>
      <c r="Y349" s="983"/>
      <c r="Z349" s="983"/>
      <c r="AA349" s="984"/>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992"/>
      <c r="B350" s="245"/>
      <c r="C350" s="244"/>
      <c r="D350" s="245"/>
      <c r="E350" s="244"/>
      <c r="F350" s="307"/>
      <c r="G350" s="226"/>
      <c r="H350" s="227"/>
      <c r="I350" s="227"/>
      <c r="J350" s="227"/>
      <c r="K350" s="227"/>
      <c r="L350" s="227"/>
      <c r="M350" s="227"/>
      <c r="N350" s="227"/>
      <c r="O350" s="227"/>
      <c r="P350" s="228"/>
      <c r="Q350" s="982"/>
      <c r="R350" s="983"/>
      <c r="S350" s="983"/>
      <c r="T350" s="983"/>
      <c r="U350" s="983"/>
      <c r="V350" s="983"/>
      <c r="W350" s="983"/>
      <c r="X350" s="983"/>
      <c r="Y350" s="983"/>
      <c r="Z350" s="983"/>
      <c r="AA350" s="984"/>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992"/>
      <c r="B351" s="245"/>
      <c r="C351" s="244"/>
      <c r="D351" s="245"/>
      <c r="E351" s="244"/>
      <c r="F351" s="307"/>
      <c r="G351" s="226"/>
      <c r="H351" s="227"/>
      <c r="I351" s="227"/>
      <c r="J351" s="227"/>
      <c r="K351" s="227"/>
      <c r="L351" s="227"/>
      <c r="M351" s="227"/>
      <c r="N351" s="227"/>
      <c r="O351" s="227"/>
      <c r="P351" s="228"/>
      <c r="Q351" s="982"/>
      <c r="R351" s="983"/>
      <c r="S351" s="983"/>
      <c r="T351" s="983"/>
      <c r="U351" s="983"/>
      <c r="V351" s="983"/>
      <c r="W351" s="983"/>
      <c r="X351" s="983"/>
      <c r="Y351" s="983"/>
      <c r="Z351" s="983"/>
      <c r="AA351" s="984"/>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2"/>
      <c r="B352" s="245"/>
      <c r="C352" s="244"/>
      <c r="D352" s="245"/>
      <c r="E352" s="244"/>
      <c r="F352" s="307"/>
      <c r="G352" s="229"/>
      <c r="H352" s="154"/>
      <c r="I352" s="154"/>
      <c r="J352" s="154"/>
      <c r="K352" s="154"/>
      <c r="L352" s="154"/>
      <c r="M352" s="154"/>
      <c r="N352" s="154"/>
      <c r="O352" s="154"/>
      <c r="P352" s="230"/>
      <c r="Q352" s="985"/>
      <c r="R352" s="986"/>
      <c r="S352" s="986"/>
      <c r="T352" s="986"/>
      <c r="U352" s="986"/>
      <c r="V352" s="986"/>
      <c r="W352" s="986"/>
      <c r="X352" s="986"/>
      <c r="Y352" s="986"/>
      <c r="Z352" s="986"/>
      <c r="AA352" s="987"/>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2"/>
      <c r="B353" s="245"/>
      <c r="C353" s="244"/>
      <c r="D353" s="245"/>
      <c r="E353" s="244"/>
      <c r="F353" s="307"/>
      <c r="G353" s="265"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80" t="s">
        <v>256</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2"/>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92"/>
      <c r="B355" s="245"/>
      <c r="C355" s="244"/>
      <c r="D355" s="245"/>
      <c r="E355" s="244"/>
      <c r="F355" s="307"/>
      <c r="G355" s="224"/>
      <c r="H355" s="151"/>
      <c r="I355" s="151"/>
      <c r="J355" s="151"/>
      <c r="K355" s="151"/>
      <c r="L355" s="151"/>
      <c r="M355" s="151"/>
      <c r="N355" s="151"/>
      <c r="O355" s="151"/>
      <c r="P355" s="225"/>
      <c r="Q355" s="979"/>
      <c r="R355" s="980"/>
      <c r="S355" s="980"/>
      <c r="T355" s="980"/>
      <c r="U355" s="980"/>
      <c r="V355" s="980"/>
      <c r="W355" s="980"/>
      <c r="X355" s="980"/>
      <c r="Y355" s="980"/>
      <c r="Z355" s="980"/>
      <c r="AA355" s="981"/>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992"/>
      <c r="B356" s="245"/>
      <c r="C356" s="244"/>
      <c r="D356" s="245"/>
      <c r="E356" s="244"/>
      <c r="F356" s="307"/>
      <c r="G356" s="226"/>
      <c r="H356" s="227"/>
      <c r="I356" s="227"/>
      <c r="J356" s="227"/>
      <c r="K356" s="227"/>
      <c r="L356" s="227"/>
      <c r="M356" s="227"/>
      <c r="N356" s="227"/>
      <c r="O356" s="227"/>
      <c r="P356" s="228"/>
      <c r="Q356" s="982"/>
      <c r="R356" s="983"/>
      <c r="S356" s="983"/>
      <c r="T356" s="983"/>
      <c r="U356" s="983"/>
      <c r="V356" s="983"/>
      <c r="W356" s="983"/>
      <c r="X356" s="983"/>
      <c r="Y356" s="983"/>
      <c r="Z356" s="983"/>
      <c r="AA356" s="984"/>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992"/>
      <c r="B357" s="245"/>
      <c r="C357" s="244"/>
      <c r="D357" s="245"/>
      <c r="E357" s="244"/>
      <c r="F357" s="307"/>
      <c r="G357" s="226"/>
      <c r="H357" s="227"/>
      <c r="I357" s="227"/>
      <c r="J357" s="227"/>
      <c r="K357" s="227"/>
      <c r="L357" s="227"/>
      <c r="M357" s="227"/>
      <c r="N357" s="227"/>
      <c r="O357" s="227"/>
      <c r="P357" s="228"/>
      <c r="Q357" s="982"/>
      <c r="R357" s="983"/>
      <c r="S357" s="983"/>
      <c r="T357" s="983"/>
      <c r="U357" s="983"/>
      <c r="V357" s="983"/>
      <c r="W357" s="983"/>
      <c r="X357" s="983"/>
      <c r="Y357" s="983"/>
      <c r="Z357" s="983"/>
      <c r="AA357" s="984"/>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992"/>
      <c r="B358" s="245"/>
      <c r="C358" s="244"/>
      <c r="D358" s="245"/>
      <c r="E358" s="244"/>
      <c r="F358" s="307"/>
      <c r="G358" s="226"/>
      <c r="H358" s="227"/>
      <c r="I358" s="227"/>
      <c r="J358" s="227"/>
      <c r="K358" s="227"/>
      <c r="L358" s="227"/>
      <c r="M358" s="227"/>
      <c r="N358" s="227"/>
      <c r="O358" s="227"/>
      <c r="P358" s="228"/>
      <c r="Q358" s="982"/>
      <c r="R358" s="983"/>
      <c r="S358" s="983"/>
      <c r="T358" s="983"/>
      <c r="U358" s="983"/>
      <c r="V358" s="983"/>
      <c r="W358" s="983"/>
      <c r="X358" s="983"/>
      <c r="Y358" s="983"/>
      <c r="Z358" s="983"/>
      <c r="AA358" s="984"/>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2"/>
      <c r="B359" s="245"/>
      <c r="C359" s="244"/>
      <c r="D359" s="245"/>
      <c r="E359" s="244"/>
      <c r="F359" s="307"/>
      <c r="G359" s="229"/>
      <c r="H359" s="154"/>
      <c r="I359" s="154"/>
      <c r="J359" s="154"/>
      <c r="K359" s="154"/>
      <c r="L359" s="154"/>
      <c r="M359" s="154"/>
      <c r="N359" s="154"/>
      <c r="O359" s="154"/>
      <c r="P359" s="230"/>
      <c r="Q359" s="985"/>
      <c r="R359" s="986"/>
      <c r="S359" s="986"/>
      <c r="T359" s="986"/>
      <c r="U359" s="986"/>
      <c r="V359" s="986"/>
      <c r="W359" s="986"/>
      <c r="X359" s="986"/>
      <c r="Y359" s="986"/>
      <c r="Z359" s="986"/>
      <c r="AA359" s="987"/>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2"/>
      <c r="B360" s="245"/>
      <c r="C360" s="244"/>
      <c r="D360" s="245"/>
      <c r="E360" s="244"/>
      <c r="F360" s="307"/>
      <c r="G360" s="265"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80" t="s">
        <v>256</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2"/>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92"/>
      <c r="B362" s="245"/>
      <c r="C362" s="244"/>
      <c r="D362" s="245"/>
      <c r="E362" s="244"/>
      <c r="F362" s="307"/>
      <c r="G362" s="224"/>
      <c r="H362" s="151"/>
      <c r="I362" s="151"/>
      <c r="J362" s="151"/>
      <c r="K362" s="151"/>
      <c r="L362" s="151"/>
      <c r="M362" s="151"/>
      <c r="N362" s="151"/>
      <c r="O362" s="151"/>
      <c r="P362" s="225"/>
      <c r="Q362" s="979"/>
      <c r="R362" s="980"/>
      <c r="S362" s="980"/>
      <c r="T362" s="980"/>
      <c r="U362" s="980"/>
      <c r="V362" s="980"/>
      <c r="W362" s="980"/>
      <c r="X362" s="980"/>
      <c r="Y362" s="980"/>
      <c r="Z362" s="980"/>
      <c r="AA362" s="981"/>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992"/>
      <c r="B363" s="245"/>
      <c r="C363" s="244"/>
      <c r="D363" s="245"/>
      <c r="E363" s="244"/>
      <c r="F363" s="307"/>
      <c r="G363" s="226"/>
      <c r="H363" s="227"/>
      <c r="I363" s="227"/>
      <c r="J363" s="227"/>
      <c r="K363" s="227"/>
      <c r="L363" s="227"/>
      <c r="M363" s="227"/>
      <c r="N363" s="227"/>
      <c r="O363" s="227"/>
      <c r="P363" s="228"/>
      <c r="Q363" s="982"/>
      <c r="R363" s="983"/>
      <c r="S363" s="983"/>
      <c r="T363" s="983"/>
      <c r="U363" s="983"/>
      <c r="V363" s="983"/>
      <c r="W363" s="983"/>
      <c r="X363" s="983"/>
      <c r="Y363" s="983"/>
      <c r="Z363" s="983"/>
      <c r="AA363" s="984"/>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992"/>
      <c r="B364" s="245"/>
      <c r="C364" s="244"/>
      <c r="D364" s="245"/>
      <c r="E364" s="244"/>
      <c r="F364" s="307"/>
      <c r="G364" s="226"/>
      <c r="H364" s="227"/>
      <c r="I364" s="227"/>
      <c r="J364" s="227"/>
      <c r="K364" s="227"/>
      <c r="L364" s="227"/>
      <c r="M364" s="227"/>
      <c r="N364" s="227"/>
      <c r="O364" s="227"/>
      <c r="P364" s="228"/>
      <c r="Q364" s="982"/>
      <c r="R364" s="983"/>
      <c r="S364" s="983"/>
      <c r="T364" s="983"/>
      <c r="U364" s="983"/>
      <c r="V364" s="983"/>
      <c r="W364" s="983"/>
      <c r="X364" s="983"/>
      <c r="Y364" s="983"/>
      <c r="Z364" s="983"/>
      <c r="AA364" s="984"/>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92"/>
      <c r="B365" s="245"/>
      <c r="C365" s="244"/>
      <c r="D365" s="245"/>
      <c r="E365" s="244"/>
      <c r="F365" s="307"/>
      <c r="G365" s="226"/>
      <c r="H365" s="227"/>
      <c r="I365" s="227"/>
      <c r="J365" s="227"/>
      <c r="K365" s="227"/>
      <c r="L365" s="227"/>
      <c r="M365" s="227"/>
      <c r="N365" s="227"/>
      <c r="O365" s="227"/>
      <c r="P365" s="228"/>
      <c r="Q365" s="982"/>
      <c r="R365" s="983"/>
      <c r="S365" s="983"/>
      <c r="T365" s="983"/>
      <c r="U365" s="983"/>
      <c r="V365" s="983"/>
      <c r="W365" s="983"/>
      <c r="X365" s="983"/>
      <c r="Y365" s="983"/>
      <c r="Z365" s="983"/>
      <c r="AA365" s="984"/>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2"/>
      <c r="B366" s="245"/>
      <c r="C366" s="244"/>
      <c r="D366" s="245"/>
      <c r="E366" s="308"/>
      <c r="F366" s="309"/>
      <c r="G366" s="229"/>
      <c r="H366" s="154"/>
      <c r="I366" s="154"/>
      <c r="J366" s="154"/>
      <c r="K366" s="154"/>
      <c r="L366" s="154"/>
      <c r="M366" s="154"/>
      <c r="N366" s="154"/>
      <c r="O366" s="154"/>
      <c r="P366" s="230"/>
      <c r="Q366" s="985"/>
      <c r="R366" s="986"/>
      <c r="S366" s="986"/>
      <c r="T366" s="986"/>
      <c r="U366" s="986"/>
      <c r="V366" s="986"/>
      <c r="W366" s="986"/>
      <c r="X366" s="986"/>
      <c r="Y366" s="986"/>
      <c r="Z366" s="986"/>
      <c r="AA366" s="987"/>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2"/>
      <c r="B367" s="245"/>
      <c r="C367" s="244"/>
      <c r="D367" s="245"/>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2"/>
      <c r="B368" s="245"/>
      <c r="C368" s="244"/>
      <c r="D368" s="245"/>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2"/>
      <c r="B369" s="245"/>
      <c r="C369" s="244"/>
      <c r="D369" s="245"/>
      <c r="E369" s="422"/>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3"/>
    </row>
    <row r="370" spans="1:50" ht="45" hidden="1" customHeight="1" x14ac:dyDescent="0.15">
      <c r="A370" s="992"/>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2"/>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2"/>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310</v>
      </c>
      <c r="AF372" s="258"/>
      <c r="AG372" s="258"/>
      <c r="AH372" s="258"/>
      <c r="AI372" s="258" t="s">
        <v>308</v>
      </c>
      <c r="AJ372" s="258"/>
      <c r="AK372" s="258"/>
      <c r="AL372" s="258"/>
      <c r="AM372" s="258" t="s">
        <v>337</v>
      </c>
      <c r="AN372" s="258"/>
      <c r="AO372" s="258"/>
      <c r="AP372" s="260"/>
      <c r="AQ372" s="260" t="s">
        <v>187</v>
      </c>
      <c r="AR372" s="261"/>
      <c r="AS372" s="261"/>
      <c r="AT372" s="262"/>
      <c r="AU372" s="272" t="s">
        <v>203</v>
      </c>
      <c r="AV372" s="272"/>
      <c r="AW372" s="272"/>
      <c r="AX372" s="273"/>
    </row>
    <row r="373" spans="1:50" ht="18.75" hidden="1" customHeight="1" x14ac:dyDescent="0.15">
      <c r="A373" s="992"/>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15">
      <c r="A374" s="992"/>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7"/>
      <c r="AD374" s="217"/>
      <c r="AE374" s="259"/>
      <c r="AF374" s="106"/>
      <c r="AG374" s="106"/>
      <c r="AH374" s="106"/>
      <c r="AI374" s="259"/>
      <c r="AJ374" s="106"/>
      <c r="AK374" s="106"/>
      <c r="AL374" s="106"/>
      <c r="AM374" s="259"/>
      <c r="AN374" s="106"/>
      <c r="AO374" s="106"/>
      <c r="AP374" s="106"/>
      <c r="AQ374" s="259"/>
      <c r="AR374" s="106"/>
      <c r="AS374" s="106"/>
      <c r="AT374" s="106"/>
      <c r="AU374" s="259"/>
      <c r="AV374" s="106"/>
      <c r="AW374" s="106"/>
      <c r="AX374" s="211"/>
    </row>
    <row r="375" spans="1:50" ht="39.75" hidden="1" customHeight="1" x14ac:dyDescent="0.15">
      <c r="A375" s="992"/>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12"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11"/>
    </row>
    <row r="376" spans="1:50" ht="18.75" hidden="1" customHeight="1" x14ac:dyDescent="0.15">
      <c r="A376" s="992"/>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310</v>
      </c>
      <c r="AF376" s="258"/>
      <c r="AG376" s="258"/>
      <c r="AH376" s="258"/>
      <c r="AI376" s="258" t="s">
        <v>308</v>
      </c>
      <c r="AJ376" s="258"/>
      <c r="AK376" s="258"/>
      <c r="AL376" s="258"/>
      <c r="AM376" s="258" t="s">
        <v>337</v>
      </c>
      <c r="AN376" s="258"/>
      <c r="AO376" s="258"/>
      <c r="AP376" s="260"/>
      <c r="AQ376" s="260" t="s">
        <v>187</v>
      </c>
      <c r="AR376" s="261"/>
      <c r="AS376" s="261"/>
      <c r="AT376" s="262"/>
      <c r="AU376" s="272" t="s">
        <v>203</v>
      </c>
      <c r="AV376" s="272"/>
      <c r="AW376" s="272"/>
      <c r="AX376" s="273"/>
    </row>
    <row r="377" spans="1:50" ht="18.75" hidden="1" customHeight="1" x14ac:dyDescent="0.15">
      <c r="A377" s="992"/>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15">
      <c r="A378" s="992"/>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7"/>
      <c r="AD378" s="217"/>
      <c r="AE378" s="259"/>
      <c r="AF378" s="106"/>
      <c r="AG378" s="106"/>
      <c r="AH378" s="106"/>
      <c r="AI378" s="259"/>
      <c r="AJ378" s="106"/>
      <c r="AK378" s="106"/>
      <c r="AL378" s="106"/>
      <c r="AM378" s="259"/>
      <c r="AN378" s="106"/>
      <c r="AO378" s="106"/>
      <c r="AP378" s="106"/>
      <c r="AQ378" s="259"/>
      <c r="AR378" s="106"/>
      <c r="AS378" s="106"/>
      <c r="AT378" s="106"/>
      <c r="AU378" s="259"/>
      <c r="AV378" s="106"/>
      <c r="AW378" s="106"/>
      <c r="AX378" s="211"/>
    </row>
    <row r="379" spans="1:50" ht="39.75" hidden="1" customHeight="1" x14ac:dyDescent="0.15">
      <c r="A379" s="992"/>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12"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11"/>
    </row>
    <row r="380" spans="1:50" ht="18.75" hidden="1" customHeight="1" x14ac:dyDescent="0.15">
      <c r="A380" s="992"/>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310</v>
      </c>
      <c r="AF380" s="258"/>
      <c r="AG380" s="258"/>
      <c r="AH380" s="258"/>
      <c r="AI380" s="258" t="s">
        <v>308</v>
      </c>
      <c r="AJ380" s="258"/>
      <c r="AK380" s="258"/>
      <c r="AL380" s="258"/>
      <c r="AM380" s="258" t="s">
        <v>337</v>
      </c>
      <c r="AN380" s="258"/>
      <c r="AO380" s="258"/>
      <c r="AP380" s="260"/>
      <c r="AQ380" s="260" t="s">
        <v>187</v>
      </c>
      <c r="AR380" s="261"/>
      <c r="AS380" s="261"/>
      <c r="AT380" s="262"/>
      <c r="AU380" s="272" t="s">
        <v>203</v>
      </c>
      <c r="AV380" s="272"/>
      <c r="AW380" s="272"/>
      <c r="AX380" s="273"/>
    </row>
    <row r="381" spans="1:50" ht="18.75" hidden="1" customHeight="1" x14ac:dyDescent="0.15">
      <c r="A381" s="992"/>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15">
      <c r="A382" s="992"/>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7"/>
      <c r="AD382" s="217"/>
      <c r="AE382" s="259"/>
      <c r="AF382" s="106"/>
      <c r="AG382" s="106"/>
      <c r="AH382" s="106"/>
      <c r="AI382" s="259"/>
      <c r="AJ382" s="106"/>
      <c r="AK382" s="106"/>
      <c r="AL382" s="106"/>
      <c r="AM382" s="259"/>
      <c r="AN382" s="106"/>
      <c r="AO382" s="106"/>
      <c r="AP382" s="106"/>
      <c r="AQ382" s="259"/>
      <c r="AR382" s="106"/>
      <c r="AS382" s="106"/>
      <c r="AT382" s="106"/>
      <c r="AU382" s="259"/>
      <c r="AV382" s="106"/>
      <c r="AW382" s="106"/>
      <c r="AX382" s="211"/>
    </row>
    <row r="383" spans="1:50" ht="39.75" hidden="1" customHeight="1" x14ac:dyDescent="0.15">
      <c r="A383" s="992"/>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12"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11"/>
    </row>
    <row r="384" spans="1:50" ht="18.75" hidden="1" customHeight="1" x14ac:dyDescent="0.15">
      <c r="A384" s="992"/>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310</v>
      </c>
      <c r="AF384" s="258"/>
      <c r="AG384" s="258"/>
      <c r="AH384" s="258"/>
      <c r="AI384" s="258" t="s">
        <v>308</v>
      </c>
      <c r="AJ384" s="258"/>
      <c r="AK384" s="258"/>
      <c r="AL384" s="258"/>
      <c r="AM384" s="258" t="s">
        <v>337</v>
      </c>
      <c r="AN384" s="258"/>
      <c r="AO384" s="258"/>
      <c r="AP384" s="260"/>
      <c r="AQ384" s="260" t="s">
        <v>187</v>
      </c>
      <c r="AR384" s="261"/>
      <c r="AS384" s="261"/>
      <c r="AT384" s="262"/>
      <c r="AU384" s="272" t="s">
        <v>203</v>
      </c>
      <c r="AV384" s="272"/>
      <c r="AW384" s="272"/>
      <c r="AX384" s="273"/>
    </row>
    <row r="385" spans="1:50" ht="18.75" hidden="1" customHeight="1" x14ac:dyDescent="0.15">
      <c r="A385" s="992"/>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15">
      <c r="A386" s="992"/>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7"/>
      <c r="AD386" s="217"/>
      <c r="AE386" s="259"/>
      <c r="AF386" s="106"/>
      <c r="AG386" s="106"/>
      <c r="AH386" s="106"/>
      <c r="AI386" s="259"/>
      <c r="AJ386" s="106"/>
      <c r="AK386" s="106"/>
      <c r="AL386" s="106"/>
      <c r="AM386" s="259"/>
      <c r="AN386" s="106"/>
      <c r="AO386" s="106"/>
      <c r="AP386" s="106"/>
      <c r="AQ386" s="259"/>
      <c r="AR386" s="106"/>
      <c r="AS386" s="106"/>
      <c r="AT386" s="106"/>
      <c r="AU386" s="259"/>
      <c r="AV386" s="106"/>
      <c r="AW386" s="106"/>
      <c r="AX386" s="211"/>
    </row>
    <row r="387" spans="1:50" ht="39.75" hidden="1" customHeight="1" x14ac:dyDescent="0.15">
      <c r="A387" s="992"/>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12"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11"/>
    </row>
    <row r="388" spans="1:50" ht="18.75" hidden="1" customHeight="1" x14ac:dyDescent="0.15">
      <c r="A388" s="992"/>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310</v>
      </c>
      <c r="AF388" s="258"/>
      <c r="AG388" s="258"/>
      <c r="AH388" s="258"/>
      <c r="AI388" s="258" t="s">
        <v>308</v>
      </c>
      <c r="AJ388" s="258"/>
      <c r="AK388" s="258"/>
      <c r="AL388" s="258"/>
      <c r="AM388" s="258" t="s">
        <v>337</v>
      </c>
      <c r="AN388" s="258"/>
      <c r="AO388" s="258"/>
      <c r="AP388" s="260"/>
      <c r="AQ388" s="260" t="s">
        <v>187</v>
      </c>
      <c r="AR388" s="261"/>
      <c r="AS388" s="261"/>
      <c r="AT388" s="262"/>
      <c r="AU388" s="272" t="s">
        <v>203</v>
      </c>
      <c r="AV388" s="272"/>
      <c r="AW388" s="272"/>
      <c r="AX388" s="273"/>
    </row>
    <row r="389" spans="1:50" ht="18.75" hidden="1" customHeight="1" x14ac:dyDescent="0.15">
      <c r="A389" s="992"/>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15">
      <c r="A390" s="992"/>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7"/>
      <c r="AD390" s="217"/>
      <c r="AE390" s="259"/>
      <c r="AF390" s="106"/>
      <c r="AG390" s="106"/>
      <c r="AH390" s="106"/>
      <c r="AI390" s="259"/>
      <c r="AJ390" s="106"/>
      <c r="AK390" s="106"/>
      <c r="AL390" s="106"/>
      <c r="AM390" s="259"/>
      <c r="AN390" s="106"/>
      <c r="AO390" s="106"/>
      <c r="AP390" s="106"/>
      <c r="AQ390" s="259"/>
      <c r="AR390" s="106"/>
      <c r="AS390" s="106"/>
      <c r="AT390" s="106"/>
      <c r="AU390" s="259"/>
      <c r="AV390" s="106"/>
      <c r="AW390" s="106"/>
      <c r="AX390" s="211"/>
    </row>
    <row r="391" spans="1:50" ht="39.75" hidden="1" customHeight="1" x14ac:dyDescent="0.15">
      <c r="A391" s="992"/>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12"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11"/>
    </row>
    <row r="392" spans="1:50" ht="22.5" hidden="1" customHeight="1" x14ac:dyDescent="0.15">
      <c r="A392" s="992"/>
      <c r="B392" s="245"/>
      <c r="C392" s="244"/>
      <c r="D392" s="245"/>
      <c r="E392" s="244"/>
      <c r="F392" s="307"/>
      <c r="G392" s="265"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80"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5" hidden="1" customHeight="1" x14ac:dyDescent="0.15">
      <c r="A393" s="992"/>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2"/>
      <c r="B394" s="245"/>
      <c r="C394" s="244"/>
      <c r="D394" s="245"/>
      <c r="E394" s="244"/>
      <c r="F394" s="307"/>
      <c r="G394" s="224"/>
      <c r="H394" s="151"/>
      <c r="I394" s="151"/>
      <c r="J394" s="151"/>
      <c r="K394" s="151"/>
      <c r="L394" s="151"/>
      <c r="M394" s="151"/>
      <c r="N394" s="151"/>
      <c r="O394" s="151"/>
      <c r="P394" s="225"/>
      <c r="Q394" s="979"/>
      <c r="R394" s="980"/>
      <c r="S394" s="980"/>
      <c r="T394" s="980"/>
      <c r="U394" s="980"/>
      <c r="V394" s="980"/>
      <c r="W394" s="980"/>
      <c r="X394" s="980"/>
      <c r="Y394" s="980"/>
      <c r="Z394" s="980"/>
      <c r="AA394" s="981"/>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992"/>
      <c r="B395" s="245"/>
      <c r="C395" s="244"/>
      <c r="D395" s="245"/>
      <c r="E395" s="244"/>
      <c r="F395" s="307"/>
      <c r="G395" s="226"/>
      <c r="H395" s="227"/>
      <c r="I395" s="227"/>
      <c r="J395" s="227"/>
      <c r="K395" s="227"/>
      <c r="L395" s="227"/>
      <c r="M395" s="227"/>
      <c r="N395" s="227"/>
      <c r="O395" s="227"/>
      <c r="P395" s="228"/>
      <c r="Q395" s="982"/>
      <c r="R395" s="983"/>
      <c r="S395" s="983"/>
      <c r="T395" s="983"/>
      <c r="U395" s="983"/>
      <c r="V395" s="983"/>
      <c r="W395" s="983"/>
      <c r="X395" s="983"/>
      <c r="Y395" s="983"/>
      <c r="Z395" s="983"/>
      <c r="AA395" s="984"/>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992"/>
      <c r="B396" s="245"/>
      <c r="C396" s="244"/>
      <c r="D396" s="245"/>
      <c r="E396" s="244"/>
      <c r="F396" s="307"/>
      <c r="G396" s="226"/>
      <c r="H396" s="227"/>
      <c r="I396" s="227"/>
      <c r="J396" s="227"/>
      <c r="K396" s="227"/>
      <c r="L396" s="227"/>
      <c r="M396" s="227"/>
      <c r="N396" s="227"/>
      <c r="O396" s="227"/>
      <c r="P396" s="228"/>
      <c r="Q396" s="982"/>
      <c r="R396" s="983"/>
      <c r="S396" s="983"/>
      <c r="T396" s="983"/>
      <c r="U396" s="983"/>
      <c r="V396" s="983"/>
      <c r="W396" s="983"/>
      <c r="X396" s="983"/>
      <c r="Y396" s="983"/>
      <c r="Z396" s="983"/>
      <c r="AA396" s="984"/>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992"/>
      <c r="B397" s="245"/>
      <c r="C397" s="244"/>
      <c r="D397" s="245"/>
      <c r="E397" s="244"/>
      <c r="F397" s="307"/>
      <c r="G397" s="226"/>
      <c r="H397" s="227"/>
      <c r="I397" s="227"/>
      <c r="J397" s="227"/>
      <c r="K397" s="227"/>
      <c r="L397" s="227"/>
      <c r="M397" s="227"/>
      <c r="N397" s="227"/>
      <c r="O397" s="227"/>
      <c r="P397" s="228"/>
      <c r="Q397" s="982"/>
      <c r="R397" s="983"/>
      <c r="S397" s="983"/>
      <c r="T397" s="983"/>
      <c r="U397" s="983"/>
      <c r="V397" s="983"/>
      <c r="W397" s="983"/>
      <c r="X397" s="983"/>
      <c r="Y397" s="983"/>
      <c r="Z397" s="983"/>
      <c r="AA397" s="984"/>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2"/>
      <c r="B398" s="245"/>
      <c r="C398" s="244"/>
      <c r="D398" s="245"/>
      <c r="E398" s="244"/>
      <c r="F398" s="307"/>
      <c r="G398" s="229"/>
      <c r="H398" s="154"/>
      <c r="I398" s="154"/>
      <c r="J398" s="154"/>
      <c r="K398" s="154"/>
      <c r="L398" s="154"/>
      <c r="M398" s="154"/>
      <c r="N398" s="154"/>
      <c r="O398" s="154"/>
      <c r="P398" s="230"/>
      <c r="Q398" s="985"/>
      <c r="R398" s="986"/>
      <c r="S398" s="986"/>
      <c r="T398" s="986"/>
      <c r="U398" s="986"/>
      <c r="V398" s="986"/>
      <c r="W398" s="986"/>
      <c r="X398" s="986"/>
      <c r="Y398" s="986"/>
      <c r="Z398" s="986"/>
      <c r="AA398" s="987"/>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2"/>
      <c r="B399" s="245"/>
      <c r="C399" s="244"/>
      <c r="D399" s="245"/>
      <c r="E399" s="244"/>
      <c r="F399" s="307"/>
      <c r="G399" s="265"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80" t="s">
        <v>256</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2"/>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92"/>
      <c r="B401" s="245"/>
      <c r="C401" s="244"/>
      <c r="D401" s="245"/>
      <c r="E401" s="244"/>
      <c r="F401" s="307"/>
      <c r="G401" s="224"/>
      <c r="H401" s="151"/>
      <c r="I401" s="151"/>
      <c r="J401" s="151"/>
      <c r="K401" s="151"/>
      <c r="L401" s="151"/>
      <c r="M401" s="151"/>
      <c r="N401" s="151"/>
      <c r="O401" s="151"/>
      <c r="P401" s="225"/>
      <c r="Q401" s="979"/>
      <c r="R401" s="980"/>
      <c r="S401" s="980"/>
      <c r="T401" s="980"/>
      <c r="U401" s="980"/>
      <c r="V401" s="980"/>
      <c r="W401" s="980"/>
      <c r="X401" s="980"/>
      <c r="Y401" s="980"/>
      <c r="Z401" s="980"/>
      <c r="AA401" s="981"/>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992"/>
      <c r="B402" s="245"/>
      <c r="C402" s="244"/>
      <c r="D402" s="245"/>
      <c r="E402" s="244"/>
      <c r="F402" s="307"/>
      <c r="G402" s="226"/>
      <c r="H402" s="227"/>
      <c r="I402" s="227"/>
      <c r="J402" s="227"/>
      <c r="K402" s="227"/>
      <c r="L402" s="227"/>
      <c r="M402" s="227"/>
      <c r="N402" s="227"/>
      <c r="O402" s="227"/>
      <c r="P402" s="228"/>
      <c r="Q402" s="982"/>
      <c r="R402" s="983"/>
      <c r="S402" s="983"/>
      <c r="T402" s="983"/>
      <c r="U402" s="983"/>
      <c r="V402" s="983"/>
      <c r="W402" s="983"/>
      <c r="X402" s="983"/>
      <c r="Y402" s="983"/>
      <c r="Z402" s="983"/>
      <c r="AA402" s="984"/>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992"/>
      <c r="B403" s="245"/>
      <c r="C403" s="244"/>
      <c r="D403" s="245"/>
      <c r="E403" s="244"/>
      <c r="F403" s="307"/>
      <c r="G403" s="226"/>
      <c r="H403" s="227"/>
      <c r="I403" s="227"/>
      <c r="J403" s="227"/>
      <c r="K403" s="227"/>
      <c r="L403" s="227"/>
      <c r="M403" s="227"/>
      <c r="N403" s="227"/>
      <c r="O403" s="227"/>
      <c r="P403" s="228"/>
      <c r="Q403" s="982"/>
      <c r="R403" s="983"/>
      <c r="S403" s="983"/>
      <c r="T403" s="983"/>
      <c r="U403" s="983"/>
      <c r="V403" s="983"/>
      <c r="W403" s="983"/>
      <c r="X403" s="983"/>
      <c r="Y403" s="983"/>
      <c r="Z403" s="983"/>
      <c r="AA403" s="984"/>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992"/>
      <c r="B404" s="245"/>
      <c r="C404" s="244"/>
      <c r="D404" s="245"/>
      <c r="E404" s="244"/>
      <c r="F404" s="307"/>
      <c r="G404" s="226"/>
      <c r="H404" s="227"/>
      <c r="I404" s="227"/>
      <c r="J404" s="227"/>
      <c r="K404" s="227"/>
      <c r="L404" s="227"/>
      <c r="M404" s="227"/>
      <c r="N404" s="227"/>
      <c r="O404" s="227"/>
      <c r="P404" s="228"/>
      <c r="Q404" s="982"/>
      <c r="R404" s="983"/>
      <c r="S404" s="983"/>
      <c r="T404" s="983"/>
      <c r="U404" s="983"/>
      <c r="V404" s="983"/>
      <c r="W404" s="983"/>
      <c r="X404" s="983"/>
      <c r="Y404" s="983"/>
      <c r="Z404" s="983"/>
      <c r="AA404" s="984"/>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2"/>
      <c r="B405" s="245"/>
      <c r="C405" s="244"/>
      <c r="D405" s="245"/>
      <c r="E405" s="244"/>
      <c r="F405" s="307"/>
      <c r="G405" s="229"/>
      <c r="H405" s="154"/>
      <c r="I405" s="154"/>
      <c r="J405" s="154"/>
      <c r="K405" s="154"/>
      <c r="L405" s="154"/>
      <c r="M405" s="154"/>
      <c r="N405" s="154"/>
      <c r="O405" s="154"/>
      <c r="P405" s="230"/>
      <c r="Q405" s="985"/>
      <c r="R405" s="986"/>
      <c r="S405" s="986"/>
      <c r="T405" s="986"/>
      <c r="U405" s="986"/>
      <c r="V405" s="986"/>
      <c r="W405" s="986"/>
      <c r="X405" s="986"/>
      <c r="Y405" s="986"/>
      <c r="Z405" s="986"/>
      <c r="AA405" s="987"/>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2"/>
      <c r="B406" s="245"/>
      <c r="C406" s="244"/>
      <c r="D406" s="245"/>
      <c r="E406" s="244"/>
      <c r="F406" s="307"/>
      <c r="G406" s="265"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80" t="s">
        <v>256</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2"/>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92"/>
      <c r="B408" s="245"/>
      <c r="C408" s="244"/>
      <c r="D408" s="245"/>
      <c r="E408" s="244"/>
      <c r="F408" s="307"/>
      <c r="G408" s="224"/>
      <c r="H408" s="151"/>
      <c r="I408" s="151"/>
      <c r="J408" s="151"/>
      <c r="K408" s="151"/>
      <c r="L408" s="151"/>
      <c r="M408" s="151"/>
      <c r="N408" s="151"/>
      <c r="O408" s="151"/>
      <c r="P408" s="225"/>
      <c r="Q408" s="979"/>
      <c r="R408" s="980"/>
      <c r="S408" s="980"/>
      <c r="T408" s="980"/>
      <c r="U408" s="980"/>
      <c r="V408" s="980"/>
      <c r="W408" s="980"/>
      <c r="X408" s="980"/>
      <c r="Y408" s="980"/>
      <c r="Z408" s="980"/>
      <c r="AA408" s="981"/>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992"/>
      <c r="B409" s="245"/>
      <c r="C409" s="244"/>
      <c r="D409" s="245"/>
      <c r="E409" s="244"/>
      <c r="F409" s="307"/>
      <c r="G409" s="226"/>
      <c r="H409" s="227"/>
      <c r="I409" s="227"/>
      <c r="J409" s="227"/>
      <c r="K409" s="227"/>
      <c r="L409" s="227"/>
      <c r="M409" s="227"/>
      <c r="N409" s="227"/>
      <c r="O409" s="227"/>
      <c r="P409" s="228"/>
      <c r="Q409" s="982"/>
      <c r="R409" s="983"/>
      <c r="S409" s="983"/>
      <c r="T409" s="983"/>
      <c r="U409" s="983"/>
      <c r="V409" s="983"/>
      <c r="W409" s="983"/>
      <c r="X409" s="983"/>
      <c r="Y409" s="983"/>
      <c r="Z409" s="983"/>
      <c r="AA409" s="984"/>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992"/>
      <c r="B410" s="245"/>
      <c r="C410" s="244"/>
      <c r="D410" s="245"/>
      <c r="E410" s="244"/>
      <c r="F410" s="307"/>
      <c r="G410" s="226"/>
      <c r="H410" s="227"/>
      <c r="I410" s="227"/>
      <c r="J410" s="227"/>
      <c r="K410" s="227"/>
      <c r="L410" s="227"/>
      <c r="M410" s="227"/>
      <c r="N410" s="227"/>
      <c r="O410" s="227"/>
      <c r="P410" s="228"/>
      <c r="Q410" s="982"/>
      <c r="R410" s="983"/>
      <c r="S410" s="983"/>
      <c r="T410" s="983"/>
      <c r="U410" s="983"/>
      <c r="V410" s="983"/>
      <c r="W410" s="983"/>
      <c r="X410" s="983"/>
      <c r="Y410" s="983"/>
      <c r="Z410" s="983"/>
      <c r="AA410" s="984"/>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992"/>
      <c r="B411" s="245"/>
      <c r="C411" s="244"/>
      <c r="D411" s="245"/>
      <c r="E411" s="244"/>
      <c r="F411" s="307"/>
      <c r="G411" s="226"/>
      <c r="H411" s="227"/>
      <c r="I411" s="227"/>
      <c r="J411" s="227"/>
      <c r="K411" s="227"/>
      <c r="L411" s="227"/>
      <c r="M411" s="227"/>
      <c r="N411" s="227"/>
      <c r="O411" s="227"/>
      <c r="P411" s="228"/>
      <c r="Q411" s="982"/>
      <c r="R411" s="983"/>
      <c r="S411" s="983"/>
      <c r="T411" s="983"/>
      <c r="U411" s="983"/>
      <c r="V411" s="983"/>
      <c r="W411" s="983"/>
      <c r="X411" s="983"/>
      <c r="Y411" s="983"/>
      <c r="Z411" s="983"/>
      <c r="AA411" s="984"/>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2"/>
      <c r="B412" s="245"/>
      <c r="C412" s="244"/>
      <c r="D412" s="245"/>
      <c r="E412" s="244"/>
      <c r="F412" s="307"/>
      <c r="G412" s="229"/>
      <c r="H412" s="154"/>
      <c r="I412" s="154"/>
      <c r="J412" s="154"/>
      <c r="K412" s="154"/>
      <c r="L412" s="154"/>
      <c r="M412" s="154"/>
      <c r="N412" s="154"/>
      <c r="O412" s="154"/>
      <c r="P412" s="230"/>
      <c r="Q412" s="985"/>
      <c r="R412" s="986"/>
      <c r="S412" s="986"/>
      <c r="T412" s="986"/>
      <c r="U412" s="986"/>
      <c r="V412" s="986"/>
      <c r="W412" s="986"/>
      <c r="X412" s="986"/>
      <c r="Y412" s="986"/>
      <c r="Z412" s="986"/>
      <c r="AA412" s="987"/>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2"/>
      <c r="B413" s="245"/>
      <c r="C413" s="244"/>
      <c r="D413" s="245"/>
      <c r="E413" s="244"/>
      <c r="F413" s="307"/>
      <c r="G413" s="265"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80" t="s">
        <v>256</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2"/>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92"/>
      <c r="B415" s="245"/>
      <c r="C415" s="244"/>
      <c r="D415" s="245"/>
      <c r="E415" s="244"/>
      <c r="F415" s="307"/>
      <c r="G415" s="224"/>
      <c r="H415" s="151"/>
      <c r="I415" s="151"/>
      <c r="J415" s="151"/>
      <c r="K415" s="151"/>
      <c r="L415" s="151"/>
      <c r="M415" s="151"/>
      <c r="N415" s="151"/>
      <c r="O415" s="151"/>
      <c r="P415" s="225"/>
      <c r="Q415" s="979"/>
      <c r="R415" s="980"/>
      <c r="S415" s="980"/>
      <c r="T415" s="980"/>
      <c r="U415" s="980"/>
      <c r="V415" s="980"/>
      <c r="W415" s="980"/>
      <c r="X415" s="980"/>
      <c r="Y415" s="980"/>
      <c r="Z415" s="980"/>
      <c r="AA415" s="981"/>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992"/>
      <c r="B416" s="245"/>
      <c r="C416" s="244"/>
      <c r="D416" s="245"/>
      <c r="E416" s="244"/>
      <c r="F416" s="307"/>
      <c r="G416" s="226"/>
      <c r="H416" s="227"/>
      <c r="I416" s="227"/>
      <c r="J416" s="227"/>
      <c r="K416" s="227"/>
      <c r="L416" s="227"/>
      <c r="M416" s="227"/>
      <c r="N416" s="227"/>
      <c r="O416" s="227"/>
      <c r="P416" s="228"/>
      <c r="Q416" s="982"/>
      <c r="R416" s="983"/>
      <c r="S416" s="983"/>
      <c r="T416" s="983"/>
      <c r="U416" s="983"/>
      <c r="V416" s="983"/>
      <c r="W416" s="983"/>
      <c r="X416" s="983"/>
      <c r="Y416" s="983"/>
      <c r="Z416" s="983"/>
      <c r="AA416" s="984"/>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992"/>
      <c r="B417" s="245"/>
      <c r="C417" s="244"/>
      <c r="D417" s="245"/>
      <c r="E417" s="244"/>
      <c r="F417" s="307"/>
      <c r="G417" s="226"/>
      <c r="H417" s="227"/>
      <c r="I417" s="227"/>
      <c r="J417" s="227"/>
      <c r="K417" s="227"/>
      <c r="L417" s="227"/>
      <c r="M417" s="227"/>
      <c r="N417" s="227"/>
      <c r="O417" s="227"/>
      <c r="P417" s="228"/>
      <c r="Q417" s="982"/>
      <c r="R417" s="983"/>
      <c r="S417" s="983"/>
      <c r="T417" s="983"/>
      <c r="U417" s="983"/>
      <c r="V417" s="983"/>
      <c r="W417" s="983"/>
      <c r="X417" s="983"/>
      <c r="Y417" s="983"/>
      <c r="Z417" s="983"/>
      <c r="AA417" s="984"/>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992"/>
      <c r="B418" s="245"/>
      <c r="C418" s="244"/>
      <c r="D418" s="245"/>
      <c r="E418" s="244"/>
      <c r="F418" s="307"/>
      <c r="G418" s="226"/>
      <c r="H418" s="227"/>
      <c r="I418" s="227"/>
      <c r="J418" s="227"/>
      <c r="K418" s="227"/>
      <c r="L418" s="227"/>
      <c r="M418" s="227"/>
      <c r="N418" s="227"/>
      <c r="O418" s="227"/>
      <c r="P418" s="228"/>
      <c r="Q418" s="982"/>
      <c r="R418" s="983"/>
      <c r="S418" s="983"/>
      <c r="T418" s="983"/>
      <c r="U418" s="983"/>
      <c r="V418" s="983"/>
      <c r="W418" s="983"/>
      <c r="X418" s="983"/>
      <c r="Y418" s="983"/>
      <c r="Z418" s="983"/>
      <c r="AA418" s="984"/>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2"/>
      <c r="B419" s="245"/>
      <c r="C419" s="244"/>
      <c r="D419" s="245"/>
      <c r="E419" s="244"/>
      <c r="F419" s="307"/>
      <c r="G419" s="229"/>
      <c r="H419" s="154"/>
      <c r="I419" s="154"/>
      <c r="J419" s="154"/>
      <c r="K419" s="154"/>
      <c r="L419" s="154"/>
      <c r="M419" s="154"/>
      <c r="N419" s="154"/>
      <c r="O419" s="154"/>
      <c r="P419" s="230"/>
      <c r="Q419" s="985"/>
      <c r="R419" s="986"/>
      <c r="S419" s="986"/>
      <c r="T419" s="986"/>
      <c r="U419" s="986"/>
      <c r="V419" s="986"/>
      <c r="W419" s="986"/>
      <c r="X419" s="986"/>
      <c r="Y419" s="986"/>
      <c r="Z419" s="986"/>
      <c r="AA419" s="987"/>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2"/>
      <c r="B420" s="245"/>
      <c r="C420" s="244"/>
      <c r="D420" s="245"/>
      <c r="E420" s="244"/>
      <c r="F420" s="307"/>
      <c r="G420" s="265"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80" t="s">
        <v>256</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2"/>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92"/>
      <c r="B422" s="245"/>
      <c r="C422" s="244"/>
      <c r="D422" s="245"/>
      <c r="E422" s="244"/>
      <c r="F422" s="307"/>
      <c r="G422" s="224"/>
      <c r="H422" s="151"/>
      <c r="I422" s="151"/>
      <c r="J422" s="151"/>
      <c r="K422" s="151"/>
      <c r="L422" s="151"/>
      <c r="M422" s="151"/>
      <c r="N422" s="151"/>
      <c r="O422" s="151"/>
      <c r="P422" s="225"/>
      <c r="Q422" s="979"/>
      <c r="R422" s="980"/>
      <c r="S422" s="980"/>
      <c r="T422" s="980"/>
      <c r="U422" s="980"/>
      <c r="V422" s="980"/>
      <c r="W422" s="980"/>
      <c r="X422" s="980"/>
      <c r="Y422" s="980"/>
      <c r="Z422" s="980"/>
      <c r="AA422" s="981"/>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992"/>
      <c r="B423" s="245"/>
      <c r="C423" s="244"/>
      <c r="D423" s="245"/>
      <c r="E423" s="244"/>
      <c r="F423" s="307"/>
      <c r="G423" s="226"/>
      <c r="H423" s="227"/>
      <c r="I423" s="227"/>
      <c r="J423" s="227"/>
      <c r="K423" s="227"/>
      <c r="L423" s="227"/>
      <c r="M423" s="227"/>
      <c r="N423" s="227"/>
      <c r="O423" s="227"/>
      <c r="P423" s="228"/>
      <c r="Q423" s="982"/>
      <c r="R423" s="983"/>
      <c r="S423" s="983"/>
      <c r="T423" s="983"/>
      <c r="U423" s="983"/>
      <c r="V423" s="983"/>
      <c r="W423" s="983"/>
      <c r="X423" s="983"/>
      <c r="Y423" s="983"/>
      <c r="Z423" s="983"/>
      <c r="AA423" s="984"/>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992"/>
      <c r="B424" s="245"/>
      <c r="C424" s="244"/>
      <c r="D424" s="245"/>
      <c r="E424" s="244"/>
      <c r="F424" s="307"/>
      <c r="G424" s="226"/>
      <c r="H424" s="227"/>
      <c r="I424" s="227"/>
      <c r="J424" s="227"/>
      <c r="K424" s="227"/>
      <c r="L424" s="227"/>
      <c r="M424" s="227"/>
      <c r="N424" s="227"/>
      <c r="O424" s="227"/>
      <c r="P424" s="228"/>
      <c r="Q424" s="982"/>
      <c r="R424" s="983"/>
      <c r="S424" s="983"/>
      <c r="T424" s="983"/>
      <c r="U424" s="983"/>
      <c r="V424" s="983"/>
      <c r="W424" s="983"/>
      <c r="X424" s="983"/>
      <c r="Y424" s="983"/>
      <c r="Z424" s="983"/>
      <c r="AA424" s="984"/>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92"/>
      <c r="B425" s="245"/>
      <c r="C425" s="244"/>
      <c r="D425" s="245"/>
      <c r="E425" s="244"/>
      <c r="F425" s="307"/>
      <c r="G425" s="226"/>
      <c r="H425" s="227"/>
      <c r="I425" s="227"/>
      <c r="J425" s="227"/>
      <c r="K425" s="227"/>
      <c r="L425" s="227"/>
      <c r="M425" s="227"/>
      <c r="N425" s="227"/>
      <c r="O425" s="227"/>
      <c r="P425" s="228"/>
      <c r="Q425" s="982"/>
      <c r="R425" s="983"/>
      <c r="S425" s="983"/>
      <c r="T425" s="983"/>
      <c r="U425" s="983"/>
      <c r="V425" s="983"/>
      <c r="W425" s="983"/>
      <c r="X425" s="983"/>
      <c r="Y425" s="983"/>
      <c r="Z425" s="983"/>
      <c r="AA425" s="984"/>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2"/>
      <c r="B426" s="245"/>
      <c r="C426" s="244"/>
      <c r="D426" s="245"/>
      <c r="E426" s="308"/>
      <c r="F426" s="309"/>
      <c r="G426" s="229"/>
      <c r="H426" s="154"/>
      <c r="I426" s="154"/>
      <c r="J426" s="154"/>
      <c r="K426" s="154"/>
      <c r="L426" s="154"/>
      <c r="M426" s="154"/>
      <c r="N426" s="154"/>
      <c r="O426" s="154"/>
      <c r="P426" s="230"/>
      <c r="Q426" s="985"/>
      <c r="R426" s="986"/>
      <c r="S426" s="986"/>
      <c r="T426" s="986"/>
      <c r="U426" s="986"/>
      <c r="V426" s="986"/>
      <c r="W426" s="986"/>
      <c r="X426" s="986"/>
      <c r="Y426" s="986"/>
      <c r="Z426" s="986"/>
      <c r="AA426" s="987"/>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2"/>
      <c r="B427" s="245"/>
      <c r="C427" s="244"/>
      <c r="D427" s="245"/>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2"/>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2"/>
      <c r="B429" s="245"/>
      <c r="C429" s="308"/>
      <c r="D429" s="99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92"/>
      <c r="B430" s="245"/>
      <c r="C430" s="242" t="s">
        <v>340</v>
      </c>
      <c r="D430" s="243"/>
      <c r="E430" s="231" t="s">
        <v>318</v>
      </c>
      <c r="F430" s="442"/>
      <c r="G430" s="233" t="s">
        <v>207</v>
      </c>
      <c r="H430" s="148"/>
      <c r="I430" s="148"/>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92"/>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hidden="1" customHeight="1" x14ac:dyDescent="0.15">
      <c r="A432" s="992"/>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92"/>
      <c r="B433" s="245"/>
      <c r="C433" s="244"/>
      <c r="D433" s="245"/>
      <c r="E433" s="156"/>
      <c r="F433" s="157"/>
      <c r="G433" s="224"/>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15">
      <c r="A434" s="992"/>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12" t="s">
        <v>53</v>
      </c>
      <c r="Z434" s="87"/>
      <c r="AA434" s="88"/>
      <c r="AB434" s="217"/>
      <c r="AC434" s="217"/>
      <c r="AD434" s="217"/>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15">
      <c r="A435" s="992"/>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15">
      <c r="A436" s="992"/>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x14ac:dyDescent="0.15">
      <c r="A437" s="992"/>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2"/>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15">
      <c r="A439" s="992"/>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12"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15">
      <c r="A440" s="992"/>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15">
      <c r="A441" s="992"/>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x14ac:dyDescent="0.15">
      <c r="A442" s="992"/>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2"/>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15">
      <c r="A444" s="992"/>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12"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15">
      <c r="A445" s="992"/>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15">
      <c r="A446" s="992"/>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x14ac:dyDescent="0.15">
      <c r="A447" s="992"/>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2"/>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15">
      <c r="A449" s="992"/>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12"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15">
      <c r="A450" s="992"/>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15">
      <c r="A451" s="992"/>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x14ac:dyDescent="0.15">
      <c r="A452" s="992"/>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2"/>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15">
      <c r="A454" s="992"/>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12"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15">
      <c r="A455" s="992"/>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15">
      <c r="A456" s="992"/>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hidden="1" customHeight="1" x14ac:dyDescent="0.15">
      <c r="A457" s="992"/>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92"/>
      <c r="B458" s="245"/>
      <c r="C458" s="244"/>
      <c r="D458" s="245"/>
      <c r="E458" s="156"/>
      <c r="F458" s="157"/>
      <c r="G458" s="224"/>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15">
      <c r="A459" s="992"/>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12" t="s">
        <v>53</v>
      </c>
      <c r="Z459" s="87"/>
      <c r="AA459" s="88"/>
      <c r="AB459" s="217"/>
      <c r="AC459" s="217"/>
      <c r="AD459" s="217"/>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15">
      <c r="A460" s="992"/>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15">
      <c r="A461" s="992"/>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x14ac:dyDescent="0.15">
      <c r="A462" s="992"/>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2"/>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15">
      <c r="A464" s="992"/>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12"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15">
      <c r="A465" s="992"/>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15">
      <c r="A466" s="992"/>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x14ac:dyDescent="0.15">
      <c r="A467" s="992"/>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2"/>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15">
      <c r="A469" s="992"/>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12"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15">
      <c r="A470" s="992"/>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15">
      <c r="A471" s="992"/>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x14ac:dyDescent="0.15">
      <c r="A472" s="992"/>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2"/>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15">
      <c r="A474" s="992"/>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12"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15">
      <c r="A475" s="992"/>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15">
      <c r="A476" s="992"/>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x14ac:dyDescent="0.15">
      <c r="A477" s="992"/>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2"/>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15">
      <c r="A479" s="992"/>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12"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15">
      <c r="A480" s="992"/>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15">
      <c r="A481" s="992"/>
      <c r="B481" s="245"/>
      <c r="C481" s="244"/>
      <c r="D481" s="245"/>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92"/>
      <c r="B482" s="245"/>
      <c r="C482" s="244"/>
      <c r="D482" s="245"/>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92"/>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2"/>
      <c r="B484" s="245"/>
      <c r="C484" s="244"/>
      <c r="D484" s="245"/>
      <c r="E484" s="231" t="s">
        <v>322</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92"/>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x14ac:dyDescent="0.15">
      <c r="A486" s="992"/>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2"/>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15">
      <c r="A488" s="992"/>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12"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15">
      <c r="A489" s="992"/>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15">
      <c r="A490" s="992"/>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x14ac:dyDescent="0.15">
      <c r="A491" s="992"/>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2"/>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15">
      <c r="A493" s="992"/>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12"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15">
      <c r="A494" s="992"/>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15">
      <c r="A495" s="992"/>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x14ac:dyDescent="0.15">
      <c r="A496" s="992"/>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2"/>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15">
      <c r="A498" s="992"/>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12"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15">
      <c r="A499" s="992"/>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15">
      <c r="A500" s="992"/>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x14ac:dyDescent="0.15">
      <c r="A501" s="992"/>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2"/>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15">
      <c r="A503" s="992"/>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12"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15">
      <c r="A504" s="992"/>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15">
      <c r="A505" s="992"/>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x14ac:dyDescent="0.15">
      <c r="A506" s="992"/>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2"/>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15">
      <c r="A508" s="992"/>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12"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15">
      <c r="A509" s="992"/>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15">
      <c r="A510" s="992"/>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x14ac:dyDescent="0.15">
      <c r="A511" s="992"/>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2"/>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15">
      <c r="A513" s="992"/>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12"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15">
      <c r="A514" s="992"/>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15">
      <c r="A515" s="992"/>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x14ac:dyDescent="0.15">
      <c r="A516" s="992"/>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2"/>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15">
      <c r="A518" s="992"/>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12"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15">
      <c r="A519" s="992"/>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15">
      <c r="A520" s="992"/>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x14ac:dyDescent="0.15">
      <c r="A521" s="992"/>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2"/>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15">
      <c r="A523" s="992"/>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12"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15">
      <c r="A524" s="992"/>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15">
      <c r="A525" s="992"/>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x14ac:dyDescent="0.15">
      <c r="A526" s="992"/>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2"/>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15">
      <c r="A528" s="992"/>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12"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15">
      <c r="A529" s="992"/>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15">
      <c r="A530" s="992"/>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x14ac:dyDescent="0.15">
      <c r="A531" s="992"/>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2"/>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15">
      <c r="A533" s="992"/>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12"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15">
      <c r="A534" s="992"/>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15">
      <c r="A535" s="992"/>
      <c r="B535" s="245"/>
      <c r="C535" s="244"/>
      <c r="D535" s="245"/>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2"/>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2"/>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2"/>
      <c r="B538" s="245"/>
      <c r="C538" s="244"/>
      <c r="D538" s="245"/>
      <c r="E538" s="231" t="s">
        <v>323</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92"/>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x14ac:dyDescent="0.15">
      <c r="A540" s="992"/>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2"/>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15">
      <c r="A542" s="992"/>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12"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15">
      <c r="A543" s="992"/>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15">
      <c r="A544" s="992"/>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x14ac:dyDescent="0.15">
      <c r="A545" s="992"/>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2"/>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15">
      <c r="A547" s="992"/>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12"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15">
      <c r="A548" s="992"/>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15">
      <c r="A549" s="992"/>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x14ac:dyDescent="0.15">
      <c r="A550" s="992"/>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2"/>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15">
      <c r="A552" s="992"/>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12"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15">
      <c r="A553" s="992"/>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15">
      <c r="A554" s="992"/>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x14ac:dyDescent="0.15">
      <c r="A555" s="992"/>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2"/>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15">
      <c r="A557" s="992"/>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12"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15">
      <c r="A558" s="992"/>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15">
      <c r="A559" s="992"/>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x14ac:dyDescent="0.15">
      <c r="A560" s="992"/>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2"/>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15">
      <c r="A562" s="992"/>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12"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15">
      <c r="A563" s="992"/>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15">
      <c r="A564" s="992"/>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x14ac:dyDescent="0.15">
      <c r="A565" s="992"/>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2"/>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15">
      <c r="A567" s="992"/>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12"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15">
      <c r="A568" s="992"/>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15">
      <c r="A569" s="992"/>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x14ac:dyDescent="0.15">
      <c r="A570" s="992"/>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2"/>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15">
      <c r="A572" s="992"/>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12"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15">
      <c r="A573" s="992"/>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15">
      <c r="A574" s="992"/>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x14ac:dyDescent="0.15">
      <c r="A575" s="992"/>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2"/>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15">
      <c r="A577" s="992"/>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12"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15">
      <c r="A578" s="992"/>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15">
      <c r="A579" s="992"/>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x14ac:dyDescent="0.15">
      <c r="A580" s="992"/>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2"/>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15">
      <c r="A582" s="992"/>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12"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15">
      <c r="A583" s="992"/>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15">
      <c r="A584" s="992"/>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x14ac:dyDescent="0.15">
      <c r="A585" s="992"/>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2"/>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15">
      <c r="A587" s="992"/>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12"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15">
      <c r="A588" s="992"/>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15">
      <c r="A589" s="992"/>
      <c r="B589" s="245"/>
      <c r="C589" s="244"/>
      <c r="D589" s="245"/>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2"/>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2"/>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2"/>
      <c r="B592" s="245"/>
      <c r="C592" s="244"/>
      <c r="D592" s="245"/>
      <c r="E592" s="231" t="s">
        <v>322</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92"/>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x14ac:dyDescent="0.15">
      <c r="A594" s="992"/>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2"/>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15">
      <c r="A596" s="992"/>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12"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15">
      <c r="A597" s="992"/>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15">
      <c r="A598" s="992"/>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x14ac:dyDescent="0.15">
      <c r="A599" s="992"/>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2"/>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15">
      <c r="A601" s="992"/>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12"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15">
      <c r="A602" s="992"/>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15">
      <c r="A603" s="992"/>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x14ac:dyDescent="0.15">
      <c r="A604" s="992"/>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2"/>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15">
      <c r="A606" s="992"/>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12"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15">
      <c r="A607" s="992"/>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15">
      <c r="A608" s="992"/>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x14ac:dyDescent="0.15">
      <c r="A609" s="992"/>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2"/>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15">
      <c r="A611" s="992"/>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12"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15">
      <c r="A612" s="992"/>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15">
      <c r="A613" s="992"/>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x14ac:dyDescent="0.15">
      <c r="A614" s="992"/>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2"/>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15">
      <c r="A616" s="992"/>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12"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15">
      <c r="A617" s="992"/>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15">
      <c r="A618" s="992"/>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x14ac:dyDescent="0.15">
      <c r="A619" s="992"/>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2"/>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15">
      <c r="A621" s="992"/>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12"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15">
      <c r="A622" s="992"/>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15">
      <c r="A623" s="992"/>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x14ac:dyDescent="0.15">
      <c r="A624" s="992"/>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2"/>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15">
      <c r="A626" s="992"/>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12"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15">
      <c r="A627" s="992"/>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15">
      <c r="A628" s="992"/>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x14ac:dyDescent="0.15">
      <c r="A629" s="992"/>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2"/>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15">
      <c r="A631" s="992"/>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12"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15">
      <c r="A632" s="992"/>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15">
      <c r="A633" s="992"/>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x14ac:dyDescent="0.15">
      <c r="A634" s="992"/>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2"/>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15">
      <c r="A636" s="992"/>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12"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15">
      <c r="A637" s="992"/>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15">
      <c r="A638" s="992"/>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x14ac:dyDescent="0.15">
      <c r="A639" s="992"/>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2"/>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15">
      <c r="A641" s="992"/>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12"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15">
      <c r="A642" s="992"/>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15">
      <c r="A643" s="992"/>
      <c r="B643" s="245"/>
      <c r="C643" s="244"/>
      <c r="D643" s="245"/>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2"/>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2"/>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2"/>
      <c r="B646" s="245"/>
      <c r="C646" s="244"/>
      <c r="D646" s="245"/>
      <c r="E646" s="231" t="s">
        <v>323</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92"/>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x14ac:dyDescent="0.15">
      <c r="A648" s="992"/>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2"/>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15">
      <c r="A650" s="992"/>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12"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15">
      <c r="A651" s="992"/>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15">
      <c r="A652" s="992"/>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x14ac:dyDescent="0.15">
      <c r="A653" s="992"/>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2"/>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15">
      <c r="A655" s="992"/>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12"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15">
      <c r="A656" s="992"/>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15">
      <c r="A657" s="992"/>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x14ac:dyDescent="0.15">
      <c r="A658" s="992"/>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2"/>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15">
      <c r="A660" s="992"/>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12"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15">
      <c r="A661" s="992"/>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15">
      <c r="A662" s="992"/>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x14ac:dyDescent="0.15">
      <c r="A663" s="992"/>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2"/>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15">
      <c r="A665" s="992"/>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12"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15">
      <c r="A666" s="992"/>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15">
      <c r="A667" s="992"/>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x14ac:dyDescent="0.15">
      <c r="A668" s="992"/>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2"/>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15">
      <c r="A670" s="992"/>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12"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15">
      <c r="A671" s="992"/>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15">
      <c r="A672" s="992"/>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x14ac:dyDescent="0.15">
      <c r="A673" s="992"/>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2"/>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15">
      <c r="A675" s="992"/>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12"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15">
      <c r="A676" s="992"/>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15">
      <c r="A677" s="992"/>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x14ac:dyDescent="0.15">
      <c r="A678" s="992"/>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2"/>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15">
      <c r="A680" s="992"/>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12"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15">
      <c r="A681" s="992"/>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15">
      <c r="A682" s="992"/>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x14ac:dyDescent="0.15">
      <c r="A683" s="992"/>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2"/>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15">
      <c r="A685" s="992"/>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12"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15">
      <c r="A686" s="992"/>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15">
      <c r="A687" s="992"/>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x14ac:dyDescent="0.15">
      <c r="A688" s="992"/>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2"/>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15">
      <c r="A690" s="992"/>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12"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15">
      <c r="A691" s="992"/>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15">
      <c r="A692" s="992"/>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x14ac:dyDescent="0.15">
      <c r="A693" s="992"/>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2"/>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15">
      <c r="A695" s="992"/>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12"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15">
      <c r="A696" s="992"/>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15">
      <c r="A697" s="992"/>
      <c r="B697" s="245"/>
      <c r="C697" s="244"/>
      <c r="D697" s="245"/>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2"/>
      <c r="B698" s="245"/>
      <c r="C698" s="244"/>
      <c r="D698" s="245"/>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3"/>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1"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2"/>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236.65" customHeight="1" x14ac:dyDescent="0.15">
      <c r="A702" s="520" t="s">
        <v>139</v>
      </c>
      <c r="B702" s="521"/>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490</v>
      </c>
      <c r="AE702" s="894"/>
      <c r="AF702" s="894"/>
      <c r="AG702" s="883" t="s">
        <v>571</v>
      </c>
      <c r="AH702" s="884"/>
      <c r="AI702" s="884"/>
      <c r="AJ702" s="884"/>
      <c r="AK702" s="884"/>
      <c r="AL702" s="884"/>
      <c r="AM702" s="884"/>
      <c r="AN702" s="884"/>
      <c r="AO702" s="884"/>
      <c r="AP702" s="884"/>
      <c r="AQ702" s="884"/>
      <c r="AR702" s="884"/>
      <c r="AS702" s="884"/>
      <c r="AT702" s="884"/>
      <c r="AU702" s="884"/>
      <c r="AV702" s="884"/>
      <c r="AW702" s="884"/>
      <c r="AX702" s="885"/>
    </row>
    <row r="703" spans="1:50" ht="73.900000000000006" customHeight="1" x14ac:dyDescent="0.15">
      <c r="A703" s="522"/>
      <c r="B703" s="523"/>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490</v>
      </c>
      <c r="AE703" s="145"/>
      <c r="AF703" s="145"/>
      <c r="AG703" s="662" t="s">
        <v>572</v>
      </c>
      <c r="AH703" s="663"/>
      <c r="AI703" s="663"/>
      <c r="AJ703" s="663"/>
      <c r="AK703" s="663"/>
      <c r="AL703" s="663"/>
      <c r="AM703" s="663"/>
      <c r="AN703" s="663"/>
      <c r="AO703" s="663"/>
      <c r="AP703" s="663"/>
      <c r="AQ703" s="663"/>
      <c r="AR703" s="663"/>
      <c r="AS703" s="663"/>
      <c r="AT703" s="663"/>
      <c r="AU703" s="663"/>
      <c r="AV703" s="663"/>
      <c r="AW703" s="663"/>
      <c r="AX703" s="664"/>
    </row>
    <row r="704" spans="1:50" ht="93" customHeight="1" x14ac:dyDescent="0.15">
      <c r="A704" s="524"/>
      <c r="B704" s="525"/>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490</v>
      </c>
      <c r="AE704" s="581"/>
      <c r="AF704" s="581"/>
      <c r="AG704" s="422" t="s">
        <v>569</v>
      </c>
      <c r="AH704" s="227"/>
      <c r="AI704" s="227"/>
      <c r="AJ704" s="227"/>
      <c r="AK704" s="227"/>
      <c r="AL704" s="227"/>
      <c r="AM704" s="227"/>
      <c r="AN704" s="227"/>
      <c r="AO704" s="227"/>
      <c r="AP704" s="227"/>
      <c r="AQ704" s="227"/>
      <c r="AR704" s="227"/>
      <c r="AS704" s="227"/>
      <c r="AT704" s="227"/>
      <c r="AU704" s="227"/>
      <c r="AV704" s="227"/>
      <c r="AW704" s="227"/>
      <c r="AX704" s="423"/>
    </row>
    <row r="705" spans="1:50" ht="42.75" customHeight="1" x14ac:dyDescent="0.15">
      <c r="A705" s="616" t="s">
        <v>38</v>
      </c>
      <c r="B705" s="767"/>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490</v>
      </c>
      <c r="AE705" s="731"/>
      <c r="AF705" s="731"/>
      <c r="AG705" s="150" t="s">
        <v>592</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3"/>
      <c r="B706" s="768"/>
      <c r="C706" s="609"/>
      <c r="D706" s="610"/>
      <c r="E706" s="681" t="s">
        <v>299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4" t="s">
        <v>491</v>
      </c>
      <c r="AE706" s="145"/>
      <c r="AF706" s="146"/>
      <c r="AG706" s="422"/>
      <c r="AH706" s="227"/>
      <c r="AI706" s="227"/>
      <c r="AJ706" s="227"/>
      <c r="AK706" s="227"/>
      <c r="AL706" s="227"/>
      <c r="AM706" s="227"/>
      <c r="AN706" s="227"/>
      <c r="AO706" s="227"/>
      <c r="AP706" s="227"/>
      <c r="AQ706" s="227"/>
      <c r="AR706" s="227"/>
      <c r="AS706" s="227"/>
      <c r="AT706" s="227"/>
      <c r="AU706" s="227"/>
      <c r="AV706" s="227"/>
      <c r="AW706" s="227"/>
      <c r="AX706" s="423"/>
    </row>
    <row r="707" spans="1:50" ht="35.25" customHeight="1" x14ac:dyDescent="0.15">
      <c r="A707" s="653"/>
      <c r="B707" s="768"/>
      <c r="C707" s="611"/>
      <c r="D707" s="612"/>
      <c r="E707" s="684" t="s">
        <v>241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591</v>
      </c>
      <c r="AE707" s="579"/>
      <c r="AF707" s="579"/>
      <c r="AG707" s="422"/>
      <c r="AH707" s="227"/>
      <c r="AI707" s="227"/>
      <c r="AJ707" s="227"/>
      <c r="AK707" s="227"/>
      <c r="AL707" s="227"/>
      <c r="AM707" s="227"/>
      <c r="AN707" s="227"/>
      <c r="AO707" s="227"/>
      <c r="AP707" s="227"/>
      <c r="AQ707" s="227"/>
      <c r="AR707" s="227"/>
      <c r="AS707" s="227"/>
      <c r="AT707" s="227"/>
      <c r="AU707" s="227"/>
      <c r="AV707" s="227"/>
      <c r="AW707" s="227"/>
      <c r="AX707" s="423"/>
    </row>
    <row r="708" spans="1:50" ht="26.25" customHeight="1" x14ac:dyDescent="0.15">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492</v>
      </c>
      <c r="AE708" s="666"/>
      <c r="AF708" s="666"/>
      <c r="AG708" s="517" t="s">
        <v>479</v>
      </c>
      <c r="AH708" s="518"/>
      <c r="AI708" s="518"/>
      <c r="AJ708" s="518"/>
      <c r="AK708" s="518"/>
      <c r="AL708" s="518"/>
      <c r="AM708" s="518"/>
      <c r="AN708" s="518"/>
      <c r="AO708" s="518"/>
      <c r="AP708" s="518"/>
      <c r="AQ708" s="518"/>
      <c r="AR708" s="518"/>
      <c r="AS708" s="518"/>
      <c r="AT708" s="518"/>
      <c r="AU708" s="518"/>
      <c r="AV708" s="518"/>
      <c r="AW708" s="518"/>
      <c r="AX708" s="519"/>
    </row>
    <row r="709" spans="1:50" ht="70.5" customHeight="1" x14ac:dyDescent="0.15">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490</v>
      </c>
      <c r="AE709" s="145"/>
      <c r="AF709" s="145"/>
      <c r="AG709" s="662" t="s">
        <v>493</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492</v>
      </c>
      <c r="AE710" s="145"/>
      <c r="AF710" s="145"/>
      <c r="AG710" s="662" t="s">
        <v>494</v>
      </c>
      <c r="AH710" s="663"/>
      <c r="AI710" s="663"/>
      <c r="AJ710" s="663"/>
      <c r="AK710" s="663"/>
      <c r="AL710" s="663"/>
      <c r="AM710" s="663"/>
      <c r="AN710" s="663"/>
      <c r="AO710" s="663"/>
      <c r="AP710" s="663"/>
      <c r="AQ710" s="663"/>
      <c r="AR710" s="663"/>
      <c r="AS710" s="663"/>
      <c r="AT710" s="663"/>
      <c r="AU710" s="663"/>
      <c r="AV710" s="663"/>
      <c r="AW710" s="663"/>
      <c r="AX710" s="664"/>
    </row>
    <row r="711" spans="1:50" ht="61.35" customHeight="1" x14ac:dyDescent="0.15">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490</v>
      </c>
      <c r="AE711" s="145"/>
      <c r="AF711" s="145"/>
      <c r="AG711" s="662" t="s">
        <v>495</v>
      </c>
      <c r="AH711" s="663"/>
      <c r="AI711" s="663"/>
      <c r="AJ711" s="663"/>
      <c r="AK711" s="663"/>
      <c r="AL711" s="663"/>
      <c r="AM711" s="663"/>
      <c r="AN711" s="663"/>
      <c r="AO711" s="663"/>
      <c r="AP711" s="663"/>
      <c r="AQ711" s="663"/>
      <c r="AR711" s="663"/>
      <c r="AS711" s="663"/>
      <c r="AT711" s="663"/>
      <c r="AU711" s="663"/>
      <c r="AV711" s="663"/>
      <c r="AW711" s="663"/>
      <c r="AX711" s="664"/>
    </row>
    <row r="712" spans="1:50" ht="87" customHeight="1" x14ac:dyDescent="0.15">
      <c r="A712" s="653"/>
      <c r="B712" s="654"/>
      <c r="C712" s="583" t="s">
        <v>266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490</v>
      </c>
      <c r="AE712" s="581"/>
      <c r="AF712" s="581"/>
      <c r="AG712" s="589" t="s">
        <v>573</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492</v>
      </c>
      <c r="AE713" s="145"/>
      <c r="AF713" s="146"/>
      <c r="AG713" s="662" t="s">
        <v>494</v>
      </c>
      <c r="AH713" s="663"/>
      <c r="AI713" s="663"/>
      <c r="AJ713" s="663"/>
      <c r="AK713" s="663"/>
      <c r="AL713" s="663"/>
      <c r="AM713" s="663"/>
      <c r="AN713" s="663"/>
      <c r="AO713" s="663"/>
      <c r="AP713" s="663"/>
      <c r="AQ713" s="663"/>
      <c r="AR713" s="663"/>
      <c r="AS713" s="663"/>
      <c r="AT713" s="663"/>
      <c r="AU713" s="663"/>
      <c r="AV713" s="663"/>
      <c r="AW713" s="663"/>
      <c r="AX713" s="664"/>
    </row>
    <row r="714" spans="1:50" ht="44.25" customHeight="1" x14ac:dyDescent="0.15">
      <c r="A714" s="655"/>
      <c r="B714" s="656"/>
      <c r="C714" s="769" t="s">
        <v>244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t="s">
        <v>490</v>
      </c>
      <c r="AE714" s="587"/>
      <c r="AF714" s="588"/>
      <c r="AG714" s="687" t="s">
        <v>496</v>
      </c>
      <c r="AH714" s="688"/>
      <c r="AI714" s="688"/>
      <c r="AJ714" s="688"/>
      <c r="AK714" s="688"/>
      <c r="AL714" s="688"/>
      <c r="AM714" s="688"/>
      <c r="AN714" s="688"/>
      <c r="AO714" s="688"/>
      <c r="AP714" s="688"/>
      <c r="AQ714" s="688"/>
      <c r="AR714" s="688"/>
      <c r="AS714" s="688"/>
      <c r="AT714" s="688"/>
      <c r="AU714" s="688"/>
      <c r="AV714" s="688"/>
      <c r="AW714" s="688"/>
      <c r="AX714" s="689"/>
    </row>
    <row r="715" spans="1:50" ht="51.75" customHeight="1" x14ac:dyDescent="0.15">
      <c r="A715" s="616" t="s">
        <v>39</v>
      </c>
      <c r="B715" s="652"/>
      <c r="C715" s="657" t="s">
        <v>245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490</v>
      </c>
      <c r="AE715" s="666"/>
      <c r="AF715" s="775"/>
      <c r="AG715" s="517" t="s">
        <v>568</v>
      </c>
      <c r="AH715" s="518"/>
      <c r="AI715" s="518"/>
      <c r="AJ715" s="518"/>
      <c r="AK715" s="518"/>
      <c r="AL715" s="518"/>
      <c r="AM715" s="518"/>
      <c r="AN715" s="518"/>
      <c r="AO715" s="518"/>
      <c r="AP715" s="518"/>
      <c r="AQ715" s="518"/>
      <c r="AR715" s="518"/>
      <c r="AS715" s="518"/>
      <c r="AT715" s="518"/>
      <c r="AU715" s="518"/>
      <c r="AV715" s="518"/>
      <c r="AW715" s="518"/>
      <c r="AX715" s="519"/>
    </row>
    <row r="716" spans="1:50" ht="52.5" customHeight="1" x14ac:dyDescent="0.15">
      <c r="A716" s="653"/>
      <c r="B716" s="654"/>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490</v>
      </c>
      <c r="AE716" s="757"/>
      <c r="AF716" s="757"/>
      <c r="AG716" s="662" t="s">
        <v>497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490</v>
      </c>
      <c r="AE717" s="145"/>
      <c r="AF717" s="145"/>
      <c r="AG717" s="662" t="s">
        <v>498</v>
      </c>
      <c r="AH717" s="663"/>
      <c r="AI717" s="663"/>
      <c r="AJ717" s="663"/>
      <c r="AK717" s="663"/>
      <c r="AL717" s="663"/>
      <c r="AM717" s="663"/>
      <c r="AN717" s="663"/>
      <c r="AO717" s="663"/>
      <c r="AP717" s="663"/>
      <c r="AQ717" s="663"/>
      <c r="AR717" s="663"/>
      <c r="AS717" s="663"/>
      <c r="AT717" s="663"/>
      <c r="AU717" s="663"/>
      <c r="AV717" s="663"/>
      <c r="AW717" s="663"/>
      <c r="AX717" s="664"/>
    </row>
    <row r="718" spans="1:50" ht="84.75" customHeight="1" x14ac:dyDescent="0.15">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490</v>
      </c>
      <c r="AE718" s="145"/>
      <c r="AF718" s="145"/>
      <c r="AG718" s="153" t="s">
        <v>575</v>
      </c>
      <c r="AH718" s="154"/>
      <c r="AI718" s="154"/>
      <c r="AJ718" s="154"/>
      <c r="AK718" s="154"/>
      <c r="AL718" s="154"/>
      <c r="AM718" s="154"/>
      <c r="AN718" s="154"/>
      <c r="AO718" s="154"/>
      <c r="AP718" s="154"/>
      <c r="AQ718" s="154"/>
      <c r="AR718" s="154"/>
      <c r="AS718" s="154"/>
      <c r="AT718" s="154"/>
      <c r="AU718" s="154"/>
      <c r="AV718" s="154"/>
      <c r="AW718" s="154"/>
      <c r="AX718" s="155"/>
    </row>
    <row r="719" spans="1:50" ht="30.6" customHeight="1" x14ac:dyDescent="0.15">
      <c r="A719" s="646" t="s">
        <v>57</v>
      </c>
      <c r="B719" s="647"/>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5" t="s">
        <v>492</v>
      </c>
      <c r="AE719" s="666"/>
      <c r="AF719" s="666"/>
      <c r="AG719" s="150" t="s">
        <v>479</v>
      </c>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8"/>
      <c r="B720" s="649"/>
      <c r="C720" s="933" t="s">
        <v>259</v>
      </c>
      <c r="D720" s="931"/>
      <c r="E720" s="931"/>
      <c r="F720" s="934"/>
      <c r="G720" s="930" t="s">
        <v>260</v>
      </c>
      <c r="H720" s="931"/>
      <c r="I720" s="931"/>
      <c r="J720" s="931"/>
      <c r="K720" s="931"/>
      <c r="L720" s="931"/>
      <c r="M720" s="931"/>
      <c r="N720" s="930" t="s">
        <v>263</v>
      </c>
      <c r="O720" s="931"/>
      <c r="P720" s="931"/>
      <c r="Q720" s="931"/>
      <c r="R720" s="931"/>
      <c r="S720" s="931"/>
      <c r="T720" s="931"/>
      <c r="U720" s="931"/>
      <c r="V720" s="931"/>
      <c r="W720" s="931"/>
      <c r="X720" s="931"/>
      <c r="Y720" s="931"/>
      <c r="Z720" s="931"/>
      <c r="AA720" s="931"/>
      <c r="AB720" s="931"/>
      <c r="AC720" s="931"/>
      <c r="AD720" s="931"/>
      <c r="AE720" s="931"/>
      <c r="AF720" s="932"/>
      <c r="AG720" s="422"/>
      <c r="AH720" s="227"/>
      <c r="AI720" s="227"/>
      <c r="AJ720" s="227"/>
      <c r="AK720" s="227"/>
      <c r="AL720" s="227"/>
      <c r="AM720" s="227"/>
      <c r="AN720" s="227"/>
      <c r="AO720" s="227"/>
      <c r="AP720" s="227"/>
      <c r="AQ720" s="227"/>
      <c r="AR720" s="227"/>
      <c r="AS720" s="227"/>
      <c r="AT720" s="227"/>
      <c r="AU720" s="227"/>
      <c r="AV720" s="227"/>
      <c r="AW720" s="227"/>
      <c r="AX720" s="423"/>
    </row>
    <row r="721" spans="1:50" ht="10.5" customHeight="1" x14ac:dyDescent="0.15">
      <c r="A721" s="648"/>
      <c r="B721" s="649"/>
      <c r="C721" s="915"/>
      <c r="D721" s="916"/>
      <c r="E721" s="916"/>
      <c r="F721" s="917"/>
      <c r="G721" s="935"/>
      <c r="H721" s="936"/>
      <c r="I721" s="68" t="str">
        <f>IF(OR(G721="　", G721=""), "", "-")</f>
        <v/>
      </c>
      <c r="J721" s="914"/>
      <c r="K721" s="914"/>
      <c r="L721" s="68" t="str">
        <f>IF(M721="","","-")</f>
        <v/>
      </c>
      <c r="M721" s="69"/>
      <c r="N721" s="911" t="s">
        <v>566</v>
      </c>
      <c r="O721" s="912"/>
      <c r="P721" s="912"/>
      <c r="Q721" s="912"/>
      <c r="R721" s="912"/>
      <c r="S721" s="912"/>
      <c r="T721" s="912"/>
      <c r="U721" s="912"/>
      <c r="V721" s="912"/>
      <c r="W721" s="912"/>
      <c r="X721" s="912"/>
      <c r="Y721" s="912"/>
      <c r="Z721" s="912"/>
      <c r="AA721" s="912"/>
      <c r="AB721" s="912"/>
      <c r="AC721" s="912"/>
      <c r="AD721" s="912"/>
      <c r="AE721" s="912"/>
      <c r="AF721" s="913"/>
      <c r="AG721" s="422"/>
      <c r="AH721" s="227"/>
      <c r="AI721" s="227"/>
      <c r="AJ721" s="227"/>
      <c r="AK721" s="227"/>
      <c r="AL721" s="227"/>
      <c r="AM721" s="227"/>
      <c r="AN721" s="227"/>
      <c r="AO721" s="227"/>
      <c r="AP721" s="227"/>
      <c r="AQ721" s="227"/>
      <c r="AR721" s="227"/>
      <c r="AS721" s="227"/>
      <c r="AT721" s="227"/>
      <c r="AU721" s="227"/>
      <c r="AV721" s="227"/>
      <c r="AW721" s="227"/>
      <c r="AX721" s="423"/>
    </row>
    <row r="722" spans="1:50" ht="11.1" customHeight="1" x14ac:dyDescent="0.15">
      <c r="A722" s="648"/>
      <c r="B722" s="649"/>
      <c r="C722" s="915"/>
      <c r="D722" s="916"/>
      <c r="E722" s="916"/>
      <c r="F722" s="917"/>
      <c r="G722" s="935"/>
      <c r="H722" s="936"/>
      <c r="I722" s="68" t="str">
        <f>IF(OR(G722="　", G722=""), "", "-")</f>
        <v/>
      </c>
      <c r="J722" s="914"/>
      <c r="K722" s="914"/>
      <c r="L722" s="68" t="str">
        <f>IF(M722="","","-")</f>
        <v/>
      </c>
      <c r="M722" s="69"/>
      <c r="N722" s="911" t="s">
        <v>566</v>
      </c>
      <c r="O722" s="912"/>
      <c r="P722" s="912"/>
      <c r="Q722" s="912"/>
      <c r="R722" s="912"/>
      <c r="S722" s="912"/>
      <c r="T722" s="912"/>
      <c r="U722" s="912"/>
      <c r="V722" s="912"/>
      <c r="W722" s="912"/>
      <c r="X722" s="912"/>
      <c r="Y722" s="912"/>
      <c r="Z722" s="912"/>
      <c r="AA722" s="912"/>
      <c r="AB722" s="912"/>
      <c r="AC722" s="912"/>
      <c r="AD722" s="912"/>
      <c r="AE722" s="912"/>
      <c r="AF722" s="913"/>
      <c r="AG722" s="422"/>
      <c r="AH722" s="227"/>
      <c r="AI722" s="227"/>
      <c r="AJ722" s="227"/>
      <c r="AK722" s="227"/>
      <c r="AL722" s="227"/>
      <c r="AM722" s="227"/>
      <c r="AN722" s="227"/>
      <c r="AO722" s="227"/>
      <c r="AP722" s="227"/>
      <c r="AQ722" s="227"/>
      <c r="AR722" s="227"/>
      <c r="AS722" s="227"/>
      <c r="AT722" s="227"/>
      <c r="AU722" s="227"/>
      <c r="AV722" s="227"/>
      <c r="AW722" s="227"/>
      <c r="AX722" s="423"/>
    </row>
    <row r="723" spans="1:50" ht="12" customHeight="1" x14ac:dyDescent="0.15">
      <c r="A723" s="648"/>
      <c r="B723" s="649"/>
      <c r="C723" s="915"/>
      <c r="D723" s="916"/>
      <c r="E723" s="916"/>
      <c r="F723" s="917"/>
      <c r="G723" s="935"/>
      <c r="H723" s="936"/>
      <c r="I723" s="68" t="str">
        <f>IF(OR(G723="　", G723=""), "", "-")</f>
        <v/>
      </c>
      <c r="J723" s="914"/>
      <c r="K723" s="914"/>
      <c r="L723" s="68" t="str">
        <f>IF(M723="","","-")</f>
        <v/>
      </c>
      <c r="M723" s="69"/>
      <c r="N723" s="911" t="s">
        <v>566</v>
      </c>
      <c r="O723" s="912"/>
      <c r="P723" s="912"/>
      <c r="Q723" s="912"/>
      <c r="R723" s="912"/>
      <c r="S723" s="912"/>
      <c r="T723" s="912"/>
      <c r="U723" s="912"/>
      <c r="V723" s="912"/>
      <c r="W723" s="912"/>
      <c r="X723" s="912"/>
      <c r="Y723" s="912"/>
      <c r="Z723" s="912"/>
      <c r="AA723" s="912"/>
      <c r="AB723" s="912"/>
      <c r="AC723" s="912"/>
      <c r="AD723" s="912"/>
      <c r="AE723" s="912"/>
      <c r="AF723" s="913"/>
      <c r="AG723" s="422"/>
      <c r="AH723" s="227"/>
      <c r="AI723" s="227"/>
      <c r="AJ723" s="227"/>
      <c r="AK723" s="227"/>
      <c r="AL723" s="227"/>
      <c r="AM723" s="227"/>
      <c r="AN723" s="227"/>
      <c r="AO723" s="227"/>
      <c r="AP723" s="227"/>
      <c r="AQ723" s="227"/>
      <c r="AR723" s="227"/>
      <c r="AS723" s="227"/>
      <c r="AT723" s="227"/>
      <c r="AU723" s="227"/>
      <c r="AV723" s="227"/>
      <c r="AW723" s="227"/>
      <c r="AX723" s="423"/>
    </row>
    <row r="724" spans="1:50" ht="8.65" customHeight="1" x14ac:dyDescent="0.15">
      <c r="A724" s="648"/>
      <c r="B724" s="649"/>
      <c r="C724" s="915"/>
      <c r="D724" s="916"/>
      <c r="E724" s="916"/>
      <c r="F724" s="917"/>
      <c r="G724" s="935"/>
      <c r="H724" s="936"/>
      <c r="I724" s="68" t="str">
        <f>IF(OR(G724="　", G724=""), "", "-")</f>
        <v/>
      </c>
      <c r="J724" s="914"/>
      <c r="K724" s="914"/>
      <c r="L724" s="68" t="str">
        <f>IF(M724="","","-")</f>
        <v/>
      </c>
      <c r="M724" s="69"/>
      <c r="N724" s="911" t="s">
        <v>566</v>
      </c>
      <c r="O724" s="912"/>
      <c r="P724" s="912"/>
      <c r="Q724" s="912"/>
      <c r="R724" s="912"/>
      <c r="S724" s="912"/>
      <c r="T724" s="912"/>
      <c r="U724" s="912"/>
      <c r="V724" s="912"/>
      <c r="W724" s="912"/>
      <c r="X724" s="912"/>
      <c r="Y724" s="912"/>
      <c r="Z724" s="912"/>
      <c r="AA724" s="912"/>
      <c r="AB724" s="912"/>
      <c r="AC724" s="912"/>
      <c r="AD724" s="912"/>
      <c r="AE724" s="912"/>
      <c r="AF724" s="913"/>
      <c r="AG724" s="422"/>
      <c r="AH724" s="227"/>
      <c r="AI724" s="227"/>
      <c r="AJ724" s="227"/>
      <c r="AK724" s="227"/>
      <c r="AL724" s="227"/>
      <c r="AM724" s="227"/>
      <c r="AN724" s="227"/>
      <c r="AO724" s="227"/>
      <c r="AP724" s="227"/>
      <c r="AQ724" s="227"/>
      <c r="AR724" s="227"/>
      <c r="AS724" s="227"/>
      <c r="AT724" s="227"/>
      <c r="AU724" s="227"/>
      <c r="AV724" s="227"/>
      <c r="AW724" s="227"/>
      <c r="AX724" s="423"/>
    </row>
    <row r="725" spans="1:50" ht="11.1" customHeight="1" x14ac:dyDescent="0.15">
      <c r="A725" s="650"/>
      <c r="B725" s="651"/>
      <c r="C725" s="918"/>
      <c r="D725" s="919"/>
      <c r="E725" s="919"/>
      <c r="F725" s="920"/>
      <c r="G725" s="957"/>
      <c r="H725" s="958"/>
      <c r="I725" s="70" t="str">
        <f>IF(OR(G725="　", G725=""), "", "-")</f>
        <v/>
      </c>
      <c r="J725" s="959"/>
      <c r="K725" s="959"/>
      <c r="L725" s="70" t="str">
        <f>IF(M725="","","-")</f>
        <v/>
      </c>
      <c r="M725" s="71"/>
      <c r="N725" s="950" t="s">
        <v>566</v>
      </c>
      <c r="O725" s="951"/>
      <c r="P725" s="951"/>
      <c r="Q725" s="951"/>
      <c r="R725" s="951"/>
      <c r="S725" s="951"/>
      <c r="T725" s="951"/>
      <c r="U725" s="951"/>
      <c r="V725" s="951"/>
      <c r="W725" s="951"/>
      <c r="X725" s="951"/>
      <c r="Y725" s="951"/>
      <c r="Z725" s="951"/>
      <c r="AA725" s="951"/>
      <c r="AB725" s="951"/>
      <c r="AC725" s="951"/>
      <c r="AD725" s="951"/>
      <c r="AE725" s="951"/>
      <c r="AF725" s="95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6" t="s">
        <v>47</v>
      </c>
      <c r="B726" s="617"/>
      <c r="C726" s="437" t="s">
        <v>52</v>
      </c>
      <c r="D726" s="576"/>
      <c r="E726" s="576"/>
      <c r="F726" s="577"/>
      <c r="G726" s="795" t="s">
        <v>576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8"/>
      <c r="B727" s="619"/>
      <c r="C727" s="693" t="s">
        <v>56</v>
      </c>
      <c r="D727" s="694"/>
      <c r="E727" s="694"/>
      <c r="F727" s="695"/>
      <c r="G727" s="793" t="s">
        <v>574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t="s">
        <v>586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t="s">
        <v>137</v>
      </c>
      <c r="B731" s="614"/>
      <c r="C731" s="614"/>
      <c r="D731" s="614"/>
      <c r="E731" s="615"/>
      <c r="F731" s="678" t="s">
        <v>587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7" t="s">
        <v>137</v>
      </c>
      <c r="B733" s="748"/>
      <c r="C733" s="748"/>
      <c r="D733" s="748"/>
      <c r="E733" s="749"/>
      <c r="F733" s="764" t="s">
        <v>590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72" t="s">
        <v>272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86" t="s">
        <v>321</v>
      </c>
      <c r="B737" s="87"/>
      <c r="C737" s="87"/>
      <c r="D737" s="88"/>
      <c r="E737" s="89" t="s">
        <v>499</v>
      </c>
      <c r="F737" s="89"/>
      <c r="G737" s="89"/>
      <c r="H737" s="89"/>
      <c r="I737" s="89"/>
      <c r="J737" s="89"/>
      <c r="K737" s="89"/>
      <c r="L737" s="89"/>
      <c r="M737" s="89"/>
      <c r="N737" s="95" t="s">
        <v>316</v>
      </c>
      <c r="O737" s="95"/>
      <c r="P737" s="95"/>
      <c r="Q737" s="95"/>
      <c r="R737" s="89" t="s">
        <v>500</v>
      </c>
      <c r="S737" s="89"/>
      <c r="T737" s="89"/>
      <c r="U737" s="89"/>
      <c r="V737" s="89"/>
      <c r="W737" s="89"/>
      <c r="X737" s="89"/>
      <c r="Y737" s="89"/>
      <c r="Z737" s="89"/>
      <c r="AA737" s="95" t="s">
        <v>315</v>
      </c>
      <c r="AB737" s="95"/>
      <c r="AC737" s="95"/>
      <c r="AD737" s="95"/>
      <c r="AE737" s="89" t="s">
        <v>501</v>
      </c>
      <c r="AF737" s="89"/>
      <c r="AG737" s="89"/>
      <c r="AH737" s="89"/>
      <c r="AI737" s="89"/>
      <c r="AJ737" s="89"/>
      <c r="AK737" s="89"/>
      <c r="AL737" s="89"/>
      <c r="AM737" s="89"/>
      <c r="AN737" s="95" t="s">
        <v>314</v>
      </c>
      <c r="AO737" s="95"/>
      <c r="AP737" s="95"/>
      <c r="AQ737" s="95"/>
      <c r="AR737" s="96" t="s">
        <v>502</v>
      </c>
      <c r="AS737" s="97"/>
      <c r="AT737" s="97"/>
      <c r="AU737" s="97"/>
      <c r="AV737" s="97"/>
      <c r="AW737" s="97"/>
      <c r="AX737" s="98"/>
      <c r="AY737" s="74"/>
      <c r="AZ737" s="74"/>
    </row>
    <row r="738" spans="1:52" ht="24.75" customHeight="1" x14ac:dyDescent="0.15">
      <c r="A738" s="86" t="s">
        <v>313</v>
      </c>
      <c r="B738" s="87"/>
      <c r="C738" s="87"/>
      <c r="D738" s="88"/>
      <c r="E738" s="89" t="s">
        <v>503</v>
      </c>
      <c r="F738" s="89"/>
      <c r="G738" s="89"/>
      <c r="H738" s="89"/>
      <c r="I738" s="89"/>
      <c r="J738" s="89"/>
      <c r="K738" s="89"/>
      <c r="L738" s="89"/>
      <c r="M738" s="89"/>
      <c r="N738" s="95" t="s">
        <v>312</v>
      </c>
      <c r="O738" s="95"/>
      <c r="P738" s="95"/>
      <c r="Q738" s="95"/>
      <c r="R738" s="89" t="s">
        <v>504</v>
      </c>
      <c r="S738" s="89"/>
      <c r="T738" s="89"/>
      <c r="U738" s="89"/>
      <c r="V738" s="89"/>
      <c r="W738" s="89"/>
      <c r="X738" s="89"/>
      <c r="Y738" s="89"/>
      <c r="Z738" s="89"/>
      <c r="AA738" s="95" t="s">
        <v>311</v>
      </c>
      <c r="AB738" s="95"/>
      <c r="AC738" s="95"/>
      <c r="AD738" s="95"/>
      <c r="AE738" s="89" t="s">
        <v>505</v>
      </c>
      <c r="AF738" s="89"/>
      <c r="AG738" s="89"/>
      <c r="AH738" s="89"/>
      <c r="AI738" s="89"/>
      <c r="AJ738" s="89"/>
      <c r="AK738" s="89"/>
      <c r="AL738" s="89"/>
      <c r="AM738" s="89"/>
      <c r="AN738" s="95" t="s">
        <v>310</v>
      </c>
      <c r="AO738" s="95"/>
      <c r="AP738" s="95"/>
      <c r="AQ738" s="95"/>
      <c r="AR738" s="96" t="s">
        <v>506</v>
      </c>
      <c r="AS738" s="97"/>
      <c r="AT738" s="97"/>
      <c r="AU738" s="97"/>
      <c r="AV738" s="97"/>
      <c r="AW738" s="97"/>
      <c r="AX738" s="98"/>
    </row>
    <row r="739" spans="1:52" ht="24.75" customHeight="1" x14ac:dyDescent="0.15">
      <c r="A739" s="86" t="s">
        <v>309</v>
      </c>
      <c r="B739" s="87"/>
      <c r="C739" s="87"/>
      <c r="D739" s="88"/>
      <c r="E739" s="89" t="s">
        <v>504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333</v>
      </c>
      <c r="B740" s="117"/>
      <c r="C740" s="117"/>
      <c r="D740" s="118"/>
      <c r="E740" s="119" t="s">
        <v>475</v>
      </c>
      <c r="F740" s="111"/>
      <c r="G740" s="111"/>
      <c r="H740" s="78" t="str">
        <f>IF(E740="", "", "(")</f>
        <v>(</v>
      </c>
      <c r="I740" s="111" t="s">
        <v>262</v>
      </c>
      <c r="J740" s="111"/>
      <c r="K740" s="78" t="str">
        <f>IF(OR(I740="　", I740=""), "", "-")</f>
        <v/>
      </c>
      <c r="L740" s="112">
        <v>109</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1.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8" t="s">
        <v>304</v>
      </c>
      <c r="B780" s="759"/>
      <c r="C780" s="759"/>
      <c r="D780" s="759"/>
      <c r="E780" s="759"/>
      <c r="F780" s="760"/>
      <c r="G780" s="433" t="s">
        <v>513</v>
      </c>
      <c r="H780" s="434"/>
      <c r="I780" s="434"/>
      <c r="J780" s="434"/>
      <c r="K780" s="434"/>
      <c r="L780" s="434"/>
      <c r="M780" s="434"/>
      <c r="N780" s="434"/>
      <c r="O780" s="434"/>
      <c r="P780" s="434"/>
      <c r="Q780" s="434"/>
      <c r="R780" s="434"/>
      <c r="S780" s="434"/>
      <c r="T780" s="434"/>
      <c r="U780" s="434"/>
      <c r="V780" s="434"/>
      <c r="W780" s="434"/>
      <c r="X780" s="434"/>
      <c r="Y780" s="434"/>
      <c r="Z780" s="434"/>
      <c r="AA780" s="434"/>
      <c r="AB780" s="435"/>
      <c r="AC780" s="433" t="s">
        <v>516</v>
      </c>
      <c r="AD780" s="434"/>
      <c r="AE780" s="434"/>
      <c r="AF780" s="434"/>
      <c r="AG780" s="434"/>
      <c r="AH780" s="434"/>
      <c r="AI780" s="434"/>
      <c r="AJ780" s="434"/>
      <c r="AK780" s="434"/>
      <c r="AL780" s="434"/>
      <c r="AM780" s="434"/>
      <c r="AN780" s="434"/>
      <c r="AO780" s="434"/>
      <c r="AP780" s="434"/>
      <c r="AQ780" s="434"/>
      <c r="AR780" s="434"/>
      <c r="AS780" s="434"/>
      <c r="AT780" s="434"/>
      <c r="AU780" s="434"/>
      <c r="AV780" s="434"/>
      <c r="AW780" s="434"/>
      <c r="AX780" s="436"/>
    </row>
    <row r="781" spans="1:50" ht="24.75" customHeight="1" x14ac:dyDescent="0.15">
      <c r="A781" s="547"/>
      <c r="B781" s="761"/>
      <c r="C781" s="761"/>
      <c r="D781" s="761"/>
      <c r="E781" s="761"/>
      <c r="F781" s="762"/>
      <c r="G781" s="437" t="s">
        <v>17</v>
      </c>
      <c r="H781" s="438"/>
      <c r="I781" s="438"/>
      <c r="J781" s="438"/>
      <c r="K781" s="438"/>
      <c r="L781" s="439" t="s">
        <v>18</v>
      </c>
      <c r="M781" s="438"/>
      <c r="N781" s="438"/>
      <c r="O781" s="438"/>
      <c r="P781" s="438"/>
      <c r="Q781" s="438"/>
      <c r="R781" s="438"/>
      <c r="S781" s="438"/>
      <c r="T781" s="438"/>
      <c r="U781" s="438"/>
      <c r="V781" s="438"/>
      <c r="W781" s="438"/>
      <c r="X781" s="440"/>
      <c r="Y781" s="430" t="s">
        <v>19</v>
      </c>
      <c r="Z781" s="431"/>
      <c r="AA781" s="431"/>
      <c r="AB781" s="441"/>
      <c r="AC781" s="437" t="s">
        <v>17</v>
      </c>
      <c r="AD781" s="438"/>
      <c r="AE781" s="438"/>
      <c r="AF781" s="438"/>
      <c r="AG781" s="438"/>
      <c r="AH781" s="439" t="s">
        <v>18</v>
      </c>
      <c r="AI781" s="438"/>
      <c r="AJ781" s="438"/>
      <c r="AK781" s="438"/>
      <c r="AL781" s="438"/>
      <c r="AM781" s="438"/>
      <c r="AN781" s="438"/>
      <c r="AO781" s="438"/>
      <c r="AP781" s="438"/>
      <c r="AQ781" s="438"/>
      <c r="AR781" s="438"/>
      <c r="AS781" s="438"/>
      <c r="AT781" s="440"/>
      <c r="AU781" s="430" t="s">
        <v>19</v>
      </c>
      <c r="AV781" s="431"/>
      <c r="AW781" s="431"/>
      <c r="AX781" s="432"/>
    </row>
    <row r="782" spans="1:50" ht="24.75" customHeight="1" x14ac:dyDescent="0.15">
      <c r="A782" s="547"/>
      <c r="B782" s="761"/>
      <c r="C782" s="761"/>
      <c r="D782" s="761"/>
      <c r="E782" s="761"/>
      <c r="F782" s="762"/>
      <c r="G782" s="443" t="s">
        <v>514</v>
      </c>
      <c r="H782" s="444"/>
      <c r="I782" s="444"/>
      <c r="J782" s="444"/>
      <c r="K782" s="445"/>
      <c r="L782" s="446" t="s">
        <v>515</v>
      </c>
      <c r="M782" s="447"/>
      <c r="N782" s="447"/>
      <c r="O782" s="447"/>
      <c r="P782" s="447"/>
      <c r="Q782" s="447"/>
      <c r="R782" s="447"/>
      <c r="S782" s="447"/>
      <c r="T782" s="447"/>
      <c r="U782" s="447"/>
      <c r="V782" s="447"/>
      <c r="W782" s="447"/>
      <c r="X782" s="448"/>
      <c r="Y782" s="449">
        <v>13.2</v>
      </c>
      <c r="Z782" s="450"/>
      <c r="AA782" s="450"/>
      <c r="AB782" s="550"/>
      <c r="AC782" s="443" t="s">
        <v>480</v>
      </c>
      <c r="AD782" s="444"/>
      <c r="AE782" s="444"/>
      <c r="AF782" s="444"/>
      <c r="AG782" s="445"/>
      <c r="AH782" s="446" t="s">
        <v>517</v>
      </c>
      <c r="AI782" s="447"/>
      <c r="AJ782" s="447"/>
      <c r="AK782" s="447"/>
      <c r="AL782" s="447"/>
      <c r="AM782" s="447"/>
      <c r="AN782" s="447"/>
      <c r="AO782" s="447"/>
      <c r="AP782" s="447"/>
      <c r="AQ782" s="447"/>
      <c r="AR782" s="447"/>
      <c r="AS782" s="447"/>
      <c r="AT782" s="448"/>
      <c r="AU782" s="449">
        <v>20</v>
      </c>
      <c r="AV782" s="450"/>
      <c r="AW782" s="450"/>
      <c r="AX782" s="451"/>
    </row>
    <row r="783" spans="1:50" ht="24.75" hidden="1" customHeight="1" x14ac:dyDescent="0.15">
      <c r="A783" s="547"/>
      <c r="B783" s="761"/>
      <c r="C783" s="761"/>
      <c r="D783" s="761"/>
      <c r="E783" s="761"/>
      <c r="F783" s="762"/>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47"/>
      <c r="B784" s="761"/>
      <c r="C784" s="761"/>
      <c r="D784" s="761"/>
      <c r="E784" s="761"/>
      <c r="F784" s="762"/>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47"/>
      <c r="B785" s="761"/>
      <c r="C785" s="761"/>
      <c r="D785" s="761"/>
      <c r="E785" s="761"/>
      <c r="F785" s="762"/>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47"/>
      <c r="B786" s="761"/>
      <c r="C786" s="761"/>
      <c r="D786" s="761"/>
      <c r="E786" s="761"/>
      <c r="F786" s="762"/>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47"/>
      <c r="B787" s="761"/>
      <c r="C787" s="761"/>
      <c r="D787" s="761"/>
      <c r="E787" s="761"/>
      <c r="F787" s="762"/>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47"/>
      <c r="B788" s="761"/>
      <c r="C788" s="761"/>
      <c r="D788" s="761"/>
      <c r="E788" s="761"/>
      <c r="F788" s="762"/>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7"/>
      <c r="B789" s="761"/>
      <c r="C789" s="761"/>
      <c r="D789" s="761"/>
      <c r="E789" s="761"/>
      <c r="F789" s="762"/>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47"/>
      <c r="B790" s="761"/>
      <c r="C790" s="761"/>
      <c r="D790" s="761"/>
      <c r="E790" s="761"/>
      <c r="F790" s="762"/>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15">
      <c r="A791" s="547"/>
      <c r="B791" s="761"/>
      <c r="C791" s="761"/>
      <c r="D791" s="761"/>
      <c r="E791" s="761"/>
      <c r="F791" s="762"/>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7"/>
      <c r="B792" s="761"/>
      <c r="C792" s="761"/>
      <c r="D792" s="761"/>
      <c r="E792" s="761"/>
      <c r="F792" s="762"/>
      <c r="G792" s="402" t="s">
        <v>20</v>
      </c>
      <c r="H792" s="403"/>
      <c r="I792" s="403"/>
      <c r="J792" s="403"/>
      <c r="K792" s="403"/>
      <c r="L792" s="404"/>
      <c r="M792" s="405"/>
      <c r="N792" s="405"/>
      <c r="O792" s="405"/>
      <c r="P792" s="405"/>
      <c r="Q792" s="405"/>
      <c r="R792" s="405"/>
      <c r="S792" s="405"/>
      <c r="T792" s="405"/>
      <c r="U792" s="405"/>
      <c r="V792" s="405"/>
      <c r="W792" s="405"/>
      <c r="X792" s="406"/>
      <c r="Y792" s="407">
        <f>SUM(Y782:AB791)</f>
        <v>13.2</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20</v>
      </c>
      <c r="AV792" s="408"/>
      <c r="AW792" s="408"/>
      <c r="AX792" s="410"/>
    </row>
    <row r="793" spans="1:50" ht="24.75" customHeight="1" x14ac:dyDescent="0.15">
      <c r="A793" s="547"/>
      <c r="B793" s="761"/>
      <c r="C793" s="761"/>
      <c r="D793" s="761"/>
      <c r="E793" s="761"/>
      <c r="F793" s="762"/>
      <c r="G793" s="433" t="s">
        <v>518</v>
      </c>
      <c r="H793" s="434"/>
      <c r="I793" s="434"/>
      <c r="J793" s="434"/>
      <c r="K793" s="434"/>
      <c r="L793" s="434"/>
      <c r="M793" s="434"/>
      <c r="N793" s="434"/>
      <c r="O793" s="434"/>
      <c r="P793" s="434"/>
      <c r="Q793" s="434"/>
      <c r="R793" s="434"/>
      <c r="S793" s="434"/>
      <c r="T793" s="434"/>
      <c r="U793" s="434"/>
      <c r="V793" s="434"/>
      <c r="W793" s="434"/>
      <c r="X793" s="434"/>
      <c r="Y793" s="434"/>
      <c r="Z793" s="434"/>
      <c r="AA793" s="434"/>
      <c r="AB793" s="435"/>
      <c r="AC793" s="433" t="s">
        <v>520</v>
      </c>
      <c r="AD793" s="434"/>
      <c r="AE793" s="434"/>
      <c r="AF793" s="434"/>
      <c r="AG793" s="434"/>
      <c r="AH793" s="434"/>
      <c r="AI793" s="434"/>
      <c r="AJ793" s="434"/>
      <c r="AK793" s="434"/>
      <c r="AL793" s="434"/>
      <c r="AM793" s="434"/>
      <c r="AN793" s="434"/>
      <c r="AO793" s="434"/>
      <c r="AP793" s="434"/>
      <c r="AQ793" s="434"/>
      <c r="AR793" s="434"/>
      <c r="AS793" s="434"/>
      <c r="AT793" s="434"/>
      <c r="AU793" s="434"/>
      <c r="AV793" s="434"/>
      <c r="AW793" s="434"/>
      <c r="AX793" s="436"/>
    </row>
    <row r="794" spans="1:50" ht="24.75" customHeight="1" x14ac:dyDescent="0.15">
      <c r="A794" s="547"/>
      <c r="B794" s="761"/>
      <c r="C794" s="761"/>
      <c r="D794" s="761"/>
      <c r="E794" s="761"/>
      <c r="F794" s="762"/>
      <c r="G794" s="437" t="s">
        <v>17</v>
      </c>
      <c r="H794" s="438"/>
      <c r="I794" s="438"/>
      <c r="J794" s="438"/>
      <c r="K794" s="438"/>
      <c r="L794" s="439" t="s">
        <v>18</v>
      </c>
      <c r="M794" s="438"/>
      <c r="N794" s="438"/>
      <c r="O794" s="438"/>
      <c r="P794" s="438"/>
      <c r="Q794" s="438"/>
      <c r="R794" s="438"/>
      <c r="S794" s="438"/>
      <c r="T794" s="438"/>
      <c r="U794" s="438"/>
      <c r="V794" s="438"/>
      <c r="W794" s="438"/>
      <c r="X794" s="440"/>
      <c r="Y794" s="430" t="s">
        <v>19</v>
      </c>
      <c r="Z794" s="431"/>
      <c r="AA794" s="431"/>
      <c r="AB794" s="441"/>
      <c r="AC794" s="437" t="s">
        <v>17</v>
      </c>
      <c r="AD794" s="438"/>
      <c r="AE794" s="438"/>
      <c r="AF794" s="438"/>
      <c r="AG794" s="438"/>
      <c r="AH794" s="439" t="s">
        <v>18</v>
      </c>
      <c r="AI794" s="438"/>
      <c r="AJ794" s="438"/>
      <c r="AK794" s="438"/>
      <c r="AL794" s="438"/>
      <c r="AM794" s="438"/>
      <c r="AN794" s="438"/>
      <c r="AO794" s="438"/>
      <c r="AP794" s="438"/>
      <c r="AQ794" s="438"/>
      <c r="AR794" s="438"/>
      <c r="AS794" s="438"/>
      <c r="AT794" s="440"/>
      <c r="AU794" s="430" t="s">
        <v>19</v>
      </c>
      <c r="AV794" s="431"/>
      <c r="AW794" s="431"/>
      <c r="AX794" s="432"/>
    </row>
    <row r="795" spans="1:50" ht="24.75" customHeight="1" x14ac:dyDescent="0.15">
      <c r="A795" s="547"/>
      <c r="B795" s="761"/>
      <c r="C795" s="761"/>
      <c r="D795" s="761"/>
      <c r="E795" s="761"/>
      <c r="F795" s="762"/>
      <c r="G795" s="443" t="s">
        <v>480</v>
      </c>
      <c r="H795" s="444"/>
      <c r="I795" s="444"/>
      <c r="J795" s="444"/>
      <c r="K795" s="445"/>
      <c r="L795" s="446" t="s">
        <v>519</v>
      </c>
      <c r="M795" s="447"/>
      <c r="N795" s="447"/>
      <c r="O795" s="447"/>
      <c r="P795" s="447"/>
      <c r="Q795" s="447"/>
      <c r="R795" s="447"/>
      <c r="S795" s="447"/>
      <c r="T795" s="447"/>
      <c r="U795" s="447"/>
      <c r="V795" s="447"/>
      <c r="W795" s="447"/>
      <c r="X795" s="448"/>
      <c r="Y795" s="449">
        <v>11.2</v>
      </c>
      <c r="Z795" s="450"/>
      <c r="AA795" s="450"/>
      <c r="AB795" s="550"/>
      <c r="AC795" s="443" t="s">
        <v>521</v>
      </c>
      <c r="AD795" s="444"/>
      <c r="AE795" s="444"/>
      <c r="AF795" s="444"/>
      <c r="AG795" s="445"/>
      <c r="AH795" s="446" t="s">
        <v>522</v>
      </c>
      <c r="AI795" s="447"/>
      <c r="AJ795" s="447"/>
      <c r="AK795" s="447"/>
      <c r="AL795" s="447"/>
      <c r="AM795" s="447"/>
      <c r="AN795" s="447"/>
      <c r="AO795" s="447"/>
      <c r="AP795" s="447"/>
      <c r="AQ795" s="447"/>
      <c r="AR795" s="447"/>
      <c r="AS795" s="447"/>
      <c r="AT795" s="448"/>
      <c r="AU795" s="449">
        <v>0.46</v>
      </c>
      <c r="AV795" s="450"/>
      <c r="AW795" s="450"/>
      <c r="AX795" s="451"/>
    </row>
    <row r="796" spans="1:50" ht="24.75" hidden="1" customHeight="1" x14ac:dyDescent="0.15">
      <c r="A796" s="547"/>
      <c r="B796" s="761"/>
      <c r="C796" s="761"/>
      <c r="D796" s="761"/>
      <c r="E796" s="761"/>
      <c r="F796" s="762"/>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7"/>
      <c r="B797" s="761"/>
      <c r="C797" s="761"/>
      <c r="D797" s="761"/>
      <c r="E797" s="761"/>
      <c r="F797" s="762"/>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7"/>
      <c r="B798" s="761"/>
      <c r="C798" s="761"/>
      <c r="D798" s="761"/>
      <c r="E798" s="761"/>
      <c r="F798" s="762"/>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7"/>
      <c r="B799" s="761"/>
      <c r="C799" s="761"/>
      <c r="D799" s="761"/>
      <c r="E799" s="761"/>
      <c r="F799" s="762"/>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7"/>
      <c r="B800" s="761"/>
      <c r="C800" s="761"/>
      <c r="D800" s="761"/>
      <c r="E800" s="761"/>
      <c r="F800" s="762"/>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7"/>
      <c r="B801" s="761"/>
      <c r="C801" s="761"/>
      <c r="D801" s="761"/>
      <c r="E801" s="761"/>
      <c r="F801" s="762"/>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7"/>
      <c r="B802" s="761"/>
      <c r="C802" s="761"/>
      <c r="D802" s="761"/>
      <c r="E802" s="761"/>
      <c r="F802" s="762"/>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7"/>
      <c r="B803" s="761"/>
      <c r="C803" s="761"/>
      <c r="D803" s="761"/>
      <c r="E803" s="761"/>
      <c r="F803" s="762"/>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7"/>
      <c r="B804" s="761"/>
      <c r="C804" s="761"/>
      <c r="D804" s="761"/>
      <c r="E804" s="761"/>
      <c r="F804" s="762"/>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thickBot="1" x14ac:dyDescent="0.2">
      <c r="A805" s="547"/>
      <c r="B805" s="761"/>
      <c r="C805" s="761"/>
      <c r="D805" s="761"/>
      <c r="E805" s="761"/>
      <c r="F805" s="762"/>
      <c r="G805" s="402" t="s">
        <v>20</v>
      </c>
      <c r="H805" s="403"/>
      <c r="I805" s="403"/>
      <c r="J805" s="403"/>
      <c r="K805" s="403"/>
      <c r="L805" s="404"/>
      <c r="M805" s="405"/>
      <c r="N805" s="405"/>
      <c r="O805" s="405"/>
      <c r="P805" s="405"/>
      <c r="Q805" s="405"/>
      <c r="R805" s="405"/>
      <c r="S805" s="405"/>
      <c r="T805" s="405"/>
      <c r="U805" s="405"/>
      <c r="V805" s="405"/>
      <c r="W805" s="405"/>
      <c r="X805" s="406"/>
      <c r="Y805" s="407">
        <f>SUM(Y795:AB804)</f>
        <v>11.2</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0.46</v>
      </c>
      <c r="AV805" s="408"/>
      <c r="AW805" s="408"/>
      <c r="AX805" s="410"/>
    </row>
    <row r="806" spans="1:50" ht="24.75" customHeight="1" x14ac:dyDescent="0.15">
      <c r="A806" s="547"/>
      <c r="B806" s="761"/>
      <c r="C806" s="761"/>
      <c r="D806" s="761"/>
      <c r="E806" s="761"/>
      <c r="F806" s="762"/>
      <c r="G806" s="433" t="s">
        <v>562</v>
      </c>
      <c r="H806" s="434"/>
      <c r="I806" s="434"/>
      <c r="J806" s="434"/>
      <c r="K806" s="434"/>
      <c r="L806" s="434"/>
      <c r="M806" s="434"/>
      <c r="N806" s="434"/>
      <c r="O806" s="434"/>
      <c r="P806" s="434"/>
      <c r="Q806" s="434"/>
      <c r="R806" s="434"/>
      <c r="S806" s="434"/>
      <c r="T806" s="434"/>
      <c r="U806" s="434"/>
      <c r="V806" s="434"/>
      <c r="W806" s="434"/>
      <c r="X806" s="434"/>
      <c r="Y806" s="434"/>
      <c r="Z806" s="434"/>
      <c r="AA806" s="434"/>
      <c r="AB806" s="435"/>
      <c r="AC806" s="433" t="s">
        <v>563</v>
      </c>
      <c r="AD806" s="434"/>
      <c r="AE806" s="434"/>
      <c r="AF806" s="434"/>
      <c r="AG806" s="434"/>
      <c r="AH806" s="434"/>
      <c r="AI806" s="434"/>
      <c r="AJ806" s="434"/>
      <c r="AK806" s="434"/>
      <c r="AL806" s="434"/>
      <c r="AM806" s="434"/>
      <c r="AN806" s="434"/>
      <c r="AO806" s="434"/>
      <c r="AP806" s="434"/>
      <c r="AQ806" s="434"/>
      <c r="AR806" s="434"/>
      <c r="AS806" s="434"/>
      <c r="AT806" s="434"/>
      <c r="AU806" s="434"/>
      <c r="AV806" s="434"/>
      <c r="AW806" s="434"/>
      <c r="AX806" s="436"/>
    </row>
    <row r="807" spans="1:50" ht="24.75" customHeight="1" x14ac:dyDescent="0.15">
      <c r="A807" s="547"/>
      <c r="B807" s="761"/>
      <c r="C807" s="761"/>
      <c r="D807" s="761"/>
      <c r="E807" s="761"/>
      <c r="F807" s="762"/>
      <c r="G807" s="437" t="s">
        <v>17</v>
      </c>
      <c r="H807" s="438"/>
      <c r="I807" s="438"/>
      <c r="J807" s="438"/>
      <c r="K807" s="438"/>
      <c r="L807" s="439" t="s">
        <v>18</v>
      </c>
      <c r="M807" s="438"/>
      <c r="N807" s="438"/>
      <c r="O807" s="438"/>
      <c r="P807" s="438"/>
      <c r="Q807" s="438"/>
      <c r="R807" s="438"/>
      <c r="S807" s="438"/>
      <c r="T807" s="438"/>
      <c r="U807" s="438"/>
      <c r="V807" s="438"/>
      <c r="W807" s="438"/>
      <c r="X807" s="440"/>
      <c r="Y807" s="430" t="s">
        <v>19</v>
      </c>
      <c r="Z807" s="431"/>
      <c r="AA807" s="431"/>
      <c r="AB807" s="441"/>
      <c r="AC807" s="437" t="s">
        <v>17</v>
      </c>
      <c r="AD807" s="438"/>
      <c r="AE807" s="438"/>
      <c r="AF807" s="438"/>
      <c r="AG807" s="438"/>
      <c r="AH807" s="439" t="s">
        <v>18</v>
      </c>
      <c r="AI807" s="438"/>
      <c r="AJ807" s="438"/>
      <c r="AK807" s="438"/>
      <c r="AL807" s="438"/>
      <c r="AM807" s="438"/>
      <c r="AN807" s="438"/>
      <c r="AO807" s="438"/>
      <c r="AP807" s="438"/>
      <c r="AQ807" s="438"/>
      <c r="AR807" s="438"/>
      <c r="AS807" s="438"/>
      <c r="AT807" s="440"/>
      <c r="AU807" s="430" t="s">
        <v>19</v>
      </c>
      <c r="AV807" s="431"/>
      <c r="AW807" s="431"/>
      <c r="AX807" s="432"/>
    </row>
    <row r="808" spans="1:50" ht="24.75" customHeight="1" x14ac:dyDescent="0.15">
      <c r="A808" s="547"/>
      <c r="B808" s="761"/>
      <c r="C808" s="761"/>
      <c r="D808" s="761"/>
      <c r="E808" s="761"/>
      <c r="F808" s="762"/>
      <c r="G808" s="443" t="s">
        <v>480</v>
      </c>
      <c r="H808" s="444"/>
      <c r="I808" s="444"/>
      <c r="J808" s="444"/>
      <c r="K808" s="445"/>
      <c r="L808" s="446" t="s">
        <v>523</v>
      </c>
      <c r="M808" s="447"/>
      <c r="N808" s="447"/>
      <c r="O808" s="447"/>
      <c r="P808" s="447"/>
      <c r="Q808" s="447"/>
      <c r="R808" s="447"/>
      <c r="S808" s="447"/>
      <c r="T808" s="447"/>
      <c r="U808" s="447"/>
      <c r="V808" s="447"/>
      <c r="W808" s="447"/>
      <c r="X808" s="448"/>
      <c r="Y808" s="449">
        <v>1.6</v>
      </c>
      <c r="Z808" s="450"/>
      <c r="AA808" s="450"/>
      <c r="AB808" s="550"/>
      <c r="AC808" s="443" t="s">
        <v>482</v>
      </c>
      <c r="AD808" s="444"/>
      <c r="AE808" s="444"/>
      <c r="AF808" s="444"/>
      <c r="AG808" s="445"/>
      <c r="AH808" s="446" t="s">
        <v>524</v>
      </c>
      <c r="AI808" s="447"/>
      <c r="AJ808" s="447"/>
      <c r="AK808" s="447"/>
      <c r="AL808" s="447"/>
      <c r="AM808" s="447"/>
      <c r="AN808" s="447"/>
      <c r="AO808" s="447"/>
      <c r="AP808" s="447"/>
      <c r="AQ808" s="447"/>
      <c r="AR808" s="447"/>
      <c r="AS808" s="447"/>
      <c r="AT808" s="448"/>
      <c r="AU808" s="449">
        <v>1</v>
      </c>
      <c r="AV808" s="450"/>
      <c r="AW808" s="450"/>
      <c r="AX808" s="451"/>
    </row>
    <row r="809" spans="1:50" ht="24.75" hidden="1" customHeight="1" x14ac:dyDescent="0.15">
      <c r="A809" s="547"/>
      <c r="B809" s="761"/>
      <c r="C809" s="761"/>
      <c r="D809" s="761"/>
      <c r="E809" s="761"/>
      <c r="F809" s="762"/>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7"/>
      <c r="B810" s="761"/>
      <c r="C810" s="761"/>
      <c r="D810" s="761"/>
      <c r="E810" s="761"/>
      <c r="F810" s="762"/>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7"/>
      <c r="B811" s="761"/>
      <c r="C811" s="761"/>
      <c r="D811" s="761"/>
      <c r="E811" s="761"/>
      <c r="F811" s="762"/>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7"/>
      <c r="B812" s="761"/>
      <c r="C812" s="761"/>
      <c r="D812" s="761"/>
      <c r="E812" s="761"/>
      <c r="F812" s="762"/>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7"/>
      <c r="B813" s="761"/>
      <c r="C813" s="761"/>
      <c r="D813" s="761"/>
      <c r="E813" s="761"/>
      <c r="F813" s="762"/>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7"/>
      <c r="B814" s="761"/>
      <c r="C814" s="761"/>
      <c r="D814" s="761"/>
      <c r="E814" s="761"/>
      <c r="F814" s="762"/>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7"/>
      <c r="B815" s="761"/>
      <c r="C815" s="761"/>
      <c r="D815" s="761"/>
      <c r="E815" s="761"/>
      <c r="F815" s="762"/>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7"/>
      <c r="B816" s="761"/>
      <c r="C816" s="761"/>
      <c r="D816" s="761"/>
      <c r="E816" s="761"/>
      <c r="F816" s="762"/>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7"/>
      <c r="B817" s="761"/>
      <c r="C817" s="761"/>
      <c r="D817" s="761"/>
      <c r="E817" s="761"/>
      <c r="F817" s="762"/>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customHeight="1" thickBot="1" x14ac:dyDescent="0.2">
      <c r="A818" s="547"/>
      <c r="B818" s="761"/>
      <c r="C818" s="761"/>
      <c r="D818" s="761"/>
      <c r="E818" s="761"/>
      <c r="F818" s="762"/>
      <c r="G818" s="402" t="s">
        <v>20</v>
      </c>
      <c r="H818" s="403"/>
      <c r="I818" s="403"/>
      <c r="J818" s="403"/>
      <c r="K818" s="403"/>
      <c r="L818" s="404"/>
      <c r="M818" s="405"/>
      <c r="N818" s="405"/>
      <c r="O818" s="405"/>
      <c r="P818" s="405"/>
      <c r="Q818" s="405"/>
      <c r="R818" s="405"/>
      <c r="S818" s="405"/>
      <c r="T818" s="405"/>
      <c r="U818" s="405"/>
      <c r="V818" s="405"/>
      <c r="W818" s="405"/>
      <c r="X818" s="406"/>
      <c r="Y818" s="407">
        <f>SUM(Y808:AB817)</f>
        <v>1.6</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1</v>
      </c>
      <c r="AV818" s="408"/>
      <c r="AW818" s="408"/>
      <c r="AX818" s="410"/>
    </row>
    <row r="819" spans="1:50" ht="24.75" customHeight="1" x14ac:dyDescent="0.15">
      <c r="A819" s="547"/>
      <c r="B819" s="761"/>
      <c r="C819" s="761"/>
      <c r="D819" s="761"/>
      <c r="E819" s="761"/>
      <c r="F819" s="762"/>
      <c r="G819" s="433" t="s">
        <v>525</v>
      </c>
      <c r="H819" s="434"/>
      <c r="I819" s="434"/>
      <c r="J819" s="434"/>
      <c r="K819" s="434"/>
      <c r="L819" s="434"/>
      <c r="M819" s="434"/>
      <c r="N819" s="434"/>
      <c r="O819" s="434"/>
      <c r="P819" s="434"/>
      <c r="Q819" s="434"/>
      <c r="R819" s="434"/>
      <c r="S819" s="434"/>
      <c r="T819" s="434"/>
      <c r="U819" s="434"/>
      <c r="V819" s="434"/>
      <c r="W819" s="434"/>
      <c r="X819" s="434"/>
      <c r="Y819" s="434"/>
      <c r="Z819" s="434"/>
      <c r="AA819" s="434"/>
      <c r="AB819" s="435"/>
      <c r="AC819" s="433" t="s">
        <v>179</v>
      </c>
      <c r="AD819" s="434"/>
      <c r="AE819" s="434"/>
      <c r="AF819" s="434"/>
      <c r="AG819" s="434"/>
      <c r="AH819" s="434"/>
      <c r="AI819" s="434"/>
      <c r="AJ819" s="434"/>
      <c r="AK819" s="434"/>
      <c r="AL819" s="434"/>
      <c r="AM819" s="434"/>
      <c r="AN819" s="434"/>
      <c r="AO819" s="434"/>
      <c r="AP819" s="434"/>
      <c r="AQ819" s="434"/>
      <c r="AR819" s="434"/>
      <c r="AS819" s="434"/>
      <c r="AT819" s="434"/>
      <c r="AU819" s="434"/>
      <c r="AV819" s="434"/>
      <c r="AW819" s="434"/>
      <c r="AX819" s="436"/>
    </row>
    <row r="820" spans="1:50" ht="24.75" customHeight="1" x14ac:dyDescent="0.15">
      <c r="A820" s="547"/>
      <c r="B820" s="761"/>
      <c r="C820" s="761"/>
      <c r="D820" s="761"/>
      <c r="E820" s="761"/>
      <c r="F820" s="762"/>
      <c r="G820" s="437" t="s">
        <v>17</v>
      </c>
      <c r="H820" s="438"/>
      <c r="I820" s="438"/>
      <c r="J820" s="438"/>
      <c r="K820" s="438"/>
      <c r="L820" s="439" t="s">
        <v>18</v>
      </c>
      <c r="M820" s="438"/>
      <c r="N820" s="438"/>
      <c r="O820" s="438"/>
      <c r="P820" s="438"/>
      <c r="Q820" s="438"/>
      <c r="R820" s="438"/>
      <c r="S820" s="438"/>
      <c r="T820" s="438"/>
      <c r="U820" s="438"/>
      <c r="V820" s="438"/>
      <c r="W820" s="438"/>
      <c r="X820" s="440"/>
      <c r="Y820" s="430" t="s">
        <v>19</v>
      </c>
      <c r="Z820" s="431"/>
      <c r="AA820" s="431"/>
      <c r="AB820" s="441"/>
      <c r="AC820" s="437" t="s">
        <v>17</v>
      </c>
      <c r="AD820" s="438"/>
      <c r="AE820" s="438"/>
      <c r="AF820" s="438"/>
      <c r="AG820" s="438"/>
      <c r="AH820" s="439" t="s">
        <v>18</v>
      </c>
      <c r="AI820" s="438"/>
      <c r="AJ820" s="438"/>
      <c r="AK820" s="438"/>
      <c r="AL820" s="438"/>
      <c r="AM820" s="438"/>
      <c r="AN820" s="438"/>
      <c r="AO820" s="438"/>
      <c r="AP820" s="438"/>
      <c r="AQ820" s="438"/>
      <c r="AR820" s="438"/>
      <c r="AS820" s="438"/>
      <c r="AT820" s="440"/>
      <c r="AU820" s="430" t="s">
        <v>19</v>
      </c>
      <c r="AV820" s="431"/>
      <c r="AW820" s="431"/>
      <c r="AX820" s="432"/>
    </row>
    <row r="821" spans="1:50" s="16" customFormat="1" ht="24.75" customHeight="1" x14ac:dyDescent="0.15">
      <c r="A821" s="547"/>
      <c r="B821" s="761"/>
      <c r="C821" s="761"/>
      <c r="D821" s="761"/>
      <c r="E821" s="761"/>
      <c r="F821" s="762"/>
      <c r="G821" s="443" t="s">
        <v>481</v>
      </c>
      <c r="H821" s="574"/>
      <c r="I821" s="574"/>
      <c r="J821" s="574"/>
      <c r="K821" s="575"/>
      <c r="L821" s="446" t="s">
        <v>526</v>
      </c>
      <c r="M821" s="548"/>
      <c r="N821" s="548"/>
      <c r="O821" s="548"/>
      <c r="P821" s="548"/>
      <c r="Q821" s="548"/>
      <c r="R821" s="548"/>
      <c r="S821" s="548"/>
      <c r="T821" s="548"/>
      <c r="U821" s="548"/>
      <c r="V821" s="548"/>
      <c r="W821" s="548"/>
      <c r="X821" s="549"/>
      <c r="Y821" s="449">
        <v>15.3</v>
      </c>
      <c r="Z821" s="450"/>
      <c r="AA821" s="450"/>
      <c r="AB821" s="550"/>
      <c r="AC821" s="443"/>
      <c r="AD821" s="444"/>
      <c r="AE821" s="444"/>
      <c r="AF821" s="444"/>
      <c r="AG821" s="445"/>
      <c r="AH821" s="446"/>
      <c r="AI821" s="447"/>
      <c r="AJ821" s="447"/>
      <c r="AK821" s="447"/>
      <c r="AL821" s="447"/>
      <c r="AM821" s="447"/>
      <c r="AN821" s="447"/>
      <c r="AO821" s="447"/>
      <c r="AP821" s="447"/>
      <c r="AQ821" s="447"/>
      <c r="AR821" s="447"/>
      <c r="AS821" s="447"/>
      <c r="AT821" s="448"/>
      <c r="AU821" s="449"/>
      <c r="AV821" s="450"/>
      <c r="AW821" s="450"/>
      <c r="AX821" s="451"/>
    </row>
    <row r="822" spans="1:50" ht="24.75" hidden="1" customHeight="1" x14ac:dyDescent="0.15">
      <c r="A822" s="547"/>
      <c r="B822" s="761"/>
      <c r="C822" s="761"/>
      <c r="D822" s="761"/>
      <c r="E822" s="761"/>
      <c r="F822" s="762"/>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7"/>
      <c r="B823" s="761"/>
      <c r="C823" s="761"/>
      <c r="D823" s="761"/>
      <c r="E823" s="761"/>
      <c r="F823" s="762"/>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7"/>
      <c r="B824" s="761"/>
      <c r="C824" s="761"/>
      <c r="D824" s="761"/>
      <c r="E824" s="761"/>
      <c r="F824" s="762"/>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7"/>
      <c r="B825" s="761"/>
      <c r="C825" s="761"/>
      <c r="D825" s="761"/>
      <c r="E825" s="761"/>
      <c r="F825" s="762"/>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7"/>
      <c r="B826" s="761"/>
      <c r="C826" s="761"/>
      <c r="D826" s="761"/>
      <c r="E826" s="761"/>
      <c r="F826" s="762"/>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7"/>
      <c r="B827" s="761"/>
      <c r="C827" s="761"/>
      <c r="D827" s="761"/>
      <c r="E827" s="761"/>
      <c r="F827" s="762"/>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7"/>
      <c r="B828" s="761"/>
      <c r="C828" s="761"/>
      <c r="D828" s="761"/>
      <c r="E828" s="761"/>
      <c r="F828" s="762"/>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7"/>
      <c r="B829" s="761"/>
      <c r="C829" s="761"/>
      <c r="D829" s="761"/>
      <c r="E829" s="761"/>
      <c r="F829" s="762"/>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7"/>
      <c r="B830" s="761"/>
      <c r="C830" s="761"/>
      <c r="D830" s="761"/>
      <c r="E830" s="761"/>
      <c r="F830" s="762"/>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customHeight="1" x14ac:dyDescent="0.15">
      <c r="A831" s="547"/>
      <c r="B831" s="761"/>
      <c r="C831" s="761"/>
      <c r="D831" s="761"/>
      <c r="E831" s="761"/>
      <c r="F831" s="762"/>
      <c r="G831" s="402" t="s">
        <v>20</v>
      </c>
      <c r="H831" s="403"/>
      <c r="I831" s="403"/>
      <c r="J831" s="403"/>
      <c r="K831" s="403"/>
      <c r="L831" s="404"/>
      <c r="M831" s="405"/>
      <c r="N831" s="405"/>
      <c r="O831" s="405"/>
      <c r="P831" s="405"/>
      <c r="Q831" s="405"/>
      <c r="R831" s="405"/>
      <c r="S831" s="405"/>
      <c r="T831" s="405"/>
      <c r="U831" s="405"/>
      <c r="V831" s="405"/>
      <c r="W831" s="405"/>
      <c r="X831" s="406"/>
      <c r="Y831" s="407">
        <f>SUM(Y821:AB830)</f>
        <v>15.3</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7" t="s">
        <v>147</v>
      </c>
      <c r="B832" s="428"/>
      <c r="C832" s="428"/>
      <c r="D832" s="428"/>
      <c r="E832" s="428"/>
      <c r="F832" s="428"/>
      <c r="G832" s="428"/>
      <c r="H832" s="428"/>
      <c r="I832" s="428"/>
      <c r="J832" s="428"/>
      <c r="K832" s="428"/>
      <c r="L832" s="428"/>
      <c r="M832" s="428"/>
      <c r="N832" s="428"/>
      <c r="O832" s="428"/>
      <c r="P832" s="428"/>
      <c r="Q832" s="428"/>
      <c r="R832" s="428"/>
      <c r="S832" s="428"/>
      <c r="T832" s="428"/>
      <c r="U832" s="428"/>
      <c r="V832" s="428"/>
      <c r="W832" s="428"/>
      <c r="X832" s="428"/>
      <c r="Y832" s="428"/>
      <c r="Z832" s="428"/>
      <c r="AA832" s="428"/>
      <c r="AB832" s="428"/>
      <c r="AC832" s="428"/>
      <c r="AD832" s="428"/>
      <c r="AE832" s="428"/>
      <c r="AF832" s="428"/>
      <c r="AG832" s="428"/>
      <c r="AH832" s="428"/>
      <c r="AI832" s="428"/>
      <c r="AJ832" s="428"/>
      <c r="AK832" s="429"/>
      <c r="AL832" s="953" t="s">
        <v>264</v>
      </c>
      <c r="AM832" s="954"/>
      <c r="AN832" s="954"/>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1.45" customHeight="1" x14ac:dyDescent="0.15">
      <c r="A837" s="339"/>
      <c r="B837" s="339"/>
      <c r="C837" s="339" t="s">
        <v>26</v>
      </c>
      <c r="D837" s="339"/>
      <c r="E837" s="339"/>
      <c r="F837" s="339"/>
      <c r="G837" s="339"/>
      <c r="H837" s="339"/>
      <c r="I837" s="339"/>
      <c r="J837" s="270" t="s">
        <v>223</v>
      </c>
      <c r="K837" s="95"/>
      <c r="L837" s="95"/>
      <c r="M837" s="95"/>
      <c r="N837" s="95"/>
      <c r="O837" s="95"/>
      <c r="P837" s="340" t="s">
        <v>199</v>
      </c>
      <c r="Q837" s="340"/>
      <c r="R837" s="340"/>
      <c r="S837" s="340"/>
      <c r="T837" s="340"/>
      <c r="U837" s="340"/>
      <c r="V837" s="340"/>
      <c r="W837" s="340"/>
      <c r="X837" s="340"/>
      <c r="Y837" s="337" t="s">
        <v>221</v>
      </c>
      <c r="Z837" s="338"/>
      <c r="AA837" s="338"/>
      <c r="AB837" s="338"/>
      <c r="AC837" s="270" t="s">
        <v>258</v>
      </c>
      <c r="AD837" s="270"/>
      <c r="AE837" s="270"/>
      <c r="AF837" s="270"/>
      <c r="AG837" s="270"/>
      <c r="AH837" s="337" t="s">
        <v>286</v>
      </c>
      <c r="AI837" s="339"/>
      <c r="AJ837" s="339"/>
      <c r="AK837" s="339"/>
      <c r="AL837" s="339" t="s">
        <v>21</v>
      </c>
      <c r="AM837" s="339"/>
      <c r="AN837" s="339"/>
      <c r="AO837" s="419"/>
      <c r="AP837" s="420" t="s">
        <v>224</v>
      </c>
      <c r="AQ837" s="420"/>
      <c r="AR837" s="420"/>
      <c r="AS837" s="420"/>
      <c r="AT837" s="420"/>
      <c r="AU837" s="420"/>
      <c r="AV837" s="420"/>
      <c r="AW837" s="420"/>
      <c r="AX837" s="420"/>
    </row>
    <row r="838" spans="1:50" ht="43.15" customHeight="1" x14ac:dyDescent="0.15">
      <c r="A838" s="397">
        <v>1</v>
      </c>
      <c r="B838" s="397">
        <v>1</v>
      </c>
      <c r="C838" s="416" t="s">
        <v>527</v>
      </c>
      <c r="D838" s="411"/>
      <c r="E838" s="411"/>
      <c r="F838" s="411"/>
      <c r="G838" s="411"/>
      <c r="H838" s="411"/>
      <c r="I838" s="411"/>
      <c r="J838" s="421">
        <v>4011005003009</v>
      </c>
      <c r="K838" s="421"/>
      <c r="L838" s="421"/>
      <c r="M838" s="421"/>
      <c r="N838" s="421"/>
      <c r="O838" s="421"/>
      <c r="P838" s="417" t="s">
        <v>584</v>
      </c>
      <c r="Q838" s="310"/>
      <c r="R838" s="310"/>
      <c r="S838" s="310"/>
      <c r="T838" s="310"/>
      <c r="U838" s="310"/>
      <c r="V838" s="310"/>
      <c r="W838" s="310"/>
      <c r="X838" s="310"/>
      <c r="Y838" s="311">
        <v>13.2</v>
      </c>
      <c r="Z838" s="312"/>
      <c r="AA838" s="312"/>
      <c r="AB838" s="313"/>
      <c r="AC838" s="321" t="s">
        <v>291</v>
      </c>
      <c r="AD838" s="418"/>
      <c r="AE838" s="418"/>
      <c r="AF838" s="418"/>
      <c r="AG838" s="418"/>
      <c r="AH838" s="414">
        <v>2</v>
      </c>
      <c r="AI838" s="415"/>
      <c r="AJ838" s="415"/>
      <c r="AK838" s="415"/>
      <c r="AL838" s="318" t="s">
        <v>582</v>
      </c>
      <c r="AM838" s="319"/>
      <c r="AN838" s="319"/>
      <c r="AO838" s="320"/>
      <c r="AP838" s="314" t="s">
        <v>528</v>
      </c>
      <c r="AQ838" s="314"/>
      <c r="AR838" s="314"/>
      <c r="AS838" s="314"/>
      <c r="AT838" s="314"/>
      <c r="AU838" s="314"/>
      <c r="AV838" s="314"/>
      <c r="AW838" s="314"/>
      <c r="AX838" s="314"/>
    </row>
    <row r="839" spans="1:50" ht="30" customHeight="1" x14ac:dyDescent="0.15">
      <c r="A839" s="397">
        <v>2</v>
      </c>
      <c r="B839" s="397">
        <v>1</v>
      </c>
      <c r="C839" s="416" t="s">
        <v>530</v>
      </c>
      <c r="D839" s="411"/>
      <c r="E839" s="411"/>
      <c r="F839" s="411"/>
      <c r="G839" s="411"/>
      <c r="H839" s="411"/>
      <c r="I839" s="411"/>
      <c r="J839" s="412">
        <v>1180005007369</v>
      </c>
      <c r="K839" s="413"/>
      <c r="L839" s="413"/>
      <c r="M839" s="413"/>
      <c r="N839" s="413"/>
      <c r="O839" s="413"/>
      <c r="P839" s="417" t="s">
        <v>583</v>
      </c>
      <c r="Q839" s="310"/>
      <c r="R839" s="310"/>
      <c r="S839" s="310"/>
      <c r="T839" s="310"/>
      <c r="U839" s="310"/>
      <c r="V839" s="310"/>
      <c r="W839" s="310"/>
      <c r="X839" s="310"/>
      <c r="Y839" s="311">
        <v>10.6</v>
      </c>
      <c r="Z839" s="312"/>
      <c r="AA839" s="312"/>
      <c r="AB839" s="313"/>
      <c r="AC839" s="321" t="s">
        <v>297</v>
      </c>
      <c r="AD839" s="321"/>
      <c r="AE839" s="321"/>
      <c r="AF839" s="321"/>
      <c r="AG839" s="321"/>
      <c r="AH839" s="414">
        <v>1</v>
      </c>
      <c r="AI839" s="415"/>
      <c r="AJ839" s="415"/>
      <c r="AK839" s="415"/>
      <c r="AL839" s="318" t="s">
        <v>582</v>
      </c>
      <c r="AM839" s="319"/>
      <c r="AN839" s="319"/>
      <c r="AO839" s="320"/>
      <c r="AP839" s="314" t="s">
        <v>540</v>
      </c>
      <c r="AQ839" s="314"/>
      <c r="AR839" s="314"/>
      <c r="AS839" s="314"/>
      <c r="AT839" s="314"/>
      <c r="AU839" s="314"/>
      <c r="AV839" s="314"/>
      <c r="AW839" s="314"/>
      <c r="AX839" s="314"/>
    </row>
    <row r="840" spans="1:50" ht="30" customHeight="1" x14ac:dyDescent="0.15">
      <c r="A840" s="397">
        <v>3</v>
      </c>
      <c r="B840" s="397">
        <v>1</v>
      </c>
      <c r="C840" s="416" t="s">
        <v>531</v>
      </c>
      <c r="D840" s="411"/>
      <c r="E840" s="411"/>
      <c r="F840" s="411"/>
      <c r="G840" s="411"/>
      <c r="H840" s="411"/>
      <c r="I840" s="411"/>
      <c r="J840" s="412">
        <v>8010001111853</v>
      </c>
      <c r="K840" s="413"/>
      <c r="L840" s="413"/>
      <c r="M840" s="413"/>
      <c r="N840" s="413"/>
      <c r="O840" s="413"/>
      <c r="P840" s="417" t="s">
        <v>529</v>
      </c>
      <c r="Q840" s="310"/>
      <c r="R840" s="310"/>
      <c r="S840" s="310"/>
      <c r="T840" s="310"/>
      <c r="U840" s="310"/>
      <c r="V840" s="310"/>
      <c r="W840" s="310"/>
      <c r="X840" s="310"/>
      <c r="Y840" s="311">
        <v>0.45</v>
      </c>
      <c r="Z840" s="312"/>
      <c r="AA840" s="312"/>
      <c r="AB840" s="313"/>
      <c r="AC840" s="321" t="s">
        <v>296</v>
      </c>
      <c r="AD840" s="321"/>
      <c r="AE840" s="321"/>
      <c r="AF840" s="321"/>
      <c r="AG840" s="321"/>
      <c r="AH840" s="316" t="s">
        <v>541</v>
      </c>
      <c r="AI840" s="317"/>
      <c r="AJ840" s="317"/>
      <c r="AK840" s="317"/>
      <c r="AL840" s="318" t="s">
        <v>528</v>
      </c>
      <c r="AM840" s="319"/>
      <c r="AN840" s="319"/>
      <c r="AO840" s="320"/>
      <c r="AP840" s="314" t="s">
        <v>528</v>
      </c>
      <c r="AQ840" s="314"/>
      <c r="AR840" s="314"/>
      <c r="AS840" s="314"/>
      <c r="AT840" s="314"/>
      <c r="AU840" s="314"/>
      <c r="AV840" s="314"/>
      <c r="AW840" s="314"/>
      <c r="AX840" s="314"/>
    </row>
    <row r="841" spans="1:50" ht="30" hidden="1" customHeight="1" x14ac:dyDescent="0.15">
      <c r="A841" s="397">
        <v>4</v>
      </c>
      <c r="B841" s="397">
        <v>1</v>
      </c>
      <c r="C841" s="416"/>
      <c r="D841" s="411"/>
      <c r="E841" s="411"/>
      <c r="F841" s="411"/>
      <c r="G841" s="411"/>
      <c r="H841" s="411"/>
      <c r="I841" s="411"/>
      <c r="J841" s="412"/>
      <c r="K841" s="413"/>
      <c r="L841" s="413"/>
      <c r="M841" s="413"/>
      <c r="N841" s="413"/>
      <c r="O841" s="413"/>
      <c r="P841" s="417"/>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1.45" customHeight="1" x14ac:dyDescent="0.15">
      <c r="A870" s="339"/>
      <c r="B870" s="339"/>
      <c r="C870" s="339" t="s">
        <v>26</v>
      </c>
      <c r="D870" s="339"/>
      <c r="E870" s="339"/>
      <c r="F870" s="339"/>
      <c r="G870" s="339"/>
      <c r="H870" s="339"/>
      <c r="I870" s="339"/>
      <c r="J870" s="270" t="s">
        <v>223</v>
      </c>
      <c r="K870" s="95"/>
      <c r="L870" s="95"/>
      <c r="M870" s="95"/>
      <c r="N870" s="95"/>
      <c r="O870" s="95"/>
      <c r="P870" s="340" t="s">
        <v>199</v>
      </c>
      <c r="Q870" s="340"/>
      <c r="R870" s="340"/>
      <c r="S870" s="340"/>
      <c r="T870" s="340"/>
      <c r="U870" s="340"/>
      <c r="V870" s="340"/>
      <c r="W870" s="340"/>
      <c r="X870" s="340"/>
      <c r="Y870" s="337" t="s">
        <v>221</v>
      </c>
      <c r="Z870" s="338"/>
      <c r="AA870" s="338"/>
      <c r="AB870" s="338"/>
      <c r="AC870" s="270" t="s">
        <v>258</v>
      </c>
      <c r="AD870" s="270"/>
      <c r="AE870" s="270"/>
      <c r="AF870" s="270"/>
      <c r="AG870" s="270"/>
      <c r="AH870" s="337" t="s">
        <v>286</v>
      </c>
      <c r="AI870" s="339"/>
      <c r="AJ870" s="339"/>
      <c r="AK870" s="339"/>
      <c r="AL870" s="339" t="s">
        <v>21</v>
      </c>
      <c r="AM870" s="339"/>
      <c r="AN870" s="339"/>
      <c r="AO870" s="419"/>
      <c r="AP870" s="420" t="s">
        <v>224</v>
      </c>
      <c r="AQ870" s="420"/>
      <c r="AR870" s="420"/>
      <c r="AS870" s="420"/>
      <c r="AT870" s="420"/>
      <c r="AU870" s="420"/>
      <c r="AV870" s="420"/>
      <c r="AW870" s="420"/>
      <c r="AX870" s="420"/>
    </row>
    <row r="871" spans="1:50" ht="43.9" customHeight="1" x14ac:dyDescent="0.15">
      <c r="A871" s="397">
        <v>1</v>
      </c>
      <c r="B871" s="397">
        <v>1</v>
      </c>
      <c r="C871" s="416" t="s">
        <v>532</v>
      </c>
      <c r="D871" s="411"/>
      <c r="E871" s="411"/>
      <c r="F871" s="411"/>
      <c r="G871" s="411"/>
      <c r="H871" s="411"/>
      <c r="I871" s="411"/>
      <c r="J871" s="412">
        <v>6030001000271</v>
      </c>
      <c r="K871" s="413"/>
      <c r="L871" s="413"/>
      <c r="M871" s="413"/>
      <c r="N871" s="413"/>
      <c r="O871" s="413"/>
      <c r="P871" s="417" t="s">
        <v>517</v>
      </c>
      <c r="Q871" s="310"/>
      <c r="R871" s="310"/>
      <c r="S871" s="310"/>
      <c r="T871" s="310"/>
      <c r="U871" s="310"/>
      <c r="V871" s="310"/>
      <c r="W871" s="310"/>
      <c r="X871" s="310"/>
      <c r="Y871" s="311">
        <v>20.100000000000001</v>
      </c>
      <c r="Z871" s="312"/>
      <c r="AA871" s="312"/>
      <c r="AB871" s="313"/>
      <c r="AC871" s="321" t="s">
        <v>291</v>
      </c>
      <c r="AD871" s="418"/>
      <c r="AE871" s="418"/>
      <c r="AF871" s="418"/>
      <c r="AG871" s="418"/>
      <c r="AH871" s="414">
        <v>3</v>
      </c>
      <c r="AI871" s="415"/>
      <c r="AJ871" s="415"/>
      <c r="AK871" s="415"/>
      <c r="AL871" s="318" t="s">
        <v>581</v>
      </c>
      <c r="AM871" s="319"/>
      <c r="AN871" s="319"/>
      <c r="AO871" s="320"/>
      <c r="AP871" s="314" t="s">
        <v>528</v>
      </c>
      <c r="AQ871" s="314"/>
      <c r="AR871" s="314"/>
      <c r="AS871" s="314"/>
      <c r="AT871" s="314"/>
      <c r="AU871" s="314"/>
      <c r="AV871" s="314"/>
      <c r="AW871" s="314"/>
      <c r="AX871" s="314"/>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hidden="1" customHeight="1" x14ac:dyDescent="0.15">
      <c r="A873" s="397">
        <v>3</v>
      </c>
      <c r="B873" s="397">
        <v>1</v>
      </c>
      <c r="C873" s="416"/>
      <c r="D873" s="411"/>
      <c r="E873" s="411"/>
      <c r="F873" s="411"/>
      <c r="G873" s="411"/>
      <c r="H873" s="411"/>
      <c r="I873" s="411"/>
      <c r="J873" s="412"/>
      <c r="K873" s="413"/>
      <c r="L873" s="413"/>
      <c r="M873" s="413"/>
      <c r="N873" s="413"/>
      <c r="O873" s="413"/>
      <c r="P873" s="417"/>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7">
        <v>4</v>
      </c>
      <c r="B874" s="397">
        <v>1</v>
      </c>
      <c r="C874" s="416"/>
      <c r="D874" s="411"/>
      <c r="E874" s="411"/>
      <c r="F874" s="411"/>
      <c r="G874" s="411"/>
      <c r="H874" s="411"/>
      <c r="I874" s="411"/>
      <c r="J874" s="412"/>
      <c r="K874" s="413"/>
      <c r="L874" s="413"/>
      <c r="M874" s="413"/>
      <c r="N874" s="413"/>
      <c r="O874" s="413"/>
      <c r="P874" s="417"/>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1.45" customHeight="1" x14ac:dyDescent="0.15">
      <c r="A903" s="339"/>
      <c r="B903" s="339"/>
      <c r="C903" s="339" t="s">
        <v>26</v>
      </c>
      <c r="D903" s="339"/>
      <c r="E903" s="339"/>
      <c r="F903" s="339"/>
      <c r="G903" s="339"/>
      <c r="H903" s="339"/>
      <c r="I903" s="339"/>
      <c r="J903" s="270" t="s">
        <v>223</v>
      </c>
      <c r="K903" s="95"/>
      <c r="L903" s="95"/>
      <c r="M903" s="95"/>
      <c r="N903" s="95"/>
      <c r="O903" s="95"/>
      <c r="P903" s="340" t="s">
        <v>199</v>
      </c>
      <c r="Q903" s="340"/>
      <c r="R903" s="340"/>
      <c r="S903" s="340"/>
      <c r="T903" s="340"/>
      <c r="U903" s="340"/>
      <c r="V903" s="340"/>
      <c r="W903" s="340"/>
      <c r="X903" s="340"/>
      <c r="Y903" s="337" t="s">
        <v>221</v>
      </c>
      <c r="Z903" s="338"/>
      <c r="AA903" s="338"/>
      <c r="AB903" s="338"/>
      <c r="AC903" s="270" t="s">
        <v>258</v>
      </c>
      <c r="AD903" s="270"/>
      <c r="AE903" s="270"/>
      <c r="AF903" s="270"/>
      <c r="AG903" s="270"/>
      <c r="AH903" s="337" t="s">
        <v>286</v>
      </c>
      <c r="AI903" s="339"/>
      <c r="AJ903" s="339"/>
      <c r="AK903" s="339"/>
      <c r="AL903" s="339" t="s">
        <v>21</v>
      </c>
      <c r="AM903" s="339"/>
      <c r="AN903" s="339"/>
      <c r="AO903" s="419"/>
      <c r="AP903" s="420" t="s">
        <v>224</v>
      </c>
      <c r="AQ903" s="420"/>
      <c r="AR903" s="420"/>
      <c r="AS903" s="420"/>
      <c r="AT903" s="420"/>
      <c r="AU903" s="420"/>
      <c r="AV903" s="420"/>
      <c r="AW903" s="420"/>
      <c r="AX903" s="420"/>
    </row>
    <row r="904" spans="1:50" ht="42.6" customHeight="1" x14ac:dyDescent="0.15">
      <c r="A904" s="397">
        <v>1</v>
      </c>
      <c r="B904" s="397">
        <v>1</v>
      </c>
      <c r="C904" s="416" t="s">
        <v>534</v>
      </c>
      <c r="D904" s="411"/>
      <c r="E904" s="411"/>
      <c r="F904" s="411"/>
      <c r="G904" s="411"/>
      <c r="H904" s="411"/>
      <c r="I904" s="411"/>
      <c r="J904" s="412">
        <v>1010401023408</v>
      </c>
      <c r="K904" s="413"/>
      <c r="L904" s="413"/>
      <c r="M904" s="413"/>
      <c r="N904" s="413"/>
      <c r="O904" s="413"/>
      <c r="P904" s="417" t="s">
        <v>585</v>
      </c>
      <c r="Q904" s="310"/>
      <c r="R904" s="310"/>
      <c r="S904" s="310"/>
      <c r="T904" s="310"/>
      <c r="U904" s="310"/>
      <c r="V904" s="310"/>
      <c r="W904" s="310"/>
      <c r="X904" s="310"/>
      <c r="Y904" s="311">
        <v>11.2</v>
      </c>
      <c r="Z904" s="312"/>
      <c r="AA904" s="312"/>
      <c r="AB904" s="313"/>
      <c r="AC904" s="321" t="s">
        <v>290</v>
      </c>
      <c r="AD904" s="418"/>
      <c r="AE904" s="418"/>
      <c r="AF904" s="418"/>
      <c r="AG904" s="418"/>
      <c r="AH904" s="414">
        <v>3</v>
      </c>
      <c r="AI904" s="415"/>
      <c r="AJ904" s="415"/>
      <c r="AK904" s="415"/>
      <c r="AL904" s="318" t="s">
        <v>581</v>
      </c>
      <c r="AM904" s="319"/>
      <c r="AN904" s="319"/>
      <c r="AO904" s="320"/>
      <c r="AP904" s="314" t="s">
        <v>528</v>
      </c>
      <c r="AQ904" s="314"/>
      <c r="AR904" s="314"/>
      <c r="AS904" s="314"/>
      <c r="AT904" s="314"/>
      <c r="AU904" s="314"/>
      <c r="AV904" s="314"/>
      <c r="AW904" s="314"/>
      <c r="AX904" s="314"/>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6"/>
      <c r="D906" s="411"/>
      <c r="E906" s="411"/>
      <c r="F906" s="411"/>
      <c r="G906" s="411"/>
      <c r="H906" s="411"/>
      <c r="I906" s="411"/>
      <c r="J906" s="412"/>
      <c r="K906" s="413"/>
      <c r="L906" s="413"/>
      <c r="M906" s="413"/>
      <c r="N906" s="413"/>
      <c r="O906" s="413"/>
      <c r="P906" s="417"/>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6"/>
      <c r="D907" s="411"/>
      <c r="E907" s="411"/>
      <c r="F907" s="411"/>
      <c r="G907" s="411"/>
      <c r="H907" s="411"/>
      <c r="I907" s="411"/>
      <c r="J907" s="412"/>
      <c r="K907" s="413"/>
      <c r="L907" s="413"/>
      <c r="M907" s="413"/>
      <c r="N907" s="413"/>
      <c r="O907" s="413"/>
      <c r="P907" s="417"/>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67.150000000000006" customHeight="1" x14ac:dyDescent="0.15">
      <c r="A936" s="339"/>
      <c r="B936" s="339"/>
      <c r="C936" s="339" t="s">
        <v>26</v>
      </c>
      <c r="D936" s="339"/>
      <c r="E936" s="339"/>
      <c r="F936" s="339"/>
      <c r="G936" s="339"/>
      <c r="H936" s="339"/>
      <c r="I936" s="339"/>
      <c r="J936" s="270" t="s">
        <v>223</v>
      </c>
      <c r="K936" s="95"/>
      <c r="L936" s="95"/>
      <c r="M936" s="95"/>
      <c r="N936" s="95"/>
      <c r="O936" s="95"/>
      <c r="P936" s="340" t="s">
        <v>199</v>
      </c>
      <c r="Q936" s="340"/>
      <c r="R936" s="340"/>
      <c r="S936" s="340"/>
      <c r="T936" s="340"/>
      <c r="U936" s="340"/>
      <c r="V936" s="340"/>
      <c r="W936" s="340"/>
      <c r="X936" s="340"/>
      <c r="Y936" s="337" t="s">
        <v>221</v>
      </c>
      <c r="Z936" s="338"/>
      <c r="AA936" s="338"/>
      <c r="AB936" s="338"/>
      <c r="AC936" s="270" t="s">
        <v>258</v>
      </c>
      <c r="AD936" s="270"/>
      <c r="AE936" s="270"/>
      <c r="AF936" s="270"/>
      <c r="AG936" s="270"/>
      <c r="AH936" s="337" t="s">
        <v>286</v>
      </c>
      <c r="AI936" s="339"/>
      <c r="AJ936" s="339"/>
      <c r="AK936" s="339"/>
      <c r="AL936" s="339" t="s">
        <v>21</v>
      </c>
      <c r="AM936" s="339"/>
      <c r="AN936" s="339"/>
      <c r="AO936" s="419"/>
      <c r="AP936" s="420" t="s">
        <v>224</v>
      </c>
      <c r="AQ936" s="420"/>
      <c r="AR936" s="420"/>
      <c r="AS936" s="420"/>
      <c r="AT936" s="420"/>
      <c r="AU936" s="420"/>
      <c r="AV936" s="420"/>
      <c r="AW936" s="420"/>
      <c r="AX936" s="420"/>
    </row>
    <row r="937" spans="1:50" ht="30" customHeight="1" x14ac:dyDescent="0.15">
      <c r="A937" s="397">
        <v>1</v>
      </c>
      <c r="B937" s="397">
        <v>1</v>
      </c>
      <c r="C937" s="416" t="s">
        <v>564</v>
      </c>
      <c r="D937" s="411"/>
      <c r="E937" s="411"/>
      <c r="F937" s="411"/>
      <c r="G937" s="411"/>
      <c r="H937" s="411"/>
      <c r="I937" s="411"/>
      <c r="J937" s="412">
        <v>6011205000217</v>
      </c>
      <c r="K937" s="413"/>
      <c r="L937" s="413"/>
      <c r="M937" s="413"/>
      <c r="N937" s="413"/>
      <c r="O937" s="413"/>
      <c r="P937" s="417" t="s">
        <v>536</v>
      </c>
      <c r="Q937" s="310"/>
      <c r="R937" s="310"/>
      <c r="S937" s="310"/>
      <c r="T937" s="310"/>
      <c r="U937" s="310"/>
      <c r="V937" s="310"/>
      <c r="W937" s="310"/>
      <c r="X937" s="310"/>
      <c r="Y937" s="311">
        <v>0.45</v>
      </c>
      <c r="Z937" s="312"/>
      <c r="AA937" s="312"/>
      <c r="AB937" s="313"/>
      <c r="AC937" s="321" t="s">
        <v>296</v>
      </c>
      <c r="AD937" s="418"/>
      <c r="AE937" s="418"/>
      <c r="AF937" s="418"/>
      <c r="AG937" s="418"/>
      <c r="AH937" s="414" t="s">
        <v>533</v>
      </c>
      <c r="AI937" s="415"/>
      <c r="AJ937" s="415"/>
      <c r="AK937" s="415"/>
      <c r="AL937" s="318" t="s">
        <v>528</v>
      </c>
      <c r="AM937" s="319"/>
      <c r="AN937" s="319"/>
      <c r="AO937" s="320"/>
      <c r="AP937" s="314" t="s">
        <v>528</v>
      </c>
      <c r="AQ937" s="314"/>
      <c r="AR937" s="314"/>
      <c r="AS937" s="314"/>
      <c r="AT937" s="314"/>
      <c r="AU937" s="314"/>
      <c r="AV937" s="314"/>
      <c r="AW937" s="314"/>
      <c r="AX937" s="314"/>
    </row>
    <row r="938" spans="1:50" ht="30" customHeight="1" x14ac:dyDescent="0.15">
      <c r="A938" s="397">
        <v>2</v>
      </c>
      <c r="B938" s="397">
        <v>1</v>
      </c>
      <c r="C938" s="416" t="s">
        <v>538</v>
      </c>
      <c r="D938" s="411"/>
      <c r="E938" s="411"/>
      <c r="F938" s="411"/>
      <c r="G938" s="411"/>
      <c r="H938" s="411"/>
      <c r="I938" s="411"/>
      <c r="J938" s="412">
        <v>2011101036302</v>
      </c>
      <c r="K938" s="413"/>
      <c r="L938" s="413"/>
      <c r="M938" s="413"/>
      <c r="N938" s="413"/>
      <c r="O938" s="413"/>
      <c r="P938" s="417" t="s">
        <v>535</v>
      </c>
      <c r="Q938" s="310"/>
      <c r="R938" s="310"/>
      <c r="S938" s="310"/>
      <c r="T938" s="310"/>
      <c r="U938" s="310"/>
      <c r="V938" s="310"/>
      <c r="W938" s="310"/>
      <c r="X938" s="310"/>
      <c r="Y938" s="311">
        <v>0.32</v>
      </c>
      <c r="Z938" s="312"/>
      <c r="AA938" s="312"/>
      <c r="AB938" s="313"/>
      <c r="AC938" s="321" t="s">
        <v>296</v>
      </c>
      <c r="AD938" s="418"/>
      <c r="AE938" s="418"/>
      <c r="AF938" s="418"/>
      <c r="AG938" s="418"/>
      <c r="AH938" s="414" t="s">
        <v>528</v>
      </c>
      <c r="AI938" s="415"/>
      <c r="AJ938" s="415"/>
      <c r="AK938" s="415"/>
      <c r="AL938" s="318" t="s">
        <v>533</v>
      </c>
      <c r="AM938" s="319"/>
      <c r="AN938" s="319"/>
      <c r="AO938" s="320"/>
      <c r="AP938" s="314" t="s">
        <v>528</v>
      </c>
      <c r="AQ938" s="314"/>
      <c r="AR938" s="314"/>
      <c r="AS938" s="314"/>
      <c r="AT938" s="314"/>
      <c r="AU938" s="314"/>
      <c r="AV938" s="314"/>
      <c r="AW938" s="314"/>
      <c r="AX938" s="314"/>
    </row>
    <row r="939" spans="1:50" ht="30" customHeight="1" x14ac:dyDescent="0.15">
      <c r="A939" s="397">
        <v>3</v>
      </c>
      <c r="B939" s="397">
        <v>1</v>
      </c>
      <c r="C939" s="416" t="s">
        <v>539</v>
      </c>
      <c r="D939" s="411"/>
      <c r="E939" s="411"/>
      <c r="F939" s="411"/>
      <c r="G939" s="411"/>
      <c r="H939" s="411"/>
      <c r="I939" s="411"/>
      <c r="J939" s="421">
        <v>6010001109206</v>
      </c>
      <c r="K939" s="421"/>
      <c r="L939" s="421"/>
      <c r="M939" s="421"/>
      <c r="N939" s="421"/>
      <c r="O939" s="421"/>
      <c r="P939" s="417" t="s">
        <v>537</v>
      </c>
      <c r="Q939" s="310"/>
      <c r="R939" s="310"/>
      <c r="S939" s="310"/>
      <c r="T939" s="310"/>
      <c r="U939" s="310"/>
      <c r="V939" s="310"/>
      <c r="W939" s="310"/>
      <c r="X939" s="310"/>
      <c r="Y939" s="311">
        <v>0.08</v>
      </c>
      <c r="Z939" s="312"/>
      <c r="AA939" s="312"/>
      <c r="AB939" s="313"/>
      <c r="AC939" s="321" t="s">
        <v>296</v>
      </c>
      <c r="AD939" s="418"/>
      <c r="AE939" s="418"/>
      <c r="AF939" s="418"/>
      <c r="AG939" s="418"/>
      <c r="AH939" s="316" t="s">
        <v>528</v>
      </c>
      <c r="AI939" s="317"/>
      <c r="AJ939" s="317"/>
      <c r="AK939" s="317"/>
      <c r="AL939" s="318" t="s">
        <v>528</v>
      </c>
      <c r="AM939" s="319"/>
      <c r="AN939" s="319"/>
      <c r="AO939" s="320"/>
      <c r="AP939" s="314" t="s">
        <v>528</v>
      </c>
      <c r="AQ939" s="314"/>
      <c r="AR939" s="314"/>
      <c r="AS939" s="314"/>
      <c r="AT939" s="314"/>
      <c r="AU939" s="314"/>
      <c r="AV939" s="314"/>
      <c r="AW939" s="314"/>
      <c r="AX939" s="314"/>
    </row>
    <row r="940" spans="1:50" ht="30" hidden="1" customHeight="1" x14ac:dyDescent="0.15">
      <c r="A940" s="397">
        <v>4</v>
      </c>
      <c r="B940" s="397">
        <v>1</v>
      </c>
      <c r="C940" s="416"/>
      <c r="D940" s="411"/>
      <c r="E940" s="411"/>
      <c r="F940" s="411"/>
      <c r="G940" s="411"/>
      <c r="H940" s="411"/>
      <c r="I940" s="411"/>
      <c r="J940" s="412"/>
      <c r="K940" s="413"/>
      <c r="L940" s="413"/>
      <c r="M940" s="413"/>
      <c r="N940" s="413"/>
      <c r="O940" s="413"/>
      <c r="P940" s="417"/>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21"/>
      <c r="K947" s="421"/>
      <c r="L947" s="421"/>
      <c r="M947" s="421"/>
      <c r="N947" s="421"/>
      <c r="O947" s="421"/>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idden="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5" customHeight="1" x14ac:dyDescent="0.15">
      <c r="A969" s="339"/>
      <c r="B969" s="339"/>
      <c r="C969" s="339" t="s">
        <v>26</v>
      </c>
      <c r="D969" s="339"/>
      <c r="E969" s="339"/>
      <c r="F969" s="339"/>
      <c r="G969" s="339"/>
      <c r="H969" s="339"/>
      <c r="I969" s="339"/>
      <c r="J969" s="270" t="s">
        <v>223</v>
      </c>
      <c r="K969" s="95"/>
      <c r="L969" s="95"/>
      <c r="M969" s="95"/>
      <c r="N969" s="95"/>
      <c r="O969" s="95"/>
      <c r="P969" s="340" t="s">
        <v>199</v>
      </c>
      <c r="Q969" s="340"/>
      <c r="R969" s="340"/>
      <c r="S969" s="340"/>
      <c r="T969" s="340"/>
      <c r="U969" s="340"/>
      <c r="V969" s="340"/>
      <c r="W969" s="340"/>
      <c r="X969" s="340"/>
      <c r="Y969" s="337" t="s">
        <v>221</v>
      </c>
      <c r="Z969" s="338"/>
      <c r="AA969" s="338"/>
      <c r="AB969" s="338"/>
      <c r="AC969" s="270" t="s">
        <v>258</v>
      </c>
      <c r="AD969" s="270"/>
      <c r="AE969" s="270"/>
      <c r="AF969" s="270"/>
      <c r="AG969" s="270"/>
      <c r="AH969" s="337" t="s">
        <v>286</v>
      </c>
      <c r="AI969" s="339"/>
      <c r="AJ969" s="339"/>
      <c r="AK969" s="339"/>
      <c r="AL969" s="339" t="s">
        <v>21</v>
      </c>
      <c r="AM969" s="339"/>
      <c r="AN969" s="339"/>
      <c r="AO969" s="419"/>
      <c r="AP969" s="420" t="s">
        <v>224</v>
      </c>
      <c r="AQ969" s="420"/>
      <c r="AR969" s="420"/>
      <c r="AS969" s="420"/>
      <c r="AT969" s="420"/>
      <c r="AU969" s="420"/>
      <c r="AV969" s="420"/>
      <c r="AW969" s="420"/>
      <c r="AX969" s="420"/>
    </row>
    <row r="970" spans="1:50" ht="30" customHeight="1" x14ac:dyDescent="0.15">
      <c r="A970" s="397">
        <v>1</v>
      </c>
      <c r="B970" s="397">
        <v>1</v>
      </c>
      <c r="C970" s="411" t="s">
        <v>542</v>
      </c>
      <c r="D970" s="411"/>
      <c r="E970" s="411"/>
      <c r="F970" s="411"/>
      <c r="G970" s="411"/>
      <c r="H970" s="411"/>
      <c r="I970" s="411"/>
      <c r="J970" s="421">
        <v>6010001109206</v>
      </c>
      <c r="K970" s="421"/>
      <c r="L970" s="421"/>
      <c r="M970" s="421"/>
      <c r="N970" s="421"/>
      <c r="O970" s="421"/>
      <c r="P970" s="417" t="s">
        <v>544</v>
      </c>
      <c r="Q970" s="310"/>
      <c r="R970" s="310"/>
      <c r="S970" s="310"/>
      <c r="T970" s="310"/>
      <c r="U970" s="310"/>
      <c r="V970" s="310"/>
      <c r="W970" s="310"/>
      <c r="X970" s="310"/>
      <c r="Y970" s="311">
        <v>1.6</v>
      </c>
      <c r="Z970" s="312"/>
      <c r="AA970" s="312"/>
      <c r="AB970" s="313"/>
      <c r="AC970" s="321" t="s">
        <v>296</v>
      </c>
      <c r="AD970" s="418"/>
      <c r="AE970" s="418"/>
      <c r="AF970" s="418"/>
      <c r="AG970" s="418"/>
      <c r="AH970" s="414" t="s">
        <v>528</v>
      </c>
      <c r="AI970" s="415"/>
      <c r="AJ970" s="415"/>
      <c r="AK970" s="415"/>
      <c r="AL970" s="318" t="s">
        <v>528</v>
      </c>
      <c r="AM970" s="319"/>
      <c r="AN970" s="319"/>
      <c r="AO970" s="320"/>
      <c r="AP970" s="314" t="s">
        <v>541</v>
      </c>
      <c r="AQ970" s="314"/>
      <c r="AR970" s="314"/>
      <c r="AS970" s="314"/>
      <c r="AT970" s="314"/>
      <c r="AU970" s="314"/>
      <c r="AV970" s="314"/>
      <c r="AW970" s="314"/>
      <c r="AX970" s="314"/>
    </row>
    <row r="971" spans="1:50" ht="30" customHeight="1" x14ac:dyDescent="0.15">
      <c r="A971" s="397">
        <v>2</v>
      </c>
      <c r="B971" s="397">
        <v>1</v>
      </c>
      <c r="C971" s="416" t="s">
        <v>543</v>
      </c>
      <c r="D971" s="411"/>
      <c r="E971" s="411"/>
      <c r="F971" s="411"/>
      <c r="G971" s="411"/>
      <c r="H971" s="411"/>
      <c r="I971" s="411"/>
      <c r="J971" s="412" t="s">
        <v>528</v>
      </c>
      <c r="K971" s="413"/>
      <c r="L971" s="413"/>
      <c r="M971" s="413"/>
      <c r="N971" s="413"/>
      <c r="O971" s="413"/>
      <c r="P971" s="417" t="s">
        <v>544</v>
      </c>
      <c r="Q971" s="310"/>
      <c r="R971" s="310"/>
      <c r="S971" s="310"/>
      <c r="T971" s="310"/>
      <c r="U971" s="310"/>
      <c r="V971" s="310"/>
      <c r="W971" s="310"/>
      <c r="X971" s="310"/>
      <c r="Y971" s="311">
        <v>0.12</v>
      </c>
      <c r="Z971" s="312"/>
      <c r="AA971" s="312"/>
      <c r="AB971" s="313"/>
      <c r="AC971" s="321" t="s">
        <v>296</v>
      </c>
      <c r="AD971" s="321"/>
      <c r="AE971" s="321"/>
      <c r="AF971" s="321"/>
      <c r="AG971" s="321"/>
      <c r="AH971" s="414" t="s">
        <v>528</v>
      </c>
      <c r="AI971" s="415"/>
      <c r="AJ971" s="415"/>
      <c r="AK971" s="415"/>
      <c r="AL971" s="318" t="s">
        <v>545</v>
      </c>
      <c r="AM971" s="319"/>
      <c r="AN971" s="319"/>
      <c r="AO971" s="320"/>
      <c r="AP971" s="314" t="s">
        <v>528</v>
      </c>
      <c r="AQ971" s="314"/>
      <c r="AR971" s="314"/>
      <c r="AS971" s="314"/>
      <c r="AT971" s="314"/>
      <c r="AU971" s="314"/>
      <c r="AV971" s="314"/>
      <c r="AW971" s="314"/>
      <c r="AX971" s="314"/>
    </row>
    <row r="972" spans="1:50" ht="30" hidden="1" customHeight="1" x14ac:dyDescent="0.15">
      <c r="A972" s="397">
        <v>3</v>
      </c>
      <c r="B972" s="397">
        <v>1</v>
      </c>
      <c r="C972" s="416"/>
      <c r="D972" s="411"/>
      <c r="E972" s="411"/>
      <c r="F972" s="411"/>
      <c r="G972" s="411"/>
      <c r="H972" s="411"/>
      <c r="I972" s="411"/>
      <c r="J972" s="412"/>
      <c r="K972" s="413"/>
      <c r="L972" s="413"/>
      <c r="M972" s="413"/>
      <c r="N972" s="413"/>
      <c r="O972" s="413"/>
      <c r="P972" s="417"/>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6"/>
      <c r="D973" s="411"/>
      <c r="E973" s="411"/>
      <c r="F973" s="411"/>
      <c r="G973" s="411"/>
      <c r="H973" s="411"/>
      <c r="I973" s="411"/>
      <c r="J973" s="412"/>
      <c r="K973" s="413"/>
      <c r="L973" s="413"/>
      <c r="M973" s="413"/>
      <c r="N973" s="413"/>
      <c r="O973" s="413"/>
      <c r="P973" s="417"/>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75" customHeight="1" x14ac:dyDescent="0.15">
      <c r="A1002" s="339"/>
      <c r="B1002" s="339"/>
      <c r="C1002" s="339" t="s">
        <v>26</v>
      </c>
      <c r="D1002" s="339"/>
      <c r="E1002" s="339"/>
      <c r="F1002" s="339"/>
      <c r="G1002" s="339"/>
      <c r="H1002" s="339"/>
      <c r="I1002" s="339"/>
      <c r="J1002" s="270" t="s">
        <v>223</v>
      </c>
      <c r="K1002" s="95"/>
      <c r="L1002" s="95"/>
      <c r="M1002" s="95"/>
      <c r="N1002" s="95"/>
      <c r="O1002" s="95"/>
      <c r="P1002" s="340" t="s">
        <v>199</v>
      </c>
      <c r="Q1002" s="340"/>
      <c r="R1002" s="340"/>
      <c r="S1002" s="340"/>
      <c r="T1002" s="340"/>
      <c r="U1002" s="340"/>
      <c r="V1002" s="340"/>
      <c r="W1002" s="340"/>
      <c r="X1002" s="340"/>
      <c r="Y1002" s="337" t="s">
        <v>221</v>
      </c>
      <c r="Z1002" s="338"/>
      <c r="AA1002" s="338"/>
      <c r="AB1002" s="338"/>
      <c r="AC1002" s="270" t="s">
        <v>258</v>
      </c>
      <c r="AD1002" s="270"/>
      <c r="AE1002" s="270"/>
      <c r="AF1002" s="270"/>
      <c r="AG1002" s="270"/>
      <c r="AH1002" s="337" t="s">
        <v>286</v>
      </c>
      <c r="AI1002" s="339"/>
      <c r="AJ1002" s="339"/>
      <c r="AK1002" s="339"/>
      <c r="AL1002" s="339" t="s">
        <v>21</v>
      </c>
      <c r="AM1002" s="339"/>
      <c r="AN1002" s="339"/>
      <c r="AO1002" s="419"/>
      <c r="AP1002" s="420" t="s">
        <v>224</v>
      </c>
      <c r="AQ1002" s="420"/>
      <c r="AR1002" s="420"/>
      <c r="AS1002" s="420"/>
      <c r="AT1002" s="420"/>
      <c r="AU1002" s="420"/>
      <c r="AV1002" s="420"/>
      <c r="AW1002" s="420"/>
      <c r="AX1002" s="420"/>
    </row>
    <row r="1003" spans="1:50" ht="30" customHeight="1" x14ac:dyDescent="0.15">
      <c r="A1003" s="397">
        <v>1</v>
      </c>
      <c r="B1003" s="397">
        <v>1</v>
      </c>
      <c r="C1003" s="416" t="s">
        <v>546</v>
      </c>
      <c r="D1003" s="411"/>
      <c r="E1003" s="411"/>
      <c r="F1003" s="411"/>
      <c r="G1003" s="411"/>
      <c r="H1003" s="411"/>
      <c r="I1003" s="411"/>
      <c r="J1003" s="421">
        <v>6010001109206</v>
      </c>
      <c r="K1003" s="421"/>
      <c r="L1003" s="421"/>
      <c r="M1003" s="421"/>
      <c r="N1003" s="421"/>
      <c r="O1003" s="421"/>
      <c r="P1003" s="417" t="s">
        <v>537</v>
      </c>
      <c r="Q1003" s="310"/>
      <c r="R1003" s="310"/>
      <c r="S1003" s="310"/>
      <c r="T1003" s="310"/>
      <c r="U1003" s="310"/>
      <c r="V1003" s="310"/>
      <c r="W1003" s="310"/>
      <c r="X1003" s="310"/>
      <c r="Y1003" s="311">
        <v>1.03</v>
      </c>
      <c r="Z1003" s="312"/>
      <c r="AA1003" s="312"/>
      <c r="AB1003" s="313"/>
      <c r="AC1003" s="321" t="s">
        <v>296</v>
      </c>
      <c r="AD1003" s="418"/>
      <c r="AE1003" s="418"/>
      <c r="AF1003" s="418"/>
      <c r="AG1003" s="418"/>
      <c r="AH1003" s="414" t="s">
        <v>528</v>
      </c>
      <c r="AI1003" s="415"/>
      <c r="AJ1003" s="415"/>
      <c r="AK1003" s="415"/>
      <c r="AL1003" s="414" t="s">
        <v>528</v>
      </c>
      <c r="AM1003" s="415"/>
      <c r="AN1003" s="415"/>
      <c r="AO1003" s="415"/>
      <c r="AP1003" s="314" t="s">
        <v>528</v>
      </c>
      <c r="AQ1003" s="314"/>
      <c r="AR1003" s="314"/>
      <c r="AS1003" s="314"/>
      <c r="AT1003" s="314"/>
      <c r="AU1003" s="314"/>
      <c r="AV1003" s="314"/>
      <c r="AW1003" s="314"/>
      <c r="AX1003" s="314"/>
    </row>
    <row r="1004" spans="1:50" ht="30" customHeight="1" x14ac:dyDescent="0.15">
      <c r="A1004" s="397">
        <v>2</v>
      </c>
      <c r="B1004" s="397">
        <v>1</v>
      </c>
      <c r="C1004" s="416" t="s">
        <v>547</v>
      </c>
      <c r="D1004" s="411"/>
      <c r="E1004" s="411"/>
      <c r="F1004" s="411"/>
      <c r="G1004" s="411"/>
      <c r="H1004" s="411"/>
      <c r="I1004" s="411"/>
      <c r="J1004" s="412">
        <v>8120001060882</v>
      </c>
      <c r="K1004" s="413"/>
      <c r="L1004" s="413"/>
      <c r="M1004" s="413"/>
      <c r="N1004" s="413"/>
      <c r="O1004" s="413"/>
      <c r="P1004" s="417" t="s">
        <v>537</v>
      </c>
      <c r="Q1004" s="310"/>
      <c r="R1004" s="310"/>
      <c r="S1004" s="310"/>
      <c r="T1004" s="310"/>
      <c r="U1004" s="310"/>
      <c r="V1004" s="310"/>
      <c r="W1004" s="310"/>
      <c r="X1004" s="310"/>
      <c r="Y1004" s="311">
        <v>0.3</v>
      </c>
      <c r="Z1004" s="312"/>
      <c r="AA1004" s="312"/>
      <c r="AB1004" s="313"/>
      <c r="AC1004" s="321" t="s">
        <v>296</v>
      </c>
      <c r="AD1004" s="418"/>
      <c r="AE1004" s="418"/>
      <c r="AF1004" s="418"/>
      <c r="AG1004" s="418"/>
      <c r="AH1004" s="414" t="s">
        <v>528</v>
      </c>
      <c r="AI1004" s="415"/>
      <c r="AJ1004" s="415"/>
      <c r="AK1004" s="415"/>
      <c r="AL1004" s="414" t="s">
        <v>528</v>
      </c>
      <c r="AM1004" s="415"/>
      <c r="AN1004" s="415"/>
      <c r="AO1004" s="415"/>
      <c r="AP1004" s="314" t="s">
        <v>528</v>
      </c>
      <c r="AQ1004" s="314"/>
      <c r="AR1004" s="314"/>
      <c r="AS1004" s="314"/>
      <c r="AT1004" s="314"/>
      <c r="AU1004" s="314"/>
      <c r="AV1004" s="314"/>
      <c r="AW1004" s="314"/>
      <c r="AX1004" s="314"/>
    </row>
    <row r="1005" spans="1:50" ht="30" customHeight="1" x14ac:dyDescent="0.15">
      <c r="A1005" s="397">
        <v>3</v>
      </c>
      <c r="B1005" s="397">
        <v>1</v>
      </c>
      <c r="C1005" s="416" t="s">
        <v>565</v>
      </c>
      <c r="D1005" s="411"/>
      <c r="E1005" s="411"/>
      <c r="F1005" s="411"/>
      <c r="G1005" s="411"/>
      <c r="H1005" s="411"/>
      <c r="I1005" s="411"/>
      <c r="J1005" s="412">
        <v>2010001033161</v>
      </c>
      <c r="K1005" s="413"/>
      <c r="L1005" s="413"/>
      <c r="M1005" s="413"/>
      <c r="N1005" s="413"/>
      <c r="O1005" s="413"/>
      <c r="P1005" s="417" t="s">
        <v>537</v>
      </c>
      <c r="Q1005" s="310"/>
      <c r="R1005" s="310"/>
      <c r="S1005" s="310"/>
      <c r="T1005" s="310"/>
      <c r="U1005" s="310"/>
      <c r="V1005" s="310"/>
      <c r="W1005" s="310"/>
      <c r="X1005" s="310"/>
      <c r="Y1005" s="311">
        <v>0.31</v>
      </c>
      <c r="Z1005" s="312"/>
      <c r="AA1005" s="312"/>
      <c r="AB1005" s="313"/>
      <c r="AC1005" s="321" t="s">
        <v>296</v>
      </c>
      <c r="AD1005" s="418"/>
      <c r="AE1005" s="418"/>
      <c r="AF1005" s="418"/>
      <c r="AG1005" s="418"/>
      <c r="AH1005" s="414" t="s">
        <v>528</v>
      </c>
      <c r="AI1005" s="415"/>
      <c r="AJ1005" s="415"/>
      <c r="AK1005" s="415"/>
      <c r="AL1005" s="414" t="s">
        <v>528</v>
      </c>
      <c r="AM1005" s="415"/>
      <c r="AN1005" s="415"/>
      <c r="AO1005" s="415"/>
      <c r="AP1005" s="314" t="s">
        <v>528</v>
      </c>
      <c r="AQ1005" s="314"/>
      <c r="AR1005" s="314"/>
      <c r="AS1005" s="314"/>
      <c r="AT1005" s="314"/>
      <c r="AU1005" s="314"/>
      <c r="AV1005" s="314"/>
      <c r="AW1005" s="314"/>
      <c r="AX1005" s="314"/>
    </row>
    <row r="1006" spans="1:50" ht="30" hidden="1" customHeight="1" x14ac:dyDescent="0.15">
      <c r="A1006" s="397">
        <v>4</v>
      </c>
      <c r="B1006" s="397">
        <v>1</v>
      </c>
      <c r="C1006" s="416"/>
      <c r="D1006" s="411"/>
      <c r="E1006" s="411"/>
      <c r="F1006" s="411"/>
      <c r="G1006" s="411"/>
      <c r="H1006" s="411"/>
      <c r="I1006" s="411"/>
      <c r="J1006" s="412"/>
      <c r="K1006" s="413"/>
      <c r="L1006" s="413"/>
      <c r="M1006" s="413"/>
      <c r="N1006" s="413"/>
      <c r="O1006" s="413"/>
      <c r="P1006" s="417"/>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67.900000000000006" customHeight="1" x14ac:dyDescent="0.15">
      <c r="A1035" s="339"/>
      <c r="B1035" s="339"/>
      <c r="C1035" s="339" t="s">
        <v>26</v>
      </c>
      <c r="D1035" s="339"/>
      <c r="E1035" s="339"/>
      <c r="F1035" s="339"/>
      <c r="G1035" s="339"/>
      <c r="H1035" s="339"/>
      <c r="I1035" s="339"/>
      <c r="J1035" s="270" t="s">
        <v>223</v>
      </c>
      <c r="K1035" s="95"/>
      <c r="L1035" s="95"/>
      <c r="M1035" s="95"/>
      <c r="N1035" s="95"/>
      <c r="O1035" s="95"/>
      <c r="P1035" s="340" t="s">
        <v>199</v>
      </c>
      <c r="Q1035" s="340"/>
      <c r="R1035" s="340"/>
      <c r="S1035" s="340"/>
      <c r="T1035" s="340"/>
      <c r="U1035" s="340"/>
      <c r="V1035" s="340"/>
      <c r="W1035" s="340"/>
      <c r="X1035" s="340"/>
      <c r="Y1035" s="337" t="s">
        <v>221</v>
      </c>
      <c r="Z1035" s="338"/>
      <c r="AA1035" s="338"/>
      <c r="AB1035" s="338"/>
      <c r="AC1035" s="270" t="s">
        <v>258</v>
      </c>
      <c r="AD1035" s="270"/>
      <c r="AE1035" s="270"/>
      <c r="AF1035" s="270"/>
      <c r="AG1035" s="270"/>
      <c r="AH1035" s="337" t="s">
        <v>286</v>
      </c>
      <c r="AI1035" s="339"/>
      <c r="AJ1035" s="339"/>
      <c r="AK1035" s="339"/>
      <c r="AL1035" s="339" t="s">
        <v>21</v>
      </c>
      <c r="AM1035" s="339"/>
      <c r="AN1035" s="339"/>
      <c r="AO1035" s="419"/>
      <c r="AP1035" s="420" t="s">
        <v>224</v>
      </c>
      <c r="AQ1035" s="420"/>
      <c r="AR1035" s="420"/>
      <c r="AS1035" s="420"/>
      <c r="AT1035" s="420"/>
      <c r="AU1035" s="420"/>
      <c r="AV1035" s="420"/>
      <c r="AW1035" s="420"/>
      <c r="AX1035" s="420"/>
    </row>
    <row r="1036" spans="1:50" ht="30" customHeight="1" x14ac:dyDescent="0.15">
      <c r="A1036" s="397">
        <v>1</v>
      </c>
      <c r="B1036" s="397">
        <v>1</v>
      </c>
      <c r="C1036" s="416" t="s">
        <v>548</v>
      </c>
      <c r="D1036" s="411"/>
      <c r="E1036" s="411"/>
      <c r="F1036" s="411"/>
      <c r="G1036" s="411"/>
      <c r="H1036" s="411"/>
      <c r="I1036" s="411"/>
      <c r="J1036" s="412" t="s">
        <v>326</v>
      </c>
      <c r="K1036" s="413"/>
      <c r="L1036" s="413"/>
      <c r="M1036" s="413"/>
      <c r="N1036" s="413"/>
      <c r="O1036" s="413"/>
      <c r="P1036" s="417" t="s">
        <v>549</v>
      </c>
      <c r="Q1036" s="310"/>
      <c r="R1036" s="310"/>
      <c r="S1036" s="310"/>
      <c r="T1036" s="310"/>
      <c r="U1036" s="310"/>
      <c r="V1036" s="310"/>
      <c r="W1036" s="310"/>
      <c r="X1036" s="310"/>
      <c r="Y1036" s="311">
        <v>3.5</v>
      </c>
      <c r="Z1036" s="312"/>
      <c r="AA1036" s="312"/>
      <c r="AB1036" s="313"/>
      <c r="AC1036" s="321" t="s">
        <v>79</v>
      </c>
      <c r="AD1036" s="418"/>
      <c r="AE1036" s="418"/>
      <c r="AF1036" s="418"/>
      <c r="AG1036" s="418"/>
      <c r="AH1036" s="414" t="s">
        <v>560</v>
      </c>
      <c r="AI1036" s="415"/>
      <c r="AJ1036" s="415"/>
      <c r="AK1036" s="415"/>
      <c r="AL1036" s="318" t="s">
        <v>560</v>
      </c>
      <c r="AM1036" s="319"/>
      <c r="AN1036" s="319"/>
      <c r="AO1036" s="320"/>
      <c r="AP1036" s="314" t="s">
        <v>560</v>
      </c>
      <c r="AQ1036" s="314"/>
      <c r="AR1036" s="314"/>
      <c r="AS1036" s="314"/>
      <c r="AT1036" s="314"/>
      <c r="AU1036" s="314"/>
      <c r="AV1036" s="314"/>
      <c r="AW1036" s="314"/>
      <c r="AX1036" s="314"/>
    </row>
    <row r="1037" spans="1:50" ht="30" customHeight="1" x14ac:dyDescent="0.15">
      <c r="A1037" s="397">
        <v>2</v>
      </c>
      <c r="B1037" s="397">
        <v>1</v>
      </c>
      <c r="C1037" s="416" t="s">
        <v>550</v>
      </c>
      <c r="D1037" s="411"/>
      <c r="E1037" s="411"/>
      <c r="F1037" s="411"/>
      <c r="G1037" s="411"/>
      <c r="H1037" s="411"/>
      <c r="I1037" s="411"/>
      <c r="J1037" s="412" t="s">
        <v>326</v>
      </c>
      <c r="K1037" s="413"/>
      <c r="L1037" s="413"/>
      <c r="M1037" s="413"/>
      <c r="N1037" s="413"/>
      <c r="O1037" s="413"/>
      <c r="P1037" s="417" t="s">
        <v>549</v>
      </c>
      <c r="Q1037" s="310"/>
      <c r="R1037" s="310"/>
      <c r="S1037" s="310"/>
      <c r="T1037" s="310"/>
      <c r="U1037" s="310"/>
      <c r="V1037" s="310"/>
      <c r="W1037" s="310"/>
      <c r="X1037" s="310"/>
      <c r="Y1037" s="311">
        <v>2.1</v>
      </c>
      <c r="Z1037" s="312"/>
      <c r="AA1037" s="312"/>
      <c r="AB1037" s="313"/>
      <c r="AC1037" s="321" t="s">
        <v>79</v>
      </c>
      <c r="AD1037" s="418"/>
      <c r="AE1037" s="418"/>
      <c r="AF1037" s="418"/>
      <c r="AG1037" s="418"/>
      <c r="AH1037" s="414" t="s">
        <v>560</v>
      </c>
      <c r="AI1037" s="415"/>
      <c r="AJ1037" s="415"/>
      <c r="AK1037" s="415"/>
      <c r="AL1037" s="318" t="s">
        <v>560</v>
      </c>
      <c r="AM1037" s="319"/>
      <c r="AN1037" s="319"/>
      <c r="AO1037" s="320"/>
      <c r="AP1037" s="314" t="s">
        <v>560</v>
      </c>
      <c r="AQ1037" s="314"/>
      <c r="AR1037" s="314"/>
      <c r="AS1037" s="314"/>
      <c r="AT1037" s="314"/>
      <c r="AU1037" s="314"/>
      <c r="AV1037" s="314"/>
      <c r="AW1037" s="314"/>
      <c r="AX1037" s="314"/>
    </row>
    <row r="1038" spans="1:50" ht="30" customHeight="1" x14ac:dyDescent="0.15">
      <c r="A1038" s="397">
        <v>3</v>
      </c>
      <c r="B1038" s="397">
        <v>1</v>
      </c>
      <c r="C1038" s="416" t="s">
        <v>551</v>
      </c>
      <c r="D1038" s="411"/>
      <c r="E1038" s="411"/>
      <c r="F1038" s="411"/>
      <c r="G1038" s="411"/>
      <c r="H1038" s="411"/>
      <c r="I1038" s="411"/>
      <c r="J1038" s="412" t="s">
        <v>326</v>
      </c>
      <c r="K1038" s="413"/>
      <c r="L1038" s="413"/>
      <c r="M1038" s="413"/>
      <c r="N1038" s="413"/>
      <c r="O1038" s="413"/>
      <c r="P1038" s="417" t="s">
        <v>549</v>
      </c>
      <c r="Q1038" s="310"/>
      <c r="R1038" s="310"/>
      <c r="S1038" s="310"/>
      <c r="T1038" s="310"/>
      <c r="U1038" s="310"/>
      <c r="V1038" s="310"/>
      <c r="W1038" s="310"/>
      <c r="X1038" s="310"/>
      <c r="Y1038" s="311">
        <v>1.3</v>
      </c>
      <c r="Z1038" s="312"/>
      <c r="AA1038" s="312"/>
      <c r="AB1038" s="313"/>
      <c r="AC1038" s="321" t="s">
        <v>79</v>
      </c>
      <c r="AD1038" s="418"/>
      <c r="AE1038" s="418"/>
      <c r="AF1038" s="418"/>
      <c r="AG1038" s="418"/>
      <c r="AH1038" s="414" t="s">
        <v>560</v>
      </c>
      <c r="AI1038" s="415"/>
      <c r="AJ1038" s="415"/>
      <c r="AK1038" s="415"/>
      <c r="AL1038" s="318" t="s">
        <v>560</v>
      </c>
      <c r="AM1038" s="319"/>
      <c r="AN1038" s="319"/>
      <c r="AO1038" s="320"/>
      <c r="AP1038" s="314" t="s">
        <v>560</v>
      </c>
      <c r="AQ1038" s="314"/>
      <c r="AR1038" s="314"/>
      <c r="AS1038" s="314"/>
      <c r="AT1038" s="314"/>
      <c r="AU1038" s="314"/>
      <c r="AV1038" s="314"/>
      <c r="AW1038" s="314"/>
      <c r="AX1038" s="314"/>
    </row>
    <row r="1039" spans="1:50" ht="30" customHeight="1" x14ac:dyDescent="0.15">
      <c r="A1039" s="397">
        <v>4</v>
      </c>
      <c r="B1039" s="397">
        <v>1</v>
      </c>
      <c r="C1039" s="416" t="s">
        <v>552</v>
      </c>
      <c r="D1039" s="411"/>
      <c r="E1039" s="411"/>
      <c r="F1039" s="411"/>
      <c r="G1039" s="411"/>
      <c r="H1039" s="411"/>
      <c r="I1039" s="411"/>
      <c r="J1039" s="412" t="s">
        <v>326</v>
      </c>
      <c r="K1039" s="413"/>
      <c r="L1039" s="413"/>
      <c r="M1039" s="413"/>
      <c r="N1039" s="413"/>
      <c r="O1039" s="413"/>
      <c r="P1039" s="417" t="s">
        <v>549</v>
      </c>
      <c r="Q1039" s="310"/>
      <c r="R1039" s="310"/>
      <c r="S1039" s="310"/>
      <c r="T1039" s="310"/>
      <c r="U1039" s="310"/>
      <c r="V1039" s="310"/>
      <c r="W1039" s="310"/>
      <c r="X1039" s="310"/>
      <c r="Y1039" s="311">
        <v>1.25</v>
      </c>
      <c r="Z1039" s="312"/>
      <c r="AA1039" s="312"/>
      <c r="AB1039" s="313"/>
      <c r="AC1039" s="321" t="s">
        <v>79</v>
      </c>
      <c r="AD1039" s="418"/>
      <c r="AE1039" s="418"/>
      <c r="AF1039" s="418"/>
      <c r="AG1039" s="418"/>
      <c r="AH1039" s="414" t="s">
        <v>560</v>
      </c>
      <c r="AI1039" s="415"/>
      <c r="AJ1039" s="415"/>
      <c r="AK1039" s="415"/>
      <c r="AL1039" s="318" t="s">
        <v>560</v>
      </c>
      <c r="AM1039" s="319"/>
      <c r="AN1039" s="319"/>
      <c r="AO1039" s="320"/>
      <c r="AP1039" s="314" t="s">
        <v>560</v>
      </c>
      <c r="AQ1039" s="314"/>
      <c r="AR1039" s="314"/>
      <c r="AS1039" s="314"/>
      <c r="AT1039" s="314"/>
      <c r="AU1039" s="314"/>
      <c r="AV1039" s="314"/>
      <c r="AW1039" s="314"/>
      <c r="AX1039" s="314"/>
    </row>
    <row r="1040" spans="1:50" ht="30" customHeight="1" x14ac:dyDescent="0.15">
      <c r="A1040" s="397">
        <v>5</v>
      </c>
      <c r="B1040" s="397">
        <v>1</v>
      </c>
      <c r="C1040" s="416" t="s">
        <v>553</v>
      </c>
      <c r="D1040" s="411"/>
      <c r="E1040" s="411"/>
      <c r="F1040" s="411"/>
      <c r="G1040" s="411"/>
      <c r="H1040" s="411"/>
      <c r="I1040" s="411"/>
      <c r="J1040" s="412" t="s">
        <v>326</v>
      </c>
      <c r="K1040" s="413"/>
      <c r="L1040" s="413"/>
      <c r="M1040" s="413"/>
      <c r="N1040" s="413"/>
      <c r="O1040" s="413"/>
      <c r="P1040" s="417" t="s">
        <v>549</v>
      </c>
      <c r="Q1040" s="310"/>
      <c r="R1040" s="310"/>
      <c r="S1040" s="310"/>
      <c r="T1040" s="310"/>
      <c r="U1040" s="310"/>
      <c r="V1040" s="310"/>
      <c r="W1040" s="310"/>
      <c r="X1040" s="310"/>
      <c r="Y1040" s="311">
        <v>1.1399999999999999</v>
      </c>
      <c r="Z1040" s="312"/>
      <c r="AA1040" s="312"/>
      <c r="AB1040" s="313"/>
      <c r="AC1040" s="321" t="s">
        <v>79</v>
      </c>
      <c r="AD1040" s="418"/>
      <c r="AE1040" s="418"/>
      <c r="AF1040" s="418"/>
      <c r="AG1040" s="418"/>
      <c r="AH1040" s="414" t="s">
        <v>560</v>
      </c>
      <c r="AI1040" s="415"/>
      <c r="AJ1040" s="415"/>
      <c r="AK1040" s="415"/>
      <c r="AL1040" s="318" t="s">
        <v>560</v>
      </c>
      <c r="AM1040" s="319"/>
      <c r="AN1040" s="319"/>
      <c r="AO1040" s="320"/>
      <c r="AP1040" s="314" t="s">
        <v>560</v>
      </c>
      <c r="AQ1040" s="314"/>
      <c r="AR1040" s="314"/>
      <c r="AS1040" s="314"/>
      <c r="AT1040" s="314"/>
      <c r="AU1040" s="314"/>
      <c r="AV1040" s="314"/>
      <c r="AW1040" s="314"/>
      <c r="AX1040" s="314"/>
    </row>
    <row r="1041" spans="1:50" ht="30" customHeight="1" x14ac:dyDescent="0.15">
      <c r="A1041" s="397">
        <v>6</v>
      </c>
      <c r="B1041" s="397">
        <v>1</v>
      </c>
      <c r="C1041" s="416" t="s">
        <v>554</v>
      </c>
      <c r="D1041" s="411"/>
      <c r="E1041" s="411"/>
      <c r="F1041" s="411"/>
      <c r="G1041" s="411"/>
      <c r="H1041" s="411"/>
      <c r="I1041" s="411"/>
      <c r="J1041" s="412" t="s">
        <v>326</v>
      </c>
      <c r="K1041" s="413"/>
      <c r="L1041" s="413"/>
      <c r="M1041" s="413"/>
      <c r="N1041" s="413"/>
      <c r="O1041" s="413"/>
      <c r="P1041" s="417" t="s">
        <v>549</v>
      </c>
      <c r="Q1041" s="310"/>
      <c r="R1041" s="310"/>
      <c r="S1041" s="310"/>
      <c r="T1041" s="310"/>
      <c r="U1041" s="310"/>
      <c r="V1041" s="310"/>
      <c r="W1041" s="310"/>
      <c r="X1041" s="310"/>
      <c r="Y1041" s="311">
        <v>0.93</v>
      </c>
      <c r="Z1041" s="312"/>
      <c r="AA1041" s="312"/>
      <c r="AB1041" s="313"/>
      <c r="AC1041" s="321" t="s">
        <v>79</v>
      </c>
      <c r="AD1041" s="418"/>
      <c r="AE1041" s="418"/>
      <c r="AF1041" s="418"/>
      <c r="AG1041" s="418"/>
      <c r="AH1041" s="414" t="s">
        <v>560</v>
      </c>
      <c r="AI1041" s="415"/>
      <c r="AJ1041" s="415"/>
      <c r="AK1041" s="415"/>
      <c r="AL1041" s="318" t="s">
        <v>560</v>
      </c>
      <c r="AM1041" s="319"/>
      <c r="AN1041" s="319"/>
      <c r="AO1041" s="320"/>
      <c r="AP1041" s="314" t="s">
        <v>560</v>
      </c>
      <c r="AQ1041" s="314"/>
      <c r="AR1041" s="314"/>
      <c r="AS1041" s="314"/>
      <c r="AT1041" s="314"/>
      <c r="AU1041" s="314"/>
      <c r="AV1041" s="314"/>
      <c r="AW1041" s="314"/>
      <c r="AX1041" s="314"/>
    </row>
    <row r="1042" spans="1:50" ht="30" customHeight="1" x14ac:dyDescent="0.15">
      <c r="A1042" s="397">
        <v>7</v>
      </c>
      <c r="B1042" s="397">
        <v>1</v>
      </c>
      <c r="C1042" s="416" t="s">
        <v>555</v>
      </c>
      <c r="D1042" s="411"/>
      <c r="E1042" s="411"/>
      <c r="F1042" s="411"/>
      <c r="G1042" s="411"/>
      <c r="H1042" s="411"/>
      <c r="I1042" s="411"/>
      <c r="J1042" s="412" t="s">
        <v>326</v>
      </c>
      <c r="K1042" s="413"/>
      <c r="L1042" s="413"/>
      <c r="M1042" s="413"/>
      <c r="N1042" s="413"/>
      <c r="O1042" s="413"/>
      <c r="P1042" s="417" t="s">
        <v>549</v>
      </c>
      <c r="Q1042" s="310"/>
      <c r="R1042" s="310"/>
      <c r="S1042" s="310"/>
      <c r="T1042" s="310"/>
      <c r="U1042" s="310"/>
      <c r="V1042" s="310"/>
      <c r="W1042" s="310"/>
      <c r="X1042" s="310"/>
      <c r="Y1042" s="311">
        <v>0.9</v>
      </c>
      <c r="Z1042" s="312"/>
      <c r="AA1042" s="312"/>
      <c r="AB1042" s="313"/>
      <c r="AC1042" s="321" t="s">
        <v>79</v>
      </c>
      <c r="AD1042" s="418"/>
      <c r="AE1042" s="418"/>
      <c r="AF1042" s="418"/>
      <c r="AG1042" s="418"/>
      <c r="AH1042" s="414" t="s">
        <v>560</v>
      </c>
      <c r="AI1042" s="415"/>
      <c r="AJ1042" s="415"/>
      <c r="AK1042" s="415"/>
      <c r="AL1042" s="318" t="s">
        <v>560</v>
      </c>
      <c r="AM1042" s="319"/>
      <c r="AN1042" s="319"/>
      <c r="AO1042" s="320"/>
      <c r="AP1042" s="314" t="s">
        <v>560</v>
      </c>
      <c r="AQ1042" s="314"/>
      <c r="AR1042" s="314"/>
      <c r="AS1042" s="314"/>
      <c r="AT1042" s="314"/>
      <c r="AU1042" s="314"/>
      <c r="AV1042" s="314"/>
      <c r="AW1042" s="314"/>
      <c r="AX1042" s="314"/>
    </row>
    <row r="1043" spans="1:50" ht="30" customHeight="1" x14ac:dyDescent="0.15">
      <c r="A1043" s="397">
        <v>8</v>
      </c>
      <c r="B1043" s="397">
        <v>1</v>
      </c>
      <c r="C1043" s="416" t="s">
        <v>556</v>
      </c>
      <c r="D1043" s="411"/>
      <c r="E1043" s="411"/>
      <c r="F1043" s="411"/>
      <c r="G1043" s="411"/>
      <c r="H1043" s="411"/>
      <c r="I1043" s="411"/>
      <c r="J1043" s="412" t="s">
        <v>557</v>
      </c>
      <c r="K1043" s="413"/>
      <c r="L1043" s="413"/>
      <c r="M1043" s="413"/>
      <c r="N1043" s="413"/>
      <c r="O1043" s="413"/>
      <c r="P1043" s="417" t="s">
        <v>549</v>
      </c>
      <c r="Q1043" s="310"/>
      <c r="R1043" s="310"/>
      <c r="S1043" s="310"/>
      <c r="T1043" s="310"/>
      <c r="U1043" s="310"/>
      <c r="V1043" s="310"/>
      <c r="W1043" s="310"/>
      <c r="X1043" s="310"/>
      <c r="Y1043" s="311">
        <v>0.89</v>
      </c>
      <c r="Z1043" s="312"/>
      <c r="AA1043" s="312"/>
      <c r="AB1043" s="313"/>
      <c r="AC1043" s="321" t="s">
        <v>79</v>
      </c>
      <c r="AD1043" s="418"/>
      <c r="AE1043" s="418"/>
      <c r="AF1043" s="418"/>
      <c r="AG1043" s="418"/>
      <c r="AH1043" s="414" t="s">
        <v>560</v>
      </c>
      <c r="AI1043" s="415"/>
      <c r="AJ1043" s="415"/>
      <c r="AK1043" s="415"/>
      <c r="AL1043" s="318" t="s">
        <v>560</v>
      </c>
      <c r="AM1043" s="319"/>
      <c r="AN1043" s="319"/>
      <c r="AO1043" s="320"/>
      <c r="AP1043" s="314" t="s">
        <v>560</v>
      </c>
      <c r="AQ1043" s="314"/>
      <c r="AR1043" s="314"/>
      <c r="AS1043" s="314"/>
      <c r="AT1043" s="314"/>
      <c r="AU1043" s="314"/>
      <c r="AV1043" s="314"/>
      <c r="AW1043" s="314"/>
      <c r="AX1043" s="314"/>
    </row>
    <row r="1044" spans="1:50" ht="30" customHeight="1" x14ac:dyDescent="0.15">
      <c r="A1044" s="397">
        <v>9</v>
      </c>
      <c r="B1044" s="397">
        <v>1</v>
      </c>
      <c r="C1044" s="416" t="s">
        <v>558</v>
      </c>
      <c r="D1044" s="411"/>
      <c r="E1044" s="411"/>
      <c r="F1044" s="411"/>
      <c r="G1044" s="411"/>
      <c r="H1044" s="411"/>
      <c r="I1044" s="411"/>
      <c r="J1044" s="412" t="s">
        <v>326</v>
      </c>
      <c r="K1044" s="413"/>
      <c r="L1044" s="413"/>
      <c r="M1044" s="413"/>
      <c r="N1044" s="413"/>
      <c r="O1044" s="413"/>
      <c r="P1044" s="417" t="s">
        <v>549</v>
      </c>
      <c r="Q1044" s="310"/>
      <c r="R1044" s="310"/>
      <c r="S1044" s="310"/>
      <c r="T1044" s="310"/>
      <c r="U1044" s="310"/>
      <c r="V1044" s="310"/>
      <c r="W1044" s="310"/>
      <c r="X1044" s="310"/>
      <c r="Y1044" s="311">
        <v>0.71</v>
      </c>
      <c r="Z1044" s="312"/>
      <c r="AA1044" s="312"/>
      <c r="AB1044" s="313"/>
      <c r="AC1044" s="321" t="s">
        <v>79</v>
      </c>
      <c r="AD1044" s="418"/>
      <c r="AE1044" s="418"/>
      <c r="AF1044" s="418"/>
      <c r="AG1044" s="418"/>
      <c r="AH1044" s="414" t="s">
        <v>560</v>
      </c>
      <c r="AI1044" s="415"/>
      <c r="AJ1044" s="415"/>
      <c r="AK1044" s="415"/>
      <c r="AL1044" s="318" t="s">
        <v>561</v>
      </c>
      <c r="AM1044" s="319"/>
      <c r="AN1044" s="319"/>
      <c r="AO1044" s="320"/>
      <c r="AP1044" s="314" t="s">
        <v>560</v>
      </c>
      <c r="AQ1044" s="314"/>
      <c r="AR1044" s="314"/>
      <c r="AS1044" s="314"/>
      <c r="AT1044" s="314"/>
      <c r="AU1044" s="314"/>
      <c r="AV1044" s="314"/>
      <c r="AW1044" s="314"/>
      <c r="AX1044" s="314"/>
    </row>
    <row r="1045" spans="1:50" ht="30" customHeight="1" x14ac:dyDescent="0.15">
      <c r="A1045" s="397">
        <v>10</v>
      </c>
      <c r="B1045" s="397">
        <v>1</v>
      </c>
      <c r="C1045" s="416" t="s">
        <v>559</v>
      </c>
      <c r="D1045" s="411"/>
      <c r="E1045" s="411"/>
      <c r="F1045" s="411"/>
      <c r="G1045" s="411"/>
      <c r="H1045" s="411"/>
      <c r="I1045" s="411"/>
      <c r="J1045" s="412" t="s">
        <v>326</v>
      </c>
      <c r="K1045" s="413"/>
      <c r="L1045" s="413"/>
      <c r="M1045" s="413"/>
      <c r="N1045" s="413"/>
      <c r="O1045" s="413"/>
      <c r="P1045" s="417" t="s">
        <v>549</v>
      </c>
      <c r="Q1045" s="310"/>
      <c r="R1045" s="310"/>
      <c r="S1045" s="310"/>
      <c r="T1045" s="310"/>
      <c r="U1045" s="310"/>
      <c r="V1045" s="310"/>
      <c r="W1045" s="310"/>
      <c r="X1045" s="310"/>
      <c r="Y1045" s="311">
        <v>0.62</v>
      </c>
      <c r="Z1045" s="312"/>
      <c r="AA1045" s="312"/>
      <c r="AB1045" s="313"/>
      <c r="AC1045" s="321" t="s">
        <v>79</v>
      </c>
      <c r="AD1045" s="418"/>
      <c r="AE1045" s="418"/>
      <c r="AF1045" s="418"/>
      <c r="AG1045" s="418"/>
      <c r="AH1045" s="414" t="s">
        <v>326</v>
      </c>
      <c r="AI1045" s="415"/>
      <c r="AJ1045" s="415"/>
      <c r="AK1045" s="415"/>
      <c r="AL1045" s="318" t="s">
        <v>561</v>
      </c>
      <c r="AM1045" s="319"/>
      <c r="AN1045" s="319"/>
      <c r="AO1045" s="320"/>
      <c r="AP1045" s="314" t="s">
        <v>561</v>
      </c>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70" t="s">
        <v>223</v>
      </c>
      <c r="K1068" s="95"/>
      <c r="L1068" s="95"/>
      <c r="M1068" s="95"/>
      <c r="N1068" s="95"/>
      <c r="O1068" s="95"/>
      <c r="P1068" s="340" t="s">
        <v>199</v>
      </c>
      <c r="Q1068" s="340"/>
      <c r="R1068" s="340"/>
      <c r="S1068" s="340"/>
      <c r="T1068" s="340"/>
      <c r="U1068" s="340"/>
      <c r="V1068" s="340"/>
      <c r="W1068" s="340"/>
      <c r="X1068" s="340"/>
      <c r="Y1068" s="337" t="s">
        <v>221</v>
      </c>
      <c r="Z1068" s="338"/>
      <c r="AA1068" s="338"/>
      <c r="AB1068" s="338"/>
      <c r="AC1068" s="270" t="s">
        <v>258</v>
      </c>
      <c r="AD1068" s="270"/>
      <c r="AE1068" s="270"/>
      <c r="AF1068" s="270"/>
      <c r="AG1068" s="270"/>
      <c r="AH1068" s="337" t="s">
        <v>286</v>
      </c>
      <c r="AI1068" s="339"/>
      <c r="AJ1068" s="339"/>
      <c r="AK1068" s="339"/>
      <c r="AL1068" s="339" t="s">
        <v>21</v>
      </c>
      <c r="AM1068" s="339"/>
      <c r="AN1068" s="339"/>
      <c r="AO1068" s="419"/>
      <c r="AP1068" s="420" t="s">
        <v>224</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8"/>
      <c r="AE1069" s="418"/>
      <c r="AF1069" s="418"/>
      <c r="AG1069" s="418"/>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6"/>
      <c r="D1071" s="411"/>
      <c r="E1071" s="411"/>
      <c r="F1071" s="411"/>
      <c r="G1071" s="411"/>
      <c r="H1071" s="411"/>
      <c r="I1071" s="411"/>
      <c r="J1071" s="412"/>
      <c r="K1071" s="413"/>
      <c r="L1071" s="413"/>
      <c r="M1071" s="413"/>
      <c r="N1071" s="413"/>
      <c r="O1071" s="413"/>
      <c r="P1071" s="417"/>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6"/>
      <c r="D1072" s="411"/>
      <c r="E1072" s="411"/>
      <c r="F1072" s="411"/>
      <c r="G1072" s="411"/>
      <c r="H1072" s="411"/>
      <c r="I1072" s="411"/>
      <c r="J1072" s="412"/>
      <c r="K1072" s="413"/>
      <c r="L1072" s="413"/>
      <c r="M1072" s="413"/>
      <c r="N1072" s="413"/>
      <c r="O1072" s="413"/>
      <c r="P1072" s="417"/>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6" t="s">
        <v>249</v>
      </c>
      <c r="B1099" s="887"/>
      <c r="C1099" s="887"/>
      <c r="D1099" s="887"/>
      <c r="E1099" s="887"/>
      <c r="F1099" s="887"/>
      <c r="G1099" s="887"/>
      <c r="H1099" s="887"/>
      <c r="I1099" s="887"/>
      <c r="J1099" s="887"/>
      <c r="K1099" s="887"/>
      <c r="L1099" s="887"/>
      <c r="M1099" s="887"/>
      <c r="N1099" s="887"/>
      <c r="O1099" s="887"/>
      <c r="P1099" s="887"/>
      <c r="Q1099" s="887"/>
      <c r="R1099" s="887"/>
      <c r="S1099" s="887"/>
      <c r="T1099" s="887"/>
      <c r="U1099" s="887"/>
      <c r="V1099" s="887"/>
      <c r="W1099" s="887"/>
      <c r="X1099" s="887"/>
      <c r="Y1099" s="887"/>
      <c r="Z1099" s="887"/>
      <c r="AA1099" s="887"/>
      <c r="AB1099" s="887"/>
      <c r="AC1099" s="887"/>
      <c r="AD1099" s="887"/>
      <c r="AE1099" s="887"/>
      <c r="AF1099" s="887"/>
      <c r="AG1099" s="887"/>
      <c r="AH1099" s="887"/>
      <c r="AI1099" s="887"/>
      <c r="AJ1099" s="887"/>
      <c r="AK1099" s="888"/>
      <c r="AL1099" s="955" t="s">
        <v>264</v>
      </c>
      <c r="AM1099" s="956"/>
      <c r="AN1099" s="95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70" t="s">
        <v>218</v>
      </c>
      <c r="D1102" s="889"/>
      <c r="E1102" s="270" t="s">
        <v>217</v>
      </c>
      <c r="F1102" s="889"/>
      <c r="G1102" s="889"/>
      <c r="H1102" s="889"/>
      <c r="I1102" s="889"/>
      <c r="J1102" s="270" t="s">
        <v>223</v>
      </c>
      <c r="K1102" s="270"/>
      <c r="L1102" s="270"/>
      <c r="M1102" s="270"/>
      <c r="N1102" s="270"/>
      <c r="O1102" s="270"/>
      <c r="P1102" s="337" t="s">
        <v>27</v>
      </c>
      <c r="Q1102" s="337"/>
      <c r="R1102" s="337"/>
      <c r="S1102" s="337"/>
      <c r="T1102" s="337"/>
      <c r="U1102" s="337"/>
      <c r="V1102" s="337"/>
      <c r="W1102" s="337"/>
      <c r="X1102" s="337"/>
      <c r="Y1102" s="270" t="s">
        <v>225</v>
      </c>
      <c r="Z1102" s="889"/>
      <c r="AA1102" s="889"/>
      <c r="AB1102" s="889"/>
      <c r="AC1102" s="270" t="s">
        <v>200</v>
      </c>
      <c r="AD1102" s="270"/>
      <c r="AE1102" s="270"/>
      <c r="AF1102" s="270"/>
      <c r="AG1102" s="270"/>
      <c r="AH1102" s="337" t="s">
        <v>213</v>
      </c>
      <c r="AI1102" s="338"/>
      <c r="AJ1102" s="338"/>
      <c r="AK1102" s="338"/>
      <c r="AL1102" s="338" t="s">
        <v>21</v>
      </c>
      <c r="AM1102" s="338"/>
      <c r="AN1102" s="338"/>
      <c r="AO1102" s="892"/>
      <c r="AP1102" s="420" t="s">
        <v>250</v>
      </c>
      <c r="AQ1102" s="420"/>
      <c r="AR1102" s="420"/>
      <c r="AS1102" s="420"/>
      <c r="AT1102" s="420"/>
      <c r="AU1102" s="420"/>
      <c r="AV1102" s="420"/>
      <c r="AW1102" s="420"/>
      <c r="AX1102" s="420"/>
    </row>
    <row r="1103" spans="1:50" ht="30" hidden="1" customHeight="1" x14ac:dyDescent="0.15">
      <c r="A1103" s="397">
        <v>1</v>
      </c>
      <c r="B1103" s="397">
        <v>1</v>
      </c>
      <c r="C1103" s="891"/>
      <c r="D1103" s="891"/>
      <c r="E1103" s="890"/>
      <c r="F1103" s="890"/>
      <c r="G1103" s="890"/>
      <c r="H1103" s="890"/>
      <c r="I1103" s="890"/>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91"/>
      <c r="D1104" s="891"/>
      <c r="E1104" s="890"/>
      <c r="F1104" s="890"/>
      <c r="G1104" s="890"/>
      <c r="H1104" s="890"/>
      <c r="I1104" s="890"/>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91"/>
      <c r="D1105" s="891"/>
      <c r="E1105" s="890"/>
      <c r="F1105" s="890"/>
      <c r="G1105" s="890"/>
      <c r="H1105" s="890"/>
      <c r="I1105" s="890"/>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91"/>
      <c r="D1106" s="891"/>
      <c r="E1106" s="890"/>
      <c r="F1106" s="890"/>
      <c r="G1106" s="890"/>
      <c r="H1106" s="890"/>
      <c r="I1106" s="890"/>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91"/>
      <c r="D1107" s="891"/>
      <c r="E1107" s="890"/>
      <c r="F1107" s="890"/>
      <c r="G1107" s="890"/>
      <c r="H1107" s="890"/>
      <c r="I1107" s="890"/>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91"/>
      <c r="D1108" s="891"/>
      <c r="E1108" s="890"/>
      <c r="F1108" s="890"/>
      <c r="G1108" s="890"/>
      <c r="H1108" s="890"/>
      <c r="I1108" s="890"/>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91"/>
      <c r="D1109" s="891"/>
      <c r="E1109" s="890"/>
      <c r="F1109" s="890"/>
      <c r="G1109" s="890"/>
      <c r="H1109" s="890"/>
      <c r="I1109" s="890"/>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91"/>
      <c r="D1110" s="891"/>
      <c r="E1110" s="890"/>
      <c r="F1110" s="890"/>
      <c r="G1110" s="890"/>
      <c r="H1110" s="890"/>
      <c r="I1110" s="890"/>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91"/>
      <c r="D1111" s="891"/>
      <c r="E1111" s="890"/>
      <c r="F1111" s="890"/>
      <c r="G1111" s="890"/>
      <c r="H1111" s="890"/>
      <c r="I1111" s="890"/>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91"/>
      <c r="D1112" s="891"/>
      <c r="E1112" s="890"/>
      <c r="F1112" s="890"/>
      <c r="G1112" s="890"/>
      <c r="H1112" s="890"/>
      <c r="I1112" s="890"/>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91"/>
      <c r="D1113" s="891"/>
      <c r="E1113" s="890"/>
      <c r="F1113" s="890"/>
      <c r="G1113" s="890"/>
      <c r="H1113" s="890"/>
      <c r="I1113" s="890"/>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91"/>
      <c r="D1114" s="891"/>
      <c r="E1114" s="890"/>
      <c r="F1114" s="890"/>
      <c r="G1114" s="890"/>
      <c r="H1114" s="890"/>
      <c r="I1114" s="890"/>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91"/>
      <c r="D1115" s="891"/>
      <c r="E1115" s="890"/>
      <c r="F1115" s="890"/>
      <c r="G1115" s="890"/>
      <c r="H1115" s="890"/>
      <c r="I1115" s="890"/>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91"/>
      <c r="D1116" s="891"/>
      <c r="E1116" s="890"/>
      <c r="F1116" s="890"/>
      <c r="G1116" s="890"/>
      <c r="H1116" s="890"/>
      <c r="I1116" s="890"/>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91"/>
      <c r="D1117" s="891"/>
      <c r="E1117" s="890"/>
      <c r="F1117" s="890"/>
      <c r="G1117" s="890"/>
      <c r="H1117" s="890"/>
      <c r="I1117" s="890"/>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91"/>
      <c r="D1118" s="891"/>
      <c r="E1118" s="890"/>
      <c r="F1118" s="890"/>
      <c r="G1118" s="890"/>
      <c r="H1118" s="890"/>
      <c r="I1118" s="890"/>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91"/>
      <c r="D1119" s="891"/>
      <c r="E1119" s="890"/>
      <c r="F1119" s="890"/>
      <c r="G1119" s="890"/>
      <c r="H1119" s="890"/>
      <c r="I1119" s="890"/>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91"/>
      <c r="D1120" s="891"/>
      <c r="E1120" s="254"/>
      <c r="F1120" s="890"/>
      <c r="G1120" s="890"/>
      <c r="H1120" s="890"/>
      <c r="I1120" s="890"/>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91"/>
      <c r="D1121" s="891"/>
      <c r="E1121" s="890"/>
      <c r="F1121" s="890"/>
      <c r="G1121" s="890"/>
      <c r="H1121" s="890"/>
      <c r="I1121" s="890"/>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91"/>
      <c r="D1122" s="891"/>
      <c r="E1122" s="890"/>
      <c r="F1122" s="890"/>
      <c r="G1122" s="890"/>
      <c r="H1122" s="890"/>
      <c r="I1122" s="890"/>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91"/>
      <c r="D1123" s="891"/>
      <c r="E1123" s="890"/>
      <c r="F1123" s="890"/>
      <c r="G1123" s="890"/>
      <c r="H1123" s="890"/>
      <c r="I1123" s="890"/>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91"/>
      <c r="D1124" s="891"/>
      <c r="E1124" s="890"/>
      <c r="F1124" s="890"/>
      <c r="G1124" s="890"/>
      <c r="H1124" s="890"/>
      <c r="I1124" s="890"/>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91"/>
      <c r="D1125" s="891"/>
      <c r="E1125" s="890"/>
      <c r="F1125" s="890"/>
      <c r="G1125" s="890"/>
      <c r="H1125" s="890"/>
      <c r="I1125" s="890"/>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91"/>
      <c r="D1126" s="891"/>
      <c r="E1126" s="890"/>
      <c r="F1126" s="890"/>
      <c r="G1126" s="890"/>
      <c r="H1126" s="890"/>
      <c r="I1126" s="890"/>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91"/>
      <c r="D1127" s="891"/>
      <c r="E1127" s="890"/>
      <c r="F1127" s="890"/>
      <c r="G1127" s="890"/>
      <c r="H1127" s="890"/>
      <c r="I1127" s="890"/>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91"/>
      <c r="D1128" s="891"/>
      <c r="E1128" s="890"/>
      <c r="F1128" s="890"/>
      <c r="G1128" s="890"/>
      <c r="H1128" s="890"/>
      <c r="I1128" s="890"/>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91"/>
      <c r="D1129" s="891"/>
      <c r="E1129" s="890"/>
      <c r="F1129" s="890"/>
      <c r="G1129" s="890"/>
      <c r="H1129" s="890"/>
      <c r="I1129" s="890"/>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91"/>
      <c r="D1130" s="891"/>
      <c r="E1130" s="890"/>
      <c r="F1130" s="890"/>
      <c r="G1130" s="890"/>
      <c r="H1130" s="890"/>
      <c r="I1130" s="890"/>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91"/>
      <c r="D1131" s="891"/>
      <c r="E1131" s="890"/>
      <c r="F1131" s="890"/>
      <c r="G1131" s="890"/>
      <c r="H1131" s="890"/>
      <c r="I1131" s="890"/>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91"/>
      <c r="D1132" s="891"/>
      <c r="E1132" s="890"/>
      <c r="F1132" s="890"/>
      <c r="G1132" s="890"/>
      <c r="H1132" s="890"/>
      <c r="I1132" s="890"/>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J14">
    <cfRule type="expression" dxfId="2105" priority="14025">
      <formula>IF(RIGHT(TEXT(AD14,"0.#"),1)=".",FALSE,TRUE)</formula>
    </cfRule>
    <cfRule type="expression" dxfId="2104" priority="14026">
      <formula>IF(RIGHT(TEXT(AD14,"0.#"),1)=".",TRUE,FALSE)</formula>
    </cfRule>
  </conditionalFormatting>
  <conditionalFormatting sqref="AE32">
    <cfRule type="expression" dxfId="2103" priority="14015">
      <formula>IF(RIGHT(TEXT(AE32,"0.#"),1)=".",FALSE,TRUE)</formula>
    </cfRule>
    <cfRule type="expression" dxfId="2102" priority="14016">
      <formula>IF(RIGHT(TEXT(AE32,"0.#"),1)=".",TRUE,FALSE)</formula>
    </cfRule>
  </conditionalFormatting>
  <conditionalFormatting sqref="P18:AX18">
    <cfRule type="expression" dxfId="2101" priority="13901">
      <formula>IF(RIGHT(TEXT(P18,"0.#"),1)=".",FALSE,TRUE)</formula>
    </cfRule>
    <cfRule type="expression" dxfId="2100" priority="13902">
      <formula>IF(RIGHT(TEXT(P18,"0.#"),1)=".",TRUE,FALSE)</formula>
    </cfRule>
  </conditionalFormatting>
  <conditionalFormatting sqref="Y783">
    <cfRule type="expression" dxfId="2099" priority="13897">
      <formula>IF(RIGHT(TEXT(Y783,"0.#"),1)=".",FALSE,TRUE)</formula>
    </cfRule>
    <cfRule type="expression" dxfId="2098" priority="13898">
      <formula>IF(RIGHT(TEXT(Y783,"0.#"),1)=".",TRUE,FALSE)</formula>
    </cfRule>
  </conditionalFormatting>
  <conditionalFormatting sqref="Y792">
    <cfRule type="expression" dxfId="2097" priority="13893">
      <formula>IF(RIGHT(TEXT(Y792,"0.#"),1)=".",FALSE,TRUE)</formula>
    </cfRule>
    <cfRule type="expression" dxfId="2096" priority="13894">
      <formula>IF(RIGHT(TEXT(Y792,"0.#"),1)=".",TRUE,FALSE)</formula>
    </cfRule>
  </conditionalFormatting>
  <conditionalFormatting sqref="Y823:Y830 Y821 Y810:Y817 Y808 Y797:Y804 Y795">
    <cfRule type="expression" dxfId="2095" priority="13675">
      <formula>IF(RIGHT(TEXT(Y795,"0.#"),1)=".",FALSE,TRUE)</formula>
    </cfRule>
    <cfRule type="expression" dxfId="2094" priority="13676">
      <formula>IF(RIGHT(TEXT(Y795,"0.#"),1)=".",TRUE,FALSE)</formula>
    </cfRule>
  </conditionalFormatting>
  <conditionalFormatting sqref="P15:V17 P13:AX13 AK15:AX15 AK16:AQ17">
    <cfRule type="expression" dxfId="2093" priority="13723">
      <formula>IF(RIGHT(TEXT(P13,"0.#"),1)=".",FALSE,TRUE)</formula>
    </cfRule>
    <cfRule type="expression" dxfId="2092" priority="13724">
      <formula>IF(RIGHT(TEXT(P13,"0.#"),1)=".",TRUE,FALSE)</formula>
    </cfRule>
  </conditionalFormatting>
  <conditionalFormatting sqref="P19:AJ19">
    <cfRule type="expression" dxfId="2091" priority="13721">
      <formula>IF(RIGHT(TEXT(P19,"0.#"),1)=".",FALSE,TRUE)</formula>
    </cfRule>
    <cfRule type="expression" dxfId="2090" priority="13722">
      <formula>IF(RIGHT(TEXT(P19,"0.#"),1)=".",TRUE,FALSE)</formula>
    </cfRule>
  </conditionalFormatting>
  <conditionalFormatting sqref="AE101 AQ101">
    <cfRule type="expression" dxfId="2089" priority="13713">
      <formula>IF(RIGHT(TEXT(AE101,"0.#"),1)=".",FALSE,TRUE)</formula>
    </cfRule>
    <cfRule type="expression" dxfId="2088" priority="13714">
      <formula>IF(RIGHT(TEXT(AE101,"0.#"),1)=".",TRUE,FALSE)</formula>
    </cfRule>
  </conditionalFormatting>
  <conditionalFormatting sqref="Y784:Y791 Y782">
    <cfRule type="expression" dxfId="2087" priority="13699">
      <formula>IF(RIGHT(TEXT(Y782,"0.#"),1)=".",FALSE,TRUE)</formula>
    </cfRule>
    <cfRule type="expression" dxfId="2086" priority="13700">
      <formula>IF(RIGHT(TEXT(Y782,"0.#"),1)=".",TRUE,FALSE)</formula>
    </cfRule>
  </conditionalFormatting>
  <conditionalFormatting sqref="AU783">
    <cfRule type="expression" dxfId="2085" priority="13697">
      <formula>IF(RIGHT(TEXT(AU783,"0.#"),1)=".",FALSE,TRUE)</formula>
    </cfRule>
    <cfRule type="expression" dxfId="2084" priority="13698">
      <formula>IF(RIGHT(TEXT(AU783,"0.#"),1)=".",TRUE,FALSE)</formula>
    </cfRule>
  </conditionalFormatting>
  <conditionalFormatting sqref="AU792">
    <cfRule type="expression" dxfId="2083" priority="13695">
      <formula>IF(RIGHT(TEXT(AU792,"0.#"),1)=".",FALSE,TRUE)</formula>
    </cfRule>
    <cfRule type="expression" dxfId="2082" priority="13696">
      <formula>IF(RIGHT(TEXT(AU792,"0.#"),1)=".",TRUE,FALSE)</formula>
    </cfRule>
  </conditionalFormatting>
  <conditionalFormatting sqref="AU784:AU791 AU782">
    <cfRule type="expression" dxfId="2081" priority="13693">
      <formula>IF(RIGHT(TEXT(AU782,"0.#"),1)=".",FALSE,TRUE)</formula>
    </cfRule>
    <cfRule type="expression" dxfId="2080" priority="13694">
      <formula>IF(RIGHT(TEXT(AU782,"0.#"),1)=".",TRUE,FALSE)</formula>
    </cfRule>
  </conditionalFormatting>
  <conditionalFormatting sqref="Y822 Y809 Y796">
    <cfRule type="expression" dxfId="2079" priority="13679">
      <formula>IF(RIGHT(TEXT(Y796,"0.#"),1)=".",FALSE,TRUE)</formula>
    </cfRule>
    <cfRule type="expression" dxfId="2078" priority="13680">
      <formula>IF(RIGHT(TEXT(Y796,"0.#"),1)=".",TRUE,FALSE)</formula>
    </cfRule>
  </conditionalFormatting>
  <conditionalFormatting sqref="Y831 Y818 Y805">
    <cfRule type="expression" dxfId="2077" priority="13677">
      <formula>IF(RIGHT(TEXT(Y805,"0.#"),1)=".",FALSE,TRUE)</formula>
    </cfRule>
    <cfRule type="expression" dxfId="2076" priority="13678">
      <formula>IF(RIGHT(TEXT(Y805,"0.#"),1)=".",TRUE,FALSE)</formula>
    </cfRule>
  </conditionalFormatting>
  <conditionalFormatting sqref="AU822 AU809 AU796">
    <cfRule type="expression" dxfId="2075" priority="13673">
      <formula>IF(RIGHT(TEXT(AU796,"0.#"),1)=".",FALSE,TRUE)</formula>
    </cfRule>
    <cfRule type="expression" dxfId="2074" priority="13674">
      <formula>IF(RIGHT(TEXT(AU796,"0.#"),1)=".",TRUE,FALSE)</formula>
    </cfRule>
  </conditionalFormatting>
  <conditionalFormatting sqref="AU831 AU818 AU805">
    <cfRule type="expression" dxfId="2073" priority="13671">
      <formula>IF(RIGHT(TEXT(AU805,"0.#"),1)=".",FALSE,TRUE)</formula>
    </cfRule>
    <cfRule type="expression" dxfId="2072" priority="13672">
      <formula>IF(RIGHT(TEXT(AU805,"0.#"),1)=".",TRUE,FALSE)</formula>
    </cfRule>
  </conditionalFormatting>
  <conditionalFormatting sqref="AU823:AU830 AU821 AU810:AU817 AU808 AU797:AU804 AU795">
    <cfRule type="expression" dxfId="2071" priority="13669">
      <formula>IF(RIGHT(TEXT(AU795,"0.#"),1)=".",FALSE,TRUE)</formula>
    </cfRule>
    <cfRule type="expression" dxfId="2070" priority="13670">
      <formula>IF(RIGHT(TEXT(AU795,"0.#"),1)=".",TRUE,FALSE)</formula>
    </cfRule>
  </conditionalFormatting>
  <conditionalFormatting sqref="AM87">
    <cfRule type="expression" dxfId="2069" priority="13323">
      <formula>IF(RIGHT(TEXT(AM87,"0.#"),1)=".",FALSE,TRUE)</formula>
    </cfRule>
    <cfRule type="expression" dxfId="2068" priority="13324">
      <formula>IF(RIGHT(TEXT(AM87,"0.#"),1)=".",TRUE,FALSE)</formula>
    </cfRule>
  </conditionalFormatting>
  <conditionalFormatting sqref="AE55">
    <cfRule type="expression" dxfId="2067" priority="13391">
      <formula>IF(RIGHT(TEXT(AE55,"0.#"),1)=".",FALSE,TRUE)</formula>
    </cfRule>
    <cfRule type="expression" dxfId="2066" priority="13392">
      <formula>IF(RIGHT(TEXT(AE55,"0.#"),1)=".",TRUE,FALSE)</formula>
    </cfRule>
  </conditionalFormatting>
  <conditionalFormatting sqref="AI55">
    <cfRule type="expression" dxfId="2065" priority="13389">
      <formula>IF(RIGHT(TEXT(AI55,"0.#"),1)=".",FALSE,TRUE)</formula>
    </cfRule>
    <cfRule type="expression" dxfId="2064" priority="13390">
      <formula>IF(RIGHT(TEXT(AI55,"0.#"),1)=".",TRUE,FALSE)</formula>
    </cfRule>
  </conditionalFormatting>
  <conditionalFormatting sqref="AE33">
    <cfRule type="expression" dxfId="2063" priority="13483">
      <formula>IF(RIGHT(TEXT(AE33,"0.#"),1)=".",FALSE,TRUE)</formula>
    </cfRule>
    <cfRule type="expression" dxfId="2062" priority="13484">
      <formula>IF(RIGHT(TEXT(AE33,"0.#"),1)=".",TRUE,FALSE)</formula>
    </cfRule>
  </conditionalFormatting>
  <conditionalFormatting sqref="AE34">
    <cfRule type="expression" dxfId="2061" priority="13481">
      <formula>IF(RIGHT(TEXT(AE34,"0.#"),1)=".",FALSE,TRUE)</formula>
    </cfRule>
    <cfRule type="expression" dxfId="2060" priority="13482">
      <formula>IF(RIGHT(TEXT(AE34,"0.#"),1)=".",TRUE,FALSE)</formula>
    </cfRule>
  </conditionalFormatting>
  <conditionalFormatting sqref="AI34">
    <cfRule type="expression" dxfId="2059" priority="13479">
      <formula>IF(RIGHT(TEXT(AI34,"0.#"),1)=".",FALSE,TRUE)</formula>
    </cfRule>
    <cfRule type="expression" dxfId="2058" priority="13480">
      <formula>IF(RIGHT(TEXT(AI34,"0.#"),1)=".",TRUE,FALSE)</formula>
    </cfRule>
  </conditionalFormatting>
  <conditionalFormatting sqref="AI33">
    <cfRule type="expression" dxfId="2057" priority="13477">
      <formula>IF(RIGHT(TEXT(AI33,"0.#"),1)=".",FALSE,TRUE)</formula>
    </cfRule>
    <cfRule type="expression" dxfId="2056" priority="13478">
      <formula>IF(RIGHT(TEXT(AI33,"0.#"),1)=".",TRUE,FALSE)</formula>
    </cfRule>
  </conditionalFormatting>
  <conditionalFormatting sqref="AI32">
    <cfRule type="expression" dxfId="2055" priority="13475">
      <formula>IF(RIGHT(TEXT(AI32,"0.#"),1)=".",FALSE,TRUE)</formula>
    </cfRule>
    <cfRule type="expression" dxfId="2054" priority="13476">
      <formula>IF(RIGHT(TEXT(AI32,"0.#"),1)=".",TRUE,FALSE)</formula>
    </cfRule>
  </conditionalFormatting>
  <conditionalFormatting sqref="AQ32:AQ34">
    <cfRule type="expression" dxfId="2053" priority="13463">
      <formula>IF(RIGHT(TEXT(AQ32,"0.#"),1)=".",FALSE,TRUE)</formula>
    </cfRule>
    <cfRule type="expression" dxfId="2052" priority="13464">
      <formula>IF(RIGHT(TEXT(AQ32,"0.#"),1)=".",TRUE,FALSE)</formula>
    </cfRule>
  </conditionalFormatting>
  <conditionalFormatting sqref="AU32:AU34">
    <cfRule type="expression" dxfId="2051" priority="13461">
      <formula>IF(RIGHT(TEXT(AU32,"0.#"),1)=".",FALSE,TRUE)</formula>
    </cfRule>
    <cfRule type="expression" dxfId="2050" priority="13462">
      <formula>IF(RIGHT(TEXT(AU32,"0.#"),1)=".",TRUE,FALSE)</formula>
    </cfRule>
  </conditionalFormatting>
  <conditionalFormatting sqref="AE53">
    <cfRule type="expression" dxfId="2049" priority="13395">
      <formula>IF(RIGHT(TEXT(AE53,"0.#"),1)=".",FALSE,TRUE)</formula>
    </cfRule>
    <cfRule type="expression" dxfId="2048" priority="13396">
      <formula>IF(RIGHT(TEXT(AE53,"0.#"),1)=".",TRUE,FALSE)</formula>
    </cfRule>
  </conditionalFormatting>
  <conditionalFormatting sqref="AE54">
    <cfRule type="expression" dxfId="2047" priority="13393">
      <formula>IF(RIGHT(TEXT(AE54,"0.#"),1)=".",FALSE,TRUE)</formula>
    </cfRule>
    <cfRule type="expression" dxfId="2046" priority="13394">
      <formula>IF(RIGHT(TEXT(AE54,"0.#"),1)=".",TRUE,FALSE)</formula>
    </cfRule>
  </conditionalFormatting>
  <conditionalFormatting sqref="AI54">
    <cfRule type="expression" dxfId="2045" priority="13387">
      <formula>IF(RIGHT(TEXT(AI54,"0.#"),1)=".",FALSE,TRUE)</formula>
    </cfRule>
    <cfRule type="expression" dxfId="2044" priority="13388">
      <formula>IF(RIGHT(TEXT(AI54,"0.#"),1)=".",TRUE,FALSE)</formula>
    </cfRule>
  </conditionalFormatting>
  <conditionalFormatting sqref="AI53">
    <cfRule type="expression" dxfId="2043" priority="13385">
      <formula>IF(RIGHT(TEXT(AI53,"0.#"),1)=".",FALSE,TRUE)</formula>
    </cfRule>
    <cfRule type="expression" dxfId="2042" priority="13386">
      <formula>IF(RIGHT(TEXT(AI53,"0.#"),1)=".",TRUE,FALSE)</formula>
    </cfRule>
  </conditionalFormatting>
  <conditionalFormatting sqref="AM53">
    <cfRule type="expression" dxfId="2041" priority="13383">
      <formula>IF(RIGHT(TEXT(AM53,"0.#"),1)=".",FALSE,TRUE)</formula>
    </cfRule>
    <cfRule type="expression" dxfId="2040" priority="13384">
      <formula>IF(RIGHT(TEXT(AM53,"0.#"),1)=".",TRUE,FALSE)</formula>
    </cfRule>
  </conditionalFormatting>
  <conditionalFormatting sqref="AM54">
    <cfRule type="expression" dxfId="2039" priority="13381">
      <formula>IF(RIGHT(TEXT(AM54,"0.#"),1)=".",FALSE,TRUE)</formula>
    </cfRule>
    <cfRule type="expression" dxfId="2038" priority="13382">
      <formula>IF(RIGHT(TEXT(AM54,"0.#"),1)=".",TRUE,FALSE)</formula>
    </cfRule>
  </conditionalFormatting>
  <conditionalFormatting sqref="AM55">
    <cfRule type="expression" dxfId="2037" priority="13379">
      <formula>IF(RIGHT(TEXT(AM55,"0.#"),1)=".",FALSE,TRUE)</formula>
    </cfRule>
    <cfRule type="expression" dxfId="2036" priority="13380">
      <formula>IF(RIGHT(TEXT(AM55,"0.#"),1)=".",TRUE,FALSE)</formula>
    </cfRule>
  </conditionalFormatting>
  <conditionalFormatting sqref="AE60">
    <cfRule type="expression" dxfId="2035" priority="13365">
      <formula>IF(RIGHT(TEXT(AE60,"0.#"),1)=".",FALSE,TRUE)</formula>
    </cfRule>
    <cfRule type="expression" dxfId="2034" priority="13366">
      <formula>IF(RIGHT(TEXT(AE60,"0.#"),1)=".",TRUE,FALSE)</formula>
    </cfRule>
  </conditionalFormatting>
  <conditionalFormatting sqref="AE61">
    <cfRule type="expression" dxfId="2033" priority="13363">
      <formula>IF(RIGHT(TEXT(AE61,"0.#"),1)=".",FALSE,TRUE)</formula>
    </cfRule>
    <cfRule type="expression" dxfId="2032" priority="13364">
      <formula>IF(RIGHT(TEXT(AE61,"0.#"),1)=".",TRUE,FALSE)</formula>
    </cfRule>
  </conditionalFormatting>
  <conditionalFormatting sqref="AE62">
    <cfRule type="expression" dxfId="2031" priority="13361">
      <formula>IF(RIGHT(TEXT(AE62,"0.#"),1)=".",FALSE,TRUE)</formula>
    </cfRule>
    <cfRule type="expression" dxfId="2030" priority="13362">
      <formula>IF(RIGHT(TEXT(AE62,"0.#"),1)=".",TRUE,FALSE)</formula>
    </cfRule>
  </conditionalFormatting>
  <conditionalFormatting sqref="AI62">
    <cfRule type="expression" dxfId="2029" priority="13359">
      <formula>IF(RIGHT(TEXT(AI62,"0.#"),1)=".",FALSE,TRUE)</formula>
    </cfRule>
    <cfRule type="expression" dxfId="2028" priority="13360">
      <formula>IF(RIGHT(TEXT(AI62,"0.#"),1)=".",TRUE,FALSE)</formula>
    </cfRule>
  </conditionalFormatting>
  <conditionalFormatting sqref="AI61">
    <cfRule type="expression" dxfId="2027" priority="13357">
      <formula>IF(RIGHT(TEXT(AI61,"0.#"),1)=".",FALSE,TRUE)</formula>
    </cfRule>
    <cfRule type="expression" dxfId="2026" priority="13358">
      <formula>IF(RIGHT(TEXT(AI61,"0.#"),1)=".",TRUE,FALSE)</formula>
    </cfRule>
  </conditionalFormatting>
  <conditionalFormatting sqref="AI60">
    <cfRule type="expression" dxfId="2025" priority="13355">
      <formula>IF(RIGHT(TEXT(AI60,"0.#"),1)=".",FALSE,TRUE)</formula>
    </cfRule>
    <cfRule type="expression" dxfId="2024" priority="13356">
      <formula>IF(RIGHT(TEXT(AI60,"0.#"),1)=".",TRUE,FALSE)</formula>
    </cfRule>
  </conditionalFormatting>
  <conditionalFormatting sqref="AM60">
    <cfRule type="expression" dxfId="2023" priority="13353">
      <formula>IF(RIGHT(TEXT(AM60,"0.#"),1)=".",FALSE,TRUE)</formula>
    </cfRule>
    <cfRule type="expression" dxfId="2022" priority="13354">
      <formula>IF(RIGHT(TEXT(AM60,"0.#"),1)=".",TRUE,FALSE)</formula>
    </cfRule>
  </conditionalFormatting>
  <conditionalFormatting sqref="AM61">
    <cfRule type="expression" dxfId="2021" priority="13351">
      <formula>IF(RIGHT(TEXT(AM61,"0.#"),1)=".",FALSE,TRUE)</formula>
    </cfRule>
    <cfRule type="expression" dxfId="2020" priority="13352">
      <formula>IF(RIGHT(TEXT(AM61,"0.#"),1)=".",TRUE,FALSE)</formula>
    </cfRule>
  </conditionalFormatting>
  <conditionalFormatting sqref="AM62">
    <cfRule type="expression" dxfId="2019" priority="13349">
      <formula>IF(RIGHT(TEXT(AM62,"0.#"),1)=".",FALSE,TRUE)</formula>
    </cfRule>
    <cfRule type="expression" dxfId="2018" priority="13350">
      <formula>IF(RIGHT(TEXT(AM62,"0.#"),1)=".",TRUE,FALSE)</formula>
    </cfRule>
  </conditionalFormatting>
  <conditionalFormatting sqref="AE87">
    <cfRule type="expression" dxfId="2017" priority="13335">
      <formula>IF(RIGHT(TEXT(AE87,"0.#"),1)=".",FALSE,TRUE)</formula>
    </cfRule>
    <cfRule type="expression" dxfId="2016" priority="13336">
      <formula>IF(RIGHT(TEXT(AE87,"0.#"),1)=".",TRUE,FALSE)</formula>
    </cfRule>
  </conditionalFormatting>
  <conditionalFormatting sqref="AE88">
    <cfRule type="expression" dxfId="2015" priority="13333">
      <formula>IF(RIGHT(TEXT(AE88,"0.#"),1)=".",FALSE,TRUE)</formula>
    </cfRule>
    <cfRule type="expression" dxfId="2014" priority="13334">
      <formula>IF(RIGHT(TEXT(AE88,"0.#"),1)=".",TRUE,FALSE)</formula>
    </cfRule>
  </conditionalFormatting>
  <conditionalFormatting sqref="AE89">
    <cfRule type="expression" dxfId="2013" priority="13331">
      <formula>IF(RIGHT(TEXT(AE89,"0.#"),1)=".",FALSE,TRUE)</formula>
    </cfRule>
    <cfRule type="expression" dxfId="2012" priority="13332">
      <formula>IF(RIGHT(TEXT(AE89,"0.#"),1)=".",TRUE,FALSE)</formula>
    </cfRule>
  </conditionalFormatting>
  <conditionalFormatting sqref="AI89">
    <cfRule type="expression" dxfId="2011" priority="13329">
      <formula>IF(RIGHT(TEXT(AI89,"0.#"),1)=".",FALSE,TRUE)</formula>
    </cfRule>
    <cfRule type="expression" dxfId="2010" priority="13330">
      <formula>IF(RIGHT(TEXT(AI89,"0.#"),1)=".",TRUE,FALSE)</formula>
    </cfRule>
  </conditionalFormatting>
  <conditionalFormatting sqref="AI88">
    <cfRule type="expression" dxfId="2009" priority="13327">
      <formula>IF(RIGHT(TEXT(AI88,"0.#"),1)=".",FALSE,TRUE)</formula>
    </cfRule>
    <cfRule type="expression" dxfId="2008" priority="13328">
      <formula>IF(RIGHT(TEXT(AI88,"0.#"),1)=".",TRUE,FALSE)</formula>
    </cfRule>
  </conditionalFormatting>
  <conditionalFormatting sqref="AI87">
    <cfRule type="expression" dxfId="2007" priority="13325">
      <formula>IF(RIGHT(TEXT(AI87,"0.#"),1)=".",FALSE,TRUE)</formula>
    </cfRule>
    <cfRule type="expression" dxfId="2006" priority="13326">
      <formula>IF(RIGHT(TEXT(AI87,"0.#"),1)=".",TRUE,FALSE)</formula>
    </cfRule>
  </conditionalFormatting>
  <conditionalFormatting sqref="AM88">
    <cfRule type="expression" dxfId="2005" priority="13321">
      <formula>IF(RIGHT(TEXT(AM88,"0.#"),1)=".",FALSE,TRUE)</formula>
    </cfRule>
    <cfRule type="expression" dxfId="2004" priority="13322">
      <formula>IF(RIGHT(TEXT(AM88,"0.#"),1)=".",TRUE,FALSE)</formula>
    </cfRule>
  </conditionalFormatting>
  <conditionalFormatting sqref="AM89">
    <cfRule type="expression" dxfId="2003" priority="13319">
      <formula>IF(RIGHT(TEXT(AM89,"0.#"),1)=".",FALSE,TRUE)</formula>
    </cfRule>
    <cfRule type="expression" dxfId="2002" priority="13320">
      <formula>IF(RIGHT(TEXT(AM89,"0.#"),1)=".",TRUE,FALSE)</formula>
    </cfRule>
  </conditionalFormatting>
  <conditionalFormatting sqref="AE92">
    <cfRule type="expression" dxfId="2001" priority="13305">
      <formula>IF(RIGHT(TEXT(AE92,"0.#"),1)=".",FALSE,TRUE)</formula>
    </cfRule>
    <cfRule type="expression" dxfId="2000" priority="13306">
      <formula>IF(RIGHT(TEXT(AE92,"0.#"),1)=".",TRUE,FALSE)</formula>
    </cfRule>
  </conditionalFormatting>
  <conditionalFormatting sqref="AE93">
    <cfRule type="expression" dxfId="1999" priority="13303">
      <formula>IF(RIGHT(TEXT(AE93,"0.#"),1)=".",FALSE,TRUE)</formula>
    </cfRule>
    <cfRule type="expression" dxfId="1998" priority="13304">
      <formula>IF(RIGHT(TEXT(AE93,"0.#"),1)=".",TRUE,FALSE)</formula>
    </cfRule>
  </conditionalFormatting>
  <conditionalFormatting sqref="AE94">
    <cfRule type="expression" dxfId="1997" priority="13301">
      <formula>IF(RIGHT(TEXT(AE94,"0.#"),1)=".",FALSE,TRUE)</formula>
    </cfRule>
    <cfRule type="expression" dxfId="1996" priority="13302">
      <formula>IF(RIGHT(TEXT(AE94,"0.#"),1)=".",TRUE,FALSE)</formula>
    </cfRule>
  </conditionalFormatting>
  <conditionalFormatting sqref="AI94">
    <cfRule type="expression" dxfId="1995" priority="13299">
      <formula>IF(RIGHT(TEXT(AI94,"0.#"),1)=".",FALSE,TRUE)</formula>
    </cfRule>
    <cfRule type="expression" dxfId="1994" priority="13300">
      <formula>IF(RIGHT(TEXT(AI94,"0.#"),1)=".",TRUE,FALSE)</formula>
    </cfRule>
  </conditionalFormatting>
  <conditionalFormatting sqref="AI93">
    <cfRule type="expression" dxfId="1993" priority="13297">
      <formula>IF(RIGHT(TEXT(AI93,"0.#"),1)=".",FALSE,TRUE)</formula>
    </cfRule>
    <cfRule type="expression" dxfId="1992" priority="13298">
      <formula>IF(RIGHT(TEXT(AI93,"0.#"),1)=".",TRUE,FALSE)</formula>
    </cfRule>
  </conditionalFormatting>
  <conditionalFormatting sqref="AI92">
    <cfRule type="expression" dxfId="1991" priority="13295">
      <formula>IF(RIGHT(TEXT(AI92,"0.#"),1)=".",FALSE,TRUE)</formula>
    </cfRule>
    <cfRule type="expression" dxfId="1990" priority="13296">
      <formula>IF(RIGHT(TEXT(AI92,"0.#"),1)=".",TRUE,FALSE)</formula>
    </cfRule>
  </conditionalFormatting>
  <conditionalFormatting sqref="AM92">
    <cfRule type="expression" dxfId="1989" priority="13293">
      <formula>IF(RIGHT(TEXT(AM92,"0.#"),1)=".",FALSE,TRUE)</formula>
    </cfRule>
    <cfRule type="expression" dxfId="1988" priority="13294">
      <formula>IF(RIGHT(TEXT(AM92,"0.#"),1)=".",TRUE,FALSE)</formula>
    </cfRule>
  </conditionalFormatting>
  <conditionalFormatting sqref="AM93">
    <cfRule type="expression" dxfId="1987" priority="13291">
      <formula>IF(RIGHT(TEXT(AM93,"0.#"),1)=".",FALSE,TRUE)</formula>
    </cfRule>
    <cfRule type="expression" dxfId="1986" priority="13292">
      <formula>IF(RIGHT(TEXT(AM93,"0.#"),1)=".",TRUE,FALSE)</formula>
    </cfRule>
  </conditionalFormatting>
  <conditionalFormatting sqref="AM94">
    <cfRule type="expression" dxfId="1985" priority="13289">
      <formula>IF(RIGHT(TEXT(AM94,"0.#"),1)=".",FALSE,TRUE)</formula>
    </cfRule>
    <cfRule type="expression" dxfId="1984" priority="13290">
      <formula>IF(RIGHT(TEXT(AM94,"0.#"),1)=".",TRUE,FALSE)</formula>
    </cfRule>
  </conditionalFormatting>
  <conditionalFormatting sqref="AE97">
    <cfRule type="expression" dxfId="1983" priority="13275">
      <formula>IF(RIGHT(TEXT(AE97,"0.#"),1)=".",FALSE,TRUE)</formula>
    </cfRule>
    <cfRule type="expression" dxfId="1982" priority="13276">
      <formula>IF(RIGHT(TEXT(AE97,"0.#"),1)=".",TRUE,FALSE)</formula>
    </cfRule>
  </conditionalFormatting>
  <conditionalFormatting sqref="AE98">
    <cfRule type="expression" dxfId="1981" priority="13273">
      <formula>IF(RIGHT(TEXT(AE98,"0.#"),1)=".",FALSE,TRUE)</formula>
    </cfRule>
    <cfRule type="expression" dxfId="1980" priority="13274">
      <formula>IF(RIGHT(TEXT(AE98,"0.#"),1)=".",TRUE,FALSE)</formula>
    </cfRule>
  </conditionalFormatting>
  <conditionalFormatting sqref="AE99">
    <cfRule type="expression" dxfId="1979" priority="13271">
      <formula>IF(RIGHT(TEXT(AE99,"0.#"),1)=".",FALSE,TRUE)</formula>
    </cfRule>
    <cfRule type="expression" dxfId="1978" priority="13272">
      <formula>IF(RIGHT(TEXT(AE99,"0.#"),1)=".",TRUE,FALSE)</formula>
    </cfRule>
  </conditionalFormatting>
  <conditionalFormatting sqref="AI99">
    <cfRule type="expression" dxfId="1977" priority="13269">
      <formula>IF(RIGHT(TEXT(AI99,"0.#"),1)=".",FALSE,TRUE)</formula>
    </cfRule>
    <cfRule type="expression" dxfId="1976" priority="13270">
      <formula>IF(RIGHT(TEXT(AI99,"0.#"),1)=".",TRUE,FALSE)</formula>
    </cfRule>
  </conditionalFormatting>
  <conditionalFormatting sqref="AI98">
    <cfRule type="expression" dxfId="1975" priority="13267">
      <formula>IF(RIGHT(TEXT(AI98,"0.#"),1)=".",FALSE,TRUE)</formula>
    </cfRule>
    <cfRule type="expression" dxfId="1974" priority="13268">
      <formula>IF(RIGHT(TEXT(AI98,"0.#"),1)=".",TRUE,FALSE)</formula>
    </cfRule>
  </conditionalFormatting>
  <conditionalFormatting sqref="AI97">
    <cfRule type="expression" dxfId="1973" priority="13265">
      <formula>IF(RIGHT(TEXT(AI97,"0.#"),1)=".",FALSE,TRUE)</formula>
    </cfRule>
    <cfRule type="expression" dxfId="1972" priority="13266">
      <formula>IF(RIGHT(TEXT(AI97,"0.#"),1)=".",TRUE,FALSE)</formula>
    </cfRule>
  </conditionalFormatting>
  <conditionalFormatting sqref="AM97">
    <cfRule type="expression" dxfId="1971" priority="13263">
      <formula>IF(RIGHT(TEXT(AM97,"0.#"),1)=".",FALSE,TRUE)</formula>
    </cfRule>
    <cfRule type="expression" dxfId="1970" priority="13264">
      <formula>IF(RIGHT(TEXT(AM97,"0.#"),1)=".",TRUE,FALSE)</formula>
    </cfRule>
  </conditionalFormatting>
  <conditionalFormatting sqref="AM98">
    <cfRule type="expression" dxfId="1969" priority="13261">
      <formula>IF(RIGHT(TEXT(AM98,"0.#"),1)=".",FALSE,TRUE)</formula>
    </cfRule>
    <cfRule type="expression" dxfId="1968" priority="13262">
      <formula>IF(RIGHT(TEXT(AM98,"0.#"),1)=".",TRUE,FALSE)</formula>
    </cfRule>
  </conditionalFormatting>
  <conditionalFormatting sqref="AM99">
    <cfRule type="expression" dxfId="1967" priority="13259">
      <formula>IF(RIGHT(TEXT(AM99,"0.#"),1)=".",FALSE,TRUE)</formula>
    </cfRule>
    <cfRule type="expression" dxfId="1966" priority="13260">
      <formula>IF(RIGHT(TEXT(AM99,"0.#"),1)=".",TRUE,FALSE)</formula>
    </cfRule>
  </conditionalFormatting>
  <conditionalFormatting sqref="AI101">
    <cfRule type="expression" dxfId="1965" priority="13245">
      <formula>IF(RIGHT(TEXT(AI101,"0.#"),1)=".",FALSE,TRUE)</formula>
    </cfRule>
    <cfRule type="expression" dxfId="1964" priority="13246">
      <formula>IF(RIGHT(TEXT(AI101,"0.#"),1)=".",TRUE,FALSE)</formula>
    </cfRule>
  </conditionalFormatting>
  <conditionalFormatting sqref="AM101">
    <cfRule type="expression" dxfId="1963" priority="13243">
      <formula>IF(RIGHT(TEXT(AM101,"0.#"),1)=".",FALSE,TRUE)</formula>
    </cfRule>
    <cfRule type="expression" dxfId="1962" priority="13244">
      <formula>IF(RIGHT(TEXT(AM101,"0.#"),1)=".",TRUE,FALSE)</formula>
    </cfRule>
  </conditionalFormatting>
  <conditionalFormatting sqref="AE102">
    <cfRule type="expression" dxfId="1961" priority="13241">
      <formula>IF(RIGHT(TEXT(AE102,"0.#"),1)=".",FALSE,TRUE)</formula>
    </cfRule>
    <cfRule type="expression" dxfId="1960" priority="13242">
      <formula>IF(RIGHT(TEXT(AE102,"0.#"),1)=".",TRUE,FALSE)</formula>
    </cfRule>
  </conditionalFormatting>
  <conditionalFormatting sqref="AI102">
    <cfRule type="expression" dxfId="1959" priority="13239">
      <formula>IF(RIGHT(TEXT(AI102,"0.#"),1)=".",FALSE,TRUE)</formula>
    </cfRule>
    <cfRule type="expression" dxfId="1958" priority="13240">
      <formula>IF(RIGHT(TEXT(AI102,"0.#"),1)=".",TRUE,FALSE)</formula>
    </cfRule>
  </conditionalFormatting>
  <conditionalFormatting sqref="AM102">
    <cfRule type="expression" dxfId="1957" priority="13237">
      <formula>IF(RIGHT(TEXT(AM102,"0.#"),1)=".",FALSE,TRUE)</formula>
    </cfRule>
    <cfRule type="expression" dxfId="1956" priority="13238">
      <formula>IF(RIGHT(TEXT(AM102,"0.#"),1)=".",TRUE,FALSE)</formula>
    </cfRule>
  </conditionalFormatting>
  <conditionalFormatting sqref="AQ102">
    <cfRule type="expression" dxfId="1955" priority="13235">
      <formula>IF(RIGHT(TEXT(AQ102,"0.#"),1)=".",FALSE,TRUE)</formula>
    </cfRule>
    <cfRule type="expression" dxfId="1954" priority="13236">
      <formula>IF(RIGHT(TEXT(AQ102,"0.#"),1)=".",TRUE,FALSE)</formula>
    </cfRule>
  </conditionalFormatting>
  <conditionalFormatting sqref="AE104">
    <cfRule type="expression" dxfId="1953" priority="13233">
      <formula>IF(RIGHT(TEXT(AE104,"0.#"),1)=".",FALSE,TRUE)</formula>
    </cfRule>
    <cfRule type="expression" dxfId="1952" priority="13234">
      <formula>IF(RIGHT(TEXT(AE104,"0.#"),1)=".",TRUE,FALSE)</formula>
    </cfRule>
  </conditionalFormatting>
  <conditionalFormatting sqref="AI104">
    <cfRule type="expression" dxfId="1951" priority="13231">
      <formula>IF(RIGHT(TEXT(AI104,"0.#"),1)=".",FALSE,TRUE)</formula>
    </cfRule>
    <cfRule type="expression" dxfId="1950" priority="13232">
      <formula>IF(RIGHT(TEXT(AI104,"0.#"),1)=".",TRUE,FALSE)</formula>
    </cfRule>
  </conditionalFormatting>
  <conditionalFormatting sqref="AM104">
    <cfRule type="expression" dxfId="1949" priority="13229">
      <formula>IF(RIGHT(TEXT(AM104,"0.#"),1)=".",FALSE,TRUE)</formula>
    </cfRule>
    <cfRule type="expression" dxfId="1948" priority="13230">
      <formula>IF(RIGHT(TEXT(AM104,"0.#"),1)=".",TRUE,FALSE)</formula>
    </cfRule>
  </conditionalFormatting>
  <conditionalFormatting sqref="AE105">
    <cfRule type="expression" dxfId="1947" priority="13227">
      <formula>IF(RIGHT(TEXT(AE105,"0.#"),1)=".",FALSE,TRUE)</formula>
    </cfRule>
    <cfRule type="expression" dxfId="1946" priority="13228">
      <formula>IF(RIGHT(TEXT(AE105,"0.#"),1)=".",TRUE,FALSE)</formula>
    </cfRule>
  </conditionalFormatting>
  <conditionalFormatting sqref="AI105">
    <cfRule type="expression" dxfId="1945" priority="13225">
      <formula>IF(RIGHT(TEXT(AI105,"0.#"),1)=".",FALSE,TRUE)</formula>
    </cfRule>
    <cfRule type="expression" dxfId="1944" priority="13226">
      <formula>IF(RIGHT(TEXT(AI105,"0.#"),1)=".",TRUE,FALSE)</formula>
    </cfRule>
  </conditionalFormatting>
  <conditionalFormatting sqref="AM105">
    <cfRule type="expression" dxfId="1943" priority="13223">
      <formula>IF(RIGHT(TEXT(AM105,"0.#"),1)=".",FALSE,TRUE)</formula>
    </cfRule>
    <cfRule type="expression" dxfId="1942" priority="13224">
      <formula>IF(RIGHT(TEXT(AM105,"0.#"),1)=".",TRUE,FALSE)</formula>
    </cfRule>
  </conditionalFormatting>
  <conditionalFormatting sqref="AE107">
    <cfRule type="expression" dxfId="1941" priority="13219">
      <formula>IF(RIGHT(TEXT(AE107,"0.#"),1)=".",FALSE,TRUE)</formula>
    </cfRule>
    <cfRule type="expression" dxfId="1940" priority="13220">
      <formula>IF(RIGHT(TEXT(AE107,"0.#"),1)=".",TRUE,FALSE)</formula>
    </cfRule>
  </conditionalFormatting>
  <conditionalFormatting sqref="AI107">
    <cfRule type="expression" dxfId="1939" priority="13217">
      <formula>IF(RIGHT(TEXT(AI107,"0.#"),1)=".",FALSE,TRUE)</formula>
    </cfRule>
    <cfRule type="expression" dxfId="1938" priority="13218">
      <formula>IF(RIGHT(TEXT(AI107,"0.#"),1)=".",TRUE,FALSE)</formula>
    </cfRule>
  </conditionalFormatting>
  <conditionalFormatting sqref="AM107">
    <cfRule type="expression" dxfId="1937" priority="13215">
      <formula>IF(RIGHT(TEXT(AM107,"0.#"),1)=".",FALSE,TRUE)</formula>
    </cfRule>
    <cfRule type="expression" dxfId="1936" priority="13216">
      <formula>IF(RIGHT(TEXT(AM107,"0.#"),1)=".",TRUE,FALSE)</formula>
    </cfRule>
  </conditionalFormatting>
  <conditionalFormatting sqref="AE108">
    <cfRule type="expression" dxfId="1935" priority="13213">
      <formula>IF(RIGHT(TEXT(AE108,"0.#"),1)=".",FALSE,TRUE)</formula>
    </cfRule>
    <cfRule type="expression" dxfId="1934" priority="13214">
      <formula>IF(RIGHT(TEXT(AE108,"0.#"),1)=".",TRUE,FALSE)</formula>
    </cfRule>
  </conditionalFormatting>
  <conditionalFormatting sqref="AI108">
    <cfRule type="expression" dxfId="1933" priority="13211">
      <formula>IF(RIGHT(TEXT(AI108,"0.#"),1)=".",FALSE,TRUE)</formula>
    </cfRule>
    <cfRule type="expression" dxfId="1932" priority="13212">
      <formula>IF(RIGHT(TEXT(AI108,"0.#"),1)=".",TRUE,FALSE)</formula>
    </cfRule>
  </conditionalFormatting>
  <conditionalFormatting sqref="AM108">
    <cfRule type="expression" dxfId="1931" priority="13209">
      <formula>IF(RIGHT(TEXT(AM108,"0.#"),1)=".",FALSE,TRUE)</formula>
    </cfRule>
    <cfRule type="expression" dxfId="1930" priority="13210">
      <formula>IF(RIGHT(TEXT(AM108,"0.#"),1)=".",TRUE,FALSE)</formula>
    </cfRule>
  </conditionalFormatting>
  <conditionalFormatting sqref="AE110">
    <cfRule type="expression" dxfId="1929" priority="13205">
      <formula>IF(RIGHT(TEXT(AE110,"0.#"),1)=".",FALSE,TRUE)</formula>
    </cfRule>
    <cfRule type="expression" dxfId="1928" priority="13206">
      <formula>IF(RIGHT(TEXT(AE110,"0.#"),1)=".",TRUE,FALSE)</formula>
    </cfRule>
  </conditionalFormatting>
  <conditionalFormatting sqref="AI110">
    <cfRule type="expression" dxfId="1927" priority="13203">
      <formula>IF(RIGHT(TEXT(AI110,"0.#"),1)=".",FALSE,TRUE)</formula>
    </cfRule>
    <cfRule type="expression" dxfId="1926" priority="13204">
      <formula>IF(RIGHT(TEXT(AI110,"0.#"),1)=".",TRUE,FALSE)</formula>
    </cfRule>
  </conditionalFormatting>
  <conditionalFormatting sqref="AM110">
    <cfRule type="expression" dxfId="1925" priority="13201">
      <formula>IF(RIGHT(TEXT(AM110,"0.#"),1)=".",FALSE,TRUE)</formula>
    </cfRule>
    <cfRule type="expression" dxfId="1924" priority="13202">
      <formula>IF(RIGHT(TEXT(AM110,"0.#"),1)=".",TRUE,FALSE)</formula>
    </cfRule>
  </conditionalFormatting>
  <conditionalFormatting sqref="AE111">
    <cfRule type="expression" dxfId="1923" priority="13199">
      <formula>IF(RIGHT(TEXT(AE111,"0.#"),1)=".",FALSE,TRUE)</formula>
    </cfRule>
    <cfRule type="expression" dxfId="1922" priority="13200">
      <formula>IF(RIGHT(TEXT(AE111,"0.#"),1)=".",TRUE,FALSE)</formula>
    </cfRule>
  </conditionalFormatting>
  <conditionalFormatting sqref="AI111">
    <cfRule type="expression" dxfId="1921" priority="13197">
      <formula>IF(RIGHT(TEXT(AI111,"0.#"),1)=".",FALSE,TRUE)</formula>
    </cfRule>
    <cfRule type="expression" dxfId="1920" priority="13198">
      <formula>IF(RIGHT(TEXT(AI111,"0.#"),1)=".",TRUE,FALSE)</formula>
    </cfRule>
  </conditionalFormatting>
  <conditionalFormatting sqref="AM111">
    <cfRule type="expression" dxfId="1919" priority="13195">
      <formula>IF(RIGHT(TEXT(AM111,"0.#"),1)=".",FALSE,TRUE)</formula>
    </cfRule>
    <cfRule type="expression" dxfId="1918" priority="13196">
      <formula>IF(RIGHT(TEXT(AM111,"0.#"),1)=".",TRUE,FALSE)</formula>
    </cfRule>
  </conditionalFormatting>
  <conditionalFormatting sqref="AE113">
    <cfRule type="expression" dxfId="1917" priority="13191">
      <formula>IF(RIGHT(TEXT(AE113,"0.#"),1)=".",FALSE,TRUE)</formula>
    </cfRule>
    <cfRule type="expression" dxfId="1916" priority="13192">
      <formula>IF(RIGHT(TEXT(AE113,"0.#"),1)=".",TRUE,FALSE)</formula>
    </cfRule>
  </conditionalFormatting>
  <conditionalFormatting sqref="AI113">
    <cfRule type="expression" dxfId="1915" priority="13189">
      <formula>IF(RIGHT(TEXT(AI113,"0.#"),1)=".",FALSE,TRUE)</formula>
    </cfRule>
    <cfRule type="expression" dxfId="1914" priority="13190">
      <formula>IF(RIGHT(TEXT(AI113,"0.#"),1)=".",TRUE,FALSE)</formula>
    </cfRule>
  </conditionalFormatting>
  <conditionalFormatting sqref="AM113">
    <cfRule type="expression" dxfId="1913" priority="13187">
      <formula>IF(RIGHT(TEXT(AM113,"0.#"),1)=".",FALSE,TRUE)</formula>
    </cfRule>
    <cfRule type="expression" dxfId="1912" priority="13188">
      <formula>IF(RIGHT(TEXT(AM113,"0.#"),1)=".",TRUE,FALSE)</formula>
    </cfRule>
  </conditionalFormatting>
  <conditionalFormatting sqref="AE114">
    <cfRule type="expression" dxfId="1911" priority="13185">
      <formula>IF(RIGHT(TEXT(AE114,"0.#"),1)=".",FALSE,TRUE)</formula>
    </cfRule>
    <cfRule type="expression" dxfId="1910" priority="13186">
      <formula>IF(RIGHT(TEXT(AE114,"0.#"),1)=".",TRUE,FALSE)</formula>
    </cfRule>
  </conditionalFormatting>
  <conditionalFormatting sqref="AI114">
    <cfRule type="expression" dxfId="1909" priority="13183">
      <formula>IF(RIGHT(TEXT(AI114,"0.#"),1)=".",FALSE,TRUE)</formula>
    </cfRule>
    <cfRule type="expression" dxfId="1908" priority="13184">
      <formula>IF(RIGHT(TEXT(AI114,"0.#"),1)=".",TRUE,FALSE)</formula>
    </cfRule>
  </conditionalFormatting>
  <conditionalFormatting sqref="AM114">
    <cfRule type="expression" dxfId="1907" priority="13181">
      <formula>IF(RIGHT(TEXT(AM114,"0.#"),1)=".",FALSE,TRUE)</formula>
    </cfRule>
    <cfRule type="expression" dxfId="1906" priority="13182">
      <formula>IF(RIGHT(TEXT(AM114,"0.#"),1)=".",TRUE,FALSE)</formula>
    </cfRule>
  </conditionalFormatting>
  <conditionalFormatting sqref="AE116 AQ116">
    <cfRule type="expression" dxfId="1905" priority="13177">
      <formula>IF(RIGHT(TEXT(AE116,"0.#"),1)=".",FALSE,TRUE)</formula>
    </cfRule>
    <cfRule type="expression" dxfId="1904" priority="13178">
      <formula>IF(RIGHT(TEXT(AE116,"0.#"),1)=".",TRUE,FALSE)</formula>
    </cfRule>
  </conditionalFormatting>
  <conditionalFormatting sqref="AI116">
    <cfRule type="expression" dxfId="1903" priority="13175">
      <formula>IF(RIGHT(TEXT(AI116,"0.#"),1)=".",FALSE,TRUE)</formula>
    </cfRule>
    <cfRule type="expression" dxfId="1902" priority="13176">
      <formula>IF(RIGHT(TEXT(AI116,"0.#"),1)=".",TRUE,FALSE)</formula>
    </cfRule>
  </conditionalFormatting>
  <conditionalFormatting sqref="AM116">
    <cfRule type="expression" dxfId="1901" priority="13173">
      <formula>IF(RIGHT(TEXT(AM116,"0.#"),1)=".",FALSE,TRUE)</formula>
    </cfRule>
    <cfRule type="expression" dxfId="1900" priority="13174">
      <formula>IF(RIGHT(TEXT(AM116,"0.#"),1)=".",TRUE,FALSE)</formula>
    </cfRule>
  </conditionalFormatting>
  <conditionalFormatting sqref="AE117 AM117">
    <cfRule type="expression" dxfId="1899" priority="13171">
      <formula>IF(RIGHT(TEXT(AE117,"0.#"),1)=".",FALSE,TRUE)</formula>
    </cfRule>
    <cfRule type="expression" dxfId="1898" priority="13172">
      <formula>IF(RIGHT(TEXT(AE117,"0.#"),1)=".",TRUE,FALSE)</formula>
    </cfRule>
  </conditionalFormatting>
  <conditionalFormatting sqref="AI117">
    <cfRule type="expression" dxfId="1897" priority="13169">
      <formula>IF(RIGHT(TEXT(AI117,"0.#"),1)=".",FALSE,TRUE)</formula>
    </cfRule>
    <cfRule type="expression" dxfId="1896" priority="13170">
      <formula>IF(RIGHT(TEXT(AI117,"0.#"),1)=".",TRUE,FALSE)</formula>
    </cfRule>
  </conditionalFormatting>
  <conditionalFormatting sqref="AQ117">
    <cfRule type="expression" dxfId="1895" priority="13165">
      <formula>IF(RIGHT(TEXT(AQ117,"0.#"),1)=".",FALSE,TRUE)</formula>
    </cfRule>
    <cfRule type="expression" dxfId="1894" priority="13166">
      <formula>IF(RIGHT(TEXT(AQ117,"0.#"),1)=".",TRUE,FALSE)</formula>
    </cfRule>
  </conditionalFormatting>
  <conditionalFormatting sqref="AE119 AQ119">
    <cfRule type="expression" dxfId="1893" priority="13163">
      <formula>IF(RIGHT(TEXT(AE119,"0.#"),1)=".",FALSE,TRUE)</formula>
    </cfRule>
    <cfRule type="expression" dxfId="1892" priority="13164">
      <formula>IF(RIGHT(TEXT(AE119,"0.#"),1)=".",TRUE,FALSE)</formula>
    </cfRule>
  </conditionalFormatting>
  <conditionalFormatting sqref="AI119">
    <cfRule type="expression" dxfId="1891" priority="13161">
      <formula>IF(RIGHT(TEXT(AI119,"0.#"),1)=".",FALSE,TRUE)</formula>
    </cfRule>
    <cfRule type="expression" dxfId="1890" priority="13162">
      <formula>IF(RIGHT(TEXT(AI119,"0.#"),1)=".",TRUE,FALSE)</formula>
    </cfRule>
  </conditionalFormatting>
  <conditionalFormatting sqref="AM119">
    <cfRule type="expression" dxfId="1889" priority="13159">
      <formula>IF(RIGHT(TEXT(AM119,"0.#"),1)=".",FALSE,TRUE)</formula>
    </cfRule>
    <cfRule type="expression" dxfId="1888" priority="13160">
      <formula>IF(RIGHT(TEXT(AM119,"0.#"),1)=".",TRUE,FALSE)</formula>
    </cfRule>
  </conditionalFormatting>
  <conditionalFormatting sqref="AQ120">
    <cfRule type="expression" dxfId="1887" priority="13151">
      <formula>IF(RIGHT(TEXT(AQ120,"0.#"),1)=".",FALSE,TRUE)</formula>
    </cfRule>
    <cfRule type="expression" dxfId="1886" priority="13152">
      <formula>IF(RIGHT(TEXT(AQ120,"0.#"),1)=".",TRUE,FALSE)</formula>
    </cfRule>
  </conditionalFormatting>
  <conditionalFormatting sqref="AE122 AQ122">
    <cfRule type="expression" dxfId="1885" priority="13149">
      <formula>IF(RIGHT(TEXT(AE122,"0.#"),1)=".",FALSE,TRUE)</formula>
    </cfRule>
    <cfRule type="expression" dxfId="1884" priority="13150">
      <formula>IF(RIGHT(TEXT(AE122,"0.#"),1)=".",TRUE,FALSE)</formula>
    </cfRule>
  </conditionalFormatting>
  <conditionalFormatting sqref="AI122">
    <cfRule type="expression" dxfId="1883" priority="13147">
      <formula>IF(RIGHT(TEXT(AI122,"0.#"),1)=".",FALSE,TRUE)</formula>
    </cfRule>
    <cfRule type="expression" dxfId="1882" priority="13148">
      <formula>IF(RIGHT(TEXT(AI122,"0.#"),1)=".",TRUE,FALSE)</formula>
    </cfRule>
  </conditionalFormatting>
  <conditionalFormatting sqref="AM122">
    <cfRule type="expression" dxfId="1881" priority="13145">
      <formula>IF(RIGHT(TEXT(AM122,"0.#"),1)=".",FALSE,TRUE)</formula>
    </cfRule>
    <cfRule type="expression" dxfId="1880" priority="13146">
      <formula>IF(RIGHT(TEXT(AM122,"0.#"),1)=".",TRUE,FALSE)</formula>
    </cfRule>
  </conditionalFormatting>
  <conditionalFormatting sqref="AQ123">
    <cfRule type="expression" dxfId="1879" priority="13137">
      <formula>IF(RIGHT(TEXT(AQ123,"0.#"),1)=".",FALSE,TRUE)</formula>
    </cfRule>
    <cfRule type="expression" dxfId="1878" priority="13138">
      <formula>IF(RIGHT(TEXT(AQ123,"0.#"),1)=".",TRUE,FALSE)</formula>
    </cfRule>
  </conditionalFormatting>
  <conditionalFormatting sqref="AE125 AQ125">
    <cfRule type="expression" dxfId="1877" priority="13135">
      <formula>IF(RIGHT(TEXT(AE125,"0.#"),1)=".",FALSE,TRUE)</formula>
    </cfRule>
    <cfRule type="expression" dxfId="1876" priority="13136">
      <formula>IF(RIGHT(TEXT(AE125,"0.#"),1)=".",TRUE,FALSE)</formula>
    </cfRule>
  </conditionalFormatting>
  <conditionalFormatting sqref="AI125">
    <cfRule type="expression" dxfId="1875" priority="13133">
      <formula>IF(RIGHT(TEXT(AI125,"0.#"),1)=".",FALSE,TRUE)</formula>
    </cfRule>
    <cfRule type="expression" dxfId="1874" priority="13134">
      <formula>IF(RIGHT(TEXT(AI125,"0.#"),1)=".",TRUE,FALSE)</formula>
    </cfRule>
  </conditionalFormatting>
  <conditionalFormatting sqref="AM125">
    <cfRule type="expression" dxfId="1873" priority="13131">
      <formula>IF(RIGHT(TEXT(AM125,"0.#"),1)=".",FALSE,TRUE)</formula>
    </cfRule>
    <cfRule type="expression" dxfId="1872" priority="13132">
      <formula>IF(RIGHT(TEXT(AM125,"0.#"),1)=".",TRUE,FALSE)</formula>
    </cfRule>
  </conditionalFormatting>
  <conditionalFormatting sqref="AQ126">
    <cfRule type="expression" dxfId="1871" priority="13123">
      <formula>IF(RIGHT(TEXT(AQ126,"0.#"),1)=".",FALSE,TRUE)</formula>
    </cfRule>
    <cfRule type="expression" dxfId="1870" priority="13124">
      <formula>IF(RIGHT(TEXT(AQ126,"0.#"),1)=".",TRUE,FALSE)</formula>
    </cfRule>
  </conditionalFormatting>
  <conditionalFormatting sqref="AE128 AQ128">
    <cfRule type="expression" dxfId="1869" priority="13121">
      <formula>IF(RIGHT(TEXT(AE128,"0.#"),1)=".",FALSE,TRUE)</formula>
    </cfRule>
    <cfRule type="expression" dxfId="1868" priority="13122">
      <formula>IF(RIGHT(TEXT(AE128,"0.#"),1)=".",TRUE,FALSE)</formula>
    </cfRule>
  </conditionalFormatting>
  <conditionalFormatting sqref="AI128">
    <cfRule type="expression" dxfId="1867" priority="13119">
      <formula>IF(RIGHT(TEXT(AI128,"0.#"),1)=".",FALSE,TRUE)</formula>
    </cfRule>
    <cfRule type="expression" dxfId="1866" priority="13120">
      <formula>IF(RIGHT(TEXT(AI128,"0.#"),1)=".",TRUE,FALSE)</formula>
    </cfRule>
  </conditionalFormatting>
  <conditionalFormatting sqref="AM128">
    <cfRule type="expression" dxfId="1865" priority="13117">
      <formula>IF(RIGHT(TEXT(AM128,"0.#"),1)=".",FALSE,TRUE)</formula>
    </cfRule>
    <cfRule type="expression" dxfId="1864" priority="13118">
      <formula>IF(RIGHT(TEXT(AM128,"0.#"),1)=".",TRUE,FALSE)</formula>
    </cfRule>
  </conditionalFormatting>
  <conditionalFormatting sqref="AQ129">
    <cfRule type="expression" dxfId="1863" priority="13109">
      <formula>IF(RIGHT(TEXT(AQ129,"0.#"),1)=".",FALSE,TRUE)</formula>
    </cfRule>
    <cfRule type="expression" dxfId="1862" priority="13110">
      <formula>IF(RIGHT(TEXT(AQ129,"0.#"),1)=".",TRUE,FALSE)</formula>
    </cfRule>
  </conditionalFormatting>
  <conditionalFormatting sqref="AE75">
    <cfRule type="expression" dxfId="1861" priority="13107">
      <formula>IF(RIGHT(TEXT(AE75,"0.#"),1)=".",FALSE,TRUE)</formula>
    </cfRule>
    <cfRule type="expression" dxfId="1860" priority="13108">
      <formula>IF(RIGHT(TEXT(AE75,"0.#"),1)=".",TRUE,FALSE)</formula>
    </cfRule>
  </conditionalFormatting>
  <conditionalFormatting sqref="AE76">
    <cfRule type="expression" dxfId="1859" priority="13105">
      <formula>IF(RIGHT(TEXT(AE76,"0.#"),1)=".",FALSE,TRUE)</formula>
    </cfRule>
    <cfRule type="expression" dxfId="1858" priority="13106">
      <formula>IF(RIGHT(TEXT(AE76,"0.#"),1)=".",TRUE,FALSE)</formula>
    </cfRule>
  </conditionalFormatting>
  <conditionalFormatting sqref="AE77">
    <cfRule type="expression" dxfId="1857" priority="13103">
      <formula>IF(RIGHT(TEXT(AE77,"0.#"),1)=".",FALSE,TRUE)</formula>
    </cfRule>
    <cfRule type="expression" dxfId="1856" priority="13104">
      <formula>IF(RIGHT(TEXT(AE77,"0.#"),1)=".",TRUE,FALSE)</formula>
    </cfRule>
  </conditionalFormatting>
  <conditionalFormatting sqref="AI77">
    <cfRule type="expression" dxfId="1855" priority="13101">
      <formula>IF(RIGHT(TEXT(AI77,"0.#"),1)=".",FALSE,TRUE)</formula>
    </cfRule>
    <cfRule type="expression" dxfId="1854" priority="13102">
      <formula>IF(RIGHT(TEXT(AI77,"0.#"),1)=".",TRUE,FALSE)</formula>
    </cfRule>
  </conditionalFormatting>
  <conditionalFormatting sqref="AI76">
    <cfRule type="expression" dxfId="1853" priority="13099">
      <formula>IF(RIGHT(TEXT(AI76,"0.#"),1)=".",FALSE,TRUE)</formula>
    </cfRule>
    <cfRule type="expression" dxfId="1852" priority="13100">
      <formula>IF(RIGHT(TEXT(AI76,"0.#"),1)=".",TRUE,FALSE)</formula>
    </cfRule>
  </conditionalFormatting>
  <conditionalFormatting sqref="AI75">
    <cfRule type="expression" dxfId="1851" priority="13097">
      <formula>IF(RIGHT(TEXT(AI75,"0.#"),1)=".",FALSE,TRUE)</formula>
    </cfRule>
    <cfRule type="expression" dxfId="1850" priority="13098">
      <formula>IF(RIGHT(TEXT(AI75,"0.#"),1)=".",TRUE,FALSE)</formula>
    </cfRule>
  </conditionalFormatting>
  <conditionalFormatting sqref="AM75">
    <cfRule type="expression" dxfId="1849" priority="13095">
      <formula>IF(RIGHT(TEXT(AM75,"0.#"),1)=".",FALSE,TRUE)</formula>
    </cfRule>
    <cfRule type="expression" dxfId="1848" priority="13096">
      <formula>IF(RIGHT(TEXT(AM75,"0.#"),1)=".",TRUE,FALSE)</formula>
    </cfRule>
  </conditionalFormatting>
  <conditionalFormatting sqref="AM76">
    <cfRule type="expression" dxfId="1847" priority="13093">
      <formula>IF(RIGHT(TEXT(AM76,"0.#"),1)=".",FALSE,TRUE)</formula>
    </cfRule>
    <cfRule type="expression" dxfId="1846" priority="13094">
      <formula>IF(RIGHT(TEXT(AM76,"0.#"),1)=".",TRUE,FALSE)</formula>
    </cfRule>
  </conditionalFormatting>
  <conditionalFormatting sqref="AM77">
    <cfRule type="expression" dxfId="1845" priority="13091">
      <formula>IF(RIGHT(TEXT(AM77,"0.#"),1)=".",FALSE,TRUE)</formula>
    </cfRule>
    <cfRule type="expression" dxfId="1844" priority="13092">
      <formula>IF(RIGHT(TEXT(AM77,"0.#"),1)=".",TRUE,FALSE)</formula>
    </cfRule>
  </conditionalFormatting>
  <conditionalFormatting sqref="AE134:AE135 AI134:AI135 AM134:AM135 AQ134:AQ135 AU134:AU135">
    <cfRule type="expression" dxfId="1843" priority="13077">
      <formula>IF(RIGHT(TEXT(AE134,"0.#"),1)=".",FALSE,TRUE)</formula>
    </cfRule>
    <cfRule type="expression" dxfId="1842" priority="13078">
      <formula>IF(RIGHT(TEXT(AE134,"0.#"),1)=".",TRUE,FALSE)</formula>
    </cfRule>
  </conditionalFormatting>
  <conditionalFormatting sqref="AE433">
    <cfRule type="expression" dxfId="1841" priority="13047">
      <formula>IF(RIGHT(TEXT(AE433,"0.#"),1)=".",FALSE,TRUE)</formula>
    </cfRule>
    <cfRule type="expression" dxfId="1840" priority="13048">
      <formula>IF(RIGHT(TEXT(AE433,"0.#"),1)=".",TRUE,FALSE)</formula>
    </cfRule>
  </conditionalFormatting>
  <conditionalFormatting sqref="AM435">
    <cfRule type="expression" dxfId="1839" priority="13031">
      <formula>IF(RIGHT(TEXT(AM435,"0.#"),1)=".",FALSE,TRUE)</formula>
    </cfRule>
    <cfRule type="expression" dxfId="1838" priority="13032">
      <formula>IF(RIGHT(TEXT(AM435,"0.#"),1)=".",TRUE,FALSE)</formula>
    </cfRule>
  </conditionalFormatting>
  <conditionalFormatting sqref="AE434">
    <cfRule type="expression" dxfId="1837" priority="13045">
      <formula>IF(RIGHT(TEXT(AE434,"0.#"),1)=".",FALSE,TRUE)</formula>
    </cfRule>
    <cfRule type="expression" dxfId="1836" priority="13046">
      <formula>IF(RIGHT(TEXT(AE434,"0.#"),1)=".",TRUE,FALSE)</formula>
    </cfRule>
  </conditionalFormatting>
  <conditionalFormatting sqref="AE435">
    <cfRule type="expression" dxfId="1835" priority="13043">
      <formula>IF(RIGHT(TEXT(AE435,"0.#"),1)=".",FALSE,TRUE)</formula>
    </cfRule>
    <cfRule type="expression" dxfId="1834" priority="13044">
      <formula>IF(RIGHT(TEXT(AE435,"0.#"),1)=".",TRUE,FALSE)</formula>
    </cfRule>
  </conditionalFormatting>
  <conditionalFormatting sqref="AM433">
    <cfRule type="expression" dxfId="1833" priority="13035">
      <formula>IF(RIGHT(TEXT(AM433,"0.#"),1)=".",FALSE,TRUE)</formula>
    </cfRule>
    <cfRule type="expression" dxfId="1832" priority="13036">
      <formula>IF(RIGHT(TEXT(AM433,"0.#"),1)=".",TRUE,FALSE)</formula>
    </cfRule>
  </conditionalFormatting>
  <conditionalFormatting sqref="AM434">
    <cfRule type="expression" dxfId="1831" priority="13033">
      <formula>IF(RIGHT(TEXT(AM434,"0.#"),1)=".",FALSE,TRUE)</formula>
    </cfRule>
    <cfRule type="expression" dxfId="1830" priority="13034">
      <formula>IF(RIGHT(TEXT(AM434,"0.#"),1)=".",TRUE,FALSE)</formula>
    </cfRule>
  </conditionalFormatting>
  <conditionalFormatting sqref="AU433">
    <cfRule type="expression" dxfId="1829" priority="13023">
      <formula>IF(RIGHT(TEXT(AU433,"0.#"),1)=".",FALSE,TRUE)</formula>
    </cfRule>
    <cfRule type="expression" dxfId="1828" priority="13024">
      <formula>IF(RIGHT(TEXT(AU433,"0.#"),1)=".",TRUE,FALSE)</formula>
    </cfRule>
  </conditionalFormatting>
  <conditionalFormatting sqref="AU434">
    <cfRule type="expression" dxfId="1827" priority="13021">
      <formula>IF(RIGHT(TEXT(AU434,"0.#"),1)=".",FALSE,TRUE)</formula>
    </cfRule>
    <cfRule type="expression" dxfId="1826" priority="13022">
      <formula>IF(RIGHT(TEXT(AU434,"0.#"),1)=".",TRUE,FALSE)</formula>
    </cfRule>
  </conditionalFormatting>
  <conditionalFormatting sqref="AU435">
    <cfRule type="expression" dxfId="1825" priority="13019">
      <formula>IF(RIGHT(TEXT(AU435,"0.#"),1)=".",FALSE,TRUE)</formula>
    </cfRule>
    <cfRule type="expression" dxfId="1824" priority="13020">
      <formula>IF(RIGHT(TEXT(AU435,"0.#"),1)=".",TRUE,FALSE)</formula>
    </cfRule>
  </conditionalFormatting>
  <conditionalFormatting sqref="AI435">
    <cfRule type="expression" dxfId="1823" priority="12953">
      <formula>IF(RIGHT(TEXT(AI435,"0.#"),1)=".",FALSE,TRUE)</formula>
    </cfRule>
    <cfRule type="expression" dxfId="1822" priority="12954">
      <formula>IF(RIGHT(TEXT(AI435,"0.#"),1)=".",TRUE,FALSE)</formula>
    </cfRule>
  </conditionalFormatting>
  <conditionalFormatting sqref="AI433">
    <cfRule type="expression" dxfId="1821" priority="12957">
      <formula>IF(RIGHT(TEXT(AI433,"0.#"),1)=".",FALSE,TRUE)</formula>
    </cfRule>
    <cfRule type="expression" dxfId="1820" priority="12958">
      <formula>IF(RIGHT(TEXT(AI433,"0.#"),1)=".",TRUE,FALSE)</formula>
    </cfRule>
  </conditionalFormatting>
  <conditionalFormatting sqref="AI434">
    <cfRule type="expression" dxfId="1819" priority="12955">
      <formula>IF(RIGHT(TEXT(AI434,"0.#"),1)=".",FALSE,TRUE)</formula>
    </cfRule>
    <cfRule type="expression" dxfId="1818" priority="12956">
      <formula>IF(RIGHT(TEXT(AI434,"0.#"),1)=".",TRUE,FALSE)</formula>
    </cfRule>
  </conditionalFormatting>
  <conditionalFormatting sqref="AQ434">
    <cfRule type="expression" dxfId="1817" priority="12939">
      <formula>IF(RIGHT(TEXT(AQ434,"0.#"),1)=".",FALSE,TRUE)</formula>
    </cfRule>
    <cfRule type="expression" dxfId="1816" priority="12940">
      <formula>IF(RIGHT(TEXT(AQ434,"0.#"),1)=".",TRUE,FALSE)</formula>
    </cfRule>
  </conditionalFormatting>
  <conditionalFormatting sqref="AQ435">
    <cfRule type="expression" dxfId="1815" priority="12925">
      <formula>IF(RIGHT(TEXT(AQ435,"0.#"),1)=".",FALSE,TRUE)</formula>
    </cfRule>
    <cfRule type="expression" dxfId="1814" priority="12926">
      <formula>IF(RIGHT(TEXT(AQ435,"0.#"),1)=".",TRUE,FALSE)</formula>
    </cfRule>
  </conditionalFormatting>
  <conditionalFormatting sqref="AQ433">
    <cfRule type="expression" dxfId="1813" priority="12923">
      <formula>IF(RIGHT(TEXT(AQ433,"0.#"),1)=".",FALSE,TRUE)</formula>
    </cfRule>
    <cfRule type="expression" dxfId="1812" priority="12924">
      <formula>IF(RIGHT(TEXT(AQ433,"0.#"),1)=".",TRUE,FALSE)</formula>
    </cfRule>
  </conditionalFormatting>
  <conditionalFormatting sqref="AL840:AO867">
    <cfRule type="expression" dxfId="1811" priority="6647">
      <formula>IF(AND(AL840&gt;=0, RIGHT(TEXT(AL840,"0.#"),1)&lt;&gt;"."),TRUE,FALSE)</formula>
    </cfRule>
    <cfRule type="expression" dxfId="1810" priority="6648">
      <formula>IF(AND(AL840&gt;=0, RIGHT(TEXT(AL840,"0.#"),1)="."),TRUE,FALSE)</formula>
    </cfRule>
    <cfRule type="expression" dxfId="1809" priority="6649">
      <formula>IF(AND(AL840&lt;0, RIGHT(TEXT(AL840,"0.#"),1)&lt;&gt;"."),TRUE,FALSE)</formula>
    </cfRule>
    <cfRule type="expression" dxfId="1808" priority="6650">
      <formula>IF(AND(AL840&lt;0, RIGHT(TEXT(AL840,"0.#"),1)="."),TRUE,FALSE)</formula>
    </cfRule>
  </conditionalFormatting>
  <conditionalFormatting sqref="AQ53:AQ55">
    <cfRule type="expression" dxfId="1807" priority="4669">
      <formula>IF(RIGHT(TEXT(AQ53,"0.#"),1)=".",FALSE,TRUE)</formula>
    </cfRule>
    <cfRule type="expression" dxfId="1806" priority="4670">
      <formula>IF(RIGHT(TEXT(AQ53,"0.#"),1)=".",TRUE,FALSE)</formula>
    </cfRule>
  </conditionalFormatting>
  <conditionalFormatting sqref="AU53:AU55">
    <cfRule type="expression" dxfId="1805" priority="4667">
      <formula>IF(RIGHT(TEXT(AU53,"0.#"),1)=".",FALSE,TRUE)</formula>
    </cfRule>
    <cfRule type="expression" dxfId="1804" priority="4668">
      <formula>IF(RIGHT(TEXT(AU53,"0.#"),1)=".",TRUE,FALSE)</formula>
    </cfRule>
  </conditionalFormatting>
  <conditionalFormatting sqref="AQ60:AQ62">
    <cfRule type="expression" dxfId="1803" priority="4665">
      <formula>IF(RIGHT(TEXT(AQ60,"0.#"),1)=".",FALSE,TRUE)</formula>
    </cfRule>
    <cfRule type="expression" dxfId="1802" priority="4666">
      <formula>IF(RIGHT(TEXT(AQ60,"0.#"),1)=".",TRUE,FALSE)</formula>
    </cfRule>
  </conditionalFormatting>
  <conditionalFormatting sqref="AU60:AU62">
    <cfRule type="expression" dxfId="1801" priority="4663">
      <formula>IF(RIGHT(TEXT(AU60,"0.#"),1)=".",FALSE,TRUE)</formula>
    </cfRule>
    <cfRule type="expression" dxfId="1800" priority="4664">
      <formula>IF(RIGHT(TEXT(AU60,"0.#"),1)=".",TRUE,FALSE)</formula>
    </cfRule>
  </conditionalFormatting>
  <conditionalFormatting sqref="AQ75:AQ77">
    <cfRule type="expression" dxfId="1799" priority="4661">
      <formula>IF(RIGHT(TEXT(AQ75,"0.#"),1)=".",FALSE,TRUE)</formula>
    </cfRule>
    <cfRule type="expression" dxfId="1798" priority="4662">
      <formula>IF(RIGHT(TEXT(AQ75,"0.#"),1)=".",TRUE,FALSE)</formula>
    </cfRule>
  </conditionalFormatting>
  <conditionalFormatting sqref="AU75:AU77">
    <cfRule type="expression" dxfId="1797" priority="4659">
      <formula>IF(RIGHT(TEXT(AU75,"0.#"),1)=".",FALSE,TRUE)</formula>
    </cfRule>
    <cfRule type="expression" dxfId="1796" priority="4660">
      <formula>IF(RIGHT(TEXT(AU75,"0.#"),1)=".",TRUE,FALSE)</formula>
    </cfRule>
  </conditionalFormatting>
  <conditionalFormatting sqref="AQ87:AQ89">
    <cfRule type="expression" dxfId="1795" priority="4657">
      <formula>IF(RIGHT(TEXT(AQ87,"0.#"),1)=".",FALSE,TRUE)</formula>
    </cfRule>
    <cfRule type="expression" dxfId="1794" priority="4658">
      <formula>IF(RIGHT(TEXT(AQ87,"0.#"),1)=".",TRUE,FALSE)</formula>
    </cfRule>
  </conditionalFormatting>
  <conditionalFormatting sqref="AU87:AU89">
    <cfRule type="expression" dxfId="1793" priority="4655">
      <formula>IF(RIGHT(TEXT(AU87,"0.#"),1)=".",FALSE,TRUE)</formula>
    </cfRule>
    <cfRule type="expression" dxfId="1792" priority="4656">
      <formula>IF(RIGHT(TEXT(AU87,"0.#"),1)=".",TRUE,FALSE)</formula>
    </cfRule>
  </conditionalFormatting>
  <conditionalFormatting sqref="AQ92:AQ94">
    <cfRule type="expression" dxfId="1791" priority="4653">
      <formula>IF(RIGHT(TEXT(AQ92,"0.#"),1)=".",FALSE,TRUE)</formula>
    </cfRule>
    <cfRule type="expression" dxfId="1790" priority="4654">
      <formula>IF(RIGHT(TEXT(AQ92,"0.#"),1)=".",TRUE,FALSE)</formula>
    </cfRule>
  </conditionalFormatting>
  <conditionalFormatting sqref="AU92:AU94">
    <cfRule type="expression" dxfId="1789" priority="4651">
      <formula>IF(RIGHT(TEXT(AU92,"0.#"),1)=".",FALSE,TRUE)</formula>
    </cfRule>
    <cfRule type="expression" dxfId="1788" priority="4652">
      <formula>IF(RIGHT(TEXT(AU92,"0.#"),1)=".",TRUE,FALSE)</formula>
    </cfRule>
  </conditionalFormatting>
  <conditionalFormatting sqref="AQ97:AQ99">
    <cfRule type="expression" dxfId="1787" priority="4649">
      <formula>IF(RIGHT(TEXT(AQ97,"0.#"),1)=".",FALSE,TRUE)</formula>
    </cfRule>
    <cfRule type="expression" dxfId="1786" priority="4650">
      <formula>IF(RIGHT(TEXT(AQ97,"0.#"),1)=".",TRUE,FALSE)</formula>
    </cfRule>
  </conditionalFormatting>
  <conditionalFormatting sqref="AU97:AU99">
    <cfRule type="expression" dxfId="1785" priority="4647">
      <formula>IF(RIGHT(TEXT(AU97,"0.#"),1)=".",FALSE,TRUE)</formula>
    </cfRule>
    <cfRule type="expression" dxfId="1784" priority="4648">
      <formula>IF(RIGHT(TEXT(AU97,"0.#"),1)=".",TRUE,FALSE)</formula>
    </cfRule>
  </conditionalFormatting>
  <conditionalFormatting sqref="AE458">
    <cfRule type="expression" dxfId="1783" priority="4341">
      <formula>IF(RIGHT(TEXT(AE458,"0.#"),1)=".",FALSE,TRUE)</formula>
    </cfRule>
    <cfRule type="expression" dxfId="1782" priority="4342">
      <formula>IF(RIGHT(TEXT(AE458,"0.#"),1)=".",TRUE,FALSE)</formula>
    </cfRule>
  </conditionalFormatting>
  <conditionalFormatting sqref="AM460">
    <cfRule type="expression" dxfId="1781" priority="4331">
      <formula>IF(RIGHT(TEXT(AM460,"0.#"),1)=".",FALSE,TRUE)</formula>
    </cfRule>
    <cfRule type="expression" dxfId="1780" priority="4332">
      <formula>IF(RIGHT(TEXT(AM460,"0.#"),1)=".",TRUE,FALSE)</formula>
    </cfRule>
  </conditionalFormatting>
  <conditionalFormatting sqref="AE459">
    <cfRule type="expression" dxfId="1779" priority="4339">
      <formula>IF(RIGHT(TEXT(AE459,"0.#"),1)=".",FALSE,TRUE)</formula>
    </cfRule>
    <cfRule type="expression" dxfId="1778" priority="4340">
      <formula>IF(RIGHT(TEXT(AE459,"0.#"),1)=".",TRUE,FALSE)</formula>
    </cfRule>
  </conditionalFormatting>
  <conditionalFormatting sqref="AE460">
    <cfRule type="expression" dxfId="1777" priority="4337">
      <formula>IF(RIGHT(TEXT(AE460,"0.#"),1)=".",FALSE,TRUE)</formula>
    </cfRule>
    <cfRule type="expression" dxfId="1776" priority="4338">
      <formula>IF(RIGHT(TEXT(AE460,"0.#"),1)=".",TRUE,FALSE)</formula>
    </cfRule>
  </conditionalFormatting>
  <conditionalFormatting sqref="AM458">
    <cfRule type="expression" dxfId="1775" priority="4335">
      <formula>IF(RIGHT(TEXT(AM458,"0.#"),1)=".",FALSE,TRUE)</formula>
    </cfRule>
    <cfRule type="expression" dxfId="1774" priority="4336">
      <formula>IF(RIGHT(TEXT(AM458,"0.#"),1)=".",TRUE,FALSE)</formula>
    </cfRule>
  </conditionalFormatting>
  <conditionalFormatting sqref="AM459">
    <cfRule type="expression" dxfId="1773" priority="4333">
      <formula>IF(RIGHT(TEXT(AM459,"0.#"),1)=".",FALSE,TRUE)</formula>
    </cfRule>
    <cfRule type="expression" dxfId="1772" priority="4334">
      <formula>IF(RIGHT(TEXT(AM459,"0.#"),1)=".",TRUE,FALSE)</formula>
    </cfRule>
  </conditionalFormatting>
  <conditionalFormatting sqref="AU458">
    <cfRule type="expression" dxfId="1771" priority="4329">
      <formula>IF(RIGHT(TEXT(AU458,"0.#"),1)=".",FALSE,TRUE)</formula>
    </cfRule>
    <cfRule type="expression" dxfId="1770" priority="4330">
      <formula>IF(RIGHT(TEXT(AU458,"0.#"),1)=".",TRUE,FALSE)</formula>
    </cfRule>
  </conditionalFormatting>
  <conditionalFormatting sqref="AU459">
    <cfRule type="expression" dxfId="1769" priority="4327">
      <formula>IF(RIGHT(TEXT(AU459,"0.#"),1)=".",FALSE,TRUE)</formula>
    </cfRule>
    <cfRule type="expression" dxfId="1768" priority="4328">
      <formula>IF(RIGHT(TEXT(AU459,"0.#"),1)=".",TRUE,FALSE)</formula>
    </cfRule>
  </conditionalFormatting>
  <conditionalFormatting sqref="AU460">
    <cfRule type="expression" dxfId="1767" priority="4325">
      <formula>IF(RIGHT(TEXT(AU460,"0.#"),1)=".",FALSE,TRUE)</formula>
    </cfRule>
    <cfRule type="expression" dxfId="1766" priority="4326">
      <formula>IF(RIGHT(TEXT(AU460,"0.#"),1)=".",TRUE,FALSE)</formula>
    </cfRule>
  </conditionalFormatting>
  <conditionalFormatting sqref="AI460">
    <cfRule type="expression" dxfId="1765" priority="4319">
      <formula>IF(RIGHT(TEXT(AI460,"0.#"),1)=".",FALSE,TRUE)</formula>
    </cfRule>
    <cfRule type="expression" dxfId="1764" priority="4320">
      <formula>IF(RIGHT(TEXT(AI460,"0.#"),1)=".",TRUE,FALSE)</formula>
    </cfRule>
  </conditionalFormatting>
  <conditionalFormatting sqref="AI458">
    <cfRule type="expression" dxfId="1763" priority="4323">
      <formula>IF(RIGHT(TEXT(AI458,"0.#"),1)=".",FALSE,TRUE)</formula>
    </cfRule>
    <cfRule type="expression" dxfId="1762" priority="4324">
      <formula>IF(RIGHT(TEXT(AI458,"0.#"),1)=".",TRUE,FALSE)</formula>
    </cfRule>
  </conditionalFormatting>
  <conditionalFormatting sqref="AI459">
    <cfRule type="expression" dxfId="1761" priority="4321">
      <formula>IF(RIGHT(TEXT(AI459,"0.#"),1)=".",FALSE,TRUE)</formula>
    </cfRule>
    <cfRule type="expression" dxfId="1760" priority="4322">
      <formula>IF(RIGHT(TEXT(AI459,"0.#"),1)=".",TRUE,FALSE)</formula>
    </cfRule>
  </conditionalFormatting>
  <conditionalFormatting sqref="AQ459">
    <cfRule type="expression" dxfId="1759" priority="4317">
      <formula>IF(RIGHT(TEXT(AQ459,"0.#"),1)=".",FALSE,TRUE)</formula>
    </cfRule>
    <cfRule type="expression" dxfId="1758" priority="4318">
      <formula>IF(RIGHT(TEXT(AQ459,"0.#"),1)=".",TRUE,FALSE)</formula>
    </cfRule>
  </conditionalFormatting>
  <conditionalFormatting sqref="AQ460">
    <cfRule type="expression" dxfId="1757" priority="4315">
      <formula>IF(RIGHT(TEXT(AQ460,"0.#"),1)=".",FALSE,TRUE)</formula>
    </cfRule>
    <cfRule type="expression" dxfId="1756" priority="4316">
      <formula>IF(RIGHT(TEXT(AQ460,"0.#"),1)=".",TRUE,FALSE)</formula>
    </cfRule>
  </conditionalFormatting>
  <conditionalFormatting sqref="AQ458">
    <cfRule type="expression" dxfId="1755" priority="4313">
      <formula>IF(RIGHT(TEXT(AQ458,"0.#"),1)=".",FALSE,TRUE)</formula>
    </cfRule>
    <cfRule type="expression" dxfId="1754" priority="4314">
      <formula>IF(RIGHT(TEXT(AQ458,"0.#"),1)=".",TRUE,FALSE)</formula>
    </cfRule>
  </conditionalFormatting>
  <conditionalFormatting sqref="AE120 AM120">
    <cfRule type="expression" dxfId="1753" priority="2991">
      <formula>IF(RIGHT(TEXT(AE120,"0.#"),1)=".",FALSE,TRUE)</formula>
    </cfRule>
    <cfRule type="expression" dxfId="1752" priority="2992">
      <formula>IF(RIGHT(TEXT(AE120,"0.#"),1)=".",TRUE,FALSE)</formula>
    </cfRule>
  </conditionalFormatting>
  <conditionalFormatting sqref="AI126">
    <cfRule type="expression" dxfId="1751" priority="2981">
      <formula>IF(RIGHT(TEXT(AI126,"0.#"),1)=".",FALSE,TRUE)</formula>
    </cfRule>
    <cfRule type="expression" dxfId="1750" priority="2982">
      <formula>IF(RIGHT(TEXT(AI126,"0.#"),1)=".",TRUE,FALSE)</formula>
    </cfRule>
  </conditionalFormatting>
  <conditionalFormatting sqref="AI120">
    <cfRule type="expression" dxfId="1749" priority="2989">
      <formula>IF(RIGHT(TEXT(AI120,"0.#"),1)=".",FALSE,TRUE)</formula>
    </cfRule>
    <cfRule type="expression" dxfId="1748" priority="2990">
      <formula>IF(RIGHT(TEXT(AI120,"0.#"),1)=".",TRUE,FALSE)</formula>
    </cfRule>
  </conditionalFormatting>
  <conditionalFormatting sqref="AE123 AM123">
    <cfRule type="expression" dxfId="1747" priority="2987">
      <formula>IF(RIGHT(TEXT(AE123,"0.#"),1)=".",FALSE,TRUE)</formula>
    </cfRule>
    <cfRule type="expression" dxfId="1746" priority="2988">
      <formula>IF(RIGHT(TEXT(AE123,"0.#"),1)=".",TRUE,FALSE)</formula>
    </cfRule>
  </conditionalFormatting>
  <conditionalFormatting sqref="AI123">
    <cfRule type="expression" dxfId="1745" priority="2985">
      <formula>IF(RIGHT(TEXT(AI123,"0.#"),1)=".",FALSE,TRUE)</formula>
    </cfRule>
    <cfRule type="expression" dxfId="1744" priority="2986">
      <formula>IF(RIGHT(TEXT(AI123,"0.#"),1)=".",TRUE,FALSE)</formula>
    </cfRule>
  </conditionalFormatting>
  <conditionalFormatting sqref="AE126 AM126">
    <cfRule type="expression" dxfId="1743" priority="2983">
      <formula>IF(RIGHT(TEXT(AE126,"0.#"),1)=".",FALSE,TRUE)</formula>
    </cfRule>
    <cfRule type="expression" dxfId="1742" priority="2984">
      <formula>IF(RIGHT(TEXT(AE126,"0.#"),1)=".",TRUE,FALSE)</formula>
    </cfRule>
  </conditionalFormatting>
  <conditionalFormatting sqref="AE129 AM129">
    <cfRule type="expression" dxfId="1741" priority="2979">
      <formula>IF(RIGHT(TEXT(AE129,"0.#"),1)=".",FALSE,TRUE)</formula>
    </cfRule>
    <cfRule type="expression" dxfId="1740" priority="2980">
      <formula>IF(RIGHT(TEXT(AE129,"0.#"),1)=".",TRUE,FALSE)</formula>
    </cfRule>
  </conditionalFormatting>
  <conditionalFormatting sqref="AI129">
    <cfRule type="expression" dxfId="1739" priority="2977">
      <formula>IF(RIGHT(TEXT(AI129,"0.#"),1)=".",FALSE,TRUE)</formula>
    </cfRule>
    <cfRule type="expression" dxfId="1738" priority="2978">
      <formula>IF(RIGHT(TEXT(AI129,"0.#"),1)=".",TRUE,FALSE)</formula>
    </cfRule>
  </conditionalFormatting>
  <conditionalFormatting sqref="Y840:Y867">
    <cfRule type="expression" dxfId="1737" priority="2975">
      <formula>IF(RIGHT(TEXT(Y840,"0.#"),1)=".",FALSE,TRUE)</formula>
    </cfRule>
    <cfRule type="expression" dxfId="1736" priority="2976">
      <formula>IF(RIGHT(TEXT(Y840,"0.#"),1)=".",TRUE,FALSE)</formula>
    </cfRule>
  </conditionalFormatting>
  <conditionalFormatting sqref="AU518">
    <cfRule type="expression" dxfId="1735" priority="1485">
      <formula>IF(RIGHT(TEXT(AU518,"0.#"),1)=".",FALSE,TRUE)</formula>
    </cfRule>
    <cfRule type="expression" dxfId="1734" priority="1486">
      <formula>IF(RIGHT(TEXT(AU518,"0.#"),1)=".",TRUE,FALSE)</formula>
    </cfRule>
  </conditionalFormatting>
  <conditionalFormatting sqref="AQ551">
    <cfRule type="expression" dxfId="1733" priority="1261">
      <formula>IF(RIGHT(TEXT(AQ551,"0.#"),1)=".",FALSE,TRUE)</formula>
    </cfRule>
    <cfRule type="expression" dxfId="1732" priority="1262">
      <formula>IF(RIGHT(TEXT(AQ551,"0.#"),1)=".",TRUE,FALSE)</formula>
    </cfRule>
  </conditionalFormatting>
  <conditionalFormatting sqref="AE556">
    <cfRule type="expression" dxfId="1731" priority="1259">
      <formula>IF(RIGHT(TEXT(AE556,"0.#"),1)=".",FALSE,TRUE)</formula>
    </cfRule>
    <cfRule type="expression" dxfId="1730" priority="1260">
      <formula>IF(RIGHT(TEXT(AE556,"0.#"),1)=".",TRUE,FALSE)</formula>
    </cfRule>
  </conditionalFormatting>
  <conditionalFormatting sqref="AE557">
    <cfRule type="expression" dxfId="1729" priority="1257">
      <formula>IF(RIGHT(TEXT(AE557,"0.#"),1)=".",FALSE,TRUE)</formula>
    </cfRule>
    <cfRule type="expression" dxfId="1728" priority="1258">
      <formula>IF(RIGHT(TEXT(AE557,"0.#"),1)=".",TRUE,FALSE)</formula>
    </cfRule>
  </conditionalFormatting>
  <conditionalFormatting sqref="AE558">
    <cfRule type="expression" dxfId="1727" priority="1255">
      <formula>IF(RIGHT(TEXT(AE558,"0.#"),1)=".",FALSE,TRUE)</formula>
    </cfRule>
    <cfRule type="expression" dxfId="1726" priority="1256">
      <formula>IF(RIGHT(TEXT(AE558,"0.#"),1)=".",TRUE,FALSE)</formula>
    </cfRule>
  </conditionalFormatting>
  <conditionalFormatting sqref="AU556">
    <cfRule type="expression" dxfId="1725" priority="1247">
      <formula>IF(RIGHT(TEXT(AU556,"0.#"),1)=".",FALSE,TRUE)</formula>
    </cfRule>
    <cfRule type="expression" dxfId="1724" priority="1248">
      <formula>IF(RIGHT(TEXT(AU556,"0.#"),1)=".",TRUE,FALSE)</formula>
    </cfRule>
  </conditionalFormatting>
  <conditionalFormatting sqref="AU557">
    <cfRule type="expression" dxfId="1723" priority="1245">
      <formula>IF(RIGHT(TEXT(AU557,"0.#"),1)=".",FALSE,TRUE)</formula>
    </cfRule>
    <cfRule type="expression" dxfId="1722" priority="1246">
      <formula>IF(RIGHT(TEXT(AU557,"0.#"),1)=".",TRUE,FALSE)</formula>
    </cfRule>
  </conditionalFormatting>
  <conditionalFormatting sqref="AU558">
    <cfRule type="expression" dxfId="1721" priority="1243">
      <formula>IF(RIGHT(TEXT(AU558,"0.#"),1)=".",FALSE,TRUE)</formula>
    </cfRule>
    <cfRule type="expression" dxfId="1720" priority="1244">
      <formula>IF(RIGHT(TEXT(AU558,"0.#"),1)=".",TRUE,FALSE)</formula>
    </cfRule>
  </conditionalFormatting>
  <conditionalFormatting sqref="AQ557">
    <cfRule type="expression" dxfId="1719" priority="1235">
      <formula>IF(RIGHT(TEXT(AQ557,"0.#"),1)=".",FALSE,TRUE)</formula>
    </cfRule>
    <cfRule type="expression" dxfId="1718" priority="1236">
      <formula>IF(RIGHT(TEXT(AQ557,"0.#"),1)=".",TRUE,FALSE)</formula>
    </cfRule>
  </conditionalFormatting>
  <conditionalFormatting sqref="AQ558">
    <cfRule type="expression" dxfId="1717" priority="1233">
      <formula>IF(RIGHT(TEXT(AQ558,"0.#"),1)=".",FALSE,TRUE)</formula>
    </cfRule>
    <cfRule type="expression" dxfId="1716" priority="1234">
      <formula>IF(RIGHT(TEXT(AQ558,"0.#"),1)=".",TRUE,FALSE)</formula>
    </cfRule>
  </conditionalFormatting>
  <conditionalFormatting sqref="AQ556">
    <cfRule type="expression" dxfId="1715" priority="1231">
      <formula>IF(RIGHT(TEXT(AQ556,"0.#"),1)=".",FALSE,TRUE)</formula>
    </cfRule>
    <cfRule type="expression" dxfId="1714" priority="1232">
      <formula>IF(RIGHT(TEXT(AQ556,"0.#"),1)=".",TRUE,FALSE)</formula>
    </cfRule>
  </conditionalFormatting>
  <conditionalFormatting sqref="AE561">
    <cfRule type="expression" dxfId="1713" priority="1229">
      <formula>IF(RIGHT(TEXT(AE561,"0.#"),1)=".",FALSE,TRUE)</formula>
    </cfRule>
    <cfRule type="expression" dxfId="1712" priority="1230">
      <formula>IF(RIGHT(TEXT(AE561,"0.#"),1)=".",TRUE,FALSE)</formula>
    </cfRule>
  </conditionalFormatting>
  <conditionalFormatting sqref="AE562">
    <cfRule type="expression" dxfId="1711" priority="1227">
      <formula>IF(RIGHT(TEXT(AE562,"0.#"),1)=".",FALSE,TRUE)</formula>
    </cfRule>
    <cfRule type="expression" dxfId="1710" priority="1228">
      <formula>IF(RIGHT(TEXT(AE562,"0.#"),1)=".",TRUE,FALSE)</formula>
    </cfRule>
  </conditionalFormatting>
  <conditionalFormatting sqref="AE563">
    <cfRule type="expression" dxfId="1709" priority="1225">
      <formula>IF(RIGHT(TEXT(AE563,"0.#"),1)=".",FALSE,TRUE)</formula>
    </cfRule>
    <cfRule type="expression" dxfId="1708" priority="1226">
      <formula>IF(RIGHT(TEXT(AE563,"0.#"),1)=".",TRUE,FALSE)</formula>
    </cfRule>
  </conditionalFormatting>
  <conditionalFormatting sqref="AL1103:AO1132">
    <cfRule type="expression" dxfId="1707" priority="2881">
      <formula>IF(AND(AL1103&gt;=0, RIGHT(TEXT(AL1103,"0.#"),1)&lt;&gt;"."),TRUE,FALSE)</formula>
    </cfRule>
    <cfRule type="expression" dxfId="1706" priority="2882">
      <formula>IF(AND(AL1103&gt;=0, RIGHT(TEXT(AL1103,"0.#"),1)="."),TRUE,FALSE)</formula>
    </cfRule>
    <cfRule type="expression" dxfId="1705" priority="2883">
      <formula>IF(AND(AL1103&lt;0, RIGHT(TEXT(AL1103,"0.#"),1)&lt;&gt;"."),TRUE,FALSE)</formula>
    </cfRule>
    <cfRule type="expression" dxfId="1704" priority="2884">
      <formula>IF(AND(AL1103&lt;0, RIGHT(TEXT(AL1103,"0.#"),1)="."),TRUE,FALSE)</formula>
    </cfRule>
  </conditionalFormatting>
  <conditionalFormatting sqref="Y1103:Y1132">
    <cfRule type="expression" dxfId="1703" priority="2879">
      <formula>IF(RIGHT(TEXT(Y1103,"0.#"),1)=".",FALSE,TRUE)</formula>
    </cfRule>
    <cfRule type="expression" dxfId="1702" priority="2880">
      <formula>IF(RIGHT(TEXT(Y1103,"0.#"),1)=".",TRUE,FALSE)</formula>
    </cfRule>
  </conditionalFormatting>
  <conditionalFormatting sqref="AQ553">
    <cfRule type="expression" dxfId="1701" priority="1263">
      <formula>IF(RIGHT(TEXT(AQ553,"0.#"),1)=".",FALSE,TRUE)</formula>
    </cfRule>
    <cfRule type="expression" dxfId="1700" priority="1264">
      <formula>IF(RIGHT(TEXT(AQ553,"0.#"),1)=".",TRUE,FALSE)</formula>
    </cfRule>
  </conditionalFormatting>
  <conditionalFormatting sqref="AU552">
    <cfRule type="expression" dxfId="1699" priority="1275">
      <formula>IF(RIGHT(TEXT(AU552,"0.#"),1)=".",FALSE,TRUE)</formula>
    </cfRule>
    <cfRule type="expression" dxfId="1698" priority="1276">
      <formula>IF(RIGHT(TEXT(AU552,"0.#"),1)=".",TRUE,FALSE)</formula>
    </cfRule>
  </conditionalFormatting>
  <conditionalFormatting sqref="AE552">
    <cfRule type="expression" dxfId="1697" priority="1287">
      <formula>IF(RIGHT(TEXT(AE552,"0.#"),1)=".",FALSE,TRUE)</formula>
    </cfRule>
    <cfRule type="expression" dxfId="1696" priority="1288">
      <formula>IF(RIGHT(TEXT(AE552,"0.#"),1)=".",TRUE,FALSE)</formula>
    </cfRule>
  </conditionalFormatting>
  <conditionalFormatting sqref="AQ548">
    <cfRule type="expression" dxfId="1695" priority="1293">
      <formula>IF(RIGHT(TEXT(AQ548,"0.#"),1)=".",FALSE,TRUE)</formula>
    </cfRule>
    <cfRule type="expression" dxfId="1694" priority="1294">
      <formula>IF(RIGHT(TEXT(AQ548,"0.#"),1)=".",TRUE,FALSE)</formula>
    </cfRule>
  </conditionalFormatting>
  <conditionalFormatting sqref="AL838:AO839">
    <cfRule type="expression" dxfId="1693" priority="2833">
      <formula>IF(AND(AL838&gt;=0, RIGHT(TEXT(AL838,"0.#"),1)&lt;&gt;"."),TRUE,FALSE)</formula>
    </cfRule>
    <cfRule type="expression" dxfId="1692" priority="2834">
      <formula>IF(AND(AL838&gt;=0, RIGHT(TEXT(AL838,"0.#"),1)="."),TRUE,FALSE)</formula>
    </cfRule>
    <cfRule type="expression" dxfId="1691" priority="2835">
      <formula>IF(AND(AL838&lt;0, RIGHT(TEXT(AL838,"0.#"),1)&lt;&gt;"."),TRUE,FALSE)</formula>
    </cfRule>
    <cfRule type="expression" dxfId="1690" priority="2836">
      <formula>IF(AND(AL838&lt;0, RIGHT(TEXT(AL838,"0.#"),1)="."),TRUE,FALSE)</formula>
    </cfRule>
  </conditionalFormatting>
  <conditionalFormatting sqref="Y838:Y839">
    <cfRule type="expression" dxfId="1689" priority="2831">
      <formula>IF(RIGHT(TEXT(Y838,"0.#"),1)=".",FALSE,TRUE)</formula>
    </cfRule>
    <cfRule type="expression" dxfId="1688" priority="2832">
      <formula>IF(RIGHT(TEXT(Y838,"0.#"),1)=".",TRUE,FALSE)</formula>
    </cfRule>
  </conditionalFormatting>
  <conditionalFormatting sqref="AE492">
    <cfRule type="expression" dxfId="1687" priority="1619">
      <formula>IF(RIGHT(TEXT(AE492,"0.#"),1)=".",FALSE,TRUE)</formula>
    </cfRule>
    <cfRule type="expression" dxfId="1686" priority="1620">
      <formula>IF(RIGHT(TEXT(AE492,"0.#"),1)=".",TRUE,FALSE)</formula>
    </cfRule>
  </conditionalFormatting>
  <conditionalFormatting sqref="AE493">
    <cfRule type="expression" dxfId="1685" priority="1617">
      <formula>IF(RIGHT(TEXT(AE493,"0.#"),1)=".",FALSE,TRUE)</formula>
    </cfRule>
    <cfRule type="expression" dxfId="1684" priority="1618">
      <formula>IF(RIGHT(TEXT(AE493,"0.#"),1)=".",TRUE,FALSE)</formula>
    </cfRule>
  </conditionalFormatting>
  <conditionalFormatting sqref="AE494">
    <cfRule type="expression" dxfId="1683" priority="1615">
      <formula>IF(RIGHT(TEXT(AE494,"0.#"),1)=".",FALSE,TRUE)</formula>
    </cfRule>
    <cfRule type="expression" dxfId="1682" priority="1616">
      <formula>IF(RIGHT(TEXT(AE494,"0.#"),1)=".",TRUE,FALSE)</formula>
    </cfRule>
  </conditionalFormatting>
  <conditionalFormatting sqref="AQ493">
    <cfRule type="expression" dxfId="1681" priority="1595">
      <formula>IF(RIGHT(TEXT(AQ493,"0.#"),1)=".",FALSE,TRUE)</formula>
    </cfRule>
    <cfRule type="expression" dxfId="1680" priority="1596">
      <formula>IF(RIGHT(TEXT(AQ493,"0.#"),1)=".",TRUE,FALSE)</formula>
    </cfRule>
  </conditionalFormatting>
  <conditionalFormatting sqref="AQ494">
    <cfRule type="expression" dxfId="1679" priority="1593">
      <formula>IF(RIGHT(TEXT(AQ494,"0.#"),1)=".",FALSE,TRUE)</formula>
    </cfRule>
    <cfRule type="expression" dxfId="1678" priority="1594">
      <formula>IF(RIGHT(TEXT(AQ494,"0.#"),1)=".",TRUE,FALSE)</formula>
    </cfRule>
  </conditionalFormatting>
  <conditionalFormatting sqref="AQ492">
    <cfRule type="expression" dxfId="1677" priority="1591">
      <formula>IF(RIGHT(TEXT(AQ492,"0.#"),1)=".",FALSE,TRUE)</formula>
    </cfRule>
    <cfRule type="expression" dxfId="1676" priority="1592">
      <formula>IF(RIGHT(TEXT(AQ492,"0.#"),1)=".",TRUE,FALSE)</formula>
    </cfRule>
  </conditionalFormatting>
  <conditionalFormatting sqref="AU494">
    <cfRule type="expression" dxfId="1675" priority="1603">
      <formula>IF(RIGHT(TEXT(AU494,"0.#"),1)=".",FALSE,TRUE)</formula>
    </cfRule>
    <cfRule type="expression" dxfId="1674" priority="1604">
      <formula>IF(RIGHT(TEXT(AU494,"0.#"),1)=".",TRUE,FALSE)</formula>
    </cfRule>
  </conditionalFormatting>
  <conditionalFormatting sqref="AU492">
    <cfRule type="expression" dxfId="1673" priority="1607">
      <formula>IF(RIGHT(TEXT(AU492,"0.#"),1)=".",FALSE,TRUE)</formula>
    </cfRule>
    <cfRule type="expression" dxfId="1672" priority="1608">
      <formula>IF(RIGHT(TEXT(AU492,"0.#"),1)=".",TRUE,FALSE)</formula>
    </cfRule>
  </conditionalFormatting>
  <conditionalFormatting sqref="AU493">
    <cfRule type="expression" dxfId="1671" priority="1605">
      <formula>IF(RIGHT(TEXT(AU493,"0.#"),1)=".",FALSE,TRUE)</formula>
    </cfRule>
    <cfRule type="expression" dxfId="1670" priority="1606">
      <formula>IF(RIGHT(TEXT(AU493,"0.#"),1)=".",TRUE,FALSE)</formula>
    </cfRule>
  </conditionalFormatting>
  <conditionalFormatting sqref="AU583">
    <cfRule type="expression" dxfId="1669" priority="1123">
      <formula>IF(RIGHT(TEXT(AU583,"0.#"),1)=".",FALSE,TRUE)</formula>
    </cfRule>
    <cfRule type="expression" dxfId="1668" priority="1124">
      <formula>IF(RIGHT(TEXT(AU583,"0.#"),1)=".",TRUE,FALSE)</formula>
    </cfRule>
  </conditionalFormatting>
  <conditionalFormatting sqref="AU582">
    <cfRule type="expression" dxfId="1667" priority="1125">
      <formula>IF(RIGHT(TEXT(AU582,"0.#"),1)=".",FALSE,TRUE)</formula>
    </cfRule>
    <cfRule type="expression" dxfId="1666" priority="1126">
      <formula>IF(RIGHT(TEXT(AU582,"0.#"),1)=".",TRUE,FALSE)</formula>
    </cfRule>
  </conditionalFormatting>
  <conditionalFormatting sqref="AE499">
    <cfRule type="expression" dxfId="1665" priority="1585">
      <formula>IF(RIGHT(TEXT(AE499,"0.#"),1)=".",FALSE,TRUE)</formula>
    </cfRule>
    <cfRule type="expression" dxfId="1664" priority="1586">
      <formula>IF(RIGHT(TEXT(AE499,"0.#"),1)=".",TRUE,FALSE)</formula>
    </cfRule>
  </conditionalFormatting>
  <conditionalFormatting sqref="AE497">
    <cfRule type="expression" dxfId="1663" priority="1589">
      <formula>IF(RIGHT(TEXT(AE497,"0.#"),1)=".",FALSE,TRUE)</formula>
    </cfRule>
    <cfRule type="expression" dxfId="1662" priority="1590">
      <formula>IF(RIGHT(TEXT(AE497,"0.#"),1)=".",TRUE,FALSE)</formula>
    </cfRule>
  </conditionalFormatting>
  <conditionalFormatting sqref="AE498">
    <cfRule type="expression" dxfId="1661" priority="1587">
      <formula>IF(RIGHT(TEXT(AE498,"0.#"),1)=".",FALSE,TRUE)</formula>
    </cfRule>
    <cfRule type="expression" dxfId="1660" priority="1588">
      <formula>IF(RIGHT(TEXT(AE498,"0.#"),1)=".",TRUE,FALSE)</formula>
    </cfRule>
  </conditionalFormatting>
  <conditionalFormatting sqref="AU499">
    <cfRule type="expression" dxfId="1659" priority="1573">
      <formula>IF(RIGHT(TEXT(AU499,"0.#"),1)=".",FALSE,TRUE)</formula>
    </cfRule>
    <cfRule type="expression" dxfId="1658" priority="1574">
      <formula>IF(RIGHT(TEXT(AU499,"0.#"),1)=".",TRUE,FALSE)</formula>
    </cfRule>
  </conditionalFormatting>
  <conditionalFormatting sqref="AU497">
    <cfRule type="expression" dxfId="1657" priority="1577">
      <formula>IF(RIGHT(TEXT(AU497,"0.#"),1)=".",FALSE,TRUE)</formula>
    </cfRule>
    <cfRule type="expression" dxfId="1656" priority="1578">
      <formula>IF(RIGHT(TEXT(AU497,"0.#"),1)=".",TRUE,FALSE)</formula>
    </cfRule>
  </conditionalFormatting>
  <conditionalFormatting sqref="AU498">
    <cfRule type="expression" dxfId="1655" priority="1575">
      <formula>IF(RIGHT(TEXT(AU498,"0.#"),1)=".",FALSE,TRUE)</formula>
    </cfRule>
    <cfRule type="expression" dxfId="1654" priority="1576">
      <formula>IF(RIGHT(TEXT(AU498,"0.#"),1)=".",TRUE,FALSE)</formula>
    </cfRule>
  </conditionalFormatting>
  <conditionalFormatting sqref="AQ497">
    <cfRule type="expression" dxfId="1653" priority="1561">
      <formula>IF(RIGHT(TEXT(AQ497,"0.#"),1)=".",FALSE,TRUE)</formula>
    </cfRule>
    <cfRule type="expression" dxfId="1652" priority="1562">
      <formula>IF(RIGHT(TEXT(AQ497,"0.#"),1)=".",TRUE,FALSE)</formula>
    </cfRule>
  </conditionalFormatting>
  <conditionalFormatting sqref="AQ498">
    <cfRule type="expression" dxfId="1651" priority="1565">
      <formula>IF(RIGHT(TEXT(AQ498,"0.#"),1)=".",FALSE,TRUE)</formula>
    </cfRule>
    <cfRule type="expression" dxfId="1650" priority="1566">
      <formula>IF(RIGHT(TEXT(AQ498,"0.#"),1)=".",TRUE,FALSE)</formula>
    </cfRule>
  </conditionalFormatting>
  <conditionalFormatting sqref="AQ499">
    <cfRule type="expression" dxfId="1649" priority="1563">
      <formula>IF(RIGHT(TEXT(AQ499,"0.#"),1)=".",FALSE,TRUE)</formula>
    </cfRule>
    <cfRule type="expression" dxfId="1648" priority="1564">
      <formula>IF(RIGHT(TEXT(AQ499,"0.#"),1)=".",TRUE,FALSE)</formula>
    </cfRule>
  </conditionalFormatting>
  <conditionalFormatting sqref="AE504">
    <cfRule type="expression" dxfId="1647" priority="1555">
      <formula>IF(RIGHT(TEXT(AE504,"0.#"),1)=".",FALSE,TRUE)</formula>
    </cfRule>
    <cfRule type="expression" dxfId="1646" priority="1556">
      <formula>IF(RIGHT(TEXT(AE504,"0.#"),1)=".",TRUE,FALSE)</formula>
    </cfRule>
  </conditionalFormatting>
  <conditionalFormatting sqref="AE502">
    <cfRule type="expression" dxfId="1645" priority="1559">
      <formula>IF(RIGHT(TEXT(AE502,"0.#"),1)=".",FALSE,TRUE)</formula>
    </cfRule>
    <cfRule type="expression" dxfId="1644" priority="1560">
      <formula>IF(RIGHT(TEXT(AE502,"0.#"),1)=".",TRUE,FALSE)</formula>
    </cfRule>
  </conditionalFormatting>
  <conditionalFormatting sqref="AE503">
    <cfRule type="expression" dxfId="1643" priority="1557">
      <formula>IF(RIGHT(TEXT(AE503,"0.#"),1)=".",FALSE,TRUE)</formula>
    </cfRule>
    <cfRule type="expression" dxfId="1642" priority="1558">
      <formula>IF(RIGHT(TEXT(AE503,"0.#"),1)=".",TRUE,FALSE)</formula>
    </cfRule>
  </conditionalFormatting>
  <conditionalFormatting sqref="AU504">
    <cfRule type="expression" dxfId="1641" priority="1543">
      <formula>IF(RIGHT(TEXT(AU504,"0.#"),1)=".",FALSE,TRUE)</formula>
    </cfRule>
    <cfRule type="expression" dxfId="1640" priority="1544">
      <formula>IF(RIGHT(TEXT(AU504,"0.#"),1)=".",TRUE,FALSE)</formula>
    </cfRule>
  </conditionalFormatting>
  <conditionalFormatting sqref="AU502">
    <cfRule type="expression" dxfId="1639" priority="1547">
      <formula>IF(RIGHT(TEXT(AU502,"0.#"),1)=".",FALSE,TRUE)</formula>
    </cfRule>
    <cfRule type="expression" dxfId="1638" priority="1548">
      <formula>IF(RIGHT(TEXT(AU502,"0.#"),1)=".",TRUE,FALSE)</formula>
    </cfRule>
  </conditionalFormatting>
  <conditionalFormatting sqref="AU503">
    <cfRule type="expression" dxfId="1637" priority="1545">
      <formula>IF(RIGHT(TEXT(AU503,"0.#"),1)=".",FALSE,TRUE)</formula>
    </cfRule>
    <cfRule type="expression" dxfId="1636" priority="1546">
      <formula>IF(RIGHT(TEXT(AU503,"0.#"),1)=".",TRUE,FALSE)</formula>
    </cfRule>
  </conditionalFormatting>
  <conditionalFormatting sqref="AQ502">
    <cfRule type="expression" dxfId="1635" priority="1531">
      <formula>IF(RIGHT(TEXT(AQ502,"0.#"),1)=".",FALSE,TRUE)</formula>
    </cfRule>
    <cfRule type="expression" dxfId="1634" priority="1532">
      <formula>IF(RIGHT(TEXT(AQ502,"0.#"),1)=".",TRUE,FALSE)</formula>
    </cfRule>
  </conditionalFormatting>
  <conditionalFormatting sqref="AQ503">
    <cfRule type="expression" dxfId="1633" priority="1535">
      <formula>IF(RIGHT(TEXT(AQ503,"0.#"),1)=".",FALSE,TRUE)</formula>
    </cfRule>
    <cfRule type="expression" dxfId="1632" priority="1536">
      <formula>IF(RIGHT(TEXT(AQ503,"0.#"),1)=".",TRUE,FALSE)</formula>
    </cfRule>
  </conditionalFormatting>
  <conditionalFormatting sqref="AQ504">
    <cfRule type="expression" dxfId="1631" priority="1533">
      <formula>IF(RIGHT(TEXT(AQ504,"0.#"),1)=".",FALSE,TRUE)</formula>
    </cfRule>
    <cfRule type="expression" dxfId="1630" priority="1534">
      <formula>IF(RIGHT(TEXT(AQ504,"0.#"),1)=".",TRUE,FALSE)</formula>
    </cfRule>
  </conditionalFormatting>
  <conditionalFormatting sqref="AE509">
    <cfRule type="expression" dxfId="1629" priority="1525">
      <formula>IF(RIGHT(TEXT(AE509,"0.#"),1)=".",FALSE,TRUE)</formula>
    </cfRule>
    <cfRule type="expression" dxfId="1628" priority="1526">
      <formula>IF(RIGHT(TEXT(AE509,"0.#"),1)=".",TRUE,FALSE)</formula>
    </cfRule>
  </conditionalFormatting>
  <conditionalFormatting sqref="AE507">
    <cfRule type="expression" dxfId="1627" priority="1529">
      <formula>IF(RIGHT(TEXT(AE507,"0.#"),1)=".",FALSE,TRUE)</formula>
    </cfRule>
    <cfRule type="expression" dxfId="1626" priority="1530">
      <formula>IF(RIGHT(TEXT(AE507,"0.#"),1)=".",TRUE,FALSE)</formula>
    </cfRule>
  </conditionalFormatting>
  <conditionalFormatting sqref="AE508">
    <cfRule type="expression" dxfId="1625" priority="1527">
      <formula>IF(RIGHT(TEXT(AE508,"0.#"),1)=".",FALSE,TRUE)</formula>
    </cfRule>
    <cfRule type="expression" dxfId="1624" priority="1528">
      <formula>IF(RIGHT(TEXT(AE508,"0.#"),1)=".",TRUE,FALSE)</formula>
    </cfRule>
  </conditionalFormatting>
  <conditionalFormatting sqref="AU509">
    <cfRule type="expression" dxfId="1623" priority="1513">
      <formula>IF(RIGHT(TEXT(AU509,"0.#"),1)=".",FALSE,TRUE)</formula>
    </cfRule>
    <cfRule type="expression" dxfId="1622" priority="1514">
      <formula>IF(RIGHT(TEXT(AU509,"0.#"),1)=".",TRUE,FALSE)</formula>
    </cfRule>
  </conditionalFormatting>
  <conditionalFormatting sqref="AU507">
    <cfRule type="expression" dxfId="1621" priority="1517">
      <formula>IF(RIGHT(TEXT(AU507,"0.#"),1)=".",FALSE,TRUE)</formula>
    </cfRule>
    <cfRule type="expression" dxfId="1620" priority="1518">
      <formula>IF(RIGHT(TEXT(AU507,"0.#"),1)=".",TRUE,FALSE)</formula>
    </cfRule>
  </conditionalFormatting>
  <conditionalFormatting sqref="AU508">
    <cfRule type="expression" dxfId="1619" priority="1515">
      <formula>IF(RIGHT(TEXT(AU508,"0.#"),1)=".",FALSE,TRUE)</formula>
    </cfRule>
    <cfRule type="expression" dxfId="1618" priority="1516">
      <formula>IF(RIGHT(TEXT(AU508,"0.#"),1)=".",TRUE,FALSE)</formula>
    </cfRule>
  </conditionalFormatting>
  <conditionalFormatting sqref="AQ507">
    <cfRule type="expression" dxfId="1617" priority="1501">
      <formula>IF(RIGHT(TEXT(AQ507,"0.#"),1)=".",FALSE,TRUE)</formula>
    </cfRule>
    <cfRule type="expression" dxfId="1616" priority="1502">
      <formula>IF(RIGHT(TEXT(AQ507,"0.#"),1)=".",TRUE,FALSE)</formula>
    </cfRule>
  </conditionalFormatting>
  <conditionalFormatting sqref="AQ508">
    <cfRule type="expression" dxfId="1615" priority="1505">
      <formula>IF(RIGHT(TEXT(AQ508,"0.#"),1)=".",FALSE,TRUE)</formula>
    </cfRule>
    <cfRule type="expression" dxfId="1614" priority="1506">
      <formula>IF(RIGHT(TEXT(AQ508,"0.#"),1)=".",TRUE,FALSE)</formula>
    </cfRule>
  </conditionalFormatting>
  <conditionalFormatting sqref="AQ509">
    <cfRule type="expression" dxfId="1613" priority="1503">
      <formula>IF(RIGHT(TEXT(AQ509,"0.#"),1)=".",FALSE,TRUE)</formula>
    </cfRule>
    <cfRule type="expression" dxfId="1612" priority="1504">
      <formula>IF(RIGHT(TEXT(AQ509,"0.#"),1)=".",TRUE,FALSE)</formula>
    </cfRule>
  </conditionalFormatting>
  <conditionalFormatting sqref="AE465">
    <cfRule type="expression" dxfId="1611" priority="1795">
      <formula>IF(RIGHT(TEXT(AE465,"0.#"),1)=".",FALSE,TRUE)</formula>
    </cfRule>
    <cfRule type="expression" dxfId="1610" priority="1796">
      <formula>IF(RIGHT(TEXT(AE465,"0.#"),1)=".",TRUE,FALSE)</formula>
    </cfRule>
  </conditionalFormatting>
  <conditionalFormatting sqref="AE463">
    <cfRule type="expression" dxfId="1609" priority="1799">
      <formula>IF(RIGHT(TEXT(AE463,"0.#"),1)=".",FALSE,TRUE)</formula>
    </cfRule>
    <cfRule type="expression" dxfId="1608" priority="1800">
      <formula>IF(RIGHT(TEXT(AE463,"0.#"),1)=".",TRUE,FALSE)</formula>
    </cfRule>
  </conditionalFormatting>
  <conditionalFormatting sqref="AE464">
    <cfRule type="expression" dxfId="1607" priority="1797">
      <formula>IF(RIGHT(TEXT(AE464,"0.#"),1)=".",FALSE,TRUE)</formula>
    </cfRule>
    <cfRule type="expression" dxfId="1606" priority="1798">
      <formula>IF(RIGHT(TEXT(AE464,"0.#"),1)=".",TRUE,FALSE)</formula>
    </cfRule>
  </conditionalFormatting>
  <conditionalFormatting sqref="AM465">
    <cfRule type="expression" dxfId="1605" priority="1789">
      <formula>IF(RIGHT(TEXT(AM465,"0.#"),1)=".",FALSE,TRUE)</formula>
    </cfRule>
    <cfRule type="expression" dxfId="1604" priority="1790">
      <formula>IF(RIGHT(TEXT(AM465,"0.#"),1)=".",TRUE,FALSE)</formula>
    </cfRule>
  </conditionalFormatting>
  <conditionalFormatting sqref="AM463">
    <cfRule type="expression" dxfId="1603" priority="1793">
      <formula>IF(RIGHT(TEXT(AM463,"0.#"),1)=".",FALSE,TRUE)</formula>
    </cfRule>
    <cfRule type="expression" dxfId="1602" priority="1794">
      <formula>IF(RIGHT(TEXT(AM463,"0.#"),1)=".",TRUE,FALSE)</formula>
    </cfRule>
  </conditionalFormatting>
  <conditionalFormatting sqref="AM464">
    <cfRule type="expression" dxfId="1601" priority="1791">
      <formula>IF(RIGHT(TEXT(AM464,"0.#"),1)=".",FALSE,TRUE)</formula>
    </cfRule>
    <cfRule type="expression" dxfId="1600" priority="1792">
      <formula>IF(RIGHT(TEXT(AM464,"0.#"),1)=".",TRUE,FALSE)</formula>
    </cfRule>
  </conditionalFormatting>
  <conditionalFormatting sqref="AU465">
    <cfRule type="expression" dxfId="1599" priority="1783">
      <formula>IF(RIGHT(TEXT(AU465,"0.#"),1)=".",FALSE,TRUE)</formula>
    </cfRule>
    <cfRule type="expression" dxfId="1598" priority="1784">
      <formula>IF(RIGHT(TEXT(AU465,"0.#"),1)=".",TRUE,FALSE)</formula>
    </cfRule>
  </conditionalFormatting>
  <conditionalFormatting sqref="AU463">
    <cfRule type="expression" dxfId="1597" priority="1787">
      <formula>IF(RIGHT(TEXT(AU463,"0.#"),1)=".",FALSE,TRUE)</formula>
    </cfRule>
    <cfRule type="expression" dxfId="1596" priority="1788">
      <formula>IF(RIGHT(TEXT(AU463,"0.#"),1)=".",TRUE,FALSE)</formula>
    </cfRule>
  </conditionalFormatting>
  <conditionalFormatting sqref="AU464">
    <cfRule type="expression" dxfId="1595" priority="1785">
      <formula>IF(RIGHT(TEXT(AU464,"0.#"),1)=".",FALSE,TRUE)</formula>
    </cfRule>
    <cfRule type="expression" dxfId="1594" priority="1786">
      <formula>IF(RIGHT(TEXT(AU464,"0.#"),1)=".",TRUE,FALSE)</formula>
    </cfRule>
  </conditionalFormatting>
  <conditionalFormatting sqref="AI465">
    <cfRule type="expression" dxfId="1593" priority="1777">
      <formula>IF(RIGHT(TEXT(AI465,"0.#"),1)=".",FALSE,TRUE)</formula>
    </cfRule>
    <cfRule type="expression" dxfId="1592" priority="1778">
      <formula>IF(RIGHT(TEXT(AI465,"0.#"),1)=".",TRUE,FALSE)</formula>
    </cfRule>
  </conditionalFormatting>
  <conditionalFormatting sqref="AI463">
    <cfRule type="expression" dxfId="1591" priority="1781">
      <formula>IF(RIGHT(TEXT(AI463,"0.#"),1)=".",FALSE,TRUE)</formula>
    </cfRule>
    <cfRule type="expression" dxfId="1590" priority="1782">
      <formula>IF(RIGHT(TEXT(AI463,"0.#"),1)=".",TRUE,FALSE)</formula>
    </cfRule>
  </conditionalFormatting>
  <conditionalFormatting sqref="AI464">
    <cfRule type="expression" dxfId="1589" priority="1779">
      <formula>IF(RIGHT(TEXT(AI464,"0.#"),1)=".",FALSE,TRUE)</formula>
    </cfRule>
    <cfRule type="expression" dxfId="1588" priority="1780">
      <formula>IF(RIGHT(TEXT(AI464,"0.#"),1)=".",TRUE,FALSE)</formula>
    </cfRule>
  </conditionalFormatting>
  <conditionalFormatting sqref="AQ463">
    <cfRule type="expression" dxfId="1587" priority="1771">
      <formula>IF(RIGHT(TEXT(AQ463,"0.#"),1)=".",FALSE,TRUE)</formula>
    </cfRule>
    <cfRule type="expression" dxfId="1586" priority="1772">
      <formula>IF(RIGHT(TEXT(AQ463,"0.#"),1)=".",TRUE,FALSE)</formula>
    </cfRule>
  </conditionalFormatting>
  <conditionalFormatting sqref="AQ464">
    <cfRule type="expression" dxfId="1585" priority="1775">
      <formula>IF(RIGHT(TEXT(AQ464,"0.#"),1)=".",FALSE,TRUE)</formula>
    </cfRule>
    <cfRule type="expression" dxfId="1584" priority="1776">
      <formula>IF(RIGHT(TEXT(AQ464,"0.#"),1)=".",TRUE,FALSE)</formula>
    </cfRule>
  </conditionalFormatting>
  <conditionalFormatting sqref="AQ465">
    <cfRule type="expression" dxfId="1583" priority="1773">
      <formula>IF(RIGHT(TEXT(AQ465,"0.#"),1)=".",FALSE,TRUE)</formula>
    </cfRule>
    <cfRule type="expression" dxfId="1582" priority="1774">
      <formula>IF(RIGHT(TEXT(AQ465,"0.#"),1)=".",TRUE,FALSE)</formula>
    </cfRule>
  </conditionalFormatting>
  <conditionalFormatting sqref="AE470">
    <cfRule type="expression" dxfId="1581" priority="1765">
      <formula>IF(RIGHT(TEXT(AE470,"0.#"),1)=".",FALSE,TRUE)</formula>
    </cfRule>
    <cfRule type="expression" dxfId="1580" priority="1766">
      <formula>IF(RIGHT(TEXT(AE470,"0.#"),1)=".",TRUE,FALSE)</formula>
    </cfRule>
  </conditionalFormatting>
  <conditionalFormatting sqref="AE468">
    <cfRule type="expression" dxfId="1579" priority="1769">
      <formula>IF(RIGHT(TEXT(AE468,"0.#"),1)=".",FALSE,TRUE)</formula>
    </cfRule>
    <cfRule type="expression" dxfId="1578" priority="1770">
      <formula>IF(RIGHT(TEXT(AE468,"0.#"),1)=".",TRUE,FALSE)</formula>
    </cfRule>
  </conditionalFormatting>
  <conditionalFormatting sqref="AE469">
    <cfRule type="expression" dxfId="1577" priority="1767">
      <formula>IF(RIGHT(TEXT(AE469,"0.#"),1)=".",FALSE,TRUE)</formula>
    </cfRule>
    <cfRule type="expression" dxfId="1576" priority="1768">
      <formula>IF(RIGHT(TEXT(AE469,"0.#"),1)=".",TRUE,FALSE)</formula>
    </cfRule>
  </conditionalFormatting>
  <conditionalFormatting sqref="AM470">
    <cfRule type="expression" dxfId="1575" priority="1759">
      <formula>IF(RIGHT(TEXT(AM470,"0.#"),1)=".",FALSE,TRUE)</formula>
    </cfRule>
    <cfRule type="expression" dxfId="1574" priority="1760">
      <formula>IF(RIGHT(TEXT(AM470,"0.#"),1)=".",TRUE,FALSE)</formula>
    </cfRule>
  </conditionalFormatting>
  <conditionalFormatting sqref="AM468">
    <cfRule type="expression" dxfId="1573" priority="1763">
      <formula>IF(RIGHT(TEXT(AM468,"0.#"),1)=".",FALSE,TRUE)</formula>
    </cfRule>
    <cfRule type="expression" dxfId="1572" priority="1764">
      <formula>IF(RIGHT(TEXT(AM468,"0.#"),1)=".",TRUE,FALSE)</formula>
    </cfRule>
  </conditionalFormatting>
  <conditionalFormatting sqref="AM469">
    <cfRule type="expression" dxfId="1571" priority="1761">
      <formula>IF(RIGHT(TEXT(AM469,"0.#"),1)=".",FALSE,TRUE)</formula>
    </cfRule>
    <cfRule type="expression" dxfId="1570" priority="1762">
      <formula>IF(RIGHT(TEXT(AM469,"0.#"),1)=".",TRUE,FALSE)</formula>
    </cfRule>
  </conditionalFormatting>
  <conditionalFormatting sqref="AU470">
    <cfRule type="expression" dxfId="1569" priority="1753">
      <formula>IF(RIGHT(TEXT(AU470,"0.#"),1)=".",FALSE,TRUE)</formula>
    </cfRule>
    <cfRule type="expression" dxfId="1568" priority="1754">
      <formula>IF(RIGHT(TEXT(AU470,"0.#"),1)=".",TRUE,FALSE)</formula>
    </cfRule>
  </conditionalFormatting>
  <conditionalFormatting sqref="AU468">
    <cfRule type="expression" dxfId="1567" priority="1757">
      <formula>IF(RIGHT(TEXT(AU468,"0.#"),1)=".",FALSE,TRUE)</formula>
    </cfRule>
    <cfRule type="expression" dxfId="1566" priority="1758">
      <formula>IF(RIGHT(TEXT(AU468,"0.#"),1)=".",TRUE,FALSE)</formula>
    </cfRule>
  </conditionalFormatting>
  <conditionalFormatting sqref="AU469">
    <cfRule type="expression" dxfId="1565" priority="1755">
      <formula>IF(RIGHT(TEXT(AU469,"0.#"),1)=".",FALSE,TRUE)</formula>
    </cfRule>
    <cfRule type="expression" dxfId="1564" priority="1756">
      <formula>IF(RIGHT(TEXT(AU469,"0.#"),1)=".",TRUE,FALSE)</formula>
    </cfRule>
  </conditionalFormatting>
  <conditionalFormatting sqref="AI470">
    <cfRule type="expression" dxfId="1563" priority="1747">
      <formula>IF(RIGHT(TEXT(AI470,"0.#"),1)=".",FALSE,TRUE)</formula>
    </cfRule>
    <cfRule type="expression" dxfId="1562" priority="1748">
      <formula>IF(RIGHT(TEXT(AI470,"0.#"),1)=".",TRUE,FALSE)</formula>
    </cfRule>
  </conditionalFormatting>
  <conditionalFormatting sqref="AI468">
    <cfRule type="expression" dxfId="1561" priority="1751">
      <formula>IF(RIGHT(TEXT(AI468,"0.#"),1)=".",FALSE,TRUE)</formula>
    </cfRule>
    <cfRule type="expression" dxfId="1560" priority="1752">
      <formula>IF(RIGHT(TEXT(AI468,"0.#"),1)=".",TRUE,FALSE)</formula>
    </cfRule>
  </conditionalFormatting>
  <conditionalFormatting sqref="AI469">
    <cfRule type="expression" dxfId="1559" priority="1749">
      <formula>IF(RIGHT(TEXT(AI469,"0.#"),1)=".",FALSE,TRUE)</formula>
    </cfRule>
    <cfRule type="expression" dxfId="1558" priority="1750">
      <formula>IF(RIGHT(TEXT(AI469,"0.#"),1)=".",TRUE,FALSE)</formula>
    </cfRule>
  </conditionalFormatting>
  <conditionalFormatting sqref="AQ468">
    <cfRule type="expression" dxfId="1557" priority="1741">
      <formula>IF(RIGHT(TEXT(AQ468,"0.#"),1)=".",FALSE,TRUE)</formula>
    </cfRule>
    <cfRule type="expression" dxfId="1556" priority="1742">
      <formula>IF(RIGHT(TEXT(AQ468,"0.#"),1)=".",TRUE,FALSE)</formula>
    </cfRule>
  </conditionalFormatting>
  <conditionalFormatting sqref="AQ469">
    <cfRule type="expression" dxfId="1555" priority="1745">
      <formula>IF(RIGHT(TEXT(AQ469,"0.#"),1)=".",FALSE,TRUE)</formula>
    </cfRule>
    <cfRule type="expression" dxfId="1554" priority="1746">
      <formula>IF(RIGHT(TEXT(AQ469,"0.#"),1)=".",TRUE,FALSE)</formula>
    </cfRule>
  </conditionalFormatting>
  <conditionalFormatting sqref="AQ470">
    <cfRule type="expression" dxfId="1553" priority="1743">
      <formula>IF(RIGHT(TEXT(AQ470,"0.#"),1)=".",FALSE,TRUE)</formula>
    </cfRule>
    <cfRule type="expression" dxfId="1552" priority="1744">
      <formula>IF(RIGHT(TEXT(AQ470,"0.#"),1)=".",TRUE,FALSE)</formula>
    </cfRule>
  </conditionalFormatting>
  <conditionalFormatting sqref="AE475">
    <cfRule type="expression" dxfId="1551" priority="1735">
      <formula>IF(RIGHT(TEXT(AE475,"0.#"),1)=".",FALSE,TRUE)</formula>
    </cfRule>
    <cfRule type="expression" dxfId="1550" priority="1736">
      <formula>IF(RIGHT(TEXT(AE475,"0.#"),1)=".",TRUE,FALSE)</formula>
    </cfRule>
  </conditionalFormatting>
  <conditionalFormatting sqref="AE473">
    <cfRule type="expression" dxfId="1549" priority="1739">
      <formula>IF(RIGHT(TEXT(AE473,"0.#"),1)=".",FALSE,TRUE)</formula>
    </cfRule>
    <cfRule type="expression" dxfId="1548" priority="1740">
      <formula>IF(RIGHT(TEXT(AE473,"0.#"),1)=".",TRUE,FALSE)</formula>
    </cfRule>
  </conditionalFormatting>
  <conditionalFormatting sqref="AE474">
    <cfRule type="expression" dxfId="1547" priority="1737">
      <formula>IF(RIGHT(TEXT(AE474,"0.#"),1)=".",FALSE,TRUE)</formula>
    </cfRule>
    <cfRule type="expression" dxfId="1546" priority="1738">
      <formula>IF(RIGHT(TEXT(AE474,"0.#"),1)=".",TRUE,FALSE)</formula>
    </cfRule>
  </conditionalFormatting>
  <conditionalFormatting sqref="AM475">
    <cfRule type="expression" dxfId="1545" priority="1729">
      <formula>IF(RIGHT(TEXT(AM475,"0.#"),1)=".",FALSE,TRUE)</formula>
    </cfRule>
    <cfRule type="expression" dxfId="1544" priority="1730">
      <formula>IF(RIGHT(TEXT(AM475,"0.#"),1)=".",TRUE,FALSE)</formula>
    </cfRule>
  </conditionalFormatting>
  <conditionalFormatting sqref="AM473">
    <cfRule type="expression" dxfId="1543" priority="1733">
      <formula>IF(RIGHT(TEXT(AM473,"0.#"),1)=".",FALSE,TRUE)</formula>
    </cfRule>
    <cfRule type="expression" dxfId="1542" priority="1734">
      <formula>IF(RIGHT(TEXT(AM473,"0.#"),1)=".",TRUE,FALSE)</formula>
    </cfRule>
  </conditionalFormatting>
  <conditionalFormatting sqref="AM474">
    <cfRule type="expression" dxfId="1541" priority="1731">
      <formula>IF(RIGHT(TEXT(AM474,"0.#"),1)=".",FALSE,TRUE)</formula>
    </cfRule>
    <cfRule type="expression" dxfId="1540" priority="1732">
      <formula>IF(RIGHT(TEXT(AM474,"0.#"),1)=".",TRUE,FALSE)</formula>
    </cfRule>
  </conditionalFormatting>
  <conditionalFormatting sqref="AU475">
    <cfRule type="expression" dxfId="1539" priority="1723">
      <formula>IF(RIGHT(TEXT(AU475,"0.#"),1)=".",FALSE,TRUE)</formula>
    </cfRule>
    <cfRule type="expression" dxfId="1538" priority="1724">
      <formula>IF(RIGHT(TEXT(AU475,"0.#"),1)=".",TRUE,FALSE)</formula>
    </cfRule>
  </conditionalFormatting>
  <conditionalFormatting sqref="AU473">
    <cfRule type="expression" dxfId="1537" priority="1727">
      <formula>IF(RIGHT(TEXT(AU473,"0.#"),1)=".",FALSE,TRUE)</formula>
    </cfRule>
    <cfRule type="expression" dxfId="1536" priority="1728">
      <formula>IF(RIGHT(TEXT(AU473,"0.#"),1)=".",TRUE,FALSE)</formula>
    </cfRule>
  </conditionalFormatting>
  <conditionalFormatting sqref="AU474">
    <cfRule type="expression" dxfId="1535" priority="1725">
      <formula>IF(RIGHT(TEXT(AU474,"0.#"),1)=".",FALSE,TRUE)</formula>
    </cfRule>
    <cfRule type="expression" dxfId="1534" priority="1726">
      <formula>IF(RIGHT(TEXT(AU474,"0.#"),1)=".",TRUE,FALSE)</formula>
    </cfRule>
  </conditionalFormatting>
  <conditionalFormatting sqref="AI475">
    <cfRule type="expression" dxfId="1533" priority="1717">
      <formula>IF(RIGHT(TEXT(AI475,"0.#"),1)=".",FALSE,TRUE)</formula>
    </cfRule>
    <cfRule type="expression" dxfId="1532" priority="1718">
      <formula>IF(RIGHT(TEXT(AI475,"0.#"),1)=".",TRUE,FALSE)</formula>
    </cfRule>
  </conditionalFormatting>
  <conditionalFormatting sqref="AI473">
    <cfRule type="expression" dxfId="1531" priority="1721">
      <formula>IF(RIGHT(TEXT(AI473,"0.#"),1)=".",FALSE,TRUE)</formula>
    </cfRule>
    <cfRule type="expression" dxfId="1530" priority="1722">
      <formula>IF(RIGHT(TEXT(AI473,"0.#"),1)=".",TRUE,FALSE)</formula>
    </cfRule>
  </conditionalFormatting>
  <conditionalFormatting sqref="AI474">
    <cfRule type="expression" dxfId="1529" priority="1719">
      <formula>IF(RIGHT(TEXT(AI474,"0.#"),1)=".",FALSE,TRUE)</formula>
    </cfRule>
    <cfRule type="expression" dxfId="1528" priority="1720">
      <formula>IF(RIGHT(TEXT(AI474,"0.#"),1)=".",TRUE,FALSE)</formula>
    </cfRule>
  </conditionalFormatting>
  <conditionalFormatting sqref="AQ473">
    <cfRule type="expression" dxfId="1527" priority="1711">
      <formula>IF(RIGHT(TEXT(AQ473,"0.#"),1)=".",FALSE,TRUE)</formula>
    </cfRule>
    <cfRule type="expression" dxfId="1526" priority="1712">
      <formula>IF(RIGHT(TEXT(AQ473,"0.#"),1)=".",TRUE,FALSE)</formula>
    </cfRule>
  </conditionalFormatting>
  <conditionalFormatting sqref="AQ474">
    <cfRule type="expression" dxfId="1525" priority="1715">
      <formula>IF(RIGHT(TEXT(AQ474,"0.#"),1)=".",FALSE,TRUE)</formula>
    </cfRule>
    <cfRule type="expression" dxfId="1524" priority="1716">
      <formula>IF(RIGHT(TEXT(AQ474,"0.#"),1)=".",TRUE,FALSE)</formula>
    </cfRule>
  </conditionalFormatting>
  <conditionalFormatting sqref="AQ475">
    <cfRule type="expression" dxfId="1523" priority="1713">
      <formula>IF(RIGHT(TEXT(AQ475,"0.#"),1)=".",FALSE,TRUE)</formula>
    </cfRule>
    <cfRule type="expression" dxfId="1522" priority="1714">
      <formula>IF(RIGHT(TEXT(AQ475,"0.#"),1)=".",TRUE,FALSE)</formula>
    </cfRule>
  </conditionalFormatting>
  <conditionalFormatting sqref="AE480">
    <cfRule type="expression" dxfId="1521" priority="1705">
      <formula>IF(RIGHT(TEXT(AE480,"0.#"),1)=".",FALSE,TRUE)</formula>
    </cfRule>
    <cfRule type="expression" dxfId="1520" priority="1706">
      <formula>IF(RIGHT(TEXT(AE480,"0.#"),1)=".",TRUE,FALSE)</formula>
    </cfRule>
  </conditionalFormatting>
  <conditionalFormatting sqref="AE478">
    <cfRule type="expression" dxfId="1519" priority="1709">
      <formula>IF(RIGHT(TEXT(AE478,"0.#"),1)=".",FALSE,TRUE)</formula>
    </cfRule>
    <cfRule type="expression" dxfId="1518" priority="1710">
      <formula>IF(RIGHT(TEXT(AE478,"0.#"),1)=".",TRUE,FALSE)</formula>
    </cfRule>
  </conditionalFormatting>
  <conditionalFormatting sqref="AE479">
    <cfRule type="expression" dxfId="1517" priority="1707">
      <formula>IF(RIGHT(TEXT(AE479,"0.#"),1)=".",FALSE,TRUE)</formula>
    </cfRule>
    <cfRule type="expression" dxfId="1516" priority="1708">
      <formula>IF(RIGHT(TEXT(AE479,"0.#"),1)=".",TRUE,FALSE)</formula>
    </cfRule>
  </conditionalFormatting>
  <conditionalFormatting sqref="AM480">
    <cfRule type="expression" dxfId="1515" priority="1699">
      <formula>IF(RIGHT(TEXT(AM480,"0.#"),1)=".",FALSE,TRUE)</formula>
    </cfRule>
    <cfRule type="expression" dxfId="1514" priority="1700">
      <formula>IF(RIGHT(TEXT(AM480,"0.#"),1)=".",TRUE,FALSE)</formula>
    </cfRule>
  </conditionalFormatting>
  <conditionalFormatting sqref="AM478">
    <cfRule type="expression" dxfId="1513" priority="1703">
      <formula>IF(RIGHT(TEXT(AM478,"0.#"),1)=".",FALSE,TRUE)</formula>
    </cfRule>
    <cfRule type="expression" dxfId="1512" priority="1704">
      <formula>IF(RIGHT(TEXT(AM478,"0.#"),1)=".",TRUE,FALSE)</formula>
    </cfRule>
  </conditionalFormatting>
  <conditionalFormatting sqref="AM479">
    <cfRule type="expression" dxfId="1511" priority="1701">
      <formula>IF(RIGHT(TEXT(AM479,"0.#"),1)=".",FALSE,TRUE)</formula>
    </cfRule>
    <cfRule type="expression" dxfId="1510" priority="1702">
      <formula>IF(RIGHT(TEXT(AM479,"0.#"),1)=".",TRUE,FALSE)</formula>
    </cfRule>
  </conditionalFormatting>
  <conditionalFormatting sqref="AU480">
    <cfRule type="expression" dxfId="1509" priority="1693">
      <formula>IF(RIGHT(TEXT(AU480,"0.#"),1)=".",FALSE,TRUE)</formula>
    </cfRule>
    <cfRule type="expression" dxfId="1508" priority="1694">
      <formula>IF(RIGHT(TEXT(AU480,"0.#"),1)=".",TRUE,FALSE)</formula>
    </cfRule>
  </conditionalFormatting>
  <conditionalFormatting sqref="AU478">
    <cfRule type="expression" dxfId="1507" priority="1697">
      <formula>IF(RIGHT(TEXT(AU478,"0.#"),1)=".",FALSE,TRUE)</formula>
    </cfRule>
    <cfRule type="expression" dxfId="1506" priority="1698">
      <formula>IF(RIGHT(TEXT(AU478,"0.#"),1)=".",TRUE,FALSE)</formula>
    </cfRule>
  </conditionalFormatting>
  <conditionalFormatting sqref="AU479">
    <cfRule type="expression" dxfId="1505" priority="1695">
      <formula>IF(RIGHT(TEXT(AU479,"0.#"),1)=".",FALSE,TRUE)</formula>
    </cfRule>
    <cfRule type="expression" dxfId="1504" priority="1696">
      <formula>IF(RIGHT(TEXT(AU479,"0.#"),1)=".",TRUE,FALSE)</formula>
    </cfRule>
  </conditionalFormatting>
  <conditionalFormatting sqref="AI480">
    <cfRule type="expression" dxfId="1503" priority="1687">
      <formula>IF(RIGHT(TEXT(AI480,"0.#"),1)=".",FALSE,TRUE)</formula>
    </cfRule>
    <cfRule type="expression" dxfId="1502" priority="1688">
      <formula>IF(RIGHT(TEXT(AI480,"0.#"),1)=".",TRUE,FALSE)</formula>
    </cfRule>
  </conditionalFormatting>
  <conditionalFormatting sqref="AI478">
    <cfRule type="expression" dxfId="1501" priority="1691">
      <formula>IF(RIGHT(TEXT(AI478,"0.#"),1)=".",FALSE,TRUE)</formula>
    </cfRule>
    <cfRule type="expression" dxfId="1500" priority="1692">
      <formula>IF(RIGHT(TEXT(AI478,"0.#"),1)=".",TRUE,FALSE)</formula>
    </cfRule>
  </conditionalFormatting>
  <conditionalFormatting sqref="AI479">
    <cfRule type="expression" dxfId="1499" priority="1689">
      <formula>IF(RIGHT(TEXT(AI479,"0.#"),1)=".",FALSE,TRUE)</formula>
    </cfRule>
    <cfRule type="expression" dxfId="1498" priority="1690">
      <formula>IF(RIGHT(TEXT(AI479,"0.#"),1)=".",TRUE,FALSE)</formula>
    </cfRule>
  </conditionalFormatting>
  <conditionalFormatting sqref="AQ478">
    <cfRule type="expression" dxfId="1497" priority="1681">
      <formula>IF(RIGHT(TEXT(AQ478,"0.#"),1)=".",FALSE,TRUE)</formula>
    </cfRule>
    <cfRule type="expression" dxfId="1496" priority="1682">
      <formula>IF(RIGHT(TEXT(AQ478,"0.#"),1)=".",TRUE,FALSE)</formula>
    </cfRule>
  </conditionalFormatting>
  <conditionalFormatting sqref="AQ479">
    <cfRule type="expression" dxfId="1495" priority="1685">
      <formula>IF(RIGHT(TEXT(AQ479,"0.#"),1)=".",FALSE,TRUE)</formula>
    </cfRule>
    <cfRule type="expression" dxfId="1494" priority="1686">
      <formula>IF(RIGHT(TEXT(AQ479,"0.#"),1)=".",TRUE,FALSE)</formula>
    </cfRule>
  </conditionalFormatting>
  <conditionalFormatting sqref="AQ480">
    <cfRule type="expression" dxfId="1493" priority="1683">
      <formula>IF(RIGHT(TEXT(AQ480,"0.#"),1)=".",FALSE,TRUE)</formula>
    </cfRule>
    <cfRule type="expression" dxfId="1492" priority="1684">
      <formula>IF(RIGHT(TEXT(AQ480,"0.#"),1)=".",TRUE,FALSE)</formula>
    </cfRule>
  </conditionalFormatting>
  <conditionalFormatting sqref="AM47">
    <cfRule type="expression" dxfId="1491" priority="1975">
      <formula>IF(RIGHT(TEXT(AM47,"0.#"),1)=".",FALSE,TRUE)</formula>
    </cfRule>
    <cfRule type="expression" dxfId="1490" priority="1976">
      <formula>IF(RIGHT(TEXT(AM47,"0.#"),1)=".",TRUE,FALSE)</formula>
    </cfRule>
  </conditionalFormatting>
  <conditionalFormatting sqref="AI46">
    <cfRule type="expression" dxfId="1489" priority="1979">
      <formula>IF(RIGHT(TEXT(AI46,"0.#"),1)=".",FALSE,TRUE)</formula>
    </cfRule>
    <cfRule type="expression" dxfId="1488" priority="1980">
      <formula>IF(RIGHT(TEXT(AI46,"0.#"),1)=".",TRUE,FALSE)</formula>
    </cfRule>
  </conditionalFormatting>
  <conditionalFormatting sqref="AM46">
    <cfRule type="expression" dxfId="1487" priority="1977">
      <formula>IF(RIGHT(TEXT(AM46,"0.#"),1)=".",FALSE,TRUE)</formula>
    </cfRule>
    <cfRule type="expression" dxfId="1486" priority="1978">
      <formula>IF(RIGHT(TEXT(AM46,"0.#"),1)=".",TRUE,FALSE)</formula>
    </cfRule>
  </conditionalFormatting>
  <conditionalFormatting sqref="AU46:AU48">
    <cfRule type="expression" dxfId="1485" priority="1969">
      <formula>IF(RIGHT(TEXT(AU46,"0.#"),1)=".",FALSE,TRUE)</formula>
    </cfRule>
    <cfRule type="expression" dxfId="1484" priority="1970">
      <formula>IF(RIGHT(TEXT(AU46,"0.#"),1)=".",TRUE,FALSE)</formula>
    </cfRule>
  </conditionalFormatting>
  <conditionalFormatting sqref="AM48">
    <cfRule type="expression" dxfId="1483" priority="1973">
      <formula>IF(RIGHT(TEXT(AM48,"0.#"),1)=".",FALSE,TRUE)</formula>
    </cfRule>
    <cfRule type="expression" dxfId="1482" priority="1974">
      <formula>IF(RIGHT(TEXT(AM48,"0.#"),1)=".",TRUE,FALSE)</formula>
    </cfRule>
  </conditionalFormatting>
  <conditionalFormatting sqref="AQ46:AQ48">
    <cfRule type="expression" dxfId="1481" priority="1971">
      <formula>IF(RIGHT(TEXT(AQ46,"0.#"),1)=".",FALSE,TRUE)</formula>
    </cfRule>
    <cfRule type="expression" dxfId="1480" priority="1972">
      <formula>IF(RIGHT(TEXT(AQ46,"0.#"),1)=".",TRUE,FALSE)</formula>
    </cfRule>
  </conditionalFormatting>
  <conditionalFormatting sqref="AE146:AE147 AI146:AI147 AM146:AM147 AQ146:AQ147 AU146:AU147">
    <cfRule type="expression" dxfId="1479" priority="1963">
      <formula>IF(RIGHT(TEXT(AE146,"0.#"),1)=".",FALSE,TRUE)</formula>
    </cfRule>
    <cfRule type="expression" dxfId="1478" priority="1964">
      <formula>IF(RIGHT(TEXT(AE146,"0.#"),1)=".",TRUE,FALSE)</formula>
    </cfRule>
  </conditionalFormatting>
  <conditionalFormatting sqref="AE138:AE139 AI138:AI139 AM138:AM139 AQ138:AQ139 AU138:AU139">
    <cfRule type="expression" dxfId="1477" priority="1967">
      <formula>IF(RIGHT(TEXT(AE138,"0.#"),1)=".",FALSE,TRUE)</formula>
    </cfRule>
    <cfRule type="expression" dxfId="1476" priority="1968">
      <formula>IF(RIGHT(TEXT(AE138,"0.#"),1)=".",TRUE,FALSE)</formula>
    </cfRule>
  </conditionalFormatting>
  <conditionalFormatting sqref="AE142:AE143 AI142:AI143 AM142:AM143 AQ142:AQ143 AU142:AU143">
    <cfRule type="expression" dxfId="1475" priority="1965">
      <formula>IF(RIGHT(TEXT(AE142,"0.#"),1)=".",FALSE,TRUE)</formula>
    </cfRule>
    <cfRule type="expression" dxfId="1474" priority="1966">
      <formula>IF(RIGHT(TEXT(AE142,"0.#"),1)=".",TRUE,FALSE)</formula>
    </cfRule>
  </conditionalFormatting>
  <conditionalFormatting sqref="AE198:AE199 AI198:AI199 AM198:AM199 AQ198:AQ199 AU198:AU199">
    <cfRule type="expression" dxfId="1473" priority="1957">
      <formula>IF(RIGHT(TEXT(AE198,"0.#"),1)=".",FALSE,TRUE)</formula>
    </cfRule>
    <cfRule type="expression" dxfId="1472" priority="1958">
      <formula>IF(RIGHT(TEXT(AE198,"0.#"),1)=".",TRUE,FALSE)</formula>
    </cfRule>
  </conditionalFormatting>
  <conditionalFormatting sqref="AE150:AE151 AI150:AI151 AM150:AM151 AQ150:AQ151 AU150:AU151">
    <cfRule type="expression" dxfId="1471" priority="1961">
      <formula>IF(RIGHT(TEXT(AE150,"0.#"),1)=".",FALSE,TRUE)</formula>
    </cfRule>
    <cfRule type="expression" dxfId="1470" priority="1962">
      <formula>IF(RIGHT(TEXT(AE150,"0.#"),1)=".",TRUE,FALSE)</formula>
    </cfRule>
  </conditionalFormatting>
  <conditionalFormatting sqref="AE194:AE195 AI194:AI195 AM194:AM195 AQ194:AQ195 AU194:AU195">
    <cfRule type="expression" dxfId="1469" priority="1959">
      <formula>IF(RIGHT(TEXT(AE194,"0.#"),1)=".",FALSE,TRUE)</formula>
    </cfRule>
    <cfRule type="expression" dxfId="1468" priority="1960">
      <formula>IF(RIGHT(TEXT(AE194,"0.#"),1)=".",TRUE,FALSE)</formula>
    </cfRule>
  </conditionalFormatting>
  <conditionalFormatting sqref="AE210:AE211 AI210:AI211 AM210:AM211 AQ210:AQ211 AU210:AU211">
    <cfRule type="expression" dxfId="1467" priority="1951">
      <formula>IF(RIGHT(TEXT(AE210,"0.#"),1)=".",FALSE,TRUE)</formula>
    </cfRule>
    <cfRule type="expression" dxfId="1466" priority="1952">
      <formula>IF(RIGHT(TEXT(AE210,"0.#"),1)=".",TRUE,FALSE)</formula>
    </cfRule>
  </conditionalFormatting>
  <conditionalFormatting sqref="AE202:AE203 AI202:AI203 AM202:AM203 AQ202:AQ203 AU202:AU203">
    <cfRule type="expression" dxfId="1465" priority="1955">
      <formula>IF(RIGHT(TEXT(AE202,"0.#"),1)=".",FALSE,TRUE)</formula>
    </cfRule>
    <cfRule type="expression" dxfId="1464" priority="1956">
      <formula>IF(RIGHT(TEXT(AE202,"0.#"),1)=".",TRUE,FALSE)</formula>
    </cfRule>
  </conditionalFormatting>
  <conditionalFormatting sqref="AE206:AE207 AI206:AI207 AM206:AM207 AQ206:AQ207 AU206:AU207">
    <cfRule type="expression" dxfId="1463" priority="1953">
      <formula>IF(RIGHT(TEXT(AE206,"0.#"),1)=".",FALSE,TRUE)</formula>
    </cfRule>
    <cfRule type="expression" dxfId="1462" priority="1954">
      <formula>IF(RIGHT(TEXT(AE206,"0.#"),1)=".",TRUE,FALSE)</formula>
    </cfRule>
  </conditionalFormatting>
  <conditionalFormatting sqref="AE262:AE263 AI262:AI263 AM262:AM263 AQ262:AQ263 AU262:AU263">
    <cfRule type="expression" dxfId="1461" priority="1945">
      <formula>IF(RIGHT(TEXT(AE262,"0.#"),1)=".",FALSE,TRUE)</formula>
    </cfRule>
    <cfRule type="expression" dxfId="1460" priority="1946">
      <formula>IF(RIGHT(TEXT(AE262,"0.#"),1)=".",TRUE,FALSE)</formula>
    </cfRule>
  </conditionalFormatting>
  <conditionalFormatting sqref="AE254:AE255 AI254:AI255 AM254:AM255 AQ254:AQ255 AU254:AU255">
    <cfRule type="expression" dxfId="1459" priority="1949">
      <formula>IF(RIGHT(TEXT(AE254,"0.#"),1)=".",FALSE,TRUE)</formula>
    </cfRule>
    <cfRule type="expression" dxfId="1458" priority="1950">
      <formula>IF(RIGHT(TEXT(AE254,"0.#"),1)=".",TRUE,FALSE)</formula>
    </cfRule>
  </conditionalFormatting>
  <conditionalFormatting sqref="AE258:AE259 AI258:AI259 AM258:AM259 AQ258:AQ259 AU258:AU259">
    <cfRule type="expression" dxfId="1457" priority="1947">
      <formula>IF(RIGHT(TEXT(AE258,"0.#"),1)=".",FALSE,TRUE)</formula>
    </cfRule>
    <cfRule type="expression" dxfId="1456" priority="1948">
      <formula>IF(RIGHT(TEXT(AE258,"0.#"),1)=".",TRUE,FALSE)</formula>
    </cfRule>
  </conditionalFormatting>
  <conditionalFormatting sqref="AE314:AE315 AI314:AI315 AM314:AM315 AQ314:AQ315 AU314:AU315">
    <cfRule type="expression" dxfId="1455" priority="1939">
      <formula>IF(RIGHT(TEXT(AE314,"0.#"),1)=".",FALSE,TRUE)</formula>
    </cfRule>
    <cfRule type="expression" dxfId="1454" priority="1940">
      <formula>IF(RIGHT(TEXT(AE314,"0.#"),1)=".",TRUE,FALSE)</formula>
    </cfRule>
  </conditionalFormatting>
  <conditionalFormatting sqref="AE266:AE267 AI266:AI267 AM266:AM267 AQ266:AQ267 AU266:AU267">
    <cfRule type="expression" dxfId="1453" priority="1943">
      <formula>IF(RIGHT(TEXT(AE266,"0.#"),1)=".",FALSE,TRUE)</formula>
    </cfRule>
    <cfRule type="expression" dxfId="1452" priority="1944">
      <formula>IF(RIGHT(TEXT(AE266,"0.#"),1)=".",TRUE,FALSE)</formula>
    </cfRule>
  </conditionalFormatting>
  <conditionalFormatting sqref="AE270:AE271 AI270:AI271 AM270:AM271 AQ270:AQ271 AU270:AU271">
    <cfRule type="expression" dxfId="1451" priority="1941">
      <formula>IF(RIGHT(TEXT(AE270,"0.#"),1)=".",FALSE,TRUE)</formula>
    </cfRule>
    <cfRule type="expression" dxfId="1450" priority="1942">
      <formula>IF(RIGHT(TEXT(AE270,"0.#"),1)=".",TRUE,FALSE)</formula>
    </cfRule>
  </conditionalFormatting>
  <conditionalFormatting sqref="AE326:AE327 AI326:AI327 AM326:AM327 AQ326:AQ327 AU326:AU327">
    <cfRule type="expression" dxfId="1449" priority="1933">
      <formula>IF(RIGHT(TEXT(AE326,"0.#"),1)=".",FALSE,TRUE)</formula>
    </cfRule>
    <cfRule type="expression" dxfId="1448" priority="1934">
      <formula>IF(RIGHT(TEXT(AE326,"0.#"),1)=".",TRUE,FALSE)</formula>
    </cfRule>
  </conditionalFormatting>
  <conditionalFormatting sqref="AE318:AE319 AI318:AI319 AM318:AM319 AQ318:AQ319 AU318:AU319">
    <cfRule type="expression" dxfId="1447" priority="1937">
      <formula>IF(RIGHT(TEXT(AE318,"0.#"),1)=".",FALSE,TRUE)</formula>
    </cfRule>
    <cfRule type="expression" dxfId="1446" priority="1938">
      <formula>IF(RIGHT(TEXT(AE318,"0.#"),1)=".",TRUE,FALSE)</formula>
    </cfRule>
  </conditionalFormatting>
  <conditionalFormatting sqref="AE322:AE323 AI322:AI323 AM322:AM323 AQ322:AQ323 AU322:AU323">
    <cfRule type="expression" dxfId="1445" priority="1935">
      <formula>IF(RIGHT(TEXT(AE322,"0.#"),1)=".",FALSE,TRUE)</formula>
    </cfRule>
    <cfRule type="expression" dxfId="1444" priority="1936">
      <formula>IF(RIGHT(TEXT(AE322,"0.#"),1)=".",TRUE,FALSE)</formula>
    </cfRule>
  </conditionalFormatting>
  <conditionalFormatting sqref="AE378:AE379 AI378:AI379 AM378:AM379 AQ378:AQ379 AU378:AU379">
    <cfRule type="expression" dxfId="1443" priority="1927">
      <formula>IF(RIGHT(TEXT(AE378,"0.#"),1)=".",FALSE,TRUE)</formula>
    </cfRule>
    <cfRule type="expression" dxfId="1442" priority="1928">
      <formula>IF(RIGHT(TEXT(AE378,"0.#"),1)=".",TRUE,FALSE)</formula>
    </cfRule>
  </conditionalFormatting>
  <conditionalFormatting sqref="AE330:AE331 AI330:AI331 AM330:AM331 AQ330:AQ331 AU330:AU331">
    <cfRule type="expression" dxfId="1441" priority="1931">
      <formula>IF(RIGHT(TEXT(AE330,"0.#"),1)=".",FALSE,TRUE)</formula>
    </cfRule>
    <cfRule type="expression" dxfId="1440" priority="1932">
      <formula>IF(RIGHT(TEXT(AE330,"0.#"),1)=".",TRUE,FALSE)</formula>
    </cfRule>
  </conditionalFormatting>
  <conditionalFormatting sqref="AE374:AE375 AI374:AI375 AM374:AM375 AQ374:AQ375 AU374:AU375">
    <cfRule type="expression" dxfId="1439" priority="1929">
      <formula>IF(RIGHT(TEXT(AE374,"0.#"),1)=".",FALSE,TRUE)</formula>
    </cfRule>
    <cfRule type="expression" dxfId="1438" priority="1930">
      <formula>IF(RIGHT(TEXT(AE374,"0.#"),1)=".",TRUE,FALSE)</formula>
    </cfRule>
  </conditionalFormatting>
  <conditionalFormatting sqref="AE390:AE391 AI390:AI391 AM390:AM391 AQ390:AQ391 AU390:AU391">
    <cfRule type="expression" dxfId="1437" priority="1921">
      <formula>IF(RIGHT(TEXT(AE390,"0.#"),1)=".",FALSE,TRUE)</formula>
    </cfRule>
    <cfRule type="expression" dxfId="1436" priority="1922">
      <formula>IF(RIGHT(TEXT(AE390,"0.#"),1)=".",TRUE,FALSE)</formula>
    </cfRule>
  </conditionalFormatting>
  <conditionalFormatting sqref="AE382:AE383 AI382:AI383 AM382:AM383 AQ382:AQ383 AU382:AU383">
    <cfRule type="expression" dxfId="1435" priority="1925">
      <formula>IF(RIGHT(TEXT(AE382,"0.#"),1)=".",FALSE,TRUE)</formula>
    </cfRule>
    <cfRule type="expression" dxfId="1434" priority="1926">
      <formula>IF(RIGHT(TEXT(AE382,"0.#"),1)=".",TRUE,FALSE)</formula>
    </cfRule>
  </conditionalFormatting>
  <conditionalFormatting sqref="AE386:AE387 AI386:AI387 AM386:AM387 AQ386:AQ387 AU386:AU387">
    <cfRule type="expression" dxfId="1433" priority="1923">
      <formula>IF(RIGHT(TEXT(AE386,"0.#"),1)=".",FALSE,TRUE)</formula>
    </cfRule>
    <cfRule type="expression" dxfId="1432" priority="1924">
      <formula>IF(RIGHT(TEXT(AE386,"0.#"),1)=".",TRUE,FALSE)</formula>
    </cfRule>
  </conditionalFormatting>
  <conditionalFormatting sqref="AE440">
    <cfRule type="expression" dxfId="1431" priority="1915">
      <formula>IF(RIGHT(TEXT(AE440,"0.#"),1)=".",FALSE,TRUE)</formula>
    </cfRule>
    <cfRule type="expression" dxfId="1430" priority="1916">
      <formula>IF(RIGHT(TEXT(AE440,"0.#"),1)=".",TRUE,FALSE)</formula>
    </cfRule>
  </conditionalFormatting>
  <conditionalFormatting sqref="AE438">
    <cfRule type="expression" dxfId="1429" priority="1919">
      <formula>IF(RIGHT(TEXT(AE438,"0.#"),1)=".",FALSE,TRUE)</formula>
    </cfRule>
    <cfRule type="expression" dxfId="1428" priority="1920">
      <formula>IF(RIGHT(TEXT(AE438,"0.#"),1)=".",TRUE,FALSE)</formula>
    </cfRule>
  </conditionalFormatting>
  <conditionalFormatting sqref="AE439">
    <cfRule type="expression" dxfId="1427" priority="1917">
      <formula>IF(RIGHT(TEXT(AE439,"0.#"),1)=".",FALSE,TRUE)</formula>
    </cfRule>
    <cfRule type="expression" dxfId="1426" priority="1918">
      <formula>IF(RIGHT(TEXT(AE439,"0.#"),1)=".",TRUE,FALSE)</formula>
    </cfRule>
  </conditionalFormatting>
  <conditionalFormatting sqref="AM440">
    <cfRule type="expression" dxfId="1425" priority="1909">
      <formula>IF(RIGHT(TEXT(AM440,"0.#"),1)=".",FALSE,TRUE)</formula>
    </cfRule>
    <cfRule type="expression" dxfId="1424" priority="1910">
      <formula>IF(RIGHT(TEXT(AM440,"0.#"),1)=".",TRUE,FALSE)</formula>
    </cfRule>
  </conditionalFormatting>
  <conditionalFormatting sqref="AM438">
    <cfRule type="expression" dxfId="1423" priority="1913">
      <formula>IF(RIGHT(TEXT(AM438,"0.#"),1)=".",FALSE,TRUE)</formula>
    </cfRule>
    <cfRule type="expression" dxfId="1422" priority="1914">
      <formula>IF(RIGHT(TEXT(AM438,"0.#"),1)=".",TRUE,FALSE)</formula>
    </cfRule>
  </conditionalFormatting>
  <conditionalFormatting sqref="AM439">
    <cfRule type="expression" dxfId="1421" priority="1911">
      <formula>IF(RIGHT(TEXT(AM439,"0.#"),1)=".",FALSE,TRUE)</formula>
    </cfRule>
    <cfRule type="expression" dxfId="1420" priority="1912">
      <formula>IF(RIGHT(TEXT(AM439,"0.#"),1)=".",TRUE,FALSE)</formula>
    </cfRule>
  </conditionalFormatting>
  <conditionalFormatting sqref="AU440">
    <cfRule type="expression" dxfId="1419" priority="1903">
      <formula>IF(RIGHT(TEXT(AU440,"0.#"),1)=".",FALSE,TRUE)</formula>
    </cfRule>
    <cfRule type="expression" dxfId="1418" priority="1904">
      <formula>IF(RIGHT(TEXT(AU440,"0.#"),1)=".",TRUE,FALSE)</formula>
    </cfRule>
  </conditionalFormatting>
  <conditionalFormatting sqref="AU438">
    <cfRule type="expression" dxfId="1417" priority="1907">
      <formula>IF(RIGHT(TEXT(AU438,"0.#"),1)=".",FALSE,TRUE)</formula>
    </cfRule>
    <cfRule type="expression" dxfId="1416" priority="1908">
      <formula>IF(RIGHT(TEXT(AU438,"0.#"),1)=".",TRUE,FALSE)</formula>
    </cfRule>
  </conditionalFormatting>
  <conditionalFormatting sqref="AU439">
    <cfRule type="expression" dxfId="1415" priority="1905">
      <formula>IF(RIGHT(TEXT(AU439,"0.#"),1)=".",FALSE,TRUE)</formula>
    </cfRule>
    <cfRule type="expression" dxfId="1414" priority="1906">
      <formula>IF(RIGHT(TEXT(AU439,"0.#"),1)=".",TRUE,FALSE)</formula>
    </cfRule>
  </conditionalFormatting>
  <conditionalFormatting sqref="AI440">
    <cfRule type="expression" dxfId="1413" priority="1897">
      <formula>IF(RIGHT(TEXT(AI440,"0.#"),1)=".",FALSE,TRUE)</formula>
    </cfRule>
    <cfRule type="expression" dxfId="1412" priority="1898">
      <formula>IF(RIGHT(TEXT(AI440,"0.#"),1)=".",TRUE,FALSE)</formula>
    </cfRule>
  </conditionalFormatting>
  <conditionalFormatting sqref="AI438">
    <cfRule type="expression" dxfId="1411" priority="1901">
      <formula>IF(RIGHT(TEXT(AI438,"0.#"),1)=".",FALSE,TRUE)</formula>
    </cfRule>
    <cfRule type="expression" dxfId="1410" priority="1902">
      <formula>IF(RIGHT(TEXT(AI438,"0.#"),1)=".",TRUE,FALSE)</formula>
    </cfRule>
  </conditionalFormatting>
  <conditionalFormatting sqref="AI439">
    <cfRule type="expression" dxfId="1409" priority="1899">
      <formula>IF(RIGHT(TEXT(AI439,"0.#"),1)=".",FALSE,TRUE)</formula>
    </cfRule>
    <cfRule type="expression" dxfId="1408" priority="1900">
      <formula>IF(RIGHT(TEXT(AI439,"0.#"),1)=".",TRUE,FALSE)</formula>
    </cfRule>
  </conditionalFormatting>
  <conditionalFormatting sqref="AQ438">
    <cfRule type="expression" dxfId="1407" priority="1891">
      <formula>IF(RIGHT(TEXT(AQ438,"0.#"),1)=".",FALSE,TRUE)</formula>
    </cfRule>
    <cfRule type="expression" dxfId="1406" priority="1892">
      <formula>IF(RIGHT(TEXT(AQ438,"0.#"),1)=".",TRUE,FALSE)</formula>
    </cfRule>
  </conditionalFormatting>
  <conditionalFormatting sqref="AQ439">
    <cfRule type="expression" dxfId="1405" priority="1895">
      <formula>IF(RIGHT(TEXT(AQ439,"0.#"),1)=".",FALSE,TRUE)</formula>
    </cfRule>
    <cfRule type="expression" dxfId="1404" priority="1896">
      <formula>IF(RIGHT(TEXT(AQ439,"0.#"),1)=".",TRUE,FALSE)</formula>
    </cfRule>
  </conditionalFormatting>
  <conditionalFormatting sqref="AQ440">
    <cfRule type="expression" dxfId="1403" priority="1893">
      <formula>IF(RIGHT(TEXT(AQ440,"0.#"),1)=".",FALSE,TRUE)</formula>
    </cfRule>
    <cfRule type="expression" dxfId="1402" priority="1894">
      <formula>IF(RIGHT(TEXT(AQ440,"0.#"),1)=".",TRUE,FALSE)</formula>
    </cfRule>
  </conditionalFormatting>
  <conditionalFormatting sqref="AE445">
    <cfRule type="expression" dxfId="1401" priority="1885">
      <formula>IF(RIGHT(TEXT(AE445,"0.#"),1)=".",FALSE,TRUE)</formula>
    </cfRule>
    <cfRule type="expression" dxfId="1400" priority="1886">
      <formula>IF(RIGHT(TEXT(AE445,"0.#"),1)=".",TRUE,FALSE)</formula>
    </cfRule>
  </conditionalFormatting>
  <conditionalFormatting sqref="AE443">
    <cfRule type="expression" dxfId="1399" priority="1889">
      <formula>IF(RIGHT(TEXT(AE443,"0.#"),1)=".",FALSE,TRUE)</formula>
    </cfRule>
    <cfRule type="expression" dxfId="1398" priority="1890">
      <formula>IF(RIGHT(TEXT(AE443,"0.#"),1)=".",TRUE,FALSE)</formula>
    </cfRule>
  </conditionalFormatting>
  <conditionalFormatting sqref="AE444">
    <cfRule type="expression" dxfId="1397" priority="1887">
      <formula>IF(RIGHT(TEXT(AE444,"0.#"),1)=".",FALSE,TRUE)</formula>
    </cfRule>
    <cfRule type="expression" dxfId="1396" priority="1888">
      <formula>IF(RIGHT(TEXT(AE444,"0.#"),1)=".",TRUE,FALSE)</formula>
    </cfRule>
  </conditionalFormatting>
  <conditionalFormatting sqref="AM445">
    <cfRule type="expression" dxfId="1395" priority="1879">
      <formula>IF(RIGHT(TEXT(AM445,"0.#"),1)=".",FALSE,TRUE)</formula>
    </cfRule>
    <cfRule type="expression" dxfId="1394" priority="1880">
      <formula>IF(RIGHT(TEXT(AM445,"0.#"),1)=".",TRUE,FALSE)</formula>
    </cfRule>
  </conditionalFormatting>
  <conditionalFormatting sqref="AM443">
    <cfRule type="expression" dxfId="1393" priority="1883">
      <formula>IF(RIGHT(TEXT(AM443,"0.#"),1)=".",FALSE,TRUE)</formula>
    </cfRule>
    <cfRule type="expression" dxfId="1392" priority="1884">
      <formula>IF(RIGHT(TEXT(AM443,"0.#"),1)=".",TRUE,FALSE)</formula>
    </cfRule>
  </conditionalFormatting>
  <conditionalFormatting sqref="AM444">
    <cfRule type="expression" dxfId="1391" priority="1881">
      <formula>IF(RIGHT(TEXT(AM444,"0.#"),1)=".",FALSE,TRUE)</formula>
    </cfRule>
    <cfRule type="expression" dxfId="1390" priority="1882">
      <formula>IF(RIGHT(TEXT(AM444,"0.#"),1)=".",TRUE,FALSE)</formula>
    </cfRule>
  </conditionalFormatting>
  <conditionalFormatting sqref="AU445">
    <cfRule type="expression" dxfId="1389" priority="1873">
      <formula>IF(RIGHT(TEXT(AU445,"0.#"),1)=".",FALSE,TRUE)</formula>
    </cfRule>
    <cfRule type="expression" dxfId="1388" priority="1874">
      <formula>IF(RIGHT(TEXT(AU445,"0.#"),1)=".",TRUE,FALSE)</formula>
    </cfRule>
  </conditionalFormatting>
  <conditionalFormatting sqref="AU443">
    <cfRule type="expression" dxfId="1387" priority="1877">
      <formula>IF(RIGHT(TEXT(AU443,"0.#"),1)=".",FALSE,TRUE)</formula>
    </cfRule>
    <cfRule type="expression" dxfId="1386" priority="1878">
      <formula>IF(RIGHT(TEXT(AU443,"0.#"),1)=".",TRUE,FALSE)</formula>
    </cfRule>
  </conditionalFormatting>
  <conditionalFormatting sqref="AU444">
    <cfRule type="expression" dxfId="1385" priority="1875">
      <formula>IF(RIGHT(TEXT(AU444,"0.#"),1)=".",FALSE,TRUE)</formula>
    </cfRule>
    <cfRule type="expression" dxfId="1384" priority="1876">
      <formula>IF(RIGHT(TEXT(AU444,"0.#"),1)=".",TRUE,FALSE)</formula>
    </cfRule>
  </conditionalFormatting>
  <conditionalFormatting sqref="AI445">
    <cfRule type="expression" dxfId="1383" priority="1867">
      <formula>IF(RIGHT(TEXT(AI445,"0.#"),1)=".",FALSE,TRUE)</formula>
    </cfRule>
    <cfRule type="expression" dxfId="1382" priority="1868">
      <formula>IF(RIGHT(TEXT(AI445,"0.#"),1)=".",TRUE,FALSE)</formula>
    </cfRule>
  </conditionalFormatting>
  <conditionalFormatting sqref="AI443">
    <cfRule type="expression" dxfId="1381" priority="1871">
      <formula>IF(RIGHT(TEXT(AI443,"0.#"),1)=".",FALSE,TRUE)</formula>
    </cfRule>
    <cfRule type="expression" dxfId="1380" priority="1872">
      <formula>IF(RIGHT(TEXT(AI443,"0.#"),1)=".",TRUE,FALSE)</formula>
    </cfRule>
  </conditionalFormatting>
  <conditionalFormatting sqref="AI444">
    <cfRule type="expression" dxfId="1379" priority="1869">
      <formula>IF(RIGHT(TEXT(AI444,"0.#"),1)=".",FALSE,TRUE)</formula>
    </cfRule>
    <cfRule type="expression" dxfId="1378" priority="1870">
      <formula>IF(RIGHT(TEXT(AI444,"0.#"),1)=".",TRUE,FALSE)</formula>
    </cfRule>
  </conditionalFormatting>
  <conditionalFormatting sqref="AQ443">
    <cfRule type="expression" dxfId="1377" priority="1861">
      <formula>IF(RIGHT(TEXT(AQ443,"0.#"),1)=".",FALSE,TRUE)</formula>
    </cfRule>
    <cfRule type="expression" dxfId="1376" priority="1862">
      <formula>IF(RIGHT(TEXT(AQ443,"0.#"),1)=".",TRUE,FALSE)</formula>
    </cfRule>
  </conditionalFormatting>
  <conditionalFormatting sqref="AQ444">
    <cfRule type="expression" dxfId="1375" priority="1865">
      <formula>IF(RIGHT(TEXT(AQ444,"0.#"),1)=".",FALSE,TRUE)</formula>
    </cfRule>
    <cfRule type="expression" dxfId="1374" priority="1866">
      <formula>IF(RIGHT(TEXT(AQ444,"0.#"),1)=".",TRUE,FALSE)</formula>
    </cfRule>
  </conditionalFormatting>
  <conditionalFormatting sqref="AQ445">
    <cfRule type="expression" dxfId="1373" priority="1863">
      <formula>IF(RIGHT(TEXT(AQ445,"0.#"),1)=".",FALSE,TRUE)</formula>
    </cfRule>
    <cfRule type="expression" dxfId="1372" priority="1864">
      <formula>IF(RIGHT(TEXT(AQ445,"0.#"),1)=".",TRUE,FALSE)</formula>
    </cfRule>
  </conditionalFormatting>
  <conditionalFormatting sqref="Y873:Y900">
    <cfRule type="expression" dxfId="1371" priority="2091">
      <formula>IF(RIGHT(TEXT(Y873,"0.#"),1)=".",FALSE,TRUE)</formula>
    </cfRule>
    <cfRule type="expression" dxfId="1370" priority="2092">
      <formula>IF(RIGHT(TEXT(Y873,"0.#"),1)=".",TRUE,FALSE)</formula>
    </cfRule>
  </conditionalFormatting>
  <conditionalFormatting sqref="Y871:Y872">
    <cfRule type="expression" dxfId="1369" priority="2085">
      <formula>IF(RIGHT(TEXT(Y871,"0.#"),1)=".",FALSE,TRUE)</formula>
    </cfRule>
    <cfRule type="expression" dxfId="1368" priority="2086">
      <formula>IF(RIGHT(TEXT(Y871,"0.#"),1)=".",TRUE,FALSE)</formula>
    </cfRule>
  </conditionalFormatting>
  <conditionalFormatting sqref="Y906:Y933">
    <cfRule type="expression" dxfId="1367" priority="2079">
      <formula>IF(RIGHT(TEXT(Y906,"0.#"),1)=".",FALSE,TRUE)</formula>
    </cfRule>
    <cfRule type="expression" dxfId="1366" priority="2080">
      <formula>IF(RIGHT(TEXT(Y906,"0.#"),1)=".",TRUE,FALSE)</formula>
    </cfRule>
  </conditionalFormatting>
  <conditionalFormatting sqref="Y904:Y905">
    <cfRule type="expression" dxfId="1365" priority="2073">
      <formula>IF(RIGHT(TEXT(Y904,"0.#"),1)=".",FALSE,TRUE)</formula>
    </cfRule>
    <cfRule type="expression" dxfId="1364" priority="2074">
      <formula>IF(RIGHT(TEXT(Y904,"0.#"),1)=".",TRUE,FALSE)</formula>
    </cfRule>
  </conditionalFormatting>
  <conditionalFormatting sqref="Y939 Y941:Y966">
    <cfRule type="expression" dxfId="1363" priority="2067">
      <formula>IF(RIGHT(TEXT(Y939,"0.#"),1)=".",FALSE,TRUE)</formula>
    </cfRule>
    <cfRule type="expression" dxfId="1362" priority="2068">
      <formula>IF(RIGHT(TEXT(Y939,"0.#"),1)=".",TRUE,FALSE)</formula>
    </cfRule>
  </conditionalFormatting>
  <conditionalFormatting sqref="Y937:Y938">
    <cfRule type="expression" dxfId="1361" priority="2061">
      <formula>IF(RIGHT(TEXT(Y937,"0.#"),1)=".",FALSE,TRUE)</formula>
    </cfRule>
    <cfRule type="expression" dxfId="1360" priority="2062">
      <formula>IF(RIGHT(TEXT(Y937,"0.#"),1)=".",TRUE,FALSE)</formula>
    </cfRule>
  </conditionalFormatting>
  <conditionalFormatting sqref="Y972:Y999">
    <cfRule type="expression" dxfId="1359" priority="2055">
      <formula>IF(RIGHT(TEXT(Y972,"0.#"),1)=".",FALSE,TRUE)</formula>
    </cfRule>
    <cfRule type="expression" dxfId="1358" priority="2056">
      <formula>IF(RIGHT(TEXT(Y972,"0.#"),1)=".",TRUE,FALSE)</formula>
    </cfRule>
  </conditionalFormatting>
  <conditionalFormatting sqref="Y970:Y971">
    <cfRule type="expression" dxfId="1357" priority="2049">
      <formula>IF(RIGHT(TEXT(Y970,"0.#"),1)=".",FALSE,TRUE)</formula>
    </cfRule>
    <cfRule type="expression" dxfId="1356" priority="2050">
      <formula>IF(RIGHT(TEXT(Y970,"0.#"),1)=".",TRUE,FALSE)</formula>
    </cfRule>
  </conditionalFormatting>
  <conditionalFormatting sqref="Y1005:Y1032">
    <cfRule type="expression" dxfId="1355" priority="2043">
      <formula>IF(RIGHT(TEXT(Y1005,"0.#"),1)=".",FALSE,TRUE)</formula>
    </cfRule>
    <cfRule type="expression" dxfId="1354" priority="2044">
      <formula>IF(RIGHT(TEXT(Y1005,"0.#"),1)=".",TRUE,FALSE)</formula>
    </cfRule>
  </conditionalFormatting>
  <conditionalFormatting sqref="W23">
    <cfRule type="expression" dxfId="1353" priority="2327">
      <formula>IF(RIGHT(TEXT(W23,"0.#"),1)=".",FALSE,TRUE)</formula>
    </cfRule>
    <cfRule type="expression" dxfId="1352" priority="2328">
      <formula>IF(RIGHT(TEXT(W23,"0.#"),1)=".",TRUE,FALSE)</formula>
    </cfRule>
  </conditionalFormatting>
  <conditionalFormatting sqref="W24:W27">
    <cfRule type="expression" dxfId="1351" priority="2325">
      <formula>IF(RIGHT(TEXT(W24,"0.#"),1)=".",FALSE,TRUE)</formula>
    </cfRule>
    <cfRule type="expression" dxfId="1350" priority="2326">
      <formula>IF(RIGHT(TEXT(W24,"0.#"),1)=".",TRUE,FALSE)</formula>
    </cfRule>
  </conditionalFormatting>
  <conditionalFormatting sqref="W28">
    <cfRule type="expression" dxfId="1349" priority="2317">
      <formula>IF(RIGHT(TEXT(W28,"0.#"),1)=".",FALSE,TRUE)</formula>
    </cfRule>
    <cfRule type="expression" dxfId="1348" priority="2318">
      <formula>IF(RIGHT(TEXT(W28,"0.#"),1)=".",TRUE,FALSE)</formula>
    </cfRule>
  </conditionalFormatting>
  <conditionalFormatting sqref="P23">
    <cfRule type="expression" dxfId="1347" priority="2315">
      <formula>IF(RIGHT(TEXT(P23,"0.#"),1)=".",FALSE,TRUE)</formula>
    </cfRule>
    <cfRule type="expression" dxfId="1346" priority="2316">
      <formula>IF(RIGHT(TEXT(P23,"0.#"),1)=".",TRUE,FALSE)</formula>
    </cfRule>
  </conditionalFormatting>
  <conditionalFormatting sqref="P24:P27">
    <cfRule type="expression" dxfId="1345" priority="2313">
      <formula>IF(RIGHT(TEXT(P24,"0.#"),1)=".",FALSE,TRUE)</formula>
    </cfRule>
    <cfRule type="expression" dxfId="1344" priority="2314">
      <formula>IF(RIGHT(TEXT(P24,"0.#"),1)=".",TRUE,FALSE)</formula>
    </cfRule>
  </conditionalFormatting>
  <conditionalFormatting sqref="P28">
    <cfRule type="expression" dxfId="1343" priority="2311">
      <formula>IF(RIGHT(TEXT(P28,"0.#"),1)=".",FALSE,TRUE)</formula>
    </cfRule>
    <cfRule type="expression" dxfId="1342" priority="2312">
      <formula>IF(RIGHT(TEXT(P28,"0.#"),1)=".",TRUE,FALSE)</formula>
    </cfRule>
  </conditionalFormatting>
  <conditionalFormatting sqref="AQ114">
    <cfRule type="expression" dxfId="1341" priority="2295">
      <formula>IF(RIGHT(TEXT(AQ114,"0.#"),1)=".",FALSE,TRUE)</formula>
    </cfRule>
    <cfRule type="expression" dxfId="1340" priority="2296">
      <formula>IF(RIGHT(TEXT(AQ114,"0.#"),1)=".",TRUE,FALSE)</formula>
    </cfRule>
  </conditionalFormatting>
  <conditionalFormatting sqref="AQ104">
    <cfRule type="expression" dxfId="1339" priority="2309">
      <formula>IF(RIGHT(TEXT(AQ104,"0.#"),1)=".",FALSE,TRUE)</formula>
    </cfRule>
    <cfRule type="expression" dxfId="1338" priority="2310">
      <formula>IF(RIGHT(TEXT(AQ104,"0.#"),1)=".",TRUE,FALSE)</formula>
    </cfRule>
  </conditionalFormatting>
  <conditionalFormatting sqref="AQ105">
    <cfRule type="expression" dxfId="1337" priority="2307">
      <formula>IF(RIGHT(TEXT(AQ105,"0.#"),1)=".",FALSE,TRUE)</formula>
    </cfRule>
    <cfRule type="expression" dxfId="1336" priority="2308">
      <formula>IF(RIGHT(TEXT(AQ105,"0.#"),1)=".",TRUE,FALSE)</formula>
    </cfRule>
  </conditionalFormatting>
  <conditionalFormatting sqref="AQ107">
    <cfRule type="expression" dxfId="1335" priority="2305">
      <formula>IF(RIGHT(TEXT(AQ107,"0.#"),1)=".",FALSE,TRUE)</formula>
    </cfRule>
    <cfRule type="expression" dxfId="1334" priority="2306">
      <formula>IF(RIGHT(TEXT(AQ107,"0.#"),1)=".",TRUE,FALSE)</formula>
    </cfRule>
  </conditionalFormatting>
  <conditionalFormatting sqref="AQ108">
    <cfRule type="expression" dxfId="1333" priority="2303">
      <formula>IF(RIGHT(TEXT(AQ108,"0.#"),1)=".",FALSE,TRUE)</formula>
    </cfRule>
    <cfRule type="expression" dxfId="1332" priority="2304">
      <formula>IF(RIGHT(TEXT(AQ108,"0.#"),1)=".",TRUE,FALSE)</formula>
    </cfRule>
  </conditionalFormatting>
  <conditionalFormatting sqref="AQ110">
    <cfRule type="expression" dxfId="1331" priority="2301">
      <formula>IF(RIGHT(TEXT(AQ110,"0.#"),1)=".",FALSE,TRUE)</formula>
    </cfRule>
    <cfRule type="expression" dxfId="1330" priority="2302">
      <formula>IF(RIGHT(TEXT(AQ110,"0.#"),1)=".",TRUE,FALSE)</formula>
    </cfRule>
  </conditionalFormatting>
  <conditionalFormatting sqref="AQ111">
    <cfRule type="expression" dxfId="1329" priority="2299">
      <formula>IF(RIGHT(TEXT(AQ111,"0.#"),1)=".",FALSE,TRUE)</formula>
    </cfRule>
    <cfRule type="expression" dxfId="1328" priority="2300">
      <formula>IF(RIGHT(TEXT(AQ111,"0.#"),1)=".",TRUE,FALSE)</formula>
    </cfRule>
  </conditionalFormatting>
  <conditionalFormatting sqref="AQ113">
    <cfRule type="expression" dxfId="1327" priority="2297">
      <formula>IF(RIGHT(TEXT(AQ113,"0.#"),1)=".",FALSE,TRUE)</formula>
    </cfRule>
    <cfRule type="expression" dxfId="1326" priority="2298">
      <formula>IF(RIGHT(TEXT(AQ113,"0.#"),1)=".",TRUE,FALSE)</formula>
    </cfRule>
  </conditionalFormatting>
  <conditionalFormatting sqref="AE67">
    <cfRule type="expression" dxfId="1325" priority="2227">
      <formula>IF(RIGHT(TEXT(AE67,"0.#"),1)=".",FALSE,TRUE)</formula>
    </cfRule>
    <cfRule type="expression" dxfId="1324" priority="2228">
      <formula>IF(RIGHT(TEXT(AE67,"0.#"),1)=".",TRUE,FALSE)</formula>
    </cfRule>
  </conditionalFormatting>
  <conditionalFormatting sqref="AE68">
    <cfRule type="expression" dxfId="1323" priority="2225">
      <formula>IF(RIGHT(TEXT(AE68,"0.#"),1)=".",FALSE,TRUE)</formula>
    </cfRule>
    <cfRule type="expression" dxfId="1322" priority="2226">
      <formula>IF(RIGHT(TEXT(AE68,"0.#"),1)=".",TRUE,FALSE)</formula>
    </cfRule>
  </conditionalFormatting>
  <conditionalFormatting sqref="AE69">
    <cfRule type="expression" dxfId="1321" priority="2223">
      <formula>IF(RIGHT(TEXT(AE69,"0.#"),1)=".",FALSE,TRUE)</formula>
    </cfRule>
    <cfRule type="expression" dxfId="1320" priority="2224">
      <formula>IF(RIGHT(TEXT(AE69,"0.#"),1)=".",TRUE,FALSE)</formula>
    </cfRule>
  </conditionalFormatting>
  <conditionalFormatting sqref="AI69">
    <cfRule type="expression" dxfId="1319" priority="2221">
      <formula>IF(RIGHT(TEXT(AI69,"0.#"),1)=".",FALSE,TRUE)</formula>
    </cfRule>
    <cfRule type="expression" dxfId="1318" priority="2222">
      <formula>IF(RIGHT(TEXT(AI69,"0.#"),1)=".",TRUE,FALSE)</formula>
    </cfRule>
  </conditionalFormatting>
  <conditionalFormatting sqref="AI68">
    <cfRule type="expression" dxfId="1317" priority="2219">
      <formula>IF(RIGHT(TEXT(AI68,"0.#"),1)=".",FALSE,TRUE)</formula>
    </cfRule>
    <cfRule type="expression" dxfId="1316" priority="2220">
      <formula>IF(RIGHT(TEXT(AI68,"0.#"),1)=".",TRUE,FALSE)</formula>
    </cfRule>
  </conditionalFormatting>
  <conditionalFormatting sqref="AI67">
    <cfRule type="expression" dxfId="1315" priority="2217">
      <formula>IF(RIGHT(TEXT(AI67,"0.#"),1)=".",FALSE,TRUE)</formula>
    </cfRule>
    <cfRule type="expression" dxfId="1314" priority="2218">
      <formula>IF(RIGHT(TEXT(AI67,"0.#"),1)=".",TRUE,FALSE)</formula>
    </cfRule>
  </conditionalFormatting>
  <conditionalFormatting sqref="AM67">
    <cfRule type="expression" dxfId="1313" priority="2215">
      <formula>IF(RIGHT(TEXT(AM67,"0.#"),1)=".",FALSE,TRUE)</formula>
    </cfRule>
    <cfRule type="expression" dxfId="1312" priority="2216">
      <formula>IF(RIGHT(TEXT(AM67,"0.#"),1)=".",TRUE,FALSE)</formula>
    </cfRule>
  </conditionalFormatting>
  <conditionalFormatting sqref="AM68">
    <cfRule type="expression" dxfId="1311" priority="2213">
      <formula>IF(RIGHT(TEXT(AM68,"0.#"),1)=".",FALSE,TRUE)</formula>
    </cfRule>
    <cfRule type="expression" dxfId="1310" priority="2214">
      <formula>IF(RIGHT(TEXT(AM68,"0.#"),1)=".",TRUE,FALSE)</formula>
    </cfRule>
  </conditionalFormatting>
  <conditionalFormatting sqref="AM69">
    <cfRule type="expression" dxfId="1309" priority="2211">
      <formula>IF(RIGHT(TEXT(AM69,"0.#"),1)=".",FALSE,TRUE)</formula>
    </cfRule>
    <cfRule type="expression" dxfId="1308" priority="2212">
      <formula>IF(RIGHT(TEXT(AM69,"0.#"),1)=".",TRUE,FALSE)</formula>
    </cfRule>
  </conditionalFormatting>
  <conditionalFormatting sqref="AQ67:AQ69">
    <cfRule type="expression" dxfId="1307" priority="2209">
      <formula>IF(RIGHT(TEXT(AQ67,"0.#"),1)=".",FALSE,TRUE)</formula>
    </cfRule>
    <cfRule type="expression" dxfId="1306" priority="2210">
      <formula>IF(RIGHT(TEXT(AQ67,"0.#"),1)=".",TRUE,FALSE)</formula>
    </cfRule>
  </conditionalFormatting>
  <conditionalFormatting sqref="AU67:AU69">
    <cfRule type="expression" dxfId="1305" priority="2207">
      <formula>IF(RIGHT(TEXT(AU67,"0.#"),1)=".",FALSE,TRUE)</formula>
    </cfRule>
    <cfRule type="expression" dxfId="1304" priority="2208">
      <formula>IF(RIGHT(TEXT(AU67,"0.#"),1)=".",TRUE,FALSE)</formula>
    </cfRule>
  </conditionalFormatting>
  <conditionalFormatting sqref="AE70">
    <cfRule type="expression" dxfId="1303" priority="2205">
      <formula>IF(RIGHT(TEXT(AE70,"0.#"),1)=".",FALSE,TRUE)</formula>
    </cfRule>
    <cfRule type="expression" dxfId="1302" priority="2206">
      <formula>IF(RIGHT(TEXT(AE70,"0.#"),1)=".",TRUE,FALSE)</formula>
    </cfRule>
  </conditionalFormatting>
  <conditionalFormatting sqref="AE71">
    <cfRule type="expression" dxfId="1301" priority="2203">
      <formula>IF(RIGHT(TEXT(AE71,"0.#"),1)=".",FALSE,TRUE)</formula>
    </cfRule>
    <cfRule type="expression" dxfId="1300" priority="2204">
      <formula>IF(RIGHT(TEXT(AE71,"0.#"),1)=".",TRUE,FALSE)</formula>
    </cfRule>
  </conditionalFormatting>
  <conditionalFormatting sqref="AE72">
    <cfRule type="expression" dxfId="1299" priority="2201">
      <formula>IF(RIGHT(TEXT(AE72,"0.#"),1)=".",FALSE,TRUE)</formula>
    </cfRule>
    <cfRule type="expression" dxfId="1298" priority="2202">
      <formula>IF(RIGHT(TEXT(AE72,"0.#"),1)=".",TRUE,FALSE)</formula>
    </cfRule>
  </conditionalFormatting>
  <conditionalFormatting sqref="AI72">
    <cfRule type="expression" dxfId="1297" priority="2199">
      <formula>IF(RIGHT(TEXT(AI72,"0.#"),1)=".",FALSE,TRUE)</formula>
    </cfRule>
    <cfRule type="expression" dxfId="1296" priority="2200">
      <formula>IF(RIGHT(TEXT(AI72,"0.#"),1)=".",TRUE,FALSE)</formula>
    </cfRule>
  </conditionalFormatting>
  <conditionalFormatting sqref="AI71">
    <cfRule type="expression" dxfId="1295" priority="2197">
      <formula>IF(RIGHT(TEXT(AI71,"0.#"),1)=".",FALSE,TRUE)</formula>
    </cfRule>
    <cfRule type="expression" dxfId="1294" priority="2198">
      <formula>IF(RIGHT(TEXT(AI71,"0.#"),1)=".",TRUE,FALSE)</formula>
    </cfRule>
  </conditionalFormatting>
  <conditionalFormatting sqref="AI70">
    <cfRule type="expression" dxfId="1293" priority="2195">
      <formula>IF(RIGHT(TEXT(AI70,"0.#"),1)=".",FALSE,TRUE)</formula>
    </cfRule>
    <cfRule type="expression" dxfId="1292" priority="2196">
      <formula>IF(RIGHT(TEXT(AI70,"0.#"),1)=".",TRUE,FALSE)</formula>
    </cfRule>
  </conditionalFormatting>
  <conditionalFormatting sqref="AM70">
    <cfRule type="expression" dxfId="1291" priority="2193">
      <formula>IF(RIGHT(TEXT(AM70,"0.#"),1)=".",FALSE,TRUE)</formula>
    </cfRule>
    <cfRule type="expression" dxfId="1290" priority="2194">
      <formula>IF(RIGHT(TEXT(AM70,"0.#"),1)=".",TRUE,FALSE)</formula>
    </cfRule>
  </conditionalFormatting>
  <conditionalFormatting sqref="AM71">
    <cfRule type="expression" dxfId="1289" priority="2191">
      <formula>IF(RIGHT(TEXT(AM71,"0.#"),1)=".",FALSE,TRUE)</formula>
    </cfRule>
    <cfRule type="expression" dxfId="1288" priority="2192">
      <formula>IF(RIGHT(TEXT(AM71,"0.#"),1)=".",TRUE,FALSE)</formula>
    </cfRule>
  </conditionalFormatting>
  <conditionalFormatting sqref="AM72">
    <cfRule type="expression" dxfId="1287" priority="2189">
      <formula>IF(RIGHT(TEXT(AM72,"0.#"),1)=".",FALSE,TRUE)</formula>
    </cfRule>
    <cfRule type="expression" dxfId="1286" priority="2190">
      <formula>IF(RIGHT(TEXT(AM72,"0.#"),1)=".",TRUE,FALSE)</formula>
    </cfRule>
  </conditionalFormatting>
  <conditionalFormatting sqref="AQ70:AQ72">
    <cfRule type="expression" dxfId="1285" priority="2187">
      <formula>IF(RIGHT(TEXT(AQ70,"0.#"),1)=".",FALSE,TRUE)</formula>
    </cfRule>
    <cfRule type="expression" dxfId="1284" priority="2188">
      <formula>IF(RIGHT(TEXT(AQ70,"0.#"),1)=".",TRUE,FALSE)</formula>
    </cfRule>
  </conditionalFormatting>
  <conditionalFormatting sqref="AU70:AU72">
    <cfRule type="expression" dxfId="1283" priority="2185">
      <formula>IF(RIGHT(TEXT(AU70,"0.#"),1)=".",FALSE,TRUE)</formula>
    </cfRule>
    <cfRule type="expression" dxfId="1282" priority="2186">
      <formula>IF(RIGHT(TEXT(AU70,"0.#"),1)=".",TRUE,FALSE)</formula>
    </cfRule>
  </conditionalFormatting>
  <conditionalFormatting sqref="AU656">
    <cfRule type="expression" dxfId="1281" priority="703">
      <formula>IF(RIGHT(TEXT(AU656,"0.#"),1)=".",FALSE,TRUE)</formula>
    </cfRule>
    <cfRule type="expression" dxfId="1280" priority="704">
      <formula>IF(RIGHT(TEXT(AU656,"0.#"),1)=".",TRUE,FALSE)</formula>
    </cfRule>
  </conditionalFormatting>
  <conditionalFormatting sqref="AQ655">
    <cfRule type="expression" dxfId="1279" priority="695">
      <formula>IF(RIGHT(TEXT(AQ655,"0.#"),1)=".",FALSE,TRUE)</formula>
    </cfRule>
    <cfRule type="expression" dxfId="1278" priority="696">
      <formula>IF(RIGHT(TEXT(AQ655,"0.#"),1)=".",TRUE,FALSE)</formula>
    </cfRule>
  </conditionalFormatting>
  <conditionalFormatting sqref="AI696">
    <cfRule type="expression" dxfId="1277" priority="487">
      <formula>IF(RIGHT(TEXT(AI696,"0.#"),1)=".",FALSE,TRUE)</formula>
    </cfRule>
    <cfRule type="expression" dxfId="1276" priority="488">
      <formula>IF(RIGHT(TEXT(AI696,"0.#"),1)=".",TRUE,FALSE)</formula>
    </cfRule>
  </conditionalFormatting>
  <conditionalFormatting sqref="AQ694">
    <cfRule type="expression" dxfId="1275" priority="481">
      <formula>IF(RIGHT(TEXT(AQ694,"0.#"),1)=".",FALSE,TRUE)</formula>
    </cfRule>
    <cfRule type="expression" dxfId="1274" priority="482">
      <formula>IF(RIGHT(TEXT(AQ694,"0.#"),1)=".",TRUE,FALSE)</formula>
    </cfRule>
  </conditionalFormatting>
  <conditionalFormatting sqref="AL873:AO900">
    <cfRule type="expression" dxfId="1273" priority="2093">
      <formula>IF(AND(AL873&gt;=0, RIGHT(TEXT(AL873,"0.#"),1)&lt;&gt;"."),TRUE,FALSE)</formula>
    </cfRule>
    <cfRule type="expression" dxfId="1272" priority="2094">
      <formula>IF(AND(AL873&gt;=0, RIGHT(TEXT(AL873,"0.#"),1)="."),TRUE,FALSE)</formula>
    </cfRule>
    <cfRule type="expression" dxfId="1271" priority="2095">
      <formula>IF(AND(AL873&lt;0, RIGHT(TEXT(AL873,"0.#"),1)&lt;&gt;"."),TRUE,FALSE)</formula>
    </cfRule>
    <cfRule type="expression" dxfId="1270" priority="2096">
      <formula>IF(AND(AL873&lt;0, RIGHT(TEXT(AL873,"0.#"),1)="."),TRUE,FALSE)</formula>
    </cfRule>
  </conditionalFormatting>
  <conditionalFormatting sqref="AL871:AO872">
    <cfRule type="expression" dxfId="1269" priority="2087">
      <formula>IF(AND(AL871&gt;=0, RIGHT(TEXT(AL871,"0.#"),1)&lt;&gt;"."),TRUE,FALSE)</formula>
    </cfRule>
    <cfRule type="expression" dxfId="1268" priority="2088">
      <formula>IF(AND(AL871&gt;=0, RIGHT(TEXT(AL871,"0.#"),1)="."),TRUE,FALSE)</formula>
    </cfRule>
    <cfRule type="expression" dxfId="1267" priority="2089">
      <formula>IF(AND(AL871&lt;0, RIGHT(TEXT(AL871,"0.#"),1)&lt;&gt;"."),TRUE,FALSE)</formula>
    </cfRule>
    <cfRule type="expression" dxfId="1266" priority="2090">
      <formula>IF(AND(AL871&lt;0, RIGHT(TEXT(AL871,"0.#"),1)="."),TRUE,FALSE)</formula>
    </cfRule>
  </conditionalFormatting>
  <conditionalFormatting sqref="AL906:AO933">
    <cfRule type="expression" dxfId="1265" priority="2081">
      <formula>IF(AND(AL906&gt;=0, RIGHT(TEXT(AL906,"0.#"),1)&lt;&gt;"."),TRUE,FALSE)</formula>
    </cfRule>
    <cfRule type="expression" dxfId="1264" priority="2082">
      <formula>IF(AND(AL906&gt;=0, RIGHT(TEXT(AL906,"0.#"),1)="."),TRUE,FALSE)</formula>
    </cfRule>
    <cfRule type="expression" dxfId="1263" priority="2083">
      <formula>IF(AND(AL906&lt;0, RIGHT(TEXT(AL906,"0.#"),1)&lt;&gt;"."),TRUE,FALSE)</formula>
    </cfRule>
    <cfRule type="expression" dxfId="1262" priority="2084">
      <formula>IF(AND(AL906&lt;0, RIGHT(TEXT(AL906,"0.#"),1)="."),TRUE,FALSE)</formula>
    </cfRule>
  </conditionalFormatting>
  <conditionalFormatting sqref="AL904:AO905">
    <cfRule type="expression" dxfId="1261" priority="2075">
      <formula>IF(AND(AL904&gt;=0, RIGHT(TEXT(AL904,"0.#"),1)&lt;&gt;"."),TRUE,FALSE)</formula>
    </cfRule>
    <cfRule type="expression" dxfId="1260" priority="2076">
      <formula>IF(AND(AL904&gt;=0, RIGHT(TEXT(AL904,"0.#"),1)="."),TRUE,FALSE)</formula>
    </cfRule>
    <cfRule type="expression" dxfId="1259" priority="2077">
      <formula>IF(AND(AL904&lt;0, RIGHT(TEXT(AL904,"0.#"),1)&lt;&gt;"."),TRUE,FALSE)</formula>
    </cfRule>
    <cfRule type="expression" dxfId="1258" priority="2078">
      <formula>IF(AND(AL904&lt;0, RIGHT(TEXT(AL904,"0.#"),1)="."),TRUE,FALSE)</formula>
    </cfRule>
  </conditionalFormatting>
  <conditionalFormatting sqref="AL939:AO966">
    <cfRule type="expression" dxfId="1257" priority="2069">
      <formula>IF(AND(AL939&gt;=0, RIGHT(TEXT(AL939,"0.#"),1)&lt;&gt;"."),TRUE,FALSE)</formula>
    </cfRule>
    <cfRule type="expression" dxfId="1256" priority="2070">
      <formula>IF(AND(AL939&gt;=0, RIGHT(TEXT(AL939,"0.#"),1)="."),TRUE,FALSE)</formula>
    </cfRule>
    <cfRule type="expression" dxfId="1255" priority="2071">
      <formula>IF(AND(AL939&lt;0, RIGHT(TEXT(AL939,"0.#"),1)&lt;&gt;"."),TRUE,FALSE)</formula>
    </cfRule>
    <cfRule type="expression" dxfId="1254" priority="2072">
      <formula>IF(AND(AL939&lt;0, RIGHT(TEXT(AL939,"0.#"),1)="."),TRUE,FALSE)</formula>
    </cfRule>
  </conditionalFormatting>
  <conditionalFormatting sqref="AL937:AO938">
    <cfRule type="expression" dxfId="1253" priority="2063">
      <formula>IF(AND(AL937&gt;=0, RIGHT(TEXT(AL937,"0.#"),1)&lt;&gt;"."),TRUE,FALSE)</formula>
    </cfRule>
    <cfRule type="expression" dxfId="1252" priority="2064">
      <formula>IF(AND(AL937&gt;=0, RIGHT(TEXT(AL937,"0.#"),1)="."),TRUE,FALSE)</formula>
    </cfRule>
    <cfRule type="expression" dxfId="1251" priority="2065">
      <formula>IF(AND(AL937&lt;0, RIGHT(TEXT(AL937,"0.#"),1)&lt;&gt;"."),TRUE,FALSE)</formula>
    </cfRule>
    <cfRule type="expression" dxfId="1250" priority="2066">
      <formula>IF(AND(AL937&lt;0, RIGHT(TEXT(AL937,"0.#"),1)="."),TRUE,FALSE)</formula>
    </cfRule>
  </conditionalFormatting>
  <conditionalFormatting sqref="AL972:AO999">
    <cfRule type="expression" dxfId="1249" priority="2057">
      <formula>IF(AND(AL972&gt;=0, RIGHT(TEXT(AL972,"0.#"),1)&lt;&gt;"."),TRUE,FALSE)</formula>
    </cfRule>
    <cfRule type="expression" dxfId="1248" priority="2058">
      <formula>IF(AND(AL972&gt;=0, RIGHT(TEXT(AL972,"0.#"),1)="."),TRUE,FALSE)</formula>
    </cfRule>
    <cfRule type="expression" dxfId="1247" priority="2059">
      <formula>IF(AND(AL972&lt;0, RIGHT(TEXT(AL972,"0.#"),1)&lt;&gt;"."),TRUE,FALSE)</formula>
    </cfRule>
    <cfRule type="expression" dxfId="1246" priority="2060">
      <formula>IF(AND(AL972&lt;0, RIGHT(TEXT(AL972,"0.#"),1)="."),TRUE,FALSE)</formula>
    </cfRule>
  </conditionalFormatting>
  <conditionalFormatting sqref="AL970:AO971">
    <cfRule type="expression" dxfId="1245" priority="2051">
      <formula>IF(AND(AL970&gt;=0, RIGHT(TEXT(AL970,"0.#"),1)&lt;&gt;"."),TRUE,FALSE)</formula>
    </cfRule>
    <cfRule type="expression" dxfId="1244" priority="2052">
      <formula>IF(AND(AL970&gt;=0, RIGHT(TEXT(AL970,"0.#"),1)="."),TRUE,FALSE)</formula>
    </cfRule>
    <cfRule type="expression" dxfId="1243" priority="2053">
      <formula>IF(AND(AL970&lt;0, RIGHT(TEXT(AL970,"0.#"),1)&lt;&gt;"."),TRUE,FALSE)</formula>
    </cfRule>
    <cfRule type="expression" dxfId="1242" priority="2054">
      <formula>IF(AND(AL970&lt;0, RIGHT(TEXT(AL970,"0.#"),1)="."),TRUE,FALSE)</formula>
    </cfRule>
  </conditionalFormatting>
  <conditionalFormatting sqref="AL1006:AO1032">
    <cfRule type="expression" dxfId="1241" priority="2045">
      <formula>IF(AND(AL1006&gt;=0, RIGHT(TEXT(AL1006,"0.#"),1)&lt;&gt;"."),TRUE,FALSE)</formula>
    </cfRule>
    <cfRule type="expression" dxfId="1240" priority="2046">
      <formula>IF(AND(AL1006&gt;=0, RIGHT(TEXT(AL1006,"0.#"),1)="."),TRUE,FALSE)</formula>
    </cfRule>
    <cfRule type="expression" dxfId="1239" priority="2047">
      <formula>IF(AND(AL1006&lt;0, RIGHT(TEXT(AL1006,"0.#"),1)&lt;&gt;"."),TRUE,FALSE)</formula>
    </cfRule>
    <cfRule type="expression" dxfId="1238" priority="2048">
      <formula>IF(AND(AL1006&lt;0, RIGHT(TEXT(AL1006,"0.#"),1)="."),TRUE,FALSE)</formula>
    </cfRule>
  </conditionalFormatting>
  <conditionalFormatting sqref="Y1003:Y1004">
    <cfRule type="expression" dxfId="1237" priority="2037">
      <formula>IF(RIGHT(TEXT(Y1003,"0.#"),1)=".",FALSE,TRUE)</formula>
    </cfRule>
    <cfRule type="expression" dxfId="1236" priority="2038">
      <formula>IF(RIGHT(TEXT(Y1003,"0.#"),1)=".",TRUE,FALSE)</formula>
    </cfRule>
  </conditionalFormatting>
  <conditionalFormatting sqref="AL1046:AO1065">
    <cfRule type="expression" dxfId="1235" priority="2033">
      <formula>IF(AND(AL1046&gt;=0, RIGHT(TEXT(AL1046,"0.#"),1)&lt;&gt;"."),TRUE,FALSE)</formula>
    </cfRule>
    <cfRule type="expression" dxfId="1234" priority="2034">
      <formula>IF(AND(AL1046&gt;=0, RIGHT(TEXT(AL1046,"0.#"),1)="."),TRUE,FALSE)</formula>
    </cfRule>
    <cfRule type="expression" dxfId="1233" priority="2035">
      <formula>IF(AND(AL1046&lt;0, RIGHT(TEXT(AL1046,"0.#"),1)&lt;&gt;"."),TRUE,FALSE)</formula>
    </cfRule>
    <cfRule type="expression" dxfId="1232" priority="2036">
      <formula>IF(AND(AL1046&lt;0, RIGHT(TEXT(AL1046,"0.#"),1)="."),TRUE,FALSE)</formula>
    </cfRule>
  </conditionalFormatting>
  <conditionalFormatting sqref="Y1038:Y1065">
    <cfRule type="expression" dxfId="1231" priority="2031">
      <formula>IF(RIGHT(TEXT(Y1038,"0.#"),1)=".",FALSE,TRUE)</formula>
    </cfRule>
    <cfRule type="expression" dxfId="1230" priority="2032">
      <formula>IF(RIGHT(TEXT(Y1038,"0.#"),1)=".",TRUE,FALSE)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1:AO1098">
    <cfRule type="expression" dxfId="1227" priority="2021">
      <formula>IF(AND(AL1071&gt;=0, RIGHT(TEXT(AL1071,"0.#"),1)&lt;&gt;"."),TRUE,FALSE)</formula>
    </cfRule>
    <cfRule type="expression" dxfId="1226" priority="2022">
      <formula>IF(AND(AL1071&gt;=0, RIGHT(TEXT(AL1071,"0.#"),1)="."),TRUE,FALSE)</formula>
    </cfRule>
    <cfRule type="expression" dxfId="1225" priority="2023">
      <formula>IF(AND(AL1071&lt;0, RIGHT(TEXT(AL1071,"0.#"),1)&lt;&gt;"."),TRUE,FALSE)</formula>
    </cfRule>
    <cfRule type="expression" dxfId="1224" priority="2024">
      <formula>IF(AND(AL1071&lt;0, RIGHT(TEXT(AL1071,"0.#"),1)="."),TRUE,FALSE)</formula>
    </cfRule>
  </conditionalFormatting>
  <conditionalFormatting sqref="Y1071:Y1098">
    <cfRule type="expression" dxfId="1223" priority="2019">
      <formula>IF(RIGHT(TEXT(Y1071,"0.#"),1)=".",FALSE,TRUE)</formula>
    </cfRule>
    <cfRule type="expression" dxfId="1222" priority="2020">
      <formula>IF(RIGHT(TEXT(Y1071,"0.#"),1)=".",TRUE,FALSE)</formula>
    </cfRule>
  </conditionalFormatting>
  <conditionalFormatting sqref="AL1069:AO1070">
    <cfRule type="expression" dxfId="1221" priority="2015">
      <formula>IF(AND(AL1069&gt;=0, RIGHT(TEXT(AL1069,"0.#"),1)&lt;&gt;"."),TRUE,FALSE)</formula>
    </cfRule>
    <cfRule type="expression" dxfId="1220" priority="2016">
      <formula>IF(AND(AL1069&gt;=0, RIGHT(TEXT(AL1069,"0.#"),1)="."),TRUE,FALSE)</formula>
    </cfRule>
    <cfRule type="expression" dxfId="1219" priority="2017">
      <formula>IF(AND(AL1069&lt;0, RIGHT(TEXT(AL1069,"0.#"),1)&lt;&gt;"."),TRUE,FALSE)</formula>
    </cfRule>
    <cfRule type="expression" dxfId="1218" priority="2018">
      <formula>IF(AND(AL1069&lt;0, RIGHT(TEXT(AL1069,"0.#"),1)="."),TRUE,FALSE)</formula>
    </cfRule>
  </conditionalFormatting>
  <conditionalFormatting sqref="Y1069:Y1070">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W15:AC17">
    <cfRule type="expression" dxfId="21" priority="21">
      <formula>IF(RIGHT(TEXT(W15,"0.#"),1)=".",FALSE,TRUE)</formula>
    </cfRule>
    <cfRule type="expression" dxfId="20" priority="22">
      <formula>IF(RIGHT(TEXT(W15,"0.#"),1)=".",TRUE,FALSE)</formula>
    </cfRule>
  </conditionalFormatting>
  <conditionalFormatting sqref="AD15:AJ17">
    <cfRule type="expression" dxfId="19" priority="19">
      <formula>IF(RIGHT(TEXT(AD15,"0.#"),1)=".",FALSE,TRUE)</formula>
    </cfRule>
    <cfRule type="expression" dxfId="18" priority="20">
      <formula>IF(RIGHT(TEXT(AD15,"0.#"),1)=".",TRUE,FALSE)</formula>
    </cfRule>
  </conditionalFormatting>
  <conditionalFormatting sqref="AM34">
    <cfRule type="expression" dxfId="17" priority="17">
      <formula>IF(RIGHT(TEXT(AM34,"0.#"),1)=".",FALSE,TRUE)</formula>
    </cfRule>
    <cfRule type="expression" dxfId="16" priority="18">
      <formula>IF(RIGHT(TEXT(AM34,"0.#"),1)=".",TRUE,FALSE)</formula>
    </cfRule>
  </conditionalFormatting>
  <conditionalFormatting sqref="AM33">
    <cfRule type="expression" dxfId="15" priority="15">
      <formula>IF(RIGHT(TEXT(AM33,"0.#"),1)=".",FALSE,TRUE)</formula>
    </cfRule>
    <cfRule type="expression" dxfId="14" priority="16">
      <formula>IF(RIGHT(TEXT(AM33,"0.#"),1)=".",TRUE,FALSE)</formula>
    </cfRule>
  </conditionalFormatting>
  <conditionalFormatting sqref="AM32">
    <cfRule type="expression" dxfId="13" priority="13">
      <formula>IF(RIGHT(TEXT(AM32,"0.#"),1)=".",FALSE,TRUE)</formula>
    </cfRule>
    <cfRule type="expression" dxfId="12" priority="14">
      <formula>IF(RIGHT(TEXT(AM32,"0.#"),1)=".",TRUE,FALSE)</formula>
    </cfRule>
  </conditionalFormatting>
  <conditionalFormatting sqref="AL1036:AO1045">
    <cfRule type="expression" dxfId="11" priority="9">
      <formula>IF(AND(AL1036&gt;=0, RIGHT(TEXT(AL1036,"0.#"),1)&lt;&gt;"."),TRUE,FALSE)</formula>
    </cfRule>
    <cfRule type="expression" dxfId="10" priority="10">
      <formula>IF(AND(AL1036&gt;=0, RIGHT(TEXT(AL1036,"0.#"),1)="."),TRUE,FALSE)</formula>
    </cfRule>
    <cfRule type="expression" dxfId="9" priority="11">
      <formula>IF(AND(AL1036&lt;0, RIGHT(TEXT(AL1036,"0.#"),1)&lt;&gt;"."),TRUE,FALSE)</formula>
    </cfRule>
    <cfRule type="expression" dxfId="8" priority="12">
      <formula>IF(AND(AL1036&lt;0, RIGHT(TEXT(AL1036,"0.#"),1)="."),TRUE,FALSE)</formula>
    </cfRule>
  </conditionalFormatting>
  <conditionalFormatting sqref="Y940">
    <cfRule type="expression" dxfId="7" priority="7">
      <formula>IF(RIGHT(TEXT(Y940,"0.#"),1)=".",FALSE,TRUE)</formula>
    </cfRule>
    <cfRule type="expression" dxfId="6" priority="8">
      <formula>IF(RIGHT(TEXT(Y940,"0.#"),1)=".",TRUE,FALSE)</formula>
    </cfRule>
  </conditionalFormatting>
  <conditionalFormatting sqref="P14:V14">
    <cfRule type="expression" dxfId="5" priority="5">
      <formula>IF(RIGHT(TEXT(P14,"0.#"),1)=".",FALSE,TRUE)</formula>
    </cfRule>
    <cfRule type="expression" dxfId="4" priority="6">
      <formula>IF(RIGHT(TEXT(P14,"0.#"),1)=".",TRUE,FALSE)</formula>
    </cfRule>
  </conditionalFormatting>
  <conditionalFormatting sqref="W14:AC14">
    <cfRule type="expression" dxfId="3" priority="3">
      <formula>IF(RIGHT(TEXT(W14,"0.#"),1)=".",FALSE,TRUE)</formula>
    </cfRule>
    <cfRule type="expression" dxfId="2" priority="4">
      <formula>IF(RIGHT(TEXT(W14,"0.#"),1)=".",TRUE,FALSE)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37:O966 J970:O999 J1036:O1065 J1103:O1132 J1003:O1032">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50" man="1"/>
    <brk id="740" max="50" man="1"/>
    <brk id="774" max="50"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t="s">
        <v>490</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490</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t="s">
        <v>490</v>
      </c>
      <c r="C15" s="13" t="str">
        <f t="shared" si="9"/>
        <v>男女共同参画</v>
      </c>
      <c r="D15" s="13" t="str">
        <f t="shared" si="8"/>
        <v>男女共同参画</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男女共同参画</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男女共同参画</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男女共同参画</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男女共同参画</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男女共同参画</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男女共同参画</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2020-07-31T06:24:10Z</dcterms:created>
  <dcterms:modified xsi:type="dcterms:W3CDTF">2020-11-24T10:05:31Z</dcterms:modified>
</cp:coreProperties>
</file>