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<sst xmlns="http://schemas.openxmlformats.org/spreadsheetml/2006/main" count="2144" uniqueCount="559">
  <si>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</si>
  <si>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</si>
  <si>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</si>
  <si>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</si>
  <si>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</si>
  <si>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</si>
  <si>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</si>
  <si>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</si>
  <si>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</si>
  <si>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</si>
  <si>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</si>
  <si>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</si>
  <si>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</si>
  <si>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</si>
  <si>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</si>
  <si>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</si>
  <si>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</si>
  <si>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</si>
  <si>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</si>
  <si>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</si>
  <si>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</si>
  <si>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</si>
  <si>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</si>
  <si>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</si>
  <si>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</si>
  <si>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</si>
  <si>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</si>
  <si>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</si>
  <si>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</si>
  <si>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</si>
  <si>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</si>
  <si>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</si>
  <si>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</si>
  <si>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</si>
  <si>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</si>
  <si>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</si>
  <si>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</si>
  <si>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</si>
  <si>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</si>
  <si>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</si>
  <si>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</si>
  <si>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</si>
  <si>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</si>
  <si>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</si>
  <si>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</si>
  <si>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</si>
  <si>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</si>
  <si>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</si>
  <si>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</si>
  <si>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</si>
  <si>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</si>
  <si>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</si>
  <si>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</si>
  <si>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</si>
  <si>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</si>
  <si>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</si>
  <si>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</si>
  <si>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</si>
  <si>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</si>
  <si>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</si>
  <si>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</si>
  <si>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</si>
  <si>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</si>
  <si>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</si>
  <si>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</si>
  <si>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</si>
  <si>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</si>
  <si>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</si>
  <si>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</si>
  <si>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</si>
  <si>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</si>
  <si>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</si>
  <si>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</si>
  <si>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</si>
  <si>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</si>
  <si>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</si>
  <si>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</si>
  <si>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</si>
  <si>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</si>
  <si>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</si>
  <si>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</si>
  <si>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</si>
  <si>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</si>
  <si>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</si>
  <si>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</si>
  <si>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</si>
  <si>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</si>
  <si>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</si>
  <si>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</si>
  <si>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</si>
  <si>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</si>
  <si>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</si>
  <si>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</si>
  <si>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</si>
  <si>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</si>
  <si>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</si>
  <si>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</si>
  <si>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</si>
  <si>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</si>
  <si>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</si>
  <si>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</si>
  <si>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</si>
  <si>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</si>
  <si>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</si>
  <si>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</si>
  <si>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</si>
  <si>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</si>
  <si>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</si>
  <si>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</si>
  <si>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</si>
  <si>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</si>
  <si>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</si>
  <si>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</si>
  <si>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</si>
  <si>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</si>
  <si>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</si>
  <si>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</si>
  <si>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</si>
  <si>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</si>
  <si>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</si>
  <si>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</si>
  <si>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</si>
  <si>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</si>
  <si>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</si>
  <si>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</si>
  <si>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</si>
  <si>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</si>
  <si>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</si>
  <si>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</si>
  <si>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</si>
  <si>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</si>
  <si>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</si>
  <si>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</si>
  <si>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</si>
  <si>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</si>
  <si>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</si>
  <si>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</si>
  <si>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</si>
  <si>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</si>
  <si>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</si>
  <si>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</si>
  <si>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</si>
  <si>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</si>
  <si>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</si>
  <si>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</si>
  <si>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</si>
  <si>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</si>
  <si>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</si>
  <si>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</si>
  <si>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</si>
  <si>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</si>
  <si>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</si>
  <si>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</si>
  <si>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</si>
  <si>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</si>
  <si>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</si>
  <si>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</si>
  <si>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</si>
  <si>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</si>
  <si>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</si>
  <si>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</si>
  <si>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</si>
  <si>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</si>
  <si>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</si>
  <si>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</si>
  <si>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</si>
  <si>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</si>
  <si>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</si>
  <si>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</si>
  <si>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</si>
  <si>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</si>
  <si>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</si>
  <si>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</si>
  <si>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</si>
  <si>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</si>
  <si>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</si>
  <si>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</si>
  <si>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</si>
  <si>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</si>
  <si>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</si>
  <si>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</si>
  <si>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</si>
  <si>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</si>
  <si>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</si>
  <si>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</si>
  <si>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</si>
  <si>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</si>
  <si>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</si>
  <si>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</si>
  <si>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</si>
  <si>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</si>
  <si>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</si>
  <si>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</si>
  <si>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</si>
  <si>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</si>
  <si>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</si>
  <si>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</si>
  <si>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</si>
  <si>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</si>
  <si>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</si>
  <si>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</si>
  <si>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</si>
  <si>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</si>
  <si>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</si>
  <si>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</si>
  <si>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</si>
  <si>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</si>
  <si>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</si>
  <si>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</si>
  <si>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</si>
  <si>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</si>
  <si>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</si>
  <si>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</si>
  <si>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</si>
  <si>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</si>
  <si>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</si>
  <si>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</si>
  <si>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</si>
  <si>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</si>
  <si>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</si>
  <si>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</si>
  <si>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</si>
  <si>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</si>
  <si>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</si>
  <si>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</si>
  <si>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</si>
  <si>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</si>
  <si>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</si>
  <si>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</si>
  <si>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</si>
  <si>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</si>
  <si>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</si>
  <si>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</si>
  <si>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</si>
  <si>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</si>
  <si>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</si>
  <si>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</si>
  <si>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</si>
  <si>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</si>
  <si>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</si>
  <si>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</si>
  <si>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</si>
  <si>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</si>
  <si>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</si>
  <si>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</si>
  <si>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</si>
  <si>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</si>
  <si>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</si>
  <si>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</si>
  <si>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</si>
  <si>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</si>
  <si>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</si>
  <si>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</si>
  <si>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</si>
  <si>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</si>
  <si>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</si>
  <si>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</si>
  <si>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</si>
  <si>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</si>
  <si>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</si>
  <si>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</si>
  <si>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</si>
  <si>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</si>
  <si>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</si>
  <si>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</si>
  <si>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</si>
  <si>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</si>
  <si>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</si>
  <si>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</si>
  <si>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</si>
  <si>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</si>
  <si>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</si>
  <si>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</si>
  <si>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</si>
  <si>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</si>
  <si>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</si>
  <si>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</si>
  <si>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</si>
  <si>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</si>
  <si>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</si>
  <si>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</si>
  <si>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</si>
  <si>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</si>
  <si>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</si>
  <si>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</si>
  <si>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</si>
  <si>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</si>
  <si>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</si>
  <si>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</si>
  <si>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</si>
  <si>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</si>
  <si>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</si>
  <si>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</si>
  <si>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</si>
  <si>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</si>
  <si>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</si>
  <si>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</si>
  <si>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</si>
  <si>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</si>
  <si>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</si>
  <si>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</si>
  <si>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</si>
  <si>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</si>
  <si>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</si>
  <si>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</si>
  <si>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</si>
  <si>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</si>
  <si>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</si>
  <si>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</si>
  <si>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</si>
  <si>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</si>
  <si>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</si>
  <si>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</si>
  <si>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</si>
  <si>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</si>
  <si>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</si>
  <si>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</si>
  <si>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</si>
  <si>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</si>
  <si>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</si>
  <si>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</si>
  <si>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</si>
  <si>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</si>
  <si>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</si>
  <si>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</si>
  <si>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</si>
  <si>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</si>
  <si>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</si>
  <si>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</si>
  <si>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</si>
  <si>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</si>
  <si>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</si>
  <si>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</si>
  <si>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</si>
  <si>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</si>
  <si>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</si>
  <si>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</si>
  <si>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</si>
  <si>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</si>
  <si>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</si>
  <si>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</si>
  <si>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</si>
  <si>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</si>
  <si>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</si>
  <si>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</si>
  <si>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</si>
  <si>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</si>
  <si>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</si>
  <si>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</si>
  <si>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</si>
  <si>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</si>
  <si>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</si>
  <si>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</si>
  <si>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</si>
  <si>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</si>
  <si>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</si>
  <si>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</si>
  <si>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</si>
  <si>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</si>
  <si>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</si>
  <si>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</si>
  <si>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</si>
  <si>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</si>
  <si>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</si>
  <si>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</si>
  <si>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</si>
  <si>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</si>
  <si>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</si>
  <si>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</si>
  <si>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</si>
  <si>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</si>
  <si>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</si>
  <si>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</si>
  <si>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</si>
  <si>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</si>
  <si>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</si>
  <si>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</si>
  <si>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</si>
  <si>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</si>
  <si>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</si>
  <si>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</si>
  <si>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</si>
  <si>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</si>
  <si>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</si>
  <si>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</si>
  <si>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</si>
  <si>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</si>
  <si>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</si>
  <si>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</si>
  <si>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</si>
  <si>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</si>
  <si>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</si>
  <si>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</si>
  <si>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</si>
  <si>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</si>
  <si>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</si>
  <si>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</si>
  <si>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</si>
  <si>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</si>
  <si>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</si>
  <si>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</si>
  <si>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</si>
  <si>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</si>
  <si>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</si>
  <si>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</si>
  <si>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</si>
  <si>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</si>
  <si>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</si>
  <si>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</si>
  <si>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</si>
  <si>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</si>
  <si>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</si>
  <si>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</si>
  <si>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</si>
  <si>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</si>
  <si>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</si>
  <si>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</si>
  <si>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</si>
  <si>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</si>
  <si>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</si>
  <si>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</si>
  <si>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</si>
  <si>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</si>
  <si>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</si>
  <si>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</si>
  <si>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</si>
  <si>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</si>
  <si>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</si>
  <si>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</si>
  <si>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</si>
  <si>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</si>
  <si>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</si>
  <si>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</si>
  <si>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</si>
  <si>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</si>
  <si>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</si>
  <si>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</si>
  <si>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</si>
  <si>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</si>
  <si>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</si>
  <si>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</si>
  <si>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</si>
  <si>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</si>
  <si>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</si>
  <si>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</si>
  <si>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</si>
  <si>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</si>
  <si>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</si>
  <si>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</si>
  <si>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</si>
  <si>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</si>
  <si>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</si>
  <si>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</si>
  <si>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</si>
  <si>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</si>
  <si>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</si>
  <si>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</si>
  <si>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</si>
  <si>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</si>
  <si>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</si>
  <si>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</si>
  <si>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</si>
  <si>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</si>
  <si>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</si>
  <si>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</si>
  <si>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</si>
  <si>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</si>
  <si>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</si>
  <si>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</si>
  <si>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</si>
  <si>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</si>
  <si>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</si>
  <si>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</si>
  <si>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</si>
  <si>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</si>
  <si>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</si>
  <si>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</si>
  <si>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</si>
  <si>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</si>
  <si>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内閣府</t>
  </si>
  <si>
    <t>沖縄離島活性化推進事業</t>
    <phoneticPr fontId="6"/>
  </si>
  <si>
    <t>内閣府政策統括官（沖縄政策担当）</t>
    <rPh sb="0" eb="2">
      <t>ナイカク</t>
    </rPh>
    <rPh sb="2" eb="3">
      <t>フ</t>
    </rPh>
    <rPh sb="3" eb="5">
      <t>セイサク</t>
    </rPh>
    <rPh sb="5" eb="7">
      <t>トウカツ</t>
    </rPh>
    <rPh sb="7" eb="8">
      <t>カン</t>
    </rPh>
    <rPh sb="9" eb="11">
      <t>オキナワ</t>
    </rPh>
    <rPh sb="11" eb="13">
      <t>セイサク</t>
    </rPh>
    <rPh sb="13" eb="15">
      <t>タントウ</t>
    </rPh>
    <phoneticPr fontId="6"/>
  </si>
  <si>
    <t>企画担当参事官室</t>
    <rPh sb="0" eb="2">
      <t>キカク</t>
    </rPh>
    <rPh sb="2" eb="4">
      <t>タントウ</t>
    </rPh>
    <rPh sb="4" eb="7">
      <t>サンジカン</t>
    </rPh>
    <rPh sb="7" eb="8">
      <t>シツ</t>
    </rPh>
    <phoneticPr fontId="6"/>
  </si>
  <si>
    <t>-</t>
  </si>
  <si>
    <t>沖縄振興基本方針（平成24年５月　内閣総理大臣決定）
沖縄振興計画（平成24年５月　沖縄県）</t>
    <rPh sb="0" eb="2">
      <t>オキナワ</t>
    </rPh>
    <rPh sb="2" eb="4">
      <t>シンコウ</t>
    </rPh>
    <rPh sb="4" eb="6">
      <t>キホン</t>
    </rPh>
    <rPh sb="6" eb="8">
      <t>ホウシン</t>
    </rPh>
    <rPh sb="9" eb="11">
      <t>ヘイセイ</t>
    </rPh>
    <rPh sb="13" eb="14">
      <t>ネン</t>
    </rPh>
    <rPh sb="15" eb="16">
      <t>ガツ</t>
    </rPh>
    <rPh sb="17" eb="19">
      <t>ナイカク</t>
    </rPh>
    <rPh sb="19" eb="21">
      <t>ソウリ</t>
    </rPh>
    <rPh sb="21" eb="23">
      <t>ダイジン</t>
    </rPh>
    <rPh sb="23" eb="25">
      <t>ケッテイ</t>
    </rPh>
    <rPh sb="27" eb="29">
      <t>オキナワ</t>
    </rPh>
    <rPh sb="29" eb="31">
      <t>シンコウ</t>
    </rPh>
    <rPh sb="31" eb="33">
      <t>ケイカク</t>
    </rPh>
    <rPh sb="34" eb="36">
      <t>ヘイセイ</t>
    </rPh>
    <rPh sb="38" eb="39">
      <t>ネン</t>
    </rPh>
    <rPh sb="40" eb="41">
      <t>ガツ</t>
    </rPh>
    <rPh sb="42" eb="45">
      <t>オキナワケン</t>
    </rPh>
    <phoneticPr fontId="6"/>
  </si>
  <si>
    <t>沖縄の離島は、我が国の領海及び排他的経済水域（ＥＥＺ）等の保全、海上交通の安全の確保、海洋資源の開発及び利用、海洋環境の保全等に重要な役割を担っている一方で、人口減少傾向にあるなど、その取り巻く厳しい環境が継続していることから、持続可能な地域社会の形成に向けて、沖縄の離島市町村が取り組む事業を支援する。</t>
    <rPh sb="0" eb="2">
      <t>オキナワ</t>
    </rPh>
    <rPh sb="3" eb="5">
      <t>リトウ</t>
    </rPh>
    <rPh sb="7" eb="8">
      <t>ワ</t>
    </rPh>
    <rPh sb="9" eb="10">
      <t>クニ</t>
    </rPh>
    <rPh sb="11" eb="13">
      <t>リョウカイ</t>
    </rPh>
    <rPh sb="13" eb="14">
      <t>オヨ</t>
    </rPh>
    <rPh sb="15" eb="18">
      <t>ハイタテキ</t>
    </rPh>
    <rPh sb="18" eb="20">
      <t>ケイザイ</t>
    </rPh>
    <rPh sb="20" eb="22">
      <t>スイイキ</t>
    </rPh>
    <rPh sb="27" eb="28">
      <t>トウ</t>
    </rPh>
    <rPh sb="29" eb="31">
      <t>ホゼン</t>
    </rPh>
    <rPh sb="32" eb="34">
      <t>カイジョウ</t>
    </rPh>
    <rPh sb="34" eb="36">
      <t>コウツウ</t>
    </rPh>
    <rPh sb="37" eb="39">
      <t>アンゼン</t>
    </rPh>
    <rPh sb="40" eb="42">
      <t>カクホ</t>
    </rPh>
    <rPh sb="43" eb="45">
      <t>カイヨウ</t>
    </rPh>
    <rPh sb="45" eb="47">
      <t>シゲン</t>
    </rPh>
    <rPh sb="48" eb="50">
      <t>カイハツ</t>
    </rPh>
    <rPh sb="50" eb="51">
      <t>オヨ</t>
    </rPh>
    <rPh sb="52" eb="54">
      <t>リヨウ</t>
    </rPh>
    <rPh sb="55" eb="57">
      <t>カイヨウ</t>
    </rPh>
    <rPh sb="57" eb="59">
      <t>カンキョウ</t>
    </rPh>
    <rPh sb="60" eb="62">
      <t>ホゼン</t>
    </rPh>
    <rPh sb="62" eb="63">
      <t>トウ</t>
    </rPh>
    <rPh sb="64" eb="66">
      <t>ジュウヨウ</t>
    </rPh>
    <rPh sb="67" eb="69">
      <t>ヤクワリ</t>
    </rPh>
    <rPh sb="70" eb="71">
      <t>ニナ</t>
    </rPh>
    <rPh sb="75" eb="77">
      <t>イッポウ</t>
    </rPh>
    <rPh sb="79" eb="81">
      <t>ジンコウ</t>
    </rPh>
    <rPh sb="81" eb="83">
      <t>ゲンショウ</t>
    </rPh>
    <rPh sb="83" eb="85">
      <t>ケイコウ</t>
    </rPh>
    <rPh sb="93" eb="94">
      <t>ト</t>
    </rPh>
    <rPh sb="95" eb="96">
      <t>マ</t>
    </rPh>
    <rPh sb="97" eb="98">
      <t>キビ</t>
    </rPh>
    <rPh sb="100" eb="102">
      <t>カンキョウ</t>
    </rPh>
    <rPh sb="103" eb="105">
      <t>ケイゾク</t>
    </rPh>
    <rPh sb="114" eb="116">
      <t>ジゾク</t>
    </rPh>
    <rPh sb="116" eb="118">
      <t>カノウ</t>
    </rPh>
    <rPh sb="119" eb="121">
      <t>チイキ</t>
    </rPh>
    <rPh sb="121" eb="123">
      <t>シャカイ</t>
    </rPh>
    <rPh sb="124" eb="126">
      <t>ケイセイ</t>
    </rPh>
    <rPh sb="127" eb="128">
      <t>ム</t>
    </rPh>
    <rPh sb="131" eb="133">
      <t>オキナワ</t>
    </rPh>
    <rPh sb="134" eb="136">
      <t>リトウ</t>
    </rPh>
    <rPh sb="136" eb="139">
      <t>シチョウソン</t>
    </rPh>
    <rPh sb="140" eb="141">
      <t>ト</t>
    </rPh>
    <rPh sb="142" eb="143">
      <t>ク</t>
    </rPh>
    <rPh sb="144" eb="146">
      <t>ジギョウ</t>
    </rPh>
    <rPh sb="147" eb="149">
      <t>シエン</t>
    </rPh>
    <phoneticPr fontId="6"/>
  </si>
  <si>
    <t>産業振興に資する事業、定住条件整備に資する事業等のうち、先導的な事業を支援する。
事業実施主体：沖縄振興特別措置法（平成14年法律第14号）第3条第3号に規定する離島を含む市町村</t>
    <rPh sb="0" eb="2">
      <t>サンギョウ</t>
    </rPh>
    <rPh sb="2" eb="4">
      <t>シンコウ</t>
    </rPh>
    <rPh sb="5" eb="6">
      <t>シ</t>
    </rPh>
    <rPh sb="8" eb="10">
      <t>ジギョウ</t>
    </rPh>
    <rPh sb="11" eb="13">
      <t>テイジュウ</t>
    </rPh>
    <rPh sb="13" eb="15">
      <t>ジョウケン</t>
    </rPh>
    <rPh sb="15" eb="17">
      <t>セイビ</t>
    </rPh>
    <rPh sb="18" eb="19">
      <t>シ</t>
    </rPh>
    <rPh sb="21" eb="23">
      <t>ジギョウ</t>
    </rPh>
    <rPh sb="23" eb="24">
      <t>トウ</t>
    </rPh>
    <rPh sb="28" eb="31">
      <t>センドウテキ</t>
    </rPh>
    <rPh sb="32" eb="34">
      <t>ジギョウ</t>
    </rPh>
    <rPh sb="35" eb="37">
      <t>シエン</t>
    </rPh>
    <rPh sb="42" eb="44">
      <t>ジギョウ</t>
    </rPh>
    <rPh sb="44" eb="46">
      <t>ジッシ</t>
    </rPh>
    <rPh sb="46" eb="48">
      <t>シュタイ</t>
    </rPh>
    <rPh sb="49" eb="51">
      <t>オキナワ</t>
    </rPh>
    <rPh sb="51" eb="53">
      <t>シンコウ</t>
    </rPh>
    <rPh sb="53" eb="55">
      <t>トクベツ</t>
    </rPh>
    <rPh sb="55" eb="58">
      <t>ソチホウ</t>
    </rPh>
    <rPh sb="59" eb="61">
      <t>ヘイセイ</t>
    </rPh>
    <rPh sb="63" eb="64">
      <t>ネン</t>
    </rPh>
    <rPh sb="64" eb="66">
      <t>ホウリツ</t>
    </rPh>
    <rPh sb="66" eb="67">
      <t>ダイ</t>
    </rPh>
    <rPh sb="69" eb="70">
      <t>ゴウ</t>
    </rPh>
    <rPh sb="71" eb="72">
      <t>ダイ</t>
    </rPh>
    <rPh sb="73" eb="74">
      <t>ジョウ</t>
    </rPh>
    <rPh sb="74" eb="75">
      <t>ダイ</t>
    </rPh>
    <rPh sb="76" eb="77">
      <t>ゴウ</t>
    </rPh>
    <rPh sb="78" eb="80">
      <t>キテイ</t>
    </rPh>
    <rPh sb="82" eb="84">
      <t>リトウ</t>
    </rPh>
    <rPh sb="85" eb="86">
      <t>フク</t>
    </rPh>
    <rPh sb="87" eb="90">
      <t>シチョウソン</t>
    </rPh>
    <phoneticPr fontId="6"/>
  </si>
  <si>
    <t>-</t>
    <phoneticPr fontId="6"/>
  </si>
  <si>
    <t>-</t>
    <phoneticPr fontId="6"/>
  </si>
  <si>
    <t>沖縄離島活性化推進事業費補助金</t>
    <phoneticPr fontId="6"/>
  </si>
  <si>
    <t>事業実施主体（市町村）による事業ごとの事後評価に基づき国の担当部局において調査・集計する。</t>
    <phoneticPr fontId="6"/>
  </si>
  <si>
    <t>補助金の交付決定金額
●本補助金は、事業実施主体（市町村）の長が産業振興等を目的として作成した事業計画に基づく事業等の実施に要する経費に充てるため、国が事業実施主体に補助金を交付することにより、事業実施主体の実情に即した事業の的確かつ効果的な実施を図ることを目的とすることから、国の事業実施主体に対する補助金の交付決定額を活動指標とする。
●なお、事業実施主体において、事業ごとに成果目標を達成するために実施する主な取組や指標を設定している。</t>
    <rPh sb="37" eb="38">
      <t>トウ</t>
    </rPh>
    <rPh sb="39" eb="41">
      <t>モクテキ</t>
    </rPh>
    <phoneticPr fontId="6"/>
  </si>
  <si>
    <t>百万円</t>
    <rPh sb="0" eb="3">
      <t>ヒャクマンエン</t>
    </rPh>
    <phoneticPr fontId="6"/>
  </si>
  <si>
    <t>執行額（X)／交付先団体数（Y）　　　　　　　　　　　　　　</t>
    <phoneticPr fontId="6"/>
  </si>
  <si>
    <t>　X　/　Y</t>
  </si>
  <si>
    <t>582 / 14</t>
    <phoneticPr fontId="6"/>
  </si>
  <si>
    <t>沖縄の離島は、海洋環境の保全等に重要な役割を担っている一方で、人口減少傾向にあるなど、その取り巻く厳しい環境が継続していることから、持続可能な地域社会の形成に向けて、事業実施主体（市町村）が取り組む事業を支援することとしており、国民や社会のニーズを反映した内容である。</t>
    <rPh sb="0" eb="2">
      <t>オキナワ</t>
    </rPh>
    <rPh sb="3" eb="5">
      <t>リトウ</t>
    </rPh>
    <rPh sb="7" eb="9">
      <t>カイヨウ</t>
    </rPh>
    <rPh sb="9" eb="11">
      <t>カンキョウ</t>
    </rPh>
    <rPh sb="12" eb="14">
      <t>ホゼン</t>
    </rPh>
    <rPh sb="14" eb="15">
      <t>トウ</t>
    </rPh>
    <rPh sb="16" eb="18">
      <t>ジュウヨウ</t>
    </rPh>
    <rPh sb="19" eb="21">
      <t>ヤクワリ</t>
    </rPh>
    <rPh sb="22" eb="23">
      <t>ニナ</t>
    </rPh>
    <rPh sb="27" eb="29">
      <t>イッポウ</t>
    </rPh>
    <rPh sb="31" eb="33">
      <t>ジンコウ</t>
    </rPh>
    <rPh sb="33" eb="35">
      <t>ゲンショウ</t>
    </rPh>
    <rPh sb="35" eb="37">
      <t>ケイコウ</t>
    </rPh>
    <rPh sb="45" eb="46">
      <t>ト</t>
    </rPh>
    <rPh sb="47" eb="48">
      <t>マ</t>
    </rPh>
    <rPh sb="49" eb="50">
      <t>キビ</t>
    </rPh>
    <rPh sb="52" eb="54">
      <t>カンキョウ</t>
    </rPh>
    <rPh sb="55" eb="57">
      <t>ケイゾク</t>
    </rPh>
    <rPh sb="66" eb="68">
      <t>ジゾク</t>
    </rPh>
    <rPh sb="68" eb="70">
      <t>カノウ</t>
    </rPh>
    <rPh sb="71" eb="73">
      <t>チイキ</t>
    </rPh>
    <rPh sb="73" eb="75">
      <t>シャカイ</t>
    </rPh>
    <rPh sb="76" eb="78">
      <t>ケイセイ</t>
    </rPh>
    <rPh sb="79" eb="80">
      <t>ム</t>
    </rPh>
    <rPh sb="83" eb="85">
      <t>ジギョウ</t>
    </rPh>
    <rPh sb="85" eb="87">
      <t>ジッシ</t>
    </rPh>
    <rPh sb="87" eb="89">
      <t>シュタイ</t>
    </rPh>
    <rPh sb="90" eb="93">
      <t>シチョウソン</t>
    </rPh>
    <rPh sb="95" eb="96">
      <t>ト</t>
    </rPh>
    <rPh sb="97" eb="98">
      <t>ク</t>
    </rPh>
    <rPh sb="99" eb="101">
      <t>ジギョウ</t>
    </rPh>
    <rPh sb="102" eb="104">
      <t>シエン</t>
    </rPh>
    <rPh sb="114" eb="116">
      <t>コクミン</t>
    </rPh>
    <rPh sb="117" eb="119">
      <t>シャカイ</t>
    </rPh>
    <rPh sb="124" eb="126">
      <t>ハンエイ</t>
    </rPh>
    <rPh sb="128" eb="130">
      <t>ナイヨウ</t>
    </rPh>
    <phoneticPr fontId="6"/>
  </si>
  <si>
    <t>事業実施主体（市町村）が取り組む事業を支援することとしており、国が実施する必要がある。</t>
    <rPh sb="0" eb="2">
      <t>ジギョウ</t>
    </rPh>
    <rPh sb="2" eb="4">
      <t>ジッシ</t>
    </rPh>
    <rPh sb="4" eb="6">
      <t>シュタイ</t>
    </rPh>
    <phoneticPr fontId="6"/>
  </si>
  <si>
    <t>事業実施主体（市町村）が取り組む先導的な事業に限って支援することとしており、政策目的の達成手段として必要かつ適切であり、優先度の高い事業である。</t>
    <rPh sb="0" eb="2">
      <t>ジギョウ</t>
    </rPh>
    <rPh sb="2" eb="4">
      <t>ジッシ</t>
    </rPh>
    <rPh sb="4" eb="6">
      <t>シュタイ</t>
    </rPh>
    <rPh sb="7" eb="10">
      <t>シチョウソン</t>
    </rPh>
    <phoneticPr fontId="6"/>
  </si>
  <si>
    <t>無</t>
  </si>
  <si>
    <t>○</t>
    <phoneticPr fontId="6"/>
  </si>
  <si>
    <t>事業実施主体（市町村）において適正に算定されるものである。</t>
    <rPh sb="0" eb="2">
      <t>ジギョウ</t>
    </rPh>
    <rPh sb="2" eb="4">
      <t>ジッシ</t>
    </rPh>
    <rPh sb="4" eb="6">
      <t>シュタイ</t>
    </rPh>
    <phoneticPr fontId="6"/>
  </si>
  <si>
    <t>本補助金の支援対象事業の選定に当たり、事業スキームの合理性・妥当性についても留意して審査している。</t>
    <rPh sb="0" eb="1">
      <t>ホン</t>
    </rPh>
    <rPh sb="1" eb="4">
      <t>ホジョキン</t>
    </rPh>
    <rPh sb="5" eb="7">
      <t>シエン</t>
    </rPh>
    <rPh sb="7" eb="9">
      <t>タイショウ</t>
    </rPh>
    <rPh sb="9" eb="11">
      <t>ジギョウ</t>
    </rPh>
    <rPh sb="12" eb="14">
      <t>センテイ</t>
    </rPh>
    <rPh sb="15" eb="16">
      <t>ア</t>
    </rPh>
    <rPh sb="19" eb="21">
      <t>ジギョウ</t>
    </rPh>
    <rPh sb="26" eb="28">
      <t>ゴウリ</t>
    </rPh>
    <rPh sb="28" eb="29">
      <t>セイ</t>
    </rPh>
    <rPh sb="30" eb="33">
      <t>ダトウセイ</t>
    </rPh>
    <rPh sb="38" eb="40">
      <t>リュウイ</t>
    </rPh>
    <rPh sb="42" eb="44">
      <t>シンサ</t>
    </rPh>
    <phoneticPr fontId="6"/>
  </si>
  <si>
    <t>事業実施主体（市町村）において適正に判断、実施されるものである。</t>
    <rPh sb="0" eb="2">
      <t>ジギョウ</t>
    </rPh>
    <rPh sb="2" eb="4">
      <t>ジッシ</t>
    </rPh>
    <rPh sb="4" eb="6">
      <t>シュタイ</t>
    </rPh>
    <phoneticPr fontId="6"/>
  </si>
  <si>
    <t>用地交渉に不測の日数を要したこと等による。</t>
    <rPh sb="0" eb="2">
      <t>ヨウチ</t>
    </rPh>
    <rPh sb="2" eb="4">
      <t>コウショウ</t>
    </rPh>
    <rPh sb="5" eb="7">
      <t>フソク</t>
    </rPh>
    <rPh sb="8" eb="10">
      <t>ニッスウ</t>
    </rPh>
    <rPh sb="11" eb="12">
      <t>ヨウ</t>
    </rPh>
    <rPh sb="16" eb="17">
      <t>トウ</t>
    </rPh>
    <phoneticPr fontId="6"/>
  </si>
  <si>
    <t>‐</t>
  </si>
  <si>
    <t>成果目標には、事業実施主体（市町村）が設定した事業ごとの成果目標の達成度を設定しており、離島市町村が実施する先導的な事業に交付する本事業の趣旨に鑑み、適切な指標となっている。</t>
    <rPh sb="0" eb="2">
      <t>セイカ</t>
    </rPh>
    <rPh sb="2" eb="4">
      <t>モクヒョウ</t>
    </rPh>
    <rPh sb="7" eb="9">
      <t>ジギョウ</t>
    </rPh>
    <rPh sb="9" eb="11">
      <t>ジッシ</t>
    </rPh>
    <rPh sb="11" eb="13">
      <t>シュタイ</t>
    </rPh>
    <rPh sb="14" eb="17">
      <t>シチョウソン</t>
    </rPh>
    <rPh sb="19" eb="21">
      <t>セッテイ</t>
    </rPh>
    <rPh sb="23" eb="25">
      <t>ジギョウ</t>
    </rPh>
    <rPh sb="28" eb="30">
      <t>セイカ</t>
    </rPh>
    <rPh sb="30" eb="32">
      <t>モクヒョウ</t>
    </rPh>
    <rPh sb="33" eb="35">
      <t>タッセイ</t>
    </rPh>
    <rPh sb="35" eb="36">
      <t>ド</t>
    </rPh>
    <rPh sb="37" eb="39">
      <t>セッテイ</t>
    </rPh>
    <rPh sb="44" eb="46">
      <t>リトウ</t>
    </rPh>
    <rPh sb="46" eb="49">
      <t>シチョウソン</t>
    </rPh>
    <rPh sb="50" eb="52">
      <t>ジッシ</t>
    </rPh>
    <rPh sb="54" eb="57">
      <t>センドウテキ</t>
    </rPh>
    <rPh sb="58" eb="60">
      <t>ジギョウ</t>
    </rPh>
    <rPh sb="61" eb="63">
      <t>コウフ</t>
    </rPh>
    <rPh sb="65" eb="66">
      <t>ホン</t>
    </rPh>
    <rPh sb="66" eb="68">
      <t>ジギョウ</t>
    </rPh>
    <rPh sb="69" eb="71">
      <t>シュシ</t>
    </rPh>
    <rPh sb="72" eb="73">
      <t>カンガ</t>
    </rPh>
    <rPh sb="75" eb="77">
      <t>テキセツ</t>
    </rPh>
    <rPh sb="78" eb="80">
      <t>シヒョウ</t>
    </rPh>
    <phoneticPr fontId="6"/>
  </si>
  <si>
    <t>事業実施主体（市町村）において適切に判断し、活用されるものである。</t>
    <rPh sb="0" eb="2">
      <t>ジギョウ</t>
    </rPh>
    <rPh sb="2" eb="4">
      <t>ジッシ</t>
    </rPh>
    <rPh sb="4" eb="6">
      <t>シュタイ</t>
    </rPh>
    <phoneticPr fontId="6"/>
  </si>
  <si>
    <t>整備された施設等の十分な活用報告がなされている。</t>
    <rPh sb="0" eb="2">
      <t>セイビ</t>
    </rPh>
    <rPh sb="5" eb="7">
      <t>シセツ</t>
    </rPh>
    <rPh sb="7" eb="8">
      <t>トウ</t>
    </rPh>
    <rPh sb="9" eb="11">
      <t>ジュウブン</t>
    </rPh>
    <rPh sb="12" eb="14">
      <t>カツヨウ</t>
    </rPh>
    <rPh sb="14" eb="16">
      <t>ホウコク</t>
    </rPh>
    <phoneticPr fontId="6"/>
  </si>
  <si>
    <t>・事業実施主体（市町村）は事業終了後、効果検証を適切に実施し、検証結果を公表することとしているところである。内閣府としては、補助金の効果的な活用に向けフォローアップを行ってまいりたい。</t>
    <rPh sb="1" eb="3">
      <t>ジギョウ</t>
    </rPh>
    <rPh sb="3" eb="5">
      <t>ジッシ</t>
    </rPh>
    <rPh sb="5" eb="7">
      <t>シュタイ</t>
    </rPh>
    <rPh sb="8" eb="11">
      <t>シチョウソン</t>
    </rPh>
    <rPh sb="13" eb="15">
      <t>ジギョウ</t>
    </rPh>
    <rPh sb="15" eb="18">
      <t>シュウリョウゴ</t>
    </rPh>
    <rPh sb="19" eb="21">
      <t>コウカ</t>
    </rPh>
    <rPh sb="21" eb="23">
      <t>ケンショウ</t>
    </rPh>
    <rPh sb="24" eb="26">
      <t>テキセツ</t>
    </rPh>
    <rPh sb="27" eb="29">
      <t>ジッシ</t>
    </rPh>
    <rPh sb="31" eb="33">
      <t>ケンショウ</t>
    </rPh>
    <rPh sb="33" eb="35">
      <t>ケッカ</t>
    </rPh>
    <rPh sb="36" eb="38">
      <t>コウヒョウ</t>
    </rPh>
    <rPh sb="54" eb="56">
      <t>ナイカク</t>
    </rPh>
    <rPh sb="56" eb="57">
      <t>フ</t>
    </rPh>
    <rPh sb="62" eb="65">
      <t>ホジョキン</t>
    </rPh>
    <rPh sb="66" eb="69">
      <t>コウカテキ</t>
    </rPh>
    <rPh sb="70" eb="72">
      <t>カツヨウ</t>
    </rPh>
    <rPh sb="73" eb="74">
      <t>ム</t>
    </rPh>
    <rPh sb="83" eb="84">
      <t>オコナ</t>
    </rPh>
    <phoneticPr fontId="6"/>
  </si>
  <si>
    <t>・本補助金の交付要綱上、事業実施主体（市町村）は事業計画に掲げる交付対象事業等の成果目標を設定するとともに、成果目標の達成状況について評価を行い、公表し、大臣に報告することが求められている。
・現在、事業実施主体（市町村）において、平成29年度、平成30年度及び令和元年度事業に関し、事業計画に掲げる交付対象事業等の成果目標に対する達成状況について評価が行われているところであり、内閣府においては、今後、事業実施主体による点検結果を取りまとめる予定である。</t>
    <rPh sb="1" eb="2">
      <t>ホン</t>
    </rPh>
    <rPh sb="2" eb="5">
      <t>ホジョキン</t>
    </rPh>
    <rPh sb="12" eb="14">
      <t>ジギョウ</t>
    </rPh>
    <rPh sb="14" eb="16">
      <t>ジッシ</t>
    </rPh>
    <rPh sb="16" eb="18">
      <t>シュタイ</t>
    </rPh>
    <rPh sb="19" eb="22">
      <t>シチョウソン</t>
    </rPh>
    <rPh sb="100" eb="102">
      <t>ジギョウ</t>
    </rPh>
    <rPh sb="102" eb="104">
      <t>ジッシ</t>
    </rPh>
    <rPh sb="104" eb="106">
      <t>シュタイ</t>
    </rPh>
    <rPh sb="107" eb="110">
      <t>シチョウソン</t>
    </rPh>
    <rPh sb="123" eb="125">
      <t>ヘイセイ</t>
    </rPh>
    <rPh sb="127" eb="129">
      <t>ネンド</t>
    </rPh>
    <rPh sb="129" eb="130">
      <t>オヨ</t>
    </rPh>
    <rPh sb="131" eb="133">
      <t>レイワ</t>
    </rPh>
    <rPh sb="133" eb="135">
      <t>ガンネン</t>
    </rPh>
    <rPh sb="135" eb="136">
      <t>ド</t>
    </rPh>
    <rPh sb="199" eb="201">
      <t>コンゴ</t>
    </rPh>
    <rPh sb="202" eb="204">
      <t>ジギョウ</t>
    </rPh>
    <rPh sb="204" eb="206">
      <t>ジッシ</t>
    </rPh>
    <rPh sb="206" eb="208">
      <t>シュタイ</t>
    </rPh>
    <rPh sb="211" eb="213">
      <t>テンケン</t>
    </rPh>
    <rPh sb="213" eb="215">
      <t>ケッカ</t>
    </rPh>
    <rPh sb="216" eb="217">
      <t>ト</t>
    </rPh>
    <rPh sb="222" eb="224">
      <t>ヨテイ</t>
    </rPh>
    <phoneticPr fontId="6"/>
  </si>
  <si>
    <t>新29-0010</t>
  </si>
  <si>
    <t>北大東村</t>
    <rPh sb="0" eb="4">
      <t>キタダイトウソン</t>
    </rPh>
    <phoneticPr fontId="6"/>
  </si>
  <si>
    <t>久米島町</t>
    <rPh sb="0" eb="4">
      <t>クメジマチョウ</t>
    </rPh>
    <phoneticPr fontId="6"/>
  </si>
  <si>
    <t>与那国町</t>
    <rPh sb="0" eb="4">
      <t>ヨナグニチョウ</t>
    </rPh>
    <phoneticPr fontId="6"/>
  </si>
  <si>
    <t>伊是名村</t>
    <rPh sb="0" eb="3">
      <t>イゼナ</t>
    </rPh>
    <rPh sb="3" eb="4">
      <t>ソン</t>
    </rPh>
    <phoneticPr fontId="6"/>
  </si>
  <si>
    <t>石垣市</t>
    <rPh sb="0" eb="3">
      <t>イシガキシ</t>
    </rPh>
    <phoneticPr fontId="6"/>
  </si>
  <si>
    <t>南大東村</t>
    <rPh sb="0" eb="1">
      <t>ミナミ</t>
    </rPh>
    <rPh sb="1" eb="3">
      <t>ダイトウ</t>
    </rPh>
    <rPh sb="3" eb="4">
      <t>ソン</t>
    </rPh>
    <phoneticPr fontId="6"/>
  </si>
  <si>
    <t>粟国村</t>
    <rPh sb="0" eb="3">
      <t>アグニソン</t>
    </rPh>
    <phoneticPr fontId="6"/>
  </si>
  <si>
    <t>伊平屋村</t>
    <rPh sb="0" eb="4">
      <t>イヘヤソン</t>
    </rPh>
    <phoneticPr fontId="6"/>
  </si>
  <si>
    <t>竹富町</t>
    <rPh sb="0" eb="3">
      <t>タケトミチョウ</t>
    </rPh>
    <phoneticPr fontId="6"/>
  </si>
  <si>
    <t>伊江村</t>
    <rPh sb="0" eb="2">
      <t>イエ</t>
    </rPh>
    <rPh sb="2" eb="3">
      <t>ソン</t>
    </rPh>
    <phoneticPr fontId="6"/>
  </si>
  <si>
    <t>補助金等交付</t>
    <phoneticPr fontId="6"/>
  </si>
  <si>
    <t>補助金等交付</t>
    <phoneticPr fontId="6"/>
  </si>
  <si>
    <t>-</t>
    <phoneticPr fontId="6"/>
  </si>
  <si>
    <t>水産業振興拡大事業　他3件</t>
    <rPh sb="0" eb="3">
      <t>スイサンギョウ</t>
    </rPh>
    <rPh sb="3" eb="5">
      <t>シンコウ</t>
    </rPh>
    <rPh sb="5" eb="7">
      <t>カクダイ</t>
    </rPh>
    <rPh sb="7" eb="9">
      <t>ジギョウ</t>
    </rPh>
    <rPh sb="10" eb="11">
      <t>ホカ</t>
    </rPh>
    <rPh sb="12" eb="13">
      <t>ケン</t>
    </rPh>
    <phoneticPr fontId="6"/>
  </si>
  <si>
    <t>久米島町健康増進事業　他5件</t>
    <rPh sb="0" eb="4">
      <t>クメジマチョウ</t>
    </rPh>
    <rPh sb="4" eb="6">
      <t>ケンコウ</t>
    </rPh>
    <rPh sb="6" eb="8">
      <t>ゾウシン</t>
    </rPh>
    <rPh sb="8" eb="10">
      <t>ジギョウ</t>
    </rPh>
    <rPh sb="11" eb="12">
      <t>ホカ</t>
    </rPh>
    <rPh sb="13" eb="14">
      <t>ケン</t>
    </rPh>
    <phoneticPr fontId="6"/>
  </si>
  <si>
    <t>離島教育環境改善事業　他1件</t>
    <rPh sb="0" eb="2">
      <t>リトウ</t>
    </rPh>
    <rPh sb="2" eb="4">
      <t>キョウイク</t>
    </rPh>
    <rPh sb="4" eb="6">
      <t>カンキョウ</t>
    </rPh>
    <rPh sb="6" eb="8">
      <t>カイゼン</t>
    </rPh>
    <rPh sb="8" eb="10">
      <t>ジギョウ</t>
    </rPh>
    <rPh sb="11" eb="12">
      <t>ホカ</t>
    </rPh>
    <rPh sb="13" eb="14">
      <t>ケン</t>
    </rPh>
    <phoneticPr fontId="6"/>
  </si>
  <si>
    <t>産業振興モデル事業</t>
    <rPh sb="0" eb="2">
      <t>サンギョウ</t>
    </rPh>
    <rPh sb="2" eb="4">
      <t>シンコウ</t>
    </rPh>
    <rPh sb="7" eb="9">
      <t>ジギョウ</t>
    </rPh>
    <phoneticPr fontId="6"/>
  </si>
  <si>
    <t>外国人観光客との共生推進事業　他1件</t>
    <rPh sb="0" eb="2">
      <t>ガイコク</t>
    </rPh>
    <rPh sb="2" eb="3">
      <t>ジン</t>
    </rPh>
    <rPh sb="3" eb="6">
      <t>カンコウキャク</t>
    </rPh>
    <rPh sb="8" eb="10">
      <t>キョウセイ</t>
    </rPh>
    <rPh sb="10" eb="12">
      <t>スイシン</t>
    </rPh>
    <rPh sb="12" eb="14">
      <t>ジギョウ</t>
    </rPh>
    <rPh sb="15" eb="16">
      <t>ホカ</t>
    </rPh>
    <rPh sb="17" eb="18">
      <t>ケン</t>
    </rPh>
    <phoneticPr fontId="6"/>
  </si>
  <si>
    <t>植物コンテナ整備事業　他１件</t>
    <rPh sb="0" eb="2">
      <t>ショクブツ</t>
    </rPh>
    <rPh sb="6" eb="8">
      <t>セイビ</t>
    </rPh>
    <rPh sb="8" eb="10">
      <t>ジギョウ</t>
    </rPh>
    <rPh sb="11" eb="12">
      <t>ホカ</t>
    </rPh>
    <rPh sb="13" eb="14">
      <t>ケン</t>
    </rPh>
    <phoneticPr fontId="6"/>
  </si>
  <si>
    <t>循環型食料生産システム構築事業</t>
    <rPh sb="0" eb="3">
      <t>ジュンカンガタ</t>
    </rPh>
    <rPh sb="3" eb="5">
      <t>ショクリョウ</t>
    </rPh>
    <rPh sb="5" eb="7">
      <t>セイサン</t>
    </rPh>
    <rPh sb="11" eb="13">
      <t>コウチク</t>
    </rPh>
    <rPh sb="13" eb="15">
      <t>ジギョウ</t>
    </rPh>
    <phoneticPr fontId="6"/>
  </si>
  <si>
    <t>特産品販路拡大支援事業</t>
    <rPh sb="0" eb="3">
      <t>トクサンヒン</t>
    </rPh>
    <rPh sb="3" eb="5">
      <t>ハンロ</t>
    </rPh>
    <rPh sb="5" eb="7">
      <t>カクダイ</t>
    </rPh>
    <rPh sb="7" eb="9">
      <t>シエン</t>
    </rPh>
    <rPh sb="9" eb="11">
      <t>ジギョウ</t>
    </rPh>
    <phoneticPr fontId="6"/>
  </si>
  <si>
    <t>ドローンを活用した物資輸送実証事業</t>
    <rPh sb="5" eb="7">
      <t>カツヨウ</t>
    </rPh>
    <rPh sb="9" eb="11">
      <t>ブッシ</t>
    </rPh>
    <rPh sb="11" eb="13">
      <t>ユソウ</t>
    </rPh>
    <rPh sb="13" eb="15">
      <t>ジッショウ</t>
    </rPh>
    <rPh sb="15" eb="17">
      <t>ジギョウ</t>
    </rPh>
    <phoneticPr fontId="6"/>
  </si>
  <si>
    <t>空き家実態調査業務</t>
    <rPh sb="0" eb="1">
      <t>ア</t>
    </rPh>
    <rPh sb="2" eb="3">
      <t>ヤ</t>
    </rPh>
    <rPh sb="3" eb="5">
      <t>ジッタイ</t>
    </rPh>
    <rPh sb="5" eb="7">
      <t>チョウサ</t>
    </rPh>
    <rPh sb="7" eb="9">
      <t>ギョウム</t>
    </rPh>
    <phoneticPr fontId="6"/>
  </si>
  <si>
    <t>A.事業実施主体（北大東村）</t>
    <rPh sb="2" eb="4">
      <t>ジギョウ</t>
    </rPh>
    <rPh sb="4" eb="6">
      <t>ジッシ</t>
    </rPh>
    <rPh sb="6" eb="8">
      <t>シュタイ</t>
    </rPh>
    <rPh sb="9" eb="13">
      <t>キタダイトウソン</t>
    </rPh>
    <phoneticPr fontId="6"/>
  </si>
  <si>
    <t>補助金</t>
    <rPh sb="0" eb="3">
      <t>ホジョキン</t>
    </rPh>
    <phoneticPr fontId="6"/>
  </si>
  <si>
    <t>水産業振興拡大事業　他3件</t>
    <phoneticPr fontId="6"/>
  </si>
  <si>
    <t>11.沖縄政策の推進</t>
    <phoneticPr fontId="6"/>
  </si>
  <si>
    <t>①.沖縄政策に関する施策の推進</t>
    <phoneticPr fontId="6"/>
  </si>
  <si>
    <t>００８６</t>
    <phoneticPr fontId="6"/>
  </si>
  <si>
    <t>今後、市町村が行う事業の成果目標の事後評価結果などを参考に、目標値を設定する。</t>
    <rPh sb="0" eb="2">
      <t>コンゴ</t>
    </rPh>
    <rPh sb="3" eb="6">
      <t>シチョウソン</t>
    </rPh>
    <rPh sb="26" eb="28">
      <t>サンコウ</t>
    </rPh>
    <rPh sb="30" eb="33">
      <t>モクヒョウチ</t>
    </rPh>
    <rPh sb="34" eb="36">
      <t>セッテイ</t>
    </rPh>
    <phoneticPr fontId="6"/>
  </si>
  <si>
    <t>交付要綱で定める交付率の範囲内において事業実施主体（市町村）へ交付を行っており、妥当である。</t>
    <rPh sb="0" eb="2">
      <t>コウフ</t>
    </rPh>
    <rPh sb="2" eb="4">
      <t>ヨウコウ</t>
    </rPh>
    <rPh sb="5" eb="6">
      <t>サダ</t>
    </rPh>
    <rPh sb="19" eb="21">
      <t>ジギョウ</t>
    </rPh>
    <rPh sb="21" eb="23">
      <t>ジッシ</t>
    </rPh>
    <rPh sb="23" eb="25">
      <t>シュタイ</t>
    </rPh>
    <rPh sb="26" eb="29">
      <t>シチョウソン</t>
    </rPh>
    <phoneticPr fontId="6"/>
  </si>
  <si>
    <t>-</t>
    <phoneticPr fontId="6"/>
  </si>
  <si>
    <t>-</t>
    <phoneticPr fontId="6"/>
  </si>
  <si>
    <t>-</t>
    <phoneticPr fontId="6"/>
  </si>
  <si>
    <t>交付要綱に沿って支出先を決定しており、妥当である。</t>
    <rPh sb="0" eb="2">
      <t>コウフ</t>
    </rPh>
    <rPh sb="2" eb="4">
      <t>ヨウコウ</t>
    </rPh>
    <rPh sb="5" eb="6">
      <t>ソ</t>
    </rPh>
    <rPh sb="8" eb="10">
      <t>シシュツ</t>
    </rPh>
    <rPh sb="10" eb="11">
      <t>サキ</t>
    </rPh>
    <rPh sb="12" eb="14">
      <t>ケッテイ</t>
    </rPh>
    <rPh sb="19" eb="21">
      <t>ダトウ</t>
    </rPh>
    <phoneticPr fontId="6"/>
  </si>
  <si>
    <t>-</t>
    <phoneticPr fontId="6"/>
  </si>
  <si>
    <t>昨年に引き続き、多角的な観点から検証するなど、より一層事業の有効性・効率性・成果について適切かつ的確に検証するべき。</t>
    <phoneticPr fontId="6"/>
  </si>
  <si>
    <t>点検対象外</t>
    <rPh sb="0" eb="2">
      <t>テンケン</t>
    </rPh>
    <rPh sb="2" eb="4">
      <t>タイショウ</t>
    </rPh>
    <rPh sb="4" eb="5">
      <t>ガイ</t>
    </rPh>
    <phoneticPr fontId="6"/>
  </si>
  <si>
    <t>国としては事業実施主体（市町村）が行う事業ごとの目標設定及び効果検証等に資するよう助言等を行っているところであり、事業ごとの成果を踏まえて本補助金全体の成果を検証するものとしている。今後も、行政事業レビュー推進チームの所見も踏まえ、事業の有効性・効率性・成果について適切かつ的確な検証に努める。</t>
    <phoneticPr fontId="6"/>
  </si>
  <si>
    <t>事業の成果目標の達成率
成果実績（％）：（達成又は概ね達成事業数／各年度評価対象事業数）×100</t>
    <phoneticPr fontId="6"/>
  </si>
  <si>
    <t>参事官　畑山　栄介</t>
    <rPh sb="0" eb="3">
      <t>サンジカン</t>
    </rPh>
    <rPh sb="4" eb="6">
      <t>ハタケヤマ</t>
    </rPh>
    <rPh sb="7" eb="9">
      <t>エイスケ</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</si>
  <si>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</si>
  <si>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</si>
  <si>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</si>
  <si>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2,206 / 18</t>
    <phoneticPr fontId="6"/>
  </si>
  <si>
    <r>
      <t xml:space="preserve">684 / </t>
    </r>
    <r>
      <rPr>
        <sz val="11"/>
        <rFont val="ＭＳ Ｐゴシック"/>
        <family val="3"/>
        <charset val="128"/>
      </rPr>
      <t>12</t>
    </r>
    <phoneticPr fontId="6"/>
  </si>
  <si>
    <r>
      <rPr>
        <sz val="11"/>
        <rFont val="ＭＳ Ｐゴシック"/>
        <family val="3"/>
        <charset val="128"/>
      </rPr>
      <t>908 / 10</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</si>
</sst>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6" xfId="0" applyFont="1" applyFill="1" applyBorder="1" applyAlignment="1">
      <alignment horizontal="center" vertical="center"/>
    </xf>
    <xf numFmtId="0" fontId="0" fillId="5" borderId="147" xfId="0" applyFont="1" applyFill="1" applyBorder="1" applyAlignment="1" applyProtection="1">
      <alignment horizontal="center" vertical="center"/>
      <protection locked="0"/>
    </xf>
    <xf numFmtId="0" fontId="0" fillId="5" borderId="10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2"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center" vertical="center" wrapText="1"/>
      <protection locked="0"/>
    </xf>
    <xf numFmtId="0" fontId="0" fillId="5" borderId="76"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29882</xdr:colOff>
      <xdr:row>741</xdr:row>
      <xdr:rowOff>358587</xdr:rowOff>
    </xdr:from>
    <xdr:to>
      <xdr:col>34</xdr:col>
      <xdr:colOff>150846</xdr:colOff>
      <xdr:row>743</xdr:row>
      <xdr:rowOff>240760</xdr:rowOff>
    </xdr:to>
    <xdr:sp macro="" textlink="">
      <xdr:nvSpPr>
        <xdr:cNvPr id="7" name="テキスト ボックス 6"/>
        <xdr:cNvSpPr txBox="1"/>
      </xdr:nvSpPr>
      <xdr:spPr>
        <a:xfrm>
          <a:off x="3951941" y="34454352"/>
          <a:ext cx="2548905" cy="59934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23321</xdr:colOff>
      <xdr:row>743</xdr:row>
      <xdr:rowOff>296052</xdr:rowOff>
    </xdr:from>
    <xdr:to>
      <xdr:col>32</xdr:col>
      <xdr:colOff>15401</xdr:colOff>
      <xdr:row>744</xdr:row>
      <xdr:rowOff>237731</xdr:rowOff>
    </xdr:to>
    <xdr:sp macro="" textlink="">
      <xdr:nvSpPr>
        <xdr:cNvPr id="8" name="テキスト ボックス 7"/>
        <xdr:cNvSpPr txBox="1"/>
      </xdr:nvSpPr>
      <xdr:spPr>
        <a:xfrm>
          <a:off x="4505674" y="35108993"/>
          <a:ext cx="1486198" cy="300267"/>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a:t>
          </a:r>
        </a:p>
      </xdr:txBody>
    </xdr:sp>
    <xdr:clientData/>
  </xdr:twoCellAnchor>
  <xdr:twoCellAnchor>
    <xdr:from>
      <xdr:col>28</xdr:col>
      <xdr:colOff>43327</xdr:colOff>
      <xdr:row>744</xdr:row>
      <xdr:rowOff>331655</xdr:rowOff>
    </xdr:from>
    <xdr:to>
      <xdr:col>28</xdr:col>
      <xdr:colOff>43328</xdr:colOff>
      <xdr:row>749</xdr:row>
      <xdr:rowOff>293170</xdr:rowOff>
    </xdr:to>
    <xdr:cxnSp macro="">
      <xdr:nvCxnSpPr>
        <xdr:cNvPr id="9" name="直線矢印コネクタ 15"/>
        <xdr:cNvCxnSpPr>
          <a:cxnSpLocks noChangeShapeType="1"/>
        </xdr:cNvCxnSpPr>
      </xdr:nvCxnSpPr>
      <xdr:spPr bwMode="auto">
        <a:xfrm flipH="1">
          <a:off x="5272739" y="35503184"/>
          <a:ext cx="1" cy="173951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145727</xdr:colOff>
      <xdr:row>750</xdr:row>
      <xdr:rowOff>25748</xdr:rowOff>
    </xdr:from>
    <xdr:to>
      <xdr:col>35</xdr:col>
      <xdr:colOff>49977</xdr:colOff>
      <xdr:row>752</xdr:row>
      <xdr:rowOff>10540</xdr:rowOff>
    </xdr:to>
    <xdr:sp macro="" textlink="">
      <xdr:nvSpPr>
        <xdr:cNvPr id="10" name="テキスト ボックス 9"/>
        <xdr:cNvSpPr txBox="1"/>
      </xdr:nvSpPr>
      <xdr:spPr>
        <a:xfrm>
          <a:off x="4067786" y="37333866"/>
          <a:ext cx="2518956" cy="7019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事業実施主体（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171470</xdr:colOff>
      <xdr:row>752</xdr:row>
      <xdr:rowOff>102978</xdr:rowOff>
    </xdr:from>
    <xdr:to>
      <xdr:col>34</xdr:col>
      <xdr:colOff>105803</xdr:colOff>
      <xdr:row>753</xdr:row>
      <xdr:rowOff>312508</xdr:rowOff>
    </xdr:to>
    <xdr:sp macro="" textlink="">
      <xdr:nvSpPr>
        <xdr:cNvPr id="11" name="テキスト ボックス 10"/>
        <xdr:cNvSpPr txBox="1"/>
      </xdr:nvSpPr>
      <xdr:spPr>
        <a:xfrm>
          <a:off x="4280294" y="38128272"/>
          <a:ext cx="2175509" cy="568118"/>
        </a:xfrm>
        <a:prstGeom prst="rect">
          <a:avLst/>
        </a:prstGeom>
        <a:solidFill>
          <a:sysClr val="window" lastClr="FFFFFF"/>
        </a:solidFill>
        <a:ln w="0"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離島活性化推進事業の実施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46"/>
      <c r="AB2" s="46"/>
      <c r="AC2" s="46"/>
      <c r="AD2" s="46"/>
      <c r="AE2" s="46"/>
      <c r="AF2" s="46"/>
      <c r="AG2" s="46"/>
      <c r="AH2" s="46"/>
      <c r="AI2" s="46"/>
      <c r="AJ2" s="202" t="s">
        <v>0</v>
      </c>
      <c r="AK2" s="202"/>
      <c r="AL2" s="202"/>
      <c r="AM2" s="202"/>
      <c r="AN2" s="202"/>
      <c r="AO2" s="203"/>
      <c r="AP2" s="203"/>
      <c r="AQ2" s="203"/>
      <c r="AR2" s="62" t="str">
        <f>IF(OR(AO2="　", AO2=""), "", "-")</f>
        <v/>
      </c>
      <c r="AS2" s="204">
        <v>91</v>
      </c>
      <c r="AT2" s="204"/>
      <c r="AU2" s="204"/>
      <c r="AV2" s="40" t="str">
        <f>IF(AW2="", "", "-")</f>
        <v/>
      </c>
      <c r="AW2" s="393"/>
      <c r="AX2" s="393"/>
    </row>
    <row r="3" spans="1:50" ht="21" customHeight="1" thickBot="1" x14ac:dyDescent="0.2">
      <c r="A3" s="512" t="s">
        <v>346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1" t="s">
        <v>63</v>
      </c>
      <c r="AJ3" s="514" t="s">
        <v>479</v>
      </c>
      <c r="AK3" s="514"/>
      <c r="AL3" s="514"/>
      <c r="AM3" s="514"/>
      <c r="AN3" s="514"/>
      <c r="AO3" s="514"/>
      <c r="AP3" s="514"/>
      <c r="AQ3" s="514"/>
      <c r="AR3" s="514"/>
      <c r="AS3" s="514"/>
      <c r="AT3" s="514"/>
      <c r="AU3" s="514"/>
      <c r="AV3" s="514"/>
      <c r="AW3" s="514"/>
      <c r="AX3" s="22" t="s">
        <v>64</v>
      </c>
    </row>
    <row r="4" spans="1:50" ht="24.75" customHeight="1" x14ac:dyDescent="0.15">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445</v>
      </c>
      <c r="H5" s="548"/>
      <c r="I5" s="548"/>
      <c r="J5" s="548"/>
      <c r="K5" s="548"/>
      <c r="L5" s="548"/>
      <c r="M5" s="549" t="s">
        <v>65</v>
      </c>
      <c r="N5" s="550"/>
      <c r="O5" s="550"/>
      <c r="P5" s="550"/>
      <c r="Q5" s="550"/>
      <c r="R5" s="551"/>
      <c r="S5" s="552" t="s">
        <v>450</v>
      </c>
      <c r="T5" s="548"/>
      <c r="U5" s="548"/>
      <c r="V5" s="548"/>
      <c r="W5" s="548"/>
      <c r="X5" s="553"/>
      <c r="Y5" s="706" t="s">
        <v>3</v>
      </c>
      <c r="Z5" s="707"/>
      <c r="AA5" s="707"/>
      <c r="AB5" s="707"/>
      <c r="AC5" s="707"/>
      <c r="AD5" s="708"/>
      <c r="AE5" s="709" t="s">
        <v>482</v>
      </c>
      <c r="AF5" s="709"/>
      <c r="AG5" s="709"/>
      <c r="AH5" s="709"/>
      <c r="AI5" s="709"/>
      <c r="AJ5" s="709"/>
      <c r="AK5" s="709"/>
      <c r="AL5" s="709"/>
      <c r="AM5" s="709"/>
      <c r="AN5" s="709"/>
      <c r="AO5" s="709"/>
      <c r="AP5" s="710"/>
      <c r="AQ5" s="711" t="s">
        <v>552</v>
      </c>
      <c r="AR5" s="712"/>
      <c r="AS5" s="712"/>
      <c r="AT5" s="712"/>
      <c r="AU5" s="712"/>
      <c r="AV5" s="712"/>
      <c r="AW5" s="712"/>
      <c r="AX5" s="713"/>
    </row>
    <row r="6" spans="1:50" ht="39" customHeight="1" x14ac:dyDescent="0.15">
      <c r="A6" s="716" t="s">
        <v>4</v>
      </c>
      <c r="B6" s="717"/>
      <c r="C6" s="717"/>
      <c r="D6" s="717"/>
      <c r="E6" s="717"/>
      <c r="F6" s="717"/>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91" t="s">
        <v>312</v>
      </c>
      <c r="Z7" s="292"/>
      <c r="AA7" s="292"/>
      <c r="AB7" s="292"/>
      <c r="AC7" s="292"/>
      <c r="AD7" s="392"/>
      <c r="AE7" s="379" t="s">
        <v>484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6" t="s">
        <v>211</v>
      </c>
      <c r="B8" s="817"/>
      <c r="C8" s="817"/>
      <c r="D8" s="817"/>
      <c r="E8" s="817"/>
      <c r="F8" s="818"/>
      <c r="G8" s="211" t="str">
        <f>入力規則等!A27</f>
        <v>沖縄振興、地方創生</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1" t="s">
        <v>485</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486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9" t="s">
        <v>315</v>
      </c>
      <c r="Q12" s="294"/>
      <c r="R12" s="294"/>
      <c r="S12" s="294"/>
      <c r="T12" s="294"/>
      <c r="U12" s="294"/>
      <c r="V12" s="295"/>
      <c r="W12" s="299" t="s">
        <v>333</v>
      </c>
      <c r="X12" s="294"/>
      <c r="Y12" s="294"/>
      <c r="Z12" s="294"/>
      <c r="AA12" s="294"/>
      <c r="AB12" s="294"/>
      <c r="AC12" s="295"/>
      <c r="AD12" s="299" t="s">
        <v>340</v>
      </c>
      <c r="AE12" s="294"/>
      <c r="AF12" s="294"/>
      <c r="AG12" s="294"/>
      <c r="AH12" s="294"/>
      <c r="AI12" s="294"/>
      <c r="AJ12" s="295"/>
      <c r="AK12" s="299" t="s">
        <v>347</v>
      </c>
      <c r="AL12" s="294"/>
      <c r="AM12" s="294"/>
      <c r="AN12" s="294"/>
      <c r="AO12" s="294"/>
      <c r="AP12" s="294"/>
      <c r="AQ12" s="295"/>
      <c r="AR12" s="299" t="s">
        <v>348</v>
      </c>
      <c r="AS12" s="294"/>
      <c r="AT12" s="294"/>
      <c r="AU12" s="294"/>
      <c r="AV12" s="294"/>
      <c r="AW12" s="294"/>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v>1080</v>
      </c>
      <c r="Q13" s="103"/>
      <c r="R13" s="103"/>
      <c r="S13" s="103"/>
      <c r="T13" s="103"/>
      <c r="U13" s="103"/>
      <c r="V13" s="104"/>
      <c r="W13" s="102">
        <v>1153</v>
      </c>
      <c r="X13" s="103"/>
      <c r="Y13" s="103"/>
      <c r="Z13" s="103"/>
      <c r="AA13" s="103"/>
      <c r="AB13" s="103"/>
      <c r="AC13" s="104"/>
      <c r="AD13" s="102">
        <v>1200</v>
      </c>
      <c r="AE13" s="103"/>
      <c r="AF13" s="103"/>
      <c r="AG13" s="103"/>
      <c r="AH13" s="103"/>
      <c r="AI13" s="103"/>
      <c r="AJ13" s="104"/>
      <c r="AK13" s="102">
        <v>1480</v>
      </c>
      <c r="AL13" s="103"/>
      <c r="AM13" s="103"/>
      <c r="AN13" s="103"/>
      <c r="AO13" s="103"/>
      <c r="AP13" s="103"/>
      <c r="AQ13" s="104"/>
      <c r="AR13" s="99">
        <v>1560</v>
      </c>
      <c r="AS13" s="100"/>
      <c r="AT13" s="100"/>
      <c r="AU13" s="100"/>
      <c r="AV13" s="100"/>
      <c r="AW13" s="100"/>
      <c r="AX13" s="390"/>
    </row>
    <row r="14" spans="1:50" ht="21" customHeight="1" x14ac:dyDescent="0.15">
      <c r="A14" s="132"/>
      <c r="B14" s="133"/>
      <c r="C14" s="133"/>
      <c r="D14" s="133"/>
      <c r="E14" s="133"/>
      <c r="F14" s="134"/>
      <c r="G14" s="736"/>
      <c r="H14" s="737"/>
      <c r="I14" s="564" t="s">
        <v>8</v>
      </c>
      <c r="J14" s="618"/>
      <c r="K14" s="618"/>
      <c r="L14" s="618"/>
      <c r="M14" s="618"/>
      <c r="N14" s="618"/>
      <c r="O14" s="619"/>
      <c r="P14" s="102">
        <v>0</v>
      </c>
      <c r="Q14" s="103"/>
      <c r="R14" s="103"/>
      <c r="S14" s="103"/>
      <c r="T14" s="103"/>
      <c r="U14" s="103"/>
      <c r="V14" s="104"/>
      <c r="W14" s="102">
        <v>0</v>
      </c>
      <c r="X14" s="103"/>
      <c r="Y14" s="103"/>
      <c r="Z14" s="103"/>
      <c r="AA14" s="103"/>
      <c r="AB14" s="103"/>
      <c r="AC14" s="104"/>
      <c r="AD14" s="102">
        <v>0</v>
      </c>
      <c r="AE14" s="103"/>
      <c r="AF14" s="103"/>
      <c r="AG14" s="103"/>
      <c r="AH14" s="103"/>
      <c r="AI14" s="103"/>
      <c r="AJ14" s="104"/>
      <c r="AK14" s="102">
        <v>0</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4" t="s">
        <v>50</v>
      </c>
      <c r="J15" s="565"/>
      <c r="K15" s="565"/>
      <c r="L15" s="565"/>
      <c r="M15" s="565"/>
      <c r="N15" s="565"/>
      <c r="O15" s="566"/>
      <c r="P15" s="102" t="s">
        <v>483</v>
      </c>
      <c r="Q15" s="103"/>
      <c r="R15" s="103"/>
      <c r="S15" s="103"/>
      <c r="T15" s="103"/>
      <c r="U15" s="103"/>
      <c r="V15" s="104"/>
      <c r="W15" s="102">
        <v>432</v>
      </c>
      <c r="X15" s="103"/>
      <c r="Y15" s="103"/>
      <c r="Z15" s="103"/>
      <c r="AA15" s="103"/>
      <c r="AB15" s="103"/>
      <c r="AC15" s="104"/>
      <c r="AD15" s="102">
        <v>513</v>
      </c>
      <c r="AE15" s="103"/>
      <c r="AF15" s="103"/>
      <c r="AG15" s="103"/>
      <c r="AH15" s="103"/>
      <c r="AI15" s="103"/>
      <c r="AJ15" s="104"/>
      <c r="AK15" s="102">
        <v>726</v>
      </c>
      <c r="AL15" s="103"/>
      <c r="AM15" s="103"/>
      <c r="AN15" s="103"/>
      <c r="AO15" s="103"/>
      <c r="AP15" s="103"/>
      <c r="AQ15" s="104"/>
      <c r="AR15" s="102" t="s">
        <v>487</v>
      </c>
      <c r="AS15" s="103"/>
      <c r="AT15" s="103"/>
      <c r="AU15" s="103"/>
      <c r="AV15" s="103"/>
      <c r="AW15" s="103"/>
      <c r="AX15" s="617"/>
    </row>
    <row r="16" spans="1:50" ht="21" customHeight="1" x14ac:dyDescent="0.15">
      <c r="A16" s="132"/>
      <c r="B16" s="133"/>
      <c r="C16" s="133"/>
      <c r="D16" s="133"/>
      <c r="E16" s="133"/>
      <c r="F16" s="134"/>
      <c r="G16" s="736"/>
      <c r="H16" s="737"/>
      <c r="I16" s="564" t="s">
        <v>51</v>
      </c>
      <c r="J16" s="565"/>
      <c r="K16" s="565"/>
      <c r="L16" s="565"/>
      <c r="M16" s="565"/>
      <c r="N16" s="565"/>
      <c r="O16" s="566"/>
      <c r="P16" s="102">
        <v>-432</v>
      </c>
      <c r="Q16" s="103"/>
      <c r="R16" s="103"/>
      <c r="S16" s="103"/>
      <c r="T16" s="103"/>
      <c r="U16" s="103"/>
      <c r="V16" s="104"/>
      <c r="W16" s="102">
        <v>-513</v>
      </c>
      <c r="X16" s="103"/>
      <c r="Y16" s="103"/>
      <c r="Z16" s="103"/>
      <c r="AA16" s="103"/>
      <c r="AB16" s="103"/>
      <c r="AC16" s="104"/>
      <c r="AD16" s="102">
        <v>-726</v>
      </c>
      <c r="AE16" s="103"/>
      <c r="AF16" s="103"/>
      <c r="AG16" s="103"/>
      <c r="AH16" s="103"/>
      <c r="AI16" s="103"/>
      <c r="AJ16" s="104"/>
      <c r="AK16" s="102" t="s">
        <v>487</v>
      </c>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4" t="s">
        <v>49</v>
      </c>
      <c r="J17" s="618"/>
      <c r="K17" s="618"/>
      <c r="L17" s="618"/>
      <c r="M17" s="618"/>
      <c r="N17" s="618"/>
      <c r="O17" s="619"/>
      <c r="P17" s="102" t="s">
        <v>483</v>
      </c>
      <c r="Q17" s="103"/>
      <c r="R17" s="103"/>
      <c r="S17" s="103"/>
      <c r="T17" s="103"/>
      <c r="U17" s="103"/>
      <c r="V17" s="104"/>
      <c r="W17" s="102" t="s">
        <v>483</v>
      </c>
      <c r="X17" s="103"/>
      <c r="Y17" s="103"/>
      <c r="Z17" s="103"/>
      <c r="AA17" s="103"/>
      <c r="AB17" s="103"/>
      <c r="AC17" s="104"/>
      <c r="AD17" s="102"/>
      <c r="AE17" s="103"/>
      <c r="AF17" s="103"/>
      <c r="AG17" s="103"/>
      <c r="AH17" s="103"/>
      <c r="AI17" s="103"/>
      <c r="AJ17" s="104"/>
      <c r="AK17" s="102" t="s">
        <v>488</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38"/>
      <c r="H18" s="739"/>
      <c r="I18" s="726" t="s">
        <v>20</v>
      </c>
      <c r="J18" s="727"/>
      <c r="K18" s="727"/>
      <c r="L18" s="727"/>
      <c r="M18" s="727"/>
      <c r="N18" s="727"/>
      <c r="O18" s="728"/>
      <c r="P18" s="108">
        <f>SUM(P13:V17)</f>
        <v>648</v>
      </c>
      <c r="Q18" s="109"/>
      <c r="R18" s="109"/>
      <c r="S18" s="109"/>
      <c r="T18" s="109"/>
      <c r="U18" s="109"/>
      <c r="V18" s="110"/>
      <c r="W18" s="108">
        <f>SUM(W13:AC17)</f>
        <v>1072</v>
      </c>
      <c r="X18" s="109"/>
      <c r="Y18" s="109"/>
      <c r="Z18" s="109"/>
      <c r="AA18" s="109"/>
      <c r="AB18" s="109"/>
      <c r="AC18" s="110"/>
      <c r="AD18" s="108">
        <f>SUM(AD13:AJ17)</f>
        <v>987</v>
      </c>
      <c r="AE18" s="109"/>
      <c r="AF18" s="109"/>
      <c r="AG18" s="109"/>
      <c r="AH18" s="109"/>
      <c r="AI18" s="109"/>
      <c r="AJ18" s="110"/>
      <c r="AK18" s="108">
        <f>SUM(AK13:AQ17)</f>
        <v>2206</v>
      </c>
      <c r="AL18" s="109"/>
      <c r="AM18" s="109"/>
      <c r="AN18" s="109"/>
      <c r="AO18" s="109"/>
      <c r="AP18" s="109"/>
      <c r="AQ18" s="110"/>
      <c r="AR18" s="108">
        <f>SUM(AR13:AX17)</f>
        <v>1560</v>
      </c>
      <c r="AS18" s="109"/>
      <c r="AT18" s="109"/>
      <c r="AU18" s="109"/>
      <c r="AV18" s="109"/>
      <c r="AW18" s="109"/>
      <c r="AX18" s="526"/>
    </row>
    <row r="19" spans="1:50" ht="24.75" customHeight="1" x14ac:dyDescent="0.15">
      <c r="A19" s="132"/>
      <c r="B19" s="133"/>
      <c r="C19" s="133"/>
      <c r="D19" s="133"/>
      <c r="E19" s="133"/>
      <c r="F19" s="134"/>
      <c r="G19" s="524" t="s">
        <v>9</v>
      </c>
      <c r="H19" s="525"/>
      <c r="I19" s="525"/>
      <c r="J19" s="525"/>
      <c r="K19" s="525"/>
      <c r="L19" s="525"/>
      <c r="M19" s="525"/>
      <c r="N19" s="525"/>
      <c r="O19" s="525"/>
      <c r="P19" s="102">
        <v>582</v>
      </c>
      <c r="Q19" s="103"/>
      <c r="R19" s="103"/>
      <c r="S19" s="103"/>
      <c r="T19" s="103"/>
      <c r="U19" s="103"/>
      <c r="V19" s="104"/>
      <c r="W19" s="102">
        <v>684</v>
      </c>
      <c r="X19" s="103"/>
      <c r="Y19" s="103"/>
      <c r="Z19" s="103"/>
      <c r="AA19" s="103"/>
      <c r="AB19" s="103"/>
      <c r="AC19" s="104"/>
      <c r="AD19" s="102">
        <v>908</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15">
      <c r="A20" s="132"/>
      <c r="B20" s="133"/>
      <c r="C20" s="133"/>
      <c r="D20" s="133"/>
      <c r="E20" s="133"/>
      <c r="F20" s="134"/>
      <c r="G20" s="524" t="s">
        <v>10</v>
      </c>
      <c r="H20" s="525"/>
      <c r="I20" s="525"/>
      <c r="J20" s="525"/>
      <c r="K20" s="525"/>
      <c r="L20" s="525"/>
      <c r="M20" s="525"/>
      <c r="N20" s="525"/>
      <c r="O20" s="525"/>
      <c r="P20" s="528">
        <f>IF(P18=0, "-", SUM(P19)/P18)</f>
        <v>0.89814814814814814</v>
      </c>
      <c r="Q20" s="528"/>
      <c r="R20" s="528"/>
      <c r="S20" s="528"/>
      <c r="T20" s="528"/>
      <c r="U20" s="528"/>
      <c r="V20" s="528"/>
      <c r="W20" s="528">
        <f t="shared" ref="W20" si="0">IF(W18=0, "-", SUM(W19)/W18)</f>
        <v>0.63805970149253732</v>
      </c>
      <c r="X20" s="528"/>
      <c r="Y20" s="528"/>
      <c r="Z20" s="528"/>
      <c r="AA20" s="528"/>
      <c r="AB20" s="528"/>
      <c r="AC20" s="528"/>
      <c r="AD20" s="528">
        <f t="shared" ref="AD20" si="1">IF(AD18=0, "-", SUM(AD19)/AD18)</f>
        <v>0.91995947315096249</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5"/>
      <c r="B21" s="136"/>
      <c r="C21" s="136"/>
      <c r="D21" s="136"/>
      <c r="E21" s="136"/>
      <c r="F21" s="137"/>
      <c r="G21" s="912" t="s">
        <v>278</v>
      </c>
      <c r="H21" s="913"/>
      <c r="I21" s="913"/>
      <c r="J21" s="913"/>
      <c r="K21" s="913"/>
      <c r="L21" s="913"/>
      <c r="M21" s="913"/>
      <c r="N21" s="913"/>
      <c r="O21" s="913"/>
      <c r="P21" s="528">
        <f>IF(P19=0, "-", SUM(P19)/SUM(P13,P14))</f>
        <v>0.53888888888888886</v>
      </c>
      <c r="Q21" s="528"/>
      <c r="R21" s="528"/>
      <c r="S21" s="528"/>
      <c r="T21" s="528"/>
      <c r="U21" s="528"/>
      <c r="V21" s="528"/>
      <c r="W21" s="528">
        <f t="shared" ref="W21" si="2">IF(W19=0, "-", SUM(W19)/SUM(W13,W14))</f>
        <v>0.59323503902862096</v>
      </c>
      <c r="X21" s="528"/>
      <c r="Y21" s="528"/>
      <c r="Z21" s="528"/>
      <c r="AA21" s="528"/>
      <c r="AB21" s="528"/>
      <c r="AC21" s="528"/>
      <c r="AD21" s="528">
        <f t="shared" ref="AD21" si="3">IF(AD19=0, "-", SUM(AD19)/SUM(AD13,AD14))</f>
        <v>0.75666666666666671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2" t="s">
        <v>349</v>
      </c>
      <c r="B22" s="183"/>
      <c r="C22" s="183"/>
      <c r="D22" s="183"/>
      <c r="E22" s="183"/>
      <c r="F22" s="184"/>
      <c r="G22" s="173" t="s">
        <v>258</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9.85" customHeight="1" x14ac:dyDescent="0.15">
      <c r="A23" s="185"/>
      <c r="B23" s="186"/>
      <c r="C23" s="186"/>
      <c r="D23" s="186"/>
      <c r="E23" s="186"/>
      <c r="F23" s="187"/>
      <c r="G23" s="176" t="s">
        <v>489</v>
      </c>
      <c r="H23" s="177"/>
      <c r="I23" s="177"/>
      <c r="J23" s="177"/>
      <c r="K23" s="177"/>
      <c r="L23" s="177"/>
      <c r="M23" s="177"/>
      <c r="N23" s="177"/>
      <c r="O23" s="178"/>
      <c r="P23" s="215">
        <v>1480</v>
      </c>
      <c r="Q23" s="216"/>
      <c r="R23" s="216"/>
      <c r="S23" s="216"/>
      <c r="T23" s="216"/>
      <c r="U23" s="216"/>
      <c r="V23" s="217"/>
      <c r="W23" s="99">
        <v>1560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218"/>
      <c r="Q24" s="219"/>
      <c r="R24" s="219"/>
      <c r="S24" s="219"/>
      <c r="T24" s="219"/>
      <c r="U24" s="219"/>
      <c r="V24" s="220"/>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262</v>
      </c>
      <c r="H28" s="222"/>
      <c r="I28" s="222"/>
      <c r="J28" s="222"/>
      <c r="K28" s="222"/>
      <c r="L28" s="222"/>
      <c r="M28" s="222"/>
      <c r="N28" s="222"/>
      <c r="O28" s="22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259</v>
      </c>
      <c r="H29" s="225"/>
      <c r="I29" s="225"/>
      <c r="J29" s="225"/>
      <c r="K29" s="225"/>
      <c r="L29" s="225"/>
      <c r="M29" s="225"/>
      <c r="N29" s="225"/>
      <c r="O29" s="226"/>
      <c r="P29" s="102">
        <f>AK13</f>
        <v>1480</v>
      </c>
      <c r="Q29" s="103"/>
      <c r="R29" s="103"/>
      <c r="S29" s="103"/>
      <c r="T29" s="103"/>
      <c r="U29" s="103"/>
      <c r="V29" s="104"/>
      <c r="W29" s="208">
        <f>AR13</f>
        <v>1560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8" t="s">
        <v>274</v>
      </c>
      <c r="B30" s="499"/>
      <c r="C30" s="499"/>
      <c r="D30" s="499"/>
      <c r="E30" s="499"/>
      <c r="F30" s="500"/>
      <c r="G30" s="639" t="s">
        <v>145</v>
      </c>
      <c r="H30" s="386"/>
      <c r="I30" s="386"/>
      <c r="J30" s="386"/>
      <c r="K30" s="386"/>
      <c r="L30" s="386"/>
      <c r="M30" s="386"/>
      <c r="N30" s="386"/>
      <c r="O30" s="568"/>
      <c r="P30" s="567" t="s">
        <v>58</v>
      </c>
      <c r="Q30" s="386"/>
      <c r="R30" s="386"/>
      <c r="S30" s="386"/>
      <c r="T30" s="386"/>
      <c r="U30" s="386"/>
      <c r="V30" s="386"/>
      <c r="W30" s="386"/>
      <c r="X30" s="568"/>
      <c r="Y30" s="456"/>
      <c r="Z30" s="457"/>
      <c r="AA30" s="458"/>
      <c r="AB30" s="382" t="s">
        <v>11</v>
      </c>
      <c r="AC30" s="383"/>
      <c r="AD30" s="384"/>
      <c r="AE30" s="382" t="s">
        <v>315</v>
      </c>
      <c r="AF30" s="383"/>
      <c r="AG30" s="383"/>
      <c r="AH30" s="384"/>
      <c r="AI30" s="382" t="s">
        <v>335</v>
      </c>
      <c r="AJ30" s="383"/>
      <c r="AK30" s="383"/>
      <c r="AL30" s="384"/>
      <c r="AM30" s="385" t="s">
        <v>340</v>
      </c>
      <c r="AN30" s="385"/>
      <c r="AO30" s="385"/>
      <c r="AP30" s="382"/>
      <c r="AQ30" s="630" t="s">
        <v>187</v>
      </c>
      <c r="AR30" s="631"/>
      <c r="AS30" s="631"/>
      <c r="AT30" s="632"/>
      <c r="AU30" s="386" t="s">
        <v>133</v>
      </c>
      <c r="AV30" s="386"/>
      <c r="AW30" s="386"/>
      <c r="AX30" s="387"/>
    </row>
    <row r="31" spans="1:50" ht="18.75" customHeight="1" x14ac:dyDescent="0.15">
      <c r="A31" s="501"/>
      <c r="B31" s="502"/>
      <c r="C31" s="502"/>
      <c r="D31" s="502"/>
      <c r="E31" s="502"/>
      <c r="F31" s="503"/>
      <c r="G31" s="556"/>
      <c r="H31" s="375"/>
      <c r="I31" s="375"/>
      <c r="J31" s="375"/>
      <c r="K31" s="375"/>
      <c r="L31" s="375"/>
      <c r="M31" s="375"/>
      <c r="N31" s="375"/>
      <c r="O31" s="557"/>
      <c r="P31" s="569"/>
      <c r="Q31" s="375"/>
      <c r="R31" s="375"/>
      <c r="S31" s="375"/>
      <c r="T31" s="375"/>
      <c r="U31" s="375"/>
      <c r="V31" s="375"/>
      <c r="W31" s="375"/>
      <c r="X31" s="557"/>
      <c r="Y31" s="459"/>
      <c r="Z31" s="408"/>
      <c r="AA31" s="409"/>
      <c r="AB31" s="329"/>
      <c r="AC31" s="330"/>
      <c r="AD31" s="331"/>
      <c r="AE31" s="329"/>
      <c r="AF31" s="330"/>
      <c r="AG31" s="330"/>
      <c r="AH31" s="331"/>
      <c r="AI31" s="329"/>
      <c r="AJ31" s="330"/>
      <c r="AK31" s="330"/>
      <c r="AL31" s="331"/>
      <c r="AM31" s="372"/>
      <c r="AN31" s="372"/>
      <c r="AO31" s="372"/>
      <c r="AP31" s="329"/>
      <c r="AQ31" s="201" t="s">
        <v>547</v>
      </c>
      <c r="AR31" s="126"/>
      <c r="AS31" s="127" t="s">
        <v>188</v>
      </c>
      <c r="AT31" s="162"/>
      <c r="AU31" s="267" t="s">
        <v>547</v>
      </c>
      <c r="AV31" s="267"/>
      <c r="AW31" s="375" t="s">
        <v>177</v>
      </c>
      <c r="AX31" s="376"/>
    </row>
    <row r="32" spans="1:50" ht="23.25" customHeight="1" x14ac:dyDescent="0.15">
      <c r="A32" s="504"/>
      <c r="B32" s="502"/>
      <c r="C32" s="502"/>
      <c r="D32" s="502"/>
      <c r="E32" s="502"/>
      <c r="F32" s="503"/>
      <c r="G32" s="529" t="s">
        <v>541</v>
      </c>
      <c r="H32" s="530"/>
      <c r="I32" s="530"/>
      <c r="J32" s="530"/>
      <c r="K32" s="530"/>
      <c r="L32" s="530"/>
      <c r="M32" s="530"/>
      <c r="N32" s="530"/>
      <c r="O32" s="531"/>
      <c r="P32" s="151" t="s">
        <v>551</v>
      </c>
      <c r="Q32" s="151"/>
      <c r="R32" s="151"/>
      <c r="S32" s="151"/>
      <c r="T32" s="151"/>
      <c r="U32" s="151"/>
      <c r="V32" s="151"/>
      <c r="W32" s="151"/>
      <c r="X32" s="228"/>
      <c r="Y32" s="335" t="s">
        <v>12</v>
      </c>
      <c r="Z32" s="538"/>
      <c r="AA32" s="539"/>
      <c r="AB32" s="540" t="s">
        <v>14</v>
      </c>
      <c r="AC32" s="540"/>
      <c r="AD32" s="540"/>
      <c r="AE32" s="360" t="s">
        <v>544</v>
      </c>
      <c r="AF32" s="361"/>
      <c r="AG32" s="361"/>
      <c r="AH32" s="361"/>
      <c r="AI32" s="360" t="s">
        <v>543</v>
      </c>
      <c r="AJ32" s="361"/>
      <c r="AK32" s="361"/>
      <c r="AL32" s="361"/>
      <c r="AM32" s="360" t="s">
        <v>543</v>
      </c>
      <c r="AN32" s="361"/>
      <c r="AO32" s="361"/>
      <c r="AP32" s="361"/>
      <c r="AQ32" s="105" t="s">
        <v>487</v>
      </c>
      <c r="AR32" s="106"/>
      <c r="AS32" s="106"/>
      <c r="AT32" s="107"/>
      <c r="AU32" s="361" t="s">
        <v>487</v>
      </c>
      <c r="AV32" s="361"/>
      <c r="AW32" s="361"/>
      <c r="AX32" s="363"/>
    </row>
    <row r="33" spans="1:50" ht="23.25" customHeight="1" x14ac:dyDescent="0.15">
      <c r="A33" s="505"/>
      <c r="B33" s="506"/>
      <c r="C33" s="506"/>
      <c r="D33" s="506"/>
      <c r="E33" s="506"/>
      <c r="F33" s="507"/>
      <c r="G33" s="532"/>
      <c r="H33" s="533"/>
      <c r="I33" s="533"/>
      <c r="J33" s="533"/>
      <c r="K33" s="533"/>
      <c r="L33" s="533"/>
      <c r="M33" s="533"/>
      <c r="N33" s="533"/>
      <c r="O33" s="534"/>
      <c r="P33" s="230"/>
      <c r="Q33" s="230"/>
      <c r="R33" s="230"/>
      <c r="S33" s="230"/>
      <c r="T33" s="230"/>
      <c r="U33" s="230"/>
      <c r="V33" s="230"/>
      <c r="W33" s="230"/>
      <c r="X33" s="231"/>
      <c r="Y33" s="299" t="s">
        <v>53</v>
      </c>
      <c r="Z33" s="294"/>
      <c r="AA33" s="295"/>
      <c r="AB33" s="511" t="s">
        <v>14</v>
      </c>
      <c r="AC33" s="511"/>
      <c r="AD33" s="511"/>
      <c r="AE33" s="360" t="s">
        <v>543</v>
      </c>
      <c r="AF33" s="361"/>
      <c r="AG33" s="361"/>
      <c r="AH33" s="361"/>
      <c r="AI33" s="360" t="s">
        <v>543</v>
      </c>
      <c r="AJ33" s="361"/>
      <c r="AK33" s="361"/>
      <c r="AL33" s="361"/>
      <c r="AM33" s="360" t="s">
        <v>545</v>
      </c>
      <c r="AN33" s="361"/>
      <c r="AO33" s="361"/>
      <c r="AP33" s="361"/>
      <c r="AQ33" s="105" t="s">
        <v>487</v>
      </c>
      <c r="AR33" s="106"/>
      <c r="AS33" s="106"/>
      <c r="AT33" s="107"/>
      <c r="AU33" s="361" t="s">
        <v>487</v>
      </c>
      <c r="AV33" s="361"/>
      <c r="AW33" s="361"/>
      <c r="AX33" s="363"/>
    </row>
    <row r="34" spans="1:50" ht="23.25" customHeight="1" x14ac:dyDescent="0.15">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33"/>
      <c r="Y34" s="299" t="s">
        <v>13</v>
      </c>
      <c r="Z34" s="294"/>
      <c r="AA34" s="295"/>
      <c r="AB34" s="486" t="s">
        <v>178</v>
      </c>
      <c r="AC34" s="486"/>
      <c r="AD34" s="486"/>
      <c r="AE34" s="360" t="s">
        <v>544</v>
      </c>
      <c r="AF34" s="361"/>
      <c r="AG34" s="361"/>
      <c r="AH34" s="361"/>
      <c r="AI34" s="360" t="s">
        <v>543</v>
      </c>
      <c r="AJ34" s="361"/>
      <c r="AK34" s="361"/>
      <c r="AL34" s="361"/>
      <c r="AM34" s="360" t="s">
        <v>543</v>
      </c>
      <c r="AN34" s="361"/>
      <c r="AO34" s="361"/>
      <c r="AP34" s="361"/>
      <c r="AQ34" s="105" t="s">
        <v>487</v>
      </c>
      <c r="AR34" s="106"/>
      <c r="AS34" s="106"/>
      <c r="AT34" s="107"/>
      <c r="AU34" s="361" t="s">
        <v>488</v>
      </c>
      <c r="AV34" s="361"/>
      <c r="AW34" s="361"/>
      <c r="AX34" s="363"/>
    </row>
    <row r="35" spans="1:50" ht="23.25" customHeight="1" x14ac:dyDescent="0.15">
      <c r="A35" s="887" t="s">
        <v>304</v>
      </c>
      <c r="B35" s="888"/>
      <c r="C35" s="888"/>
      <c r="D35" s="888"/>
      <c r="E35" s="888"/>
      <c r="F35" s="889"/>
      <c r="G35" s="529" t="s">
        <v>490</v>
      </c>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893"/>
    </row>
    <row r="36" spans="1:50" ht="23.25" customHeight="1" thickBot="1" x14ac:dyDescent="0.2">
      <c r="A36" s="890"/>
      <c r="B36" s="891"/>
      <c r="C36" s="891"/>
      <c r="D36" s="891"/>
      <c r="E36" s="891"/>
      <c r="F36" s="892"/>
      <c r="G36" s="535"/>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3"/>
      <c r="AF36" s="533"/>
      <c r="AG36" s="533"/>
      <c r="AH36" s="533"/>
      <c r="AI36" s="533"/>
      <c r="AJ36" s="533"/>
      <c r="AK36" s="533"/>
      <c r="AL36" s="533"/>
      <c r="AM36" s="533"/>
      <c r="AN36" s="533"/>
      <c r="AO36" s="533"/>
      <c r="AP36" s="533"/>
      <c r="AQ36" s="536"/>
      <c r="AR36" s="536"/>
      <c r="AS36" s="536"/>
      <c r="AT36" s="536"/>
      <c r="AU36" s="536"/>
      <c r="AV36" s="536"/>
      <c r="AW36" s="536"/>
      <c r="AX36" s="894"/>
    </row>
    <row r="37" spans="1:50" ht="18.75" hidden="1" customHeight="1" x14ac:dyDescent="0.15">
      <c r="A37" s="633" t="s">
        <v>274</v>
      </c>
      <c r="B37" s="634"/>
      <c r="C37" s="634"/>
      <c r="D37" s="634"/>
      <c r="E37" s="634"/>
      <c r="F37" s="635"/>
      <c r="G37" s="554" t="s">
        <v>145</v>
      </c>
      <c r="H37" s="377"/>
      <c r="I37" s="377"/>
      <c r="J37" s="377"/>
      <c r="K37" s="377"/>
      <c r="L37" s="377"/>
      <c r="M37" s="377"/>
      <c r="N37" s="377"/>
      <c r="O37" s="555"/>
      <c r="P37" s="620" t="s">
        <v>58</v>
      </c>
      <c r="Q37" s="377"/>
      <c r="R37" s="377"/>
      <c r="S37" s="377"/>
      <c r="T37" s="377"/>
      <c r="U37" s="377"/>
      <c r="V37" s="377"/>
      <c r="W37" s="377"/>
      <c r="X37" s="555"/>
      <c r="Y37" s="621"/>
      <c r="Z37" s="622"/>
      <c r="AA37" s="623"/>
      <c r="AB37" s="624" t="s">
        <v>11</v>
      </c>
      <c r="AC37" s="625"/>
      <c r="AD37" s="626"/>
      <c r="AE37" s="364" t="s">
        <v>315</v>
      </c>
      <c r="AF37" s="365"/>
      <c r="AG37" s="365"/>
      <c r="AH37" s="366"/>
      <c r="AI37" s="364" t="s">
        <v>313</v>
      </c>
      <c r="AJ37" s="365"/>
      <c r="AK37" s="365"/>
      <c r="AL37" s="366"/>
      <c r="AM37" s="371" t="s">
        <v>340</v>
      </c>
      <c r="AN37" s="371"/>
      <c r="AO37" s="371"/>
      <c r="AP37" s="371"/>
      <c r="AQ37" s="263" t="s">
        <v>187</v>
      </c>
      <c r="AR37" s="264"/>
      <c r="AS37" s="264"/>
      <c r="AT37" s="265"/>
      <c r="AU37" s="377" t="s">
        <v>133</v>
      </c>
      <c r="AV37" s="377"/>
      <c r="AW37" s="377"/>
      <c r="AX37" s="378"/>
    </row>
    <row r="38" spans="1:50" ht="18.75" hidden="1" customHeight="1" x14ac:dyDescent="0.15">
      <c r="A38" s="501"/>
      <c r="B38" s="502"/>
      <c r="C38" s="502"/>
      <c r="D38" s="502"/>
      <c r="E38" s="502"/>
      <c r="F38" s="503"/>
      <c r="G38" s="556"/>
      <c r="H38" s="375"/>
      <c r="I38" s="375"/>
      <c r="J38" s="375"/>
      <c r="K38" s="375"/>
      <c r="L38" s="375"/>
      <c r="M38" s="375"/>
      <c r="N38" s="375"/>
      <c r="O38" s="557"/>
      <c r="P38" s="569"/>
      <c r="Q38" s="375"/>
      <c r="R38" s="375"/>
      <c r="S38" s="375"/>
      <c r="T38" s="375"/>
      <c r="U38" s="375"/>
      <c r="V38" s="375"/>
      <c r="W38" s="375"/>
      <c r="X38" s="557"/>
      <c r="Y38" s="459"/>
      <c r="Z38" s="408"/>
      <c r="AA38" s="409"/>
      <c r="AB38" s="329"/>
      <c r="AC38" s="330"/>
      <c r="AD38" s="331"/>
      <c r="AE38" s="329"/>
      <c r="AF38" s="330"/>
      <c r="AG38" s="330"/>
      <c r="AH38" s="331"/>
      <c r="AI38" s="329"/>
      <c r="AJ38" s="330"/>
      <c r="AK38" s="330"/>
      <c r="AL38" s="331"/>
      <c r="AM38" s="372"/>
      <c r="AN38" s="372"/>
      <c r="AO38" s="372"/>
      <c r="AP38" s="372"/>
      <c r="AQ38" s="201"/>
      <c r="AR38" s="126"/>
      <c r="AS38" s="127" t="s">
        <v>188</v>
      </c>
      <c r="AT38" s="162"/>
      <c r="AU38" s="267"/>
      <c r="AV38" s="267"/>
      <c r="AW38" s="375" t="s">
        <v>177</v>
      </c>
      <c r="AX38" s="376"/>
    </row>
    <row r="39" spans="1:50" ht="23.25" hidden="1" customHeight="1" x14ac:dyDescent="0.15">
      <c r="A39" s="504"/>
      <c r="B39" s="502"/>
      <c r="C39" s="502"/>
      <c r="D39" s="502"/>
      <c r="E39" s="502"/>
      <c r="F39" s="503"/>
      <c r="G39" s="529"/>
      <c r="H39" s="530"/>
      <c r="I39" s="530"/>
      <c r="J39" s="530"/>
      <c r="K39" s="530"/>
      <c r="L39" s="530"/>
      <c r="M39" s="530"/>
      <c r="N39" s="530"/>
      <c r="O39" s="531"/>
      <c r="P39" s="151"/>
      <c r="Q39" s="151"/>
      <c r="R39" s="151"/>
      <c r="S39" s="151"/>
      <c r="T39" s="151"/>
      <c r="U39" s="151"/>
      <c r="V39" s="151"/>
      <c r="W39" s="151"/>
      <c r="X39" s="228"/>
      <c r="Y39" s="335" t="s">
        <v>12</v>
      </c>
      <c r="Z39" s="538"/>
      <c r="AA39" s="539"/>
      <c r="AB39" s="540"/>
      <c r="AC39" s="540"/>
      <c r="AD39" s="540"/>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15">
      <c r="A40" s="505"/>
      <c r="B40" s="506"/>
      <c r="C40" s="506"/>
      <c r="D40" s="506"/>
      <c r="E40" s="506"/>
      <c r="F40" s="507"/>
      <c r="G40" s="532"/>
      <c r="H40" s="533"/>
      <c r="I40" s="533"/>
      <c r="J40" s="533"/>
      <c r="K40" s="533"/>
      <c r="L40" s="533"/>
      <c r="M40" s="533"/>
      <c r="N40" s="533"/>
      <c r="O40" s="534"/>
      <c r="P40" s="230"/>
      <c r="Q40" s="230"/>
      <c r="R40" s="230"/>
      <c r="S40" s="230"/>
      <c r="T40" s="230"/>
      <c r="U40" s="230"/>
      <c r="V40" s="230"/>
      <c r="W40" s="230"/>
      <c r="X40" s="231"/>
      <c r="Y40" s="299" t="s">
        <v>53</v>
      </c>
      <c r="Z40" s="294"/>
      <c r="AA40" s="295"/>
      <c r="AB40" s="511"/>
      <c r="AC40" s="511"/>
      <c r="AD40" s="511"/>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15">
      <c r="A41" s="636"/>
      <c r="B41" s="637"/>
      <c r="C41" s="637"/>
      <c r="D41" s="637"/>
      <c r="E41" s="637"/>
      <c r="F41" s="638"/>
      <c r="G41" s="535"/>
      <c r="H41" s="536"/>
      <c r="I41" s="536"/>
      <c r="J41" s="536"/>
      <c r="K41" s="536"/>
      <c r="L41" s="536"/>
      <c r="M41" s="536"/>
      <c r="N41" s="536"/>
      <c r="O41" s="537"/>
      <c r="P41" s="154"/>
      <c r="Q41" s="154"/>
      <c r="R41" s="154"/>
      <c r="S41" s="154"/>
      <c r="T41" s="154"/>
      <c r="U41" s="154"/>
      <c r="V41" s="154"/>
      <c r="W41" s="154"/>
      <c r="X41" s="233"/>
      <c r="Y41" s="299" t="s">
        <v>13</v>
      </c>
      <c r="Z41" s="294"/>
      <c r="AA41" s="295"/>
      <c r="AB41" s="486" t="s">
        <v>178</v>
      </c>
      <c r="AC41" s="486"/>
      <c r="AD41" s="486"/>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15">
      <c r="A42" s="887" t="s">
        <v>304</v>
      </c>
      <c r="B42" s="888"/>
      <c r="C42" s="888"/>
      <c r="D42" s="888"/>
      <c r="E42" s="888"/>
      <c r="F42" s="889"/>
      <c r="G42" s="529"/>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893"/>
    </row>
    <row r="43" spans="1:50" ht="23.25" hidden="1" customHeight="1" x14ac:dyDescent="0.15">
      <c r="A43" s="890"/>
      <c r="B43" s="891"/>
      <c r="C43" s="891"/>
      <c r="D43" s="891"/>
      <c r="E43" s="891"/>
      <c r="F43" s="892"/>
      <c r="G43" s="535"/>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894"/>
    </row>
    <row r="44" spans="1:50" ht="18.75" hidden="1" customHeight="1" x14ac:dyDescent="0.15">
      <c r="A44" s="633" t="s">
        <v>274</v>
      </c>
      <c r="B44" s="634"/>
      <c r="C44" s="634"/>
      <c r="D44" s="634"/>
      <c r="E44" s="634"/>
      <c r="F44" s="635"/>
      <c r="G44" s="554" t="s">
        <v>145</v>
      </c>
      <c r="H44" s="377"/>
      <c r="I44" s="377"/>
      <c r="J44" s="377"/>
      <c r="K44" s="377"/>
      <c r="L44" s="377"/>
      <c r="M44" s="377"/>
      <c r="N44" s="377"/>
      <c r="O44" s="555"/>
      <c r="P44" s="620" t="s">
        <v>58</v>
      </c>
      <c r="Q44" s="377"/>
      <c r="R44" s="377"/>
      <c r="S44" s="377"/>
      <c r="T44" s="377"/>
      <c r="U44" s="377"/>
      <c r="V44" s="377"/>
      <c r="W44" s="377"/>
      <c r="X44" s="555"/>
      <c r="Y44" s="621"/>
      <c r="Z44" s="622"/>
      <c r="AA44" s="623"/>
      <c r="AB44" s="624" t="s">
        <v>11</v>
      </c>
      <c r="AC44" s="625"/>
      <c r="AD44" s="626"/>
      <c r="AE44" s="364" t="s">
        <v>315</v>
      </c>
      <c r="AF44" s="365"/>
      <c r="AG44" s="365"/>
      <c r="AH44" s="366"/>
      <c r="AI44" s="364" t="s">
        <v>313</v>
      </c>
      <c r="AJ44" s="365"/>
      <c r="AK44" s="365"/>
      <c r="AL44" s="366"/>
      <c r="AM44" s="371" t="s">
        <v>340</v>
      </c>
      <c r="AN44" s="371"/>
      <c r="AO44" s="371"/>
      <c r="AP44" s="371"/>
      <c r="AQ44" s="263" t="s">
        <v>187</v>
      </c>
      <c r="AR44" s="264"/>
      <c r="AS44" s="264"/>
      <c r="AT44" s="265"/>
      <c r="AU44" s="377" t="s">
        <v>133</v>
      </c>
      <c r="AV44" s="377"/>
      <c r="AW44" s="377"/>
      <c r="AX44" s="378"/>
    </row>
    <row r="45" spans="1:50" ht="18.75" hidden="1" customHeight="1" x14ac:dyDescent="0.15">
      <c r="A45" s="501"/>
      <c r="B45" s="502"/>
      <c r="C45" s="502"/>
      <c r="D45" s="502"/>
      <c r="E45" s="502"/>
      <c r="F45" s="503"/>
      <c r="G45" s="556"/>
      <c r="H45" s="375"/>
      <c r="I45" s="375"/>
      <c r="J45" s="375"/>
      <c r="K45" s="375"/>
      <c r="L45" s="375"/>
      <c r="M45" s="375"/>
      <c r="N45" s="375"/>
      <c r="O45" s="557"/>
      <c r="P45" s="569"/>
      <c r="Q45" s="375"/>
      <c r="R45" s="375"/>
      <c r="S45" s="375"/>
      <c r="T45" s="375"/>
      <c r="U45" s="375"/>
      <c r="V45" s="375"/>
      <c r="W45" s="375"/>
      <c r="X45" s="557"/>
      <c r="Y45" s="459"/>
      <c r="Z45" s="408"/>
      <c r="AA45" s="409"/>
      <c r="AB45" s="329"/>
      <c r="AC45" s="330"/>
      <c r="AD45" s="331"/>
      <c r="AE45" s="329"/>
      <c r="AF45" s="330"/>
      <c r="AG45" s="330"/>
      <c r="AH45" s="331"/>
      <c r="AI45" s="329"/>
      <c r="AJ45" s="330"/>
      <c r="AK45" s="330"/>
      <c r="AL45" s="331"/>
      <c r="AM45" s="372"/>
      <c r="AN45" s="372"/>
      <c r="AO45" s="372"/>
      <c r="AP45" s="372"/>
      <c r="AQ45" s="201"/>
      <c r="AR45" s="126"/>
      <c r="AS45" s="127" t="s">
        <v>188</v>
      </c>
      <c r="AT45" s="162"/>
      <c r="AU45" s="267"/>
      <c r="AV45" s="267"/>
      <c r="AW45" s="375" t="s">
        <v>177</v>
      </c>
      <c r="AX45" s="376"/>
    </row>
    <row r="46" spans="1:50" ht="23.25" hidden="1" customHeight="1" x14ac:dyDescent="0.15">
      <c r="A46" s="504"/>
      <c r="B46" s="502"/>
      <c r="C46" s="502"/>
      <c r="D46" s="502"/>
      <c r="E46" s="502"/>
      <c r="F46" s="503"/>
      <c r="G46" s="529"/>
      <c r="H46" s="530"/>
      <c r="I46" s="530"/>
      <c r="J46" s="530"/>
      <c r="K46" s="530"/>
      <c r="L46" s="530"/>
      <c r="M46" s="530"/>
      <c r="N46" s="530"/>
      <c r="O46" s="531"/>
      <c r="P46" s="151"/>
      <c r="Q46" s="151"/>
      <c r="R46" s="151"/>
      <c r="S46" s="151"/>
      <c r="T46" s="151"/>
      <c r="U46" s="151"/>
      <c r="V46" s="151"/>
      <c r="W46" s="151"/>
      <c r="X46" s="228"/>
      <c r="Y46" s="335" t="s">
        <v>12</v>
      </c>
      <c r="Z46" s="538"/>
      <c r="AA46" s="539"/>
      <c r="AB46" s="540"/>
      <c r="AC46" s="540"/>
      <c r="AD46" s="540"/>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15">
      <c r="A47" s="505"/>
      <c r="B47" s="506"/>
      <c r="C47" s="506"/>
      <c r="D47" s="506"/>
      <c r="E47" s="506"/>
      <c r="F47" s="507"/>
      <c r="G47" s="532"/>
      <c r="H47" s="533"/>
      <c r="I47" s="533"/>
      <c r="J47" s="533"/>
      <c r="K47" s="533"/>
      <c r="L47" s="533"/>
      <c r="M47" s="533"/>
      <c r="N47" s="533"/>
      <c r="O47" s="534"/>
      <c r="P47" s="230"/>
      <c r="Q47" s="230"/>
      <c r="R47" s="230"/>
      <c r="S47" s="230"/>
      <c r="T47" s="230"/>
      <c r="U47" s="230"/>
      <c r="V47" s="230"/>
      <c r="W47" s="230"/>
      <c r="X47" s="231"/>
      <c r="Y47" s="299" t="s">
        <v>53</v>
      </c>
      <c r="Z47" s="294"/>
      <c r="AA47" s="295"/>
      <c r="AB47" s="511"/>
      <c r="AC47" s="511"/>
      <c r="AD47" s="511"/>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15">
      <c r="A48" s="636"/>
      <c r="B48" s="637"/>
      <c r="C48" s="637"/>
      <c r="D48" s="637"/>
      <c r="E48" s="637"/>
      <c r="F48" s="638"/>
      <c r="G48" s="535"/>
      <c r="H48" s="536"/>
      <c r="I48" s="536"/>
      <c r="J48" s="536"/>
      <c r="K48" s="536"/>
      <c r="L48" s="536"/>
      <c r="M48" s="536"/>
      <c r="N48" s="536"/>
      <c r="O48" s="537"/>
      <c r="P48" s="154"/>
      <c r="Q48" s="154"/>
      <c r="R48" s="154"/>
      <c r="S48" s="154"/>
      <c r="T48" s="154"/>
      <c r="U48" s="154"/>
      <c r="V48" s="154"/>
      <c r="W48" s="154"/>
      <c r="X48" s="233"/>
      <c r="Y48" s="299" t="s">
        <v>13</v>
      </c>
      <c r="Z48" s="294"/>
      <c r="AA48" s="295"/>
      <c r="AB48" s="486" t="s">
        <v>178</v>
      </c>
      <c r="AC48" s="486"/>
      <c r="AD48" s="486"/>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15">
      <c r="A49" s="887" t="s">
        <v>304</v>
      </c>
      <c r="B49" s="888"/>
      <c r="C49" s="888"/>
      <c r="D49" s="888"/>
      <c r="E49" s="888"/>
      <c r="F49" s="889"/>
      <c r="G49" s="529"/>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530"/>
      <c r="AT49" s="530"/>
      <c r="AU49" s="530"/>
      <c r="AV49" s="530"/>
      <c r="AW49" s="530"/>
      <c r="AX49" s="893"/>
    </row>
    <row r="50" spans="1:50" ht="23.25" hidden="1" customHeight="1" x14ac:dyDescent="0.15">
      <c r="A50" s="890"/>
      <c r="B50" s="891"/>
      <c r="C50" s="891"/>
      <c r="D50" s="891"/>
      <c r="E50" s="891"/>
      <c r="F50" s="892"/>
      <c r="G50" s="535"/>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894"/>
    </row>
    <row r="51" spans="1:50" ht="18.75" hidden="1" customHeight="1" x14ac:dyDescent="0.15">
      <c r="A51" s="501" t="s">
        <v>274</v>
      </c>
      <c r="B51" s="502"/>
      <c r="C51" s="502"/>
      <c r="D51" s="502"/>
      <c r="E51" s="502"/>
      <c r="F51" s="503"/>
      <c r="G51" s="554" t="s">
        <v>145</v>
      </c>
      <c r="H51" s="377"/>
      <c r="I51" s="377"/>
      <c r="J51" s="377"/>
      <c r="K51" s="377"/>
      <c r="L51" s="377"/>
      <c r="M51" s="377"/>
      <c r="N51" s="377"/>
      <c r="O51" s="555"/>
      <c r="P51" s="620" t="s">
        <v>58</v>
      </c>
      <c r="Q51" s="377"/>
      <c r="R51" s="377"/>
      <c r="S51" s="377"/>
      <c r="T51" s="377"/>
      <c r="U51" s="377"/>
      <c r="V51" s="377"/>
      <c r="W51" s="377"/>
      <c r="X51" s="555"/>
      <c r="Y51" s="621"/>
      <c r="Z51" s="622"/>
      <c r="AA51" s="623"/>
      <c r="AB51" s="624" t="s">
        <v>11</v>
      </c>
      <c r="AC51" s="625"/>
      <c r="AD51" s="626"/>
      <c r="AE51" s="364" t="s">
        <v>315</v>
      </c>
      <c r="AF51" s="365"/>
      <c r="AG51" s="365"/>
      <c r="AH51" s="366"/>
      <c r="AI51" s="364" t="s">
        <v>313</v>
      </c>
      <c r="AJ51" s="365"/>
      <c r="AK51" s="365"/>
      <c r="AL51" s="366"/>
      <c r="AM51" s="371" t="s">
        <v>340</v>
      </c>
      <c r="AN51" s="371"/>
      <c r="AO51" s="371"/>
      <c r="AP51" s="371"/>
      <c r="AQ51" s="263" t="s">
        <v>187</v>
      </c>
      <c r="AR51" s="264"/>
      <c r="AS51" s="264"/>
      <c r="AT51" s="265"/>
      <c r="AU51" s="373" t="s">
        <v>133</v>
      </c>
      <c r="AV51" s="373"/>
      <c r="AW51" s="373"/>
      <c r="AX51" s="374"/>
    </row>
    <row r="52" spans="1:50" ht="18.75" hidden="1" customHeight="1" x14ac:dyDescent="0.15">
      <c r="A52" s="501"/>
      <c r="B52" s="502"/>
      <c r="C52" s="502"/>
      <c r="D52" s="502"/>
      <c r="E52" s="502"/>
      <c r="F52" s="503"/>
      <c r="G52" s="556"/>
      <c r="H52" s="375"/>
      <c r="I52" s="375"/>
      <c r="J52" s="375"/>
      <c r="K52" s="375"/>
      <c r="L52" s="375"/>
      <c r="M52" s="375"/>
      <c r="N52" s="375"/>
      <c r="O52" s="557"/>
      <c r="P52" s="569"/>
      <c r="Q52" s="375"/>
      <c r="R52" s="375"/>
      <c r="S52" s="375"/>
      <c r="T52" s="375"/>
      <c r="U52" s="375"/>
      <c r="V52" s="375"/>
      <c r="W52" s="375"/>
      <c r="X52" s="557"/>
      <c r="Y52" s="459"/>
      <c r="Z52" s="408"/>
      <c r="AA52" s="409"/>
      <c r="AB52" s="329"/>
      <c r="AC52" s="330"/>
      <c r="AD52" s="331"/>
      <c r="AE52" s="329"/>
      <c r="AF52" s="330"/>
      <c r="AG52" s="330"/>
      <c r="AH52" s="331"/>
      <c r="AI52" s="329"/>
      <c r="AJ52" s="330"/>
      <c r="AK52" s="330"/>
      <c r="AL52" s="331"/>
      <c r="AM52" s="372"/>
      <c r="AN52" s="372"/>
      <c r="AO52" s="372"/>
      <c r="AP52" s="372"/>
      <c r="AQ52" s="201"/>
      <c r="AR52" s="126"/>
      <c r="AS52" s="127" t="s">
        <v>188</v>
      </c>
      <c r="AT52" s="162"/>
      <c r="AU52" s="267"/>
      <c r="AV52" s="267"/>
      <c r="AW52" s="375" t="s">
        <v>177</v>
      </c>
      <c r="AX52" s="376"/>
    </row>
    <row r="53" spans="1:50" ht="23.25" hidden="1" customHeight="1" x14ac:dyDescent="0.15">
      <c r="A53" s="504"/>
      <c r="B53" s="502"/>
      <c r="C53" s="502"/>
      <c r="D53" s="502"/>
      <c r="E53" s="502"/>
      <c r="F53" s="503"/>
      <c r="G53" s="529"/>
      <c r="H53" s="530"/>
      <c r="I53" s="530"/>
      <c r="J53" s="530"/>
      <c r="K53" s="530"/>
      <c r="L53" s="530"/>
      <c r="M53" s="530"/>
      <c r="N53" s="530"/>
      <c r="O53" s="531"/>
      <c r="P53" s="151"/>
      <c r="Q53" s="151"/>
      <c r="R53" s="151"/>
      <c r="S53" s="151"/>
      <c r="T53" s="151"/>
      <c r="U53" s="151"/>
      <c r="V53" s="151"/>
      <c r="W53" s="151"/>
      <c r="X53" s="228"/>
      <c r="Y53" s="335" t="s">
        <v>12</v>
      </c>
      <c r="Z53" s="538"/>
      <c r="AA53" s="539"/>
      <c r="AB53" s="540"/>
      <c r="AC53" s="540"/>
      <c r="AD53" s="540"/>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05"/>
      <c r="B54" s="506"/>
      <c r="C54" s="506"/>
      <c r="D54" s="506"/>
      <c r="E54" s="506"/>
      <c r="F54" s="507"/>
      <c r="G54" s="532"/>
      <c r="H54" s="533"/>
      <c r="I54" s="533"/>
      <c r="J54" s="533"/>
      <c r="K54" s="533"/>
      <c r="L54" s="533"/>
      <c r="M54" s="533"/>
      <c r="N54" s="533"/>
      <c r="O54" s="534"/>
      <c r="P54" s="230"/>
      <c r="Q54" s="230"/>
      <c r="R54" s="230"/>
      <c r="S54" s="230"/>
      <c r="T54" s="230"/>
      <c r="U54" s="230"/>
      <c r="V54" s="230"/>
      <c r="W54" s="230"/>
      <c r="X54" s="231"/>
      <c r="Y54" s="299" t="s">
        <v>53</v>
      </c>
      <c r="Z54" s="294"/>
      <c r="AA54" s="295"/>
      <c r="AB54" s="511"/>
      <c r="AC54" s="511"/>
      <c r="AD54" s="511"/>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36"/>
      <c r="B55" s="637"/>
      <c r="C55" s="637"/>
      <c r="D55" s="637"/>
      <c r="E55" s="637"/>
      <c r="F55" s="638"/>
      <c r="G55" s="535"/>
      <c r="H55" s="536"/>
      <c r="I55" s="536"/>
      <c r="J55" s="536"/>
      <c r="K55" s="536"/>
      <c r="L55" s="536"/>
      <c r="M55" s="536"/>
      <c r="N55" s="536"/>
      <c r="O55" s="537"/>
      <c r="P55" s="154"/>
      <c r="Q55" s="154"/>
      <c r="R55" s="154"/>
      <c r="S55" s="154"/>
      <c r="T55" s="154"/>
      <c r="U55" s="154"/>
      <c r="V55" s="154"/>
      <c r="W55" s="154"/>
      <c r="X55" s="233"/>
      <c r="Y55" s="299" t="s">
        <v>13</v>
      </c>
      <c r="Z55" s="294"/>
      <c r="AA55" s="295"/>
      <c r="AB55" s="452" t="s">
        <v>14</v>
      </c>
      <c r="AC55" s="452"/>
      <c r="AD55" s="452"/>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887" t="s">
        <v>304</v>
      </c>
      <c r="B56" s="888"/>
      <c r="C56" s="888"/>
      <c r="D56" s="888"/>
      <c r="E56" s="888"/>
      <c r="F56" s="889"/>
      <c r="G56" s="529"/>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93"/>
    </row>
    <row r="57" spans="1:50" ht="23.25" hidden="1" customHeight="1" x14ac:dyDescent="0.15">
      <c r="A57" s="890"/>
      <c r="B57" s="891"/>
      <c r="C57" s="891"/>
      <c r="D57" s="891"/>
      <c r="E57" s="891"/>
      <c r="F57" s="892"/>
      <c r="G57" s="535"/>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894"/>
    </row>
    <row r="58" spans="1:50" ht="18.75" hidden="1" customHeight="1" x14ac:dyDescent="0.15">
      <c r="A58" s="501" t="s">
        <v>274</v>
      </c>
      <c r="B58" s="502"/>
      <c r="C58" s="502"/>
      <c r="D58" s="502"/>
      <c r="E58" s="502"/>
      <c r="F58" s="503"/>
      <c r="G58" s="554" t="s">
        <v>145</v>
      </c>
      <c r="H58" s="377"/>
      <c r="I58" s="377"/>
      <c r="J58" s="377"/>
      <c r="K58" s="377"/>
      <c r="L58" s="377"/>
      <c r="M58" s="377"/>
      <c r="N58" s="377"/>
      <c r="O58" s="555"/>
      <c r="P58" s="620" t="s">
        <v>58</v>
      </c>
      <c r="Q58" s="377"/>
      <c r="R58" s="377"/>
      <c r="S58" s="377"/>
      <c r="T58" s="377"/>
      <c r="U58" s="377"/>
      <c r="V58" s="377"/>
      <c r="W58" s="377"/>
      <c r="X58" s="555"/>
      <c r="Y58" s="621"/>
      <c r="Z58" s="622"/>
      <c r="AA58" s="623"/>
      <c r="AB58" s="624" t="s">
        <v>11</v>
      </c>
      <c r="AC58" s="625"/>
      <c r="AD58" s="626"/>
      <c r="AE58" s="364" t="s">
        <v>315</v>
      </c>
      <c r="AF58" s="365"/>
      <c r="AG58" s="365"/>
      <c r="AH58" s="366"/>
      <c r="AI58" s="364" t="s">
        <v>313</v>
      </c>
      <c r="AJ58" s="365"/>
      <c r="AK58" s="365"/>
      <c r="AL58" s="366"/>
      <c r="AM58" s="371" t="s">
        <v>340</v>
      </c>
      <c r="AN58" s="371"/>
      <c r="AO58" s="371"/>
      <c r="AP58" s="371"/>
      <c r="AQ58" s="263" t="s">
        <v>187</v>
      </c>
      <c r="AR58" s="264"/>
      <c r="AS58" s="264"/>
      <c r="AT58" s="265"/>
      <c r="AU58" s="373" t="s">
        <v>133</v>
      </c>
      <c r="AV58" s="373"/>
      <c r="AW58" s="373"/>
      <c r="AX58" s="374"/>
    </row>
    <row r="59" spans="1:50" ht="18.75" hidden="1" customHeight="1" x14ac:dyDescent="0.15">
      <c r="A59" s="501"/>
      <c r="B59" s="502"/>
      <c r="C59" s="502"/>
      <c r="D59" s="502"/>
      <c r="E59" s="502"/>
      <c r="F59" s="503"/>
      <c r="G59" s="556"/>
      <c r="H59" s="375"/>
      <c r="I59" s="375"/>
      <c r="J59" s="375"/>
      <c r="K59" s="375"/>
      <c r="L59" s="375"/>
      <c r="M59" s="375"/>
      <c r="N59" s="375"/>
      <c r="O59" s="557"/>
      <c r="P59" s="569"/>
      <c r="Q59" s="375"/>
      <c r="R59" s="375"/>
      <c r="S59" s="375"/>
      <c r="T59" s="375"/>
      <c r="U59" s="375"/>
      <c r="V59" s="375"/>
      <c r="W59" s="375"/>
      <c r="X59" s="557"/>
      <c r="Y59" s="459"/>
      <c r="Z59" s="408"/>
      <c r="AA59" s="409"/>
      <c r="AB59" s="329"/>
      <c r="AC59" s="330"/>
      <c r="AD59" s="331"/>
      <c r="AE59" s="329"/>
      <c r="AF59" s="330"/>
      <c r="AG59" s="330"/>
      <c r="AH59" s="331"/>
      <c r="AI59" s="329"/>
      <c r="AJ59" s="330"/>
      <c r="AK59" s="330"/>
      <c r="AL59" s="331"/>
      <c r="AM59" s="372"/>
      <c r="AN59" s="372"/>
      <c r="AO59" s="372"/>
      <c r="AP59" s="372"/>
      <c r="AQ59" s="201"/>
      <c r="AR59" s="126"/>
      <c r="AS59" s="127" t="s">
        <v>188</v>
      </c>
      <c r="AT59" s="162"/>
      <c r="AU59" s="267"/>
      <c r="AV59" s="267"/>
      <c r="AW59" s="375" t="s">
        <v>177</v>
      </c>
      <c r="AX59" s="376"/>
    </row>
    <row r="60" spans="1:50" ht="23.25" hidden="1" customHeight="1" x14ac:dyDescent="0.15">
      <c r="A60" s="504"/>
      <c r="B60" s="502"/>
      <c r="C60" s="502"/>
      <c r="D60" s="502"/>
      <c r="E60" s="502"/>
      <c r="F60" s="503"/>
      <c r="G60" s="529"/>
      <c r="H60" s="530"/>
      <c r="I60" s="530"/>
      <c r="J60" s="530"/>
      <c r="K60" s="530"/>
      <c r="L60" s="530"/>
      <c r="M60" s="530"/>
      <c r="N60" s="530"/>
      <c r="O60" s="531"/>
      <c r="P60" s="151"/>
      <c r="Q60" s="151"/>
      <c r="R60" s="151"/>
      <c r="S60" s="151"/>
      <c r="T60" s="151"/>
      <c r="U60" s="151"/>
      <c r="V60" s="151"/>
      <c r="W60" s="151"/>
      <c r="X60" s="228"/>
      <c r="Y60" s="335" t="s">
        <v>12</v>
      </c>
      <c r="Z60" s="538"/>
      <c r="AA60" s="539"/>
      <c r="AB60" s="540"/>
      <c r="AC60" s="540"/>
      <c r="AD60" s="540"/>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05"/>
      <c r="B61" s="506"/>
      <c r="C61" s="506"/>
      <c r="D61" s="506"/>
      <c r="E61" s="506"/>
      <c r="F61" s="507"/>
      <c r="G61" s="532"/>
      <c r="H61" s="533"/>
      <c r="I61" s="533"/>
      <c r="J61" s="533"/>
      <c r="K61" s="533"/>
      <c r="L61" s="533"/>
      <c r="M61" s="533"/>
      <c r="N61" s="533"/>
      <c r="O61" s="534"/>
      <c r="P61" s="230"/>
      <c r="Q61" s="230"/>
      <c r="R61" s="230"/>
      <c r="S61" s="230"/>
      <c r="T61" s="230"/>
      <c r="U61" s="230"/>
      <c r="V61" s="230"/>
      <c r="W61" s="230"/>
      <c r="X61" s="231"/>
      <c r="Y61" s="299" t="s">
        <v>53</v>
      </c>
      <c r="Z61" s="294"/>
      <c r="AA61" s="295"/>
      <c r="AB61" s="511"/>
      <c r="AC61" s="511"/>
      <c r="AD61" s="511"/>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33"/>
      <c r="Y62" s="299" t="s">
        <v>13</v>
      </c>
      <c r="Z62" s="294"/>
      <c r="AA62" s="295"/>
      <c r="AB62" s="486" t="s">
        <v>14</v>
      </c>
      <c r="AC62" s="486"/>
      <c r="AD62" s="486"/>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887" t="s">
        <v>304</v>
      </c>
      <c r="B63" s="888"/>
      <c r="C63" s="888"/>
      <c r="D63" s="888"/>
      <c r="E63" s="888"/>
      <c r="F63" s="889"/>
      <c r="G63" s="529"/>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893"/>
    </row>
    <row r="64" spans="1:50" ht="23.25" hidden="1" customHeight="1" x14ac:dyDescent="0.15">
      <c r="A64" s="890"/>
      <c r="B64" s="891"/>
      <c r="C64" s="891"/>
      <c r="D64" s="891"/>
      <c r="E64" s="891"/>
      <c r="F64" s="892"/>
      <c r="G64" s="535"/>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894"/>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64" t="s">
        <v>315</v>
      </c>
      <c r="AF65" s="365"/>
      <c r="AG65" s="365"/>
      <c r="AH65" s="366"/>
      <c r="AI65" s="364" t="s">
        <v>313</v>
      </c>
      <c r="AJ65" s="365"/>
      <c r="AK65" s="365"/>
      <c r="AL65" s="366"/>
      <c r="AM65" s="371" t="s">
        <v>340</v>
      </c>
      <c r="AN65" s="371"/>
      <c r="AO65" s="371"/>
      <c r="AP65" s="371"/>
      <c r="AQ65" s="857" t="s">
        <v>187</v>
      </c>
      <c r="AR65" s="853"/>
      <c r="AS65" s="853"/>
      <c r="AT65" s="854"/>
      <c r="AU65" s="962" t="s">
        <v>133</v>
      </c>
      <c r="AV65" s="962"/>
      <c r="AW65" s="962"/>
      <c r="AX65" s="963"/>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9"/>
      <c r="AF66" s="330"/>
      <c r="AG66" s="330"/>
      <c r="AH66" s="331"/>
      <c r="AI66" s="329"/>
      <c r="AJ66" s="330"/>
      <c r="AK66" s="330"/>
      <c r="AL66" s="331"/>
      <c r="AM66" s="372"/>
      <c r="AN66" s="372"/>
      <c r="AO66" s="372"/>
      <c r="AP66" s="372"/>
      <c r="AQ66" s="266"/>
      <c r="AR66" s="267"/>
      <c r="AS66" s="855" t="s">
        <v>188</v>
      </c>
      <c r="AT66" s="856"/>
      <c r="AU66" s="267"/>
      <c r="AV66" s="267"/>
      <c r="AW66" s="855" t="s">
        <v>273</v>
      </c>
      <c r="AX66" s="964"/>
    </row>
    <row r="67" spans="1:50" ht="23.25" hidden="1" customHeight="1" x14ac:dyDescent="0.15">
      <c r="A67" s="841"/>
      <c r="B67" s="842"/>
      <c r="C67" s="842"/>
      <c r="D67" s="842"/>
      <c r="E67" s="842"/>
      <c r="F67" s="843"/>
      <c r="G67" s="965" t="s">
        <v>189</v>
      </c>
      <c r="H67" s="948"/>
      <c r="I67" s="949"/>
      <c r="J67" s="949"/>
      <c r="K67" s="949"/>
      <c r="L67" s="949"/>
      <c r="M67" s="949"/>
      <c r="N67" s="949"/>
      <c r="O67" s="950"/>
      <c r="P67" s="948"/>
      <c r="Q67" s="949"/>
      <c r="R67" s="949"/>
      <c r="S67" s="949"/>
      <c r="T67" s="949"/>
      <c r="U67" s="949"/>
      <c r="V67" s="950"/>
      <c r="W67" s="954"/>
      <c r="X67" s="955"/>
      <c r="Y67" s="935" t="s">
        <v>12</v>
      </c>
      <c r="Z67" s="935"/>
      <c r="AA67" s="936"/>
      <c r="AB67" s="937" t="s">
        <v>294</v>
      </c>
      <c r="AC67" s="937"/>
      <c r="AD67" s="937"/>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41"/>
      <c r="B68" s="842"/>
      <c r="C68" s="842"/>
      <c r="D68" s="842"/>
      <c r="E68" s="842"/>
      <c r="F68" s="843"/>
      <c r="G68" s="925"/>
      <c r="H68" s="951"/>
      <c r="I68" s="952"/>
      <c r="J68" s="952"/>
      <c r="K68" s="952"/>
      <c r="L68" s="952"/>
      <c r="M68" s="952"/>
      <c r="N68" s="952"/>
      <c r="O68" s="953"/>
      <c r="P68" s="951"/>
      <c r="Q68" s="952"/>
      <c r="R68" s="952"/>
      <c r="S68" s="952"/>
      <c r="T68" s="952"/>
      <c r="U68" s="952"/>
      <c r="V68" s="953"/>
      <c r="W68" s="956"/>
      <c r="X68" s="957"/>
      <c r="Y68" s="174" t="s">
        <v>53</v>
      </c>
      <c r="Z68" s="174"/>
      <c r="AA68" s="175"/>
      <c r="AB68" s="960" t="s">
        <v>294</v>
      </c>
      <c r="AC68" s="960"/>
      <c r="AD68" s="960"/>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41"/>
      <c r="B69" s="842"/>
      <c r="C69" s="842"/>
      <c r="D69" s="842"/>
      <c r="E69" s="842"/>
      <c r="F69" s="843"/>
      <c r="G69" s="966"/>
      <c r="H69" s="951"/>
      <c r="I69" s="952"/>
      <c r="J69" s="952"/>
      <c r="K69" s="952"/>
      <c r="L69" s="952"/>
      <c r="M69" s="952"/>
      <c r="N69" s="952"/>
      <c r="O69" s="953"/>
      <c r="P69" s="951"/>
      <c r="Q69" s="952"/>
      <c r="R69" s="952"/>
      <c r="S69" s="952"/>
      <c r="T69" s="952"/>
      <c r="U69" s="952"/>
      <c r="V69" s="953"/>
      <c r="W69" s="958"/>
      <c r="X69" s="959"/>
      <c r="Y69" s="174" t="s">
        <v>13</v>
      </c>
      <c r="Z69" s="174"/>
      <c r="AA69" s="175"/>
      <c r="AB69" s="961" t="s">
        <v>295</v>
      </c>
      <c r="AC69" s="961"/>
      <c r="AD69" s="961"/>
      <c r="AE69" s="804"/>
      <c r="AF69" s="805"/>
      <c r="AG69" s="805"/>
      <c r="AH69" s="805"/>
      <c r="AI69" s="804"/>
      <c r="AJ69" s="805"/>
      <c r="AK69" s="805"/>
      <c r="AL69" s="805"/>
      <c r="AM69" s="804"/>
      <c r="AN69" s="805"/>
      <c r="AO69" s="805"/>
      <c r="AP69" s="805"/>
      <c r="AQ69" s="360"/>
      <c r="AR69" s="361"/>
      <c r="AS69" s="361"/>
      <c r="AT69" s="362"/>
      <c r="AU69" s="361"/>
      <c r="AV69" s="361"/>
      <c r="AW69" s="361"/>
      <c r="AX69" s="363"/>
    </row>
    <row r="70" spans="1:50" ht="23.25" hidden="1" customHeight="1" x14ac:dyDescent="0.15">
      <c r="A70" s="841" t="s">
        <v>279</v>
      </c>
      <c r="B70" s="842"/>
      <c r="C70" s="842"/>
      <c r="D70" s="842"/>
      <c r="E70" s="842"/>
      <c r="F70" s="843"/>
      <c r="G70" s="925" t="s">
        <v>190</v>
      </c>
      <c r="H70" s="926"/>
      <c r="I70" s="926"/>
      <c r="J70" s="926"/>
      <c r="K70" s="926"/>
      <c r="L70" s="926"/>
      <c r="M70" s="926"/>
      <c r="N70" s="926"/>
      <c r="O70" s="926"/>
      <c r="P70" s="926"/>
      <c r="Q70" s="926"/>
      <c r="R70" s="926"/>
      <c r="S70" s="926"/>
      <c r="T70" s="926"/>
      <c r="U70" s="926"/>
      <c r="V70" s="926"/>
      <c r="W70" s="929" t="s">
        <v>293</v>
      </c>
      <c r="X70" s="930"/>
      <c r="Y70" s="935" t="s">
        <v>12</v>
      </c>
      <c r="Z70" s="935"/>
      <c r="AA70" s="936"/>
      <c r="AB70" s="937" t="s">
        <v>294</v>
      </c>
      <c r="AC70" s="937"/>
      <c r="AD70" s="937"/>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41"/>
      <c r="B71" s="842"/>
      <c r="C71" s="842"/>
      <c r="D71" s="842"/>
      <c r="E71" s="842"/>
      <c r="F71" s="843"/>
      <c r="G71" s="925"/>
      <c r="H71" s="927"/>
      <c r="I71" s="927"/>
      <c r="J71" s="927"/>
      <c r="K71" s="927"/>
      <c r="L71" s="927"/>
      <c r="M71" s="927"/>
      <c r="N71" s="927"/>
      <c r="O71" s="927"/>
      <c r="P71" s="927"/>
      <c r="Q71" s="927"/>
      <c r="R71" s="927"/>
      <c r="S71" s="927"/>
      <c r="T71" s="927"/>
      <c r="U71" s="927"/>
      <c r="V71" s="927"/>
      <c r="W71" s="931"/>
      <c r="X71" s="932"/>
      <c r="Y71" s="174" t="s">
        <v>53</v>
      </c>
      <c r="Z71" s="174"/>
      <c r="AA71" s="175"/>
      <c r="AB71" s="960" t="s">
        <v>294</v>
      </c>
      <c r="AC71" s="960"/>
      <c r="AD71" s="960"/>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44"/>
      <c r="B72" s="845"/>
      <c r="C72" s="845"/>
      <c r="D72" s="845"/>
      <c r="E72" s="845"/>
      <c r="F72" s="846"/>
      <c r="G72" s="925"/>
      <c r="H72" s="928"/>
      <c r="I72" s="928"/>
      <c r="J72" s="928"/>
      <c r="K72" s="928"/>
      <c r="L72" s="928"/>
      <c r="M72" s="928"/>
      <c r="N72" s="928"/>
      <c r="O72" s="928"/>
      <c r="P72" s="928"/>
      <c r="Q72" s="928"/>
      <c r="R72" s="928"/>
      <c r="S72" s="928"/>
      <c r="T72" s="928"/>
      <c r="U72" s="928"/>
      <c r="V72" s="928"/>
      <c r="W72" s="933"/>
      <c r="X72" s="934"/>
      <c r="Y72" s="174" t="s">
        <v>13</v>
      </c>
      <c r="Z72" s="174"/>
      <c r="AA72" s="175"/>
      <c r="AB72" s="961" t="s">
        <v>295</v>
      </c>
      <c r="AC72" s="961"/>
      <c r="AD72" s="961"/>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4" t="s">
        <v>315</v>
      </c>
      <c r="AF73" s="365"/>
      <c r="AG73" s="365"/>
      <c r="AH73" s="366"/>
      <c r="AI73" s="364" t="s">
        <v>313</v>
      </c>
      <c r="AJ73" s="365"/>
      <c r="AK73" s="365"/>
      <c r="AL73" s="366"/>
      <c r="AM73" s="371" t="s">
        <v>340</v>
      </c>
      <c r="AN73" s="371"/>
      <c r="AO73" s="371"/>
      <c r="AP73" s="371"/>
      <c r="AQ73" s="166" t="s">
        <v>187</v>
      </c>
      <c r="AR73" s="159"/>
      <c r="AS73" s="159"/>
      <c r="AT73" s="160"/>
      <c r="AU73" s="269"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9"/>
      <c r="AF74" s="330"/>
      <c r="AG74" s="330"/>
      <c r="AH74" s="331"/>
      <c r="AI74" s="329"/>
      <c r="AJ74" s="330"/>
      <c r="AK74" s="330"/>
      <c r="AL74" s="331"/>
      <c r="AM74" s="372"/>
      <c r="AN74" s="372"/>
      <c r="AO74" s="372"/>
      <c r="AP74" s="372"/>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30"/>
      <c r="B76" s="831"/>
      <c r="C76" s="831"/>
      <c r="D76" s="831"/>
      <c r="E76" s="831"/>
      <c r="F76" s="832"/>
      <c r="G76" s="772"/>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30"/>
      <c r="B77" s="831"/>
      <c r="C77" s="831"/>
      <c r="D77" s="831"/>
      <c r="E77" s="831"/>
      <c r="F77" s="832"/>
      <c r="G77" s="773"/>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897" t="s">
        <v>307</v>
      </c>
      <c r="B78" s="898"/>
      <c r="C78" s="898"/>
      <c r="D78" s="898"/>
      <c r="E78" s="895" t="s">
        <v>253</v>
      </c>
      <c r="F78" s="896"/>
      <c r="G78" s="45" t="s">
        <v>190</v>
      </c>
      <c r="H78" s="782"/>
      <c r="I78" s="240"/>
      <c r="J78" s="240"/>
      <c r="K78" s="240"/>
      <c r="L78" s="240"/>
      <c r="M78" s="240"/>
      <c r="N78" s="240"/>
      <c r="O78" s="783"/>
      <c r="P78" s="257"/>
      <c r="Q78" s="257"/>
      <c r="R78" s="257"/>
      <c r="S78" s="257"/>
      <c r="T78" s="257"/>
      <c r="U78" s="257"/>
      <c r="V78" s="257"/>
      <c r="W78" s="257"/>
      <c r="X78" s="25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4" t="s">
        <v>267</v>
      </c>
      <c r="AS79" s="138"/>
      <c r="AT79" s="139"/>
      <c r="AU79" s="139"/>
      <c r="AV79" s="139"/>
      <c r="AW79" s="139"/>
      <c r="AX79" s="140"/>
    </row>
    <row r="80" spans="1:50" ht="18.75" hidden="1" customHeight="1" x14ac:dyDescent="0.15">
      <c r="A80" s="508"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9"/>
      <c r="B81" s="839"/>
      <c r="C81" s="541"/>
      <c r="D81" s="541"/>
      <c r="E81" s="541"/>
      <c r="F81" s="542"/>
      <c r="G81" s="375"/>
      <c r="H81" s="375"/>
      <c r="I81" s="375"/>
      <c r="J81" s="375"/>
      <c r="K81" s="375"/>
      <c r="L81" s="375"/>
      <c r="M81" s="375"/>
      <c r="N81" s="375"/>
      <c r="O81" s="375"/>
      <c r="P81" s="375"/>
      <c r="Q81" s="375"/>
      <c r="R81" s="375"/>
      <c r="S81" s="375"/>
      <c r="T81" s="375"/>
      <c r="U81" s="375"/>
      <c r="V81" s="375"/>
      <c r="W81" s="375"/>
      <c r="X81" s="375"/>
      <c r="Y81" s="375"/>
      <c r="Z81" s="375"/>
      <c r="AA81" s="557"/>
      <c r="AB81" s="56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09"/>
      <c r="B82" s="839"/>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9"/>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0"/>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6"/>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144</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4" t="s">
        <v>11</v>
      </c>
      <c r="AC85" s="365"/>
      <c r="AD85" s="366"/>
      <c r="AE85" s="364" t="s">
        <v>315</v>
      </c>
      <c r="AF85" s="365"/>
      <c r="AG85" s="365"/>
      <c r="AH85" s="366"/>
      <c r="AI85" s="364" t="s">
        <v>313</v>
      </c>
      <c r="AJ85" s="365"/>
      <c r="AK85" s="365"/>
      <c r="AL85" s="366"/>
      <c r="AM85" s="371" t="s">
        <v>340</v>
      </c>
      <c r="AN85" s="371"/>
      <c r="AO85" s="371"/>
      <c r="AP85" s="371"/>
      <c r="AQ85" s="166" t="s">
        <v>187</v>
      </c>
      <c r="AR85" s="159"/>
      <c r="AS85" s="159"/>
      <c r="AT85" s="160"/>
      <c r="AU85" s="369" t="s">
        <v>133</v>
      </c>
      <c r="AV85" s="369"/>
      <c r="AW85" s="369"/>
      <c r="AX85" s="370"/>
      <c r="AY85" s="10"/>
      <c r="AZ85" s="10"/>
      <c r="BA85" s="10"/>
      <c r="BB85" s="10"/>
      <c r="BC85" s="10"/>
    </row>
    <row r="86" spans="1:60" ht="18.75" hidden="1" customHeight="1" x14ac:dyDescent="0.15">
      <c r="A86" s="509"/>
      <c r="B86" s="541"/>
      <c r="C86" s="541"/>
      <c r="D86" s="541"/>
      <c r="E86" s="541"/>
      <c r="F86" s="542"/>
      <c r="G86" s="556"/>
      <c r="H86" s="375"/>
      <c r="I86" s="375"/>
      <c r="J86" s="375"/>
      <c r="K86" s="375"/>
      <c r="L86" s="375"/>
      <c r="M86" s="375"/>
      <c r="N86" s="375"/>
      <c r="O86" s="557"/>
      <c r="P86" s="569"/>
      <c r="Q86" s="375"/>
      <c r="R86" s="375"/>
      <c r="S86" s="375"/>
      <c r="T86" s="375"/>
      <c r="U86" s="375"/>
      <c r="V86" s="375"/>
      <c r="W86" s="375"/>
      <c r="X86" s="557"/>
      <c r="Y86" s="163"/>
      <c r="Z86" s="164"/>
      <c r="AA86" s="165"/>
      <c r="AB86" s="329"/>
      <c r="AC86" s="330"/>
      <c r="AD86" s="331"/>
      <c r="AE86" s="329"/>
      <c r="AF86" s="330"/>
      <c r="AG86" s="330"/>
      <c r="AH86" s="331"/>
      <c r="AI86" s="329"/>
      <c r="AJ86" s="330"/>
      <c r="AK86" s="330"/>
      <c r="AL86" s="331"/>
      <c r="AM86" s="372"/>
      <c r="AN86" s="372"/>
      <c r="AO86" s="372"/>
      <c r="AP86" s="372"/>
      <c r="AQ86" s="266"/>
      <c r="AR86" s="267"/>
      <c r="AS86" s="127" t="s">
        <v>188</v>
      </c>
      <c r="AT86" s="162"/>
      <c r="AU86" s="267"/>
      <c r="AV86" s="267"/>
      <c r="AW86" s="375" t="s">
        <v>177</v>
      </c>
      <c r="AX86" s="376"/>
      <c r="AY86" s="10"/>
      <c r="AZ86" s="10"/>
      <c r="BA86" s="10"/>
      <c r="BB86" s="10"/>
      <c r="BC86" s="10"/>
      <c r="BD86" s="10"/>
      <c r="BE86" s="10"/>
      <c r="BF86" s="10"/>
      <c r="BG86" s="10"/>
      <c r="BH86" s="10"/>
    </row>
    <row r="87" spans="1:60" ht="23.25" hidden="1" customHeight="1" x14ac:dyDescent="0.15">
      <c r="A87" s="509"/>
      <c r="B87" s="541"/>
      <c r="C87" s="541"/>
      <c r="D87" s="541"/>
      <c r="E87" s="541"/>
      <c r="F87" s="542"/>
      <c r="G87" s="227"/>
      <c r="H87" s="151"/>
      <c r="I87" s="151"/>
      <c r="J87" s="151"/>
      <c r="K87" s="151"/>
      <c r="L87" s="151"/>
      <c r="M87" s="151"/>
      <c r="N87" s="151"/>
      <c r="O87" s="228"/>
      <c r="P87" s="151"/>
      <c r="Q87" s="789"/>
      <c r="R87" s="789"/>
      <c r="S87" s="789"/>
      <c r="T87" s="789"/>
      <c r="U87" s="789"/>
      <c r="V87" s="789"/>
      <c r="W87" s="789"/>
      <c r="X87" s="790"/>
      <c r="Y87" s="747" t="s">
        <v>61</v>
      </c>
      <c r="Z87" s="748"/>
      <c r="AA87" s="749"/>
      <c r="AB87" s="540"/>
      <c r="AC87" s="540"/>
      <c r="AD87" s="540"/>
      <c r="AE87" s="360"/>
      <c r="AF87" s="361"/>
      <c r="AG87" s="361"/>
      <c r="AH87" s="361"/>
      <c r="AI87" s="360"/>
      <c r="AJ87" s="361"/>
      <c r="AK87" s="361"/>
      <c r="AL87" s="361"/>
      <c r="AM87" s="360"/>
      <c r="AN87" s="361"/>
      <c r="AO87" s="361"/>
      <c r="AP87" s="361"/>
      <c r="AQ87" s="105"/>
      <c r="AR87" s="106"/>
      <c r="AS87" s="106"/>
      <c r="AT87" s="107"/>
      <c r="AU87" s="361"/>
      <c r="AV87" s="361"/>
      <c r="AW87" s="361"/>
      <c r="AX87" s="363"/>
    </row>
    <row r="88" spans="1:60" ht="23.25" hidden="1" customHeight="1" x14ac:dyDescent="0.15">
      <c r="A88" s="509"/>
      <c r="B88" s="541"/>
      <c r="C88" s="541"/>
      <c r="D88" s="541"/>
      <c r="E88" s="541"/>
      <c r="F88" s="542"/>
      <c r="G88" s="229"/>
      <c r="H88" s="230"/>
      <c r="I88" s="230"/>
      <c r="J88" s="230"/>
      <c r="K88" s="230"/>
      <c r="L88" s="230"/>
      <c r="M88" s="230"/>
      <c r="N88" s="230"/>
      <c r="O88" s="231"/>
      <c r="P88" s="791"/>
      <c r="Q88" s="791"/>
      <c r="R88" s="791"/>
      <c r="S88" s="791"/>
      <c r="T88" s="791"/>
      <c r="U88" s="791"/>
      <c r="V88" s="791"/>
      <c r="W88" s="791"/>
      <c r="X88" s="792"/>
      <c r="Y88" s="721" t="s">
        <v>53</v>
      </c>
      <c r="Z88" s="722"/>
      <c r="AA88" s="723"/>
      <c r="AB88" s="511"/>
      <c r="AC88" s="511"/>
      <c r="AD88" s="511"/>
      <c r="AE88" s="360"/>
      <c r="AF88" s="361"/>
      <c r="AG88" s="361"/>
      <c r="AH88" s="361"/>
      <c r="AI88" s="360"/>
      <c r="AJ88" s="361"/>
      <c r="AK88" s="361"/>
      <c r="AL88" s="361"/>
      <c r="AM88" s="360"/>
      <c r="AN88" s="361"/>
      <c r="AO88" s="361"/>
      <c r="AP88" s="361"/>
      <c r="AQ88" s="105"/>
      <c r="AR88" s="106"/>
      <c r="AS88" s="106"/>
      <c r="AT88" s="107"/>
      <c r="AU88" s="361"/>
      <c r="AV88" s="361"/>
      <c r="AW88" s="361"/>
      <c r="AX88" s="363"/>
      <c r="AY88" s="10"/>
      <c r="AZ88" s="10"/>
      <c r="BA88" s="10"/>
      <c r="BB88" s="10"/>
      <c r="BC88" s="10"/>
    </row>
    <row r="89" spans="1:60" ht="23.25" hidden="1" customHeight="1" x14ac:dyDescent="0.15">
      <c r="A89" s="509"/>
      <c r="B89" s="543"/>
      <c r="C89" s="543"/>
      <c r="D89" s="543"/>
      <c r="E89" s="543"/>
      <c r="F89" s="544"/>
      <c r="G89" s="232"/>
      <c r="H89" s="154"/>
      <c r="I89" s="154"/>
      <c r="J89" s="154"/>
      <c r="K89" s="154"/>
      <c r="L89" s="154"/>
      <c r="M89" s="154"/>
      <c r="N89" s="154"/>
      <c r="O89" s="233"/>
      <c r="P89" s="300"/>
      <c r="Q89" s="300"/>
      <c r="R89" s="300"/>
      <c r="S89" s="300"/>
      <c r="T89" s="300"/>
      <c r="U89" s="300"/>
      <c r="V89" s="300"/>
      <c r="W89" s="300"/>
      <c r="X89" s="793"/>
      <c r="Y89" s="721" t="s">
        <v>13</v>
      </c>
      <c r="Z89" s="722"/>
      <c r="AA89" s="723"/>
      <c r="AB89" s="452" t="s">
        <v>14</v>
      </c>
      <c r="AC89" s="452"/>
      <c r="AD89" s="452"/>
      <c r="AE89" s="360"/>
      <c r="AF89" s="361"/>
      <c r="AG89" s="361"/>
      <c r="AH89" s="361"/>
      <c r="AI89" s="360"/>
      <c r="AJ89" s="361"/>
      <c r="AK89" s="361"/>
      <c r="AL89" s="361"/>
      <c r="AM89" s="360"/>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15">
      <c r="A90" s="509"/>
      <c r="B90" s="541" t="s">
        <v>144</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4" t="s">
        <v>11</v>
      </c>
      <c r="AC90" s="365"/>
      <c r="AD90" s="366"/>
      <c r="AE90" s="364" t="s">
        <v>315</v>
      </c>
      <c r="AF90" s="365"/>
      <c r="AG90" s="365"/>
      <c r="AH90" s="366"/>
      <c r="AI90" s="364" t="s">
        <v>313</v>
      </c>
      <c r="AJ90" s="365"/>
      <c r="AK90" s="365"/>
      <c r="AL90" s="366"/>
      <c r="AM90" s="371" t="s">
        <v>340</v>
      </c>
      <c r="AN90" s="371"/>
      <c r="AO90" s="371"/>
      <c r="AP90" s="371"/>
      <c r="AQ90" s="166" t="s">
        <v>187</v>
      </c>
      <c r="AR90" s="159"/>
      <c r="AS90" s="159"/>
      <c r="AT90" s="160"/>
      <c r="AU90" s="369" t="s">
        <v>133</v>
      </c>
      <c r="AV90" s="369"/>
      <c r="AW90" s="369"/>
      <c r="AX90" s="370"/>
    </row>
    <row r="91" spans="1:60" ht="18.75" hidden="1" customHeight="1" x14ac:dyDescent="0.15">
      <c r="A91" s="509"/>
      <c r="B91" s="541"/>
      <c r="C91" s="541"/>
      <c r="D91" s="541"/>
      <c r="E91" s="541"/>
      <c r="F91" s="542"/>
      <c r="G91" s="556"/>
      <c r="H91" s="375"/>
      <c r="I91" s="375"/>
      <c r="J91" s="375"/>
      <c r="K91" s="375"/>
      <c r="L91" s="375"/>
      <c r="M91" s="375"/>
      <c r="N91" s="375"/>
      <c r="O91" s="557"/>
      <c r="P91" s="569"/>
      <c r="Q91" s="375"/>
      <c r="R91" s="375"/>
      <c r="S91" s="375"/>
      <c r="T91" s="375"/>
      <c r="U91" s="375"/>
      <c r="V91" s="375"/>
      <c r="W91" s="375"/>
      <c r="X91" s="557"/>
      <c r="Y91" s="163"/>
      <c r="Z91" s="164"/>
      <c r="AA91" s="165"/>
      <c r="AB91" s="329"/>
      <c r="AC91" s="330"/>
      <c r="AD91" s="331"/>
      <c r="AE91" s="329"/>
      <c r="AF91" s="330"/>
      <c r="AG91" s="330"/>
      <c r="AH91" s="331"/>
      <c r="AI91" s="329"/>
      <c r="AJ91" s="330"/>
      <c r="AK91" s="330"/>
      <c r="AL91" s="331"/>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15">
      <c r="A92" s="509"/>
      <c r="B92" s="541"/>
      <c r="C92" s="541"/>
      <c r="D92" s="541"/>
      <c r="E92" s="541"/>
      <c r="F92" s="542"/>
      <c r="G92" s="227"/>
      <c r="H92" s="151"/>
      <c r="I92" s="151"/>
      <c r="J92" s="151"/>
      <c r="K92" s="151"/>
      <c r="L92" s="151"/>
      <c r="M92" s="151"/>
      <c r="N92" s="151"/>
      <c r="O92" s="228"/>
      <c r="P92" s="151"/>
      <c r="Q92" s="789"/>
      <c r="R92" s="789"/>
      <c r="S92" s="789"/>
      <c r="T92" s="789"/>
      <c r="U92" s="789"/>
      <c r="V92" s="789"/>
      <c r="W92" s="789"/>
      <c r="X92" s="790"/>
      <c r="Y92" s="747" t="s">
        <v>61</v>
      </c>
      <c r="Z92" s="748"/>
      <c r="AA92" s="749"/>
      <c r="AB92" s="540"/>
      <c r="AC92" s="540"/>
      <c r="AD92" s="540"/>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09"/>
      <c r="B93" s="541"/>
      <c r="C93" s="541"/>
      <c r="D93" s="541"/>
      <c r="E93" s="541"/>
      <c r="F93" s="542"/>
      <c r="G93" s="229"/>
      <c r="H93" s="230"/>
      <c r="I93" s="230"/>
      <c r="J93" s="230"/>
      <c r="K93" s="230"/>
      <c r="L93" s="230"/>
      <c r="M93" s="230"/>
      <c r="N93" s="230"/>
      <c r="O93" s="231"/>
      <c r="P93" s="791"/>
      <c r="Q93" s="791"/>
      <c r="R93" s="791"/>
      <c r="S93" s="791"/>
      <c r="T93" s="791"/>
      <c r="U93" s="791"/>
      <c r="V93" s="791"/>
      <c r="W93" s="791"/>
      <c r="X93" s="792"/>
      <c r="Y93" s="721" t="s">
        <v>53</v>
      </c>
      <c r="Z93" s="722"/>
      <c r="AA93" s="723"/>
      <c r="AB93" s="511"/>
      <c r="AC93" s="511"/>
      <c r="AD93" s="511"/>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09"/>
      <c r="B94" s="543"/>
      <c r="C94" s="543"/>
      <c r="D94" s="543"/>
      <c r="E94" s="543"/>
      <c r="F94" s="544"/>
      <c r="G94" s="232"/>
      <c r="H94" s="154"/>
      <c r="I94" s="154"/>
      <c r="J94" s="154"/>
      <c r="K94" s="154"/>
      <c r="L94" s="154"/>
      <c r="M94" s="154"/>
      <c r="N94" s="154"/>
      <c r="O94" s="233"/>
      <c r="P94" s="300"/>
      <c r="Q94" s="300"/>
      <c r="R94" s="300"/>
      <c r="S94" s="300"/>
      <c r="T94" s="300"/>
      <c r="U94" s="300"/>
      <c r="V94" s="300"/>
      <c r="W94" s="300"/>
      <c r="X94" s="793"/>
      <c r="Y94" s="721" t="s">
        <v>13</v>
      </c>
      <c r="Z94" s="722"/>
      <c r="AA94" s="723"/>
      <c r="AB94" s="452" t="s">
        <v>14</v>
      </c>
      <c r="AC94" s="452"/>
      <c r="AD94" s="452"/>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09"/>
      <c r="B95" s="541" t="s">
        <v>144</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4" t="s">
        <v>11</v>
      </c>
      <c r="AC95" s="365"/>
      <c r="AD95" s="366"/>
      <c r="AE95" s="364" t="s">
        <v>315</v>
      </c>
      <c r="AF95" s="365"/>
      <c r="AG95" s="365"/>
      <c r="AH95" s="366"/>
      <c r="AI95" s="364" t="s">
        <v>313</v>
      </c>
      <c r="AJ95" s="365"/>
      <c r="AK95" s="365"/>
      <c r="AL95" s="366"/>
      <c r="AM95" s="371" t="s">
        <v>340</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75"/>
      <c r="I96" s="375"/>
      <c r="J96" s="375"/>
      <c r="K96" s="375"/>
      <c r="L96" s="375"/>
      <c r="M96" s="375"/>
      <c r="N96" s="375"/>
      <c r="O96" s="557"/>
      <c r="P96" s="569"/>
      <c r="Q96" s="375"/>
      <c r="R96" s="375"/>
      <c r="S96" s="375"/>
      <c r="T96" s="375"/>
      <c r="U96" s="375"/>
      <c r="V96" s="375"/>
      <c r="W96" s="375"/>
      <c r="X96" s="557"/>
      <c r="Y96" s="163"/>
      <c r="Z96" s="164"/>
      <c r="AA96" s="165"/>
      <c r="AB96" s="329"/>
      <c r="AC96" s="330"/>
      <c r="AD96" s="331"/>
      <c r="AE96" s="329"/>
      <c r="AF96" s="330"/>
      <c r="AG96" s="330"/>
      <c r="AH96" s="331"/>
      <c r="AI96" s="329"/>
      <c r="AJ96" s="330"/>
      <c r="AK96" s="330"/>
      <c r="AL96" s="331"/>
      <c r="AM96" s="372"/>
      <c r="AN96" s="372"/>
      <c r="AO96" s="372"/>
      <c r="AP96" s="372"/>
      <c r="AQ96" s="266"/>
      <c r="AR96" s="267"/>
      <c r="AS96" s="127" t="s">
        <v>188</v>
      </c>
      <c r="AT96" s="162"/>
      <c r="AU96" s="267"/>
      <c r="AV96" s="267"/>
      <c r="AW96" s="375" t="s">
        <v>177</v>
      </c>
      <c r="AX96" s="376"/>
    </row>
    <row r="97" spans="1:60" ht="23.25" hidden="1" customHeight="1" x14ac:dyDescent="0.15">
      <c r="A97" s="509"/>
      <c r="B97" s="541"/>
      <c r="C97" s="541"/>
      <c r="D97" s="541"/>
      <c r="E97" s="541"/>
      <c r="F97" s="542"/>
      <c r="G97" s="227"/>
      <c r="H97" s="151"/>
      <c r="I97" s="151"/>
      <c r="J97" s="151"/>
      <c r="K97" s="151"/>
      <c r="L97" s="151"/>
      <c r="M97" s="151"/>
      <c r="N97" s="151"/>
      <c r="O97" s="228"/>
      <c r="P97" s="151"/>
      <c r="Q97" s="789"/>
      <c r="R97" s="789"/>
      <c r="S97" s="789"/>
      <c r="T97" s="789"/>
      <c r="U97" s="789"/>
      <c r="V97" s="789"/>
      <c r="W97" s="789"/>
      <c r="X97" s="790"/>
      <c r="Y97" s="747" t="s">
        <v>61</v>
      </c>
      <c r="Z97" s="748"/>
      <c r="AA97" s="749"/>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09"/>
      <c r="B98" s="541"/>
      <c r="C98" s="541"/>
      <c r="D98" s="541"/>
      <c r="E98" s="541"/>
      <c r="F98" s="542"/>
      <c r="G98" s="229"/>
      <c r="H98" s="230"/>
      <c r="I98" s="230"/>
      <c r="J98" s="230"/>
      <c r="K98" s="230"/>
      <c r="L98" s="230"/>
      <c r="M98" s="230"/>
      <c r="N98" s="230"/>
      <c r="O98" s="231"/>
      <c r="P98" s="791"/>
      <c r="Q98" s="791"/>
      <c r="R98" s="791"/>
      <c r="S98" s="791"/>
      <c r="T98" s="791"/>
      <c r="U98" s="791"/>
      <c r="V98" s="791"/>
      <c r="W98" s="791"/>
      <c r="X98" s="792"/>
      <c r="Y98" s="721" t="s">
        <v>53</v>
      </c>
      <c r="Z98" s="722"/>
      <c r="AA98" s="723"/>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10"/>
      <c r="B99" s="870"/>
      <c r="C99" s="870"/>
      <c r="D99" s="870"/>
      <c r="E99" s="870"/>
      <c r="F99" s="871"/>
      <c r="G99" s="794"/>
      <c r="H99" s="243"/>
      <c r="I99" s="243"/>
      <c r="J99" s="243"/>
      <c r="K99" s="243"/>
      <c r="L99" s="243"/>
      <c r="M99" s="243"/>
      <c r="N99" s="243"/>
      <c r="O99" s="795"/>
      <c r="P99" s="833"/>
      <c r="Q99" s="833"/>
      <c r="R99" s="833"/>
      <c r="S99" s="833"/>
      <c r="T99" s="833"/>
      <c r="U99" s="833"/>
      <c r="V99" s="833"/>
      <c r="W99" s="833"/>
      <c r="X99" s="834"/>
      <c r="Y99" s="469" t="s">
        <v>13</v>
      </c>
      <c r="Z99" s="470"/>
      <c r="AA99" s="471"/>
      <c r="AB99" s="453" t="s">
        <v>14</v>
      </c>
      <c r="AC99" s="454"/>
      <c r="AD99" s="455"/>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6"/>
      <c r="Z100" s="457"/>
      <c r="AA100" s="458"/>
      <c r="AB100" s="847" t="s">
        <v>11</v>
      </c>
      <c r="AC100" s="847"/>
      <c r="AD100" s="847"/>
      <c r="AE100" s="813" t="s">
        <v>315</v>
      </c>
      <c r="AF100" s="814"/>
      <c r="AG100" s="814"/>
      <c r="AH100" s="815"/>
      <c r="AI100" s="813" t="s">
        <v>333</v>
      </c>
      <c r="AJ100" s="814"/>
      <c r="AK100" s="814"/>
      <c r="AL100" s="815"/>
      <c r="AM100" s="813" t="s">
        <v>340</v>
      </c>
      <c r="AN100" s="814"/>
      <c r="AO100" s="814"/>
      <c r="AP100" s="815"/>
      <c r="AQ100" s="914" t="s">
        <v>353</v>
      </c>
      <c r="AR100" s="915"/>
      <c r="AS100" s="915"/>
      <c r="AT100" s="916"/>
      <c r="AU100" s="914" t="s">
        <v>354</v>
      </c>
      <c r="AV100" s="915"/>
      <c r="AW100" s="915"/>
      <c r="AX100" s="917"/>
    </row>
    <row r="101" spans="1:60" ht="85.35" customHeight="1" x14ac:dyDescent="0.15">
      <c r="A101" s="480"/>
      <c r="B101" s="481"/>
      <c r="C101" s="481"/>
      <c r="D101" s="481"/>
      <c r="E101" s="481"/>
      <c r="F101" s="482"/>
      <c r="G101" s="151" t="s">
        <v>491</v>
      </c>
      <c r="H101" s="151"/>
      <c r="I101" s="151"/>
      <c r="J101" s="151"/>
      <c r="K101" s="151"/>
      <c r="L101" s="151"/>
      <c r="M101" s="151"/>
      <c r="N101" s="151"/>
      <c r="O101" s="151"/>
      <c r="P101" s="151"/>
      <c r="Q101" s="151"/>
      <c r="R101" s="151"/>
      <c r="S101" s="151"/>
      <c r="T101" s="151"/>
      <c r="U101" s="151"/>
      <c r="V101" s="151"/>
      <c r="W101" s="151"/>
      <c r="X101" s="228"/>
      <c r="Y101" s="803" t="s">
        <v>54</v>
      </c>
      <c r="Z101" s="707"/>
      <c r="AA101" s="708"/>
      <c r="AB101" s="540" t="s">
        <v>492</v>
      </c>
      <c r="AC101" s="540"/>
      <c r="AD101" s="540"/>
      <c r="AE101" s="360">
        <v>1080</v>
      </c>
      <c r="AF101" s="361"/>
      <c r="AG101" s="361"/>
      <c r="AH101" s="362"/>
      <c r="AI101" s="360">
        <v>789</v>
      </c>
      <c r="AJ101" s="361"/>
      <c r="AK101" s="361"/>
      <c r="AL101" s="362"/>
      <c r="AM101" s="360">
        <v>1200</v>
      </c>
      <c r="AN101" s="361"/>
      <c r="AO101" s="361"/>
      <c r="AP101" s="362"/>
      <c r="AQ101" s="360" t="s">
        <v>483</v>
      </c>
      <c r="AR101" s="361"/>
      <c r="AS101" s="361"/>
      <c r="AT101" s="362"/>
      <c r="AU101" s="360" t="s">
        <v>487</v>
      </c>
      <c r="AV101" s="361"/>
      <c r="AW101" s="361"/>
      <c r="AX101" s="362"/>
    </row>
    <row r="102" spans="1:60" ht="85.3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33"/>
      <c r="Y102" s="463" t="s">
        <v>55</v>
      </c>
      <c r="Z102" s="336"/>
      <c r="AA102" s="337"/>
      <c r="AB102" s="540" t="s">
        <v>492</v>
      </c>
      <c r="AC102" s="540"/>
      <c r="AD102" s="540"/>
      <c r="AE102" s="354">
        <v>1080</v>
      </c>
      <c r="AF102" s="354"/>
      <c r="AG102" s="354"/>
      <c r="AH102" s="354"/>
      <c r="AI102" s="354">
        <v>1153</v>
      </c>
      <c r="AJ102" s="354"/>
      <c r="AK102" s="354"/>
      <c r="AL102" s="354"/>
      <c r="AM102" s="354">
        <v>1200</v>
      </c>
      <c r="AN102" s="354"/>
      <c r="AO102" s="354"/>
      <c r="AP102" s="354"/>
      <c r="AQ102" s="804">
        <v>1480</v>
      </c>
      <c r="AR102" s="805"/>
      <c r="AS102" s="805"/>
      <c r="AT102" s="806"/>
      <c r="AU102" s="804" t="s">
        <v>487</v>
      </c>
      <c r="AV102" s="805"/>
      <c r="AW102" s="805"/>
      <c r="AX102" s="806"/>
    </row>
    <row r="103" spans="1:60" ht="31.5" hidden="1" customHeight="1" x14ac:dyDescent="0.15">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9"/>
      <c r="Z103" s="408"/>
      <c r="AA103" s="409"/>
      <c r="AB103" s="299" t="s">
        <v>11</v>
      </c>
      <c r="AC103" s="294"/>
      <c r="AD103" s="295"/>
      <c r="AE103" s="299" t="s">
        <v>315</v>
      </c>
      <c r="AF103" s="294"/>
      <c r="AG103" s="294"/>
      <c r="AH103" s="295"/>
      <c r="AI103" s="299" t="s">
        <v>313</v>
      </c>
      <c r="AJ103" s="294"/>
      <c r="AK103" s="294"/>
      <c r="AL103" s="295"/>
      <c r="AM103" s="299" t="s">
        <v>340</v>
      </c>
      <c r="AN103" s="294"/>
      <c r="AO103" s="294"/>
      <c r="AP103" s="295"/>
      <c r="AQ103" s="356" t="s">
        <v>353</v>
      </c>
      <c r="AR103" s="357"/>
      <c r="AS103" s="357"/>
      <c r="AT103" s="358"/>
      <c r="AU103" s="356" t="s">
        <v>354</v>
      </c>
      <c r="AV103" s="357"/>
      <c r="AW103" s="357"/>
      <c r="AX103" s="359"/>
    </row>
    <row r="104" spans="1:60" ht="23.25" hidden="1" customHeight="1" x14ac:dyDescent="0.15">
      <c r="A104" s="480"/>
      <c r="B104" s="481"/>
      <c r="C104" s="481"/>
      <c r="D104" s="481"/>
      <c r="E104" s="481"/>
      <c r="F104" s="482"/>
      <c r="G104" s="151"/>
      <c r="H104" s="151"/>
      <c r="I104" s="151"/>
      <c r="J104" s="151"/>
      <c r="K104" s="151"/>
      <c r="L104" s="151"/>
      <c r="M104" s="151"/>
      <c r="N104" s="151"/>
      <c r="O104" s="151"/>
      <c r="P104" s="151"/>
      <c r="Q104" s="151"/>
      <c r="R104" s="151"/>
      <c r="S104" s="151"/>
      <c r="T104" s="151"/>
      <c r="U104" s="151"/>
      <c r="V104" s="151"/>
      <c r="W104" s="151"/>
      <c r="X104" s="228"/>
      <c r="Y104" s="466" t="s">
        <v>54</v>
      </c>
      <c r="Z104" s="467"/>
      <c r="AA104" s="468"/>
      <c r="AB104" s="460"/>
      <c r="AC104" s="461"/>
      <c r="AD104" s="462"/>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33"/>
      <c r="Y105" s="463" t="s">
        <v>55</v>
      </c>
      <c r="Z105" s="464"/>
      <c r="AA105" s="465"/>
      <c r="AB105" s="402"/>
      <c r="AC105" s="403"/>
      <c r="AD105" s="404"/>
      <c r="AE105" s="354"/>
      <c r="AF105" s="354"/>
      <c r="AG105" s="354"/>
      <c r="AH105" s="354"/>
      <c r="AI105" s="354"/>
      <c r="AJ105" s="354"/>
      <c r="AK105" s="354"/>
      <c r="AL105" s="354"/>
      <c r="AM105" s="354"/>
      <c r="AN105" s="354"/>
      <c r="AO105" s="354"/>
      <c r="AP105" s="354"/>
      <c r="AQ105" s="360"/>
      <c r="AR105" s="361"/>
      <c r="AS105" s="361"/>
      <c r="AT105" s="362"/>
      <c r="AU105" s="804"/>
      <c r="AV105" s="805"/>
      <c r="AW105" s="805"/>
      <c r="AX105" s="806"/>
    </row>
    <row r="106" spans="1:60" ht="31.5" hidden="1" customHeight="1" x14ac:dyDescent="0.15">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9"/>
      <c r="Z106" s="408"/>
      <c r="AA106" s="409"/>
      <c r="AB106" s="299" t="s">
        <v>11</v>
      </c>
      <c r="AC106" s="294"/>
      <c r="AD106" s="295"/>
      <c r="AE106" s="299" t="s">
        <v>315</v>
      </c>
      <c r="AF106" s="294"/>
      <c r="AG106" s="294"/>
      <c r="AH106" s="295"/>
      <c r="AI106" s="299" t="s">
        <v>313</v>
      </c>
      <c r="AJ106" s="294"/>
      <c r="AK106" s="294"/>
      <c r="AL106" s="295"/>
      <c r="AM106" s="299" t="s">
        <v>340</v>
      </c>
      <c r="AN106" s="294"/>
      <c r="AO106" s="294"/>
      <c r="AP106" s="295"/>
      <c r="AQ106" s="356" t="s">
        <v>353</v>
      </c>
      <c r="AR106" s="357"/>
      <c r="AS106" s="357"/>
      <c r="AT106" s="358"/>
      <c r="AU106" s="356" t="s">
        <v>354</v>
      </c>
      <c r="AV106" s="357"/>
      <c r="AW106" s="357"/>
      <c r="AX106" s="359"/>
    </row>
    <row r="107" spans="1:60" ht="23.25" hidden="1" customHeight="1" x14ac:dyDescent="0.15">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8"/>
      <c r="Y107" s="466" t="s">
        <v>54</v>
      </c>
      <c r="Z107" s="467"/>
      <c r="AA107" s="468"/>
      <c r="AB107" s="460"/>
      <c r="AC107" s="461"/>
      <c r="AD107" s="462"/>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33"/>
      <c r="Y108" s="463" t="s">
        <v>55</v>
      </c>
      <c r="Z108" s="464"/>
      <c r="AA108" s="465"/>
      <c r="AB108" s="402"/>
      <c r="AC108" s="403"/>
      <c r="AD108" s="404"/>
      <c r="AE108" s="354"/>
      <c r="AF108" s="354"/>
      <c r="AG108" s="354"/>
      <c r="AH108" s="354"/>
      <c r="AI108" s="354"/>
      <c r="AJ108" s="354"/>
      <c r="AK108" s="354"/>
      <c r="AL108" s="354"/>
      <c r="AM108" s="354"/>
      <c r="AN108" s="354"/>
      <c r="AO108" s="354"/>
      <c r="AP108" s="354"/>
      <c r="AQ108" s="360"/>
      <c r="AR108" s="361"/>
      <c r="AS108" s="361"/>
      <c r="AT108" s="362"/>
      <c r="AU108" s="804"/>
      <c r="AV108" s="805"/>
      <c r="AW108" s="805"/>
      <c r="AX108" s="806"/>
    </row>
    <row r="109" spans="1:60" ht="31.5" hidden="1" customHeight="1" x14ac:dyDescent="0.15">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9"/>
      <c r="Z109" s="408"/>
      <c r="AA109" s="409"/>
      <c r="AB109" s="299" t="s">
        <v>11</v>
      </c>
      <c r="AC109" s="294"/>
      <c r="AD109" s="295"/>
      <c r="AE109" s="299" t="s">
        <v>315</v>
      </c>
      <c r="AF109" s="294"/>
      <c r="AG109" s="294"/>
      <c r="AH109" s="295"/>
      <c r="AI109" s="299" t="s">
        <v>313</v>
      </c>
      <c r="AJ109" s="294"/>
      <c r="AK109" s="294"/>
      <c r="AL109" s="295"/>
      <c r="AM109" s="299" t="s">
        <v>340</v>
      </c>
      <c r="AN109" s="294"/>
      <c r="AO109" s="294"/>
      <c r="AP109" s="295"/>
      <c r="AQ109" s="356" t="s">
        <v>353</v>
      </c>
      <c r="AR109" s="357"/>
      <c r="AS109" s="357"/>
      <c r="AT109" s="358"/>
      <c r="AU109" s="356" t="s">
        <v>354</v>
      </c>
      <c r="AV109" s="357"/>
      <c r="AW109" s="357"/>
      <c r="AX109" s="359"/>
    </row>
    <row r="110" spans="1:60" ht="23.25" hidden="1" customHeight="1" x14ac:dyDescent="0.15">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8"/>
      <c r="Y110" s="466" t="s">
        <v>54</v>
      </c>
      <c r="Z110" s="467"/>
      <c r="AA110" s="468"/>
      <c r="AB110" s="460"/>
      <c r="AC110" s="461"/>
      <c r="AD110" s="462"/>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33"/>
      <c r="Y111" s="463" t="s">
        <v>55</v>
      </c>
      <c r="Z111" s="464"/>
      <c r="AA111" s="465"/>
      <c r="AB111" s="402"/>
      <c r="AC111" s="403"/>
      <c r="AD111" s="404"/>
      <c r="AE111" s="354"/>
      <c r="AF111" s="354"/>
      <c r="AG111" s="354"/>
      <c r="AH111" s="354"/>
      <c r="AI111" s="354"/>
      <c r="AJ111" s="354"/>
      <c r="AK111" s="354"/>
      <c r="AL111" s="354"/>
      <c r="AM111" s="354"/>
      <c r="AN111" s="354"/>
      <c r="AO111" s="354"/>
      <c r="AP111" s="354"/>
      <c r="AQ111" s="360"/>
      <c r="AR111" s="361"/>
      <c r="AS111" s="361"/>
      <c r="AT111" s="362"/>
      <c r="AU111" s="804"/>
      <c r="AV111" s="805"/>
      <c r="AW111" s="805"/>
      <c r="AX111" s="806"/>
    </row>
    <row r="112" spans="1:60" ht="31.5" hidden="1" customHeight="1" x14ac:dyDescent="0.15">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9"/>
      <c r="Z112" s="408"/>
      <c r="AA112" s="409"/>
      <c r="AB112" s="299" t="s">
        <v>11</v>
      </c>
      <c r="AC112" s="294"/>
      <c r="AD112" s="295"/>
      <c r="AE112" s="299" t="s">
        <v>315</v>
      </c>
      <c r="AF112" s="294"/>
      <c r="AG112" s="294"/>
      <c r="AH112" s="295"/>
      <c r="AI112" s="299" t="s">
        <v>313</v>
      </c>
      <c r="AJ112" s="294"/>
      <c r="AK112" s="294"/>
      <c r="AL112" s="295"/>
      <c r="AM112" s="299" t="s">
        <v>340</v>
      </c>
      <c r="AN112" s="294"/>
      <c r="AO112" s="294"/>
      <c r="AP112" s="295"/>
      <c r="AQ112" s="356" t="s">
        <v>353</v>
      </c>
      <c r="AR112" s="357"/>
      <c r="AS112" s="357"/>
      <c r="AT112" s="358"/>
      <c r="AU112" s="356" t="s">
        <v>354</v>
      </c>
      <c r="AV112" s="357"/>
      <c r="AW112" s="357"/>
      <c r="AX112" s="359"/>
    </row>
    <row r="113" spans="1:50" ht="23.25" hidden="1" customHeight="1" x14ac:dyDescent="0.15">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8"/>
      <c r="Y113" s="466" t="s">
        <v>54</v>
      </c>
      <c r="Z113" s="467"/>
      <c r="AA113" s="468"/>
      <c r="AB113" s="460"/>
      <c r="AC113" s="461"/>
      <c r="AD113" s="462"/>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33"/>
      <c r="Y114" s="463" t="s">
        <v>55</v>
      </c>
      <c r="Z114" s="464"/>
      <c r="AA114" s="465"/>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2"/>
      <c r="Z115" s="473"/>
      <c r="AA115" s="474"/>
      <c r="AB115" s="299" t="s">
        <v>11</v>
      </c>
      <c r="AC115" s="294"/>
      <c r="AD115" s="295"/>
      <c r="AE115" s="299" t="s">
        <v>315</v>
      </c>
      <c r="AF115" s="294"/>
      <c r="AG115" s="294"/>
      <c r="AH115" s="295"/>
      <c r="AI115" s="299" t="s">
        <v>313</v>
      </c>
      <c r="AJ115" s="294"/>
      <c r="AK115" s="294"/>
      <c r="AL115" s="295"/>
      <c r="AM115" s="299" t="s">
        <v>340</v>
      </c>
      <c r="AN115" s="294"/>
      <c r="AO115" s="294"/>
      <c r="AP115" s="295"/>
      <c r="AQ115" s="332" t="s">
        <v>355</v>
      </c>
      <c r="AR115" s="333"/>
      <c r="AS115" s="333"/>
      <c r="AT115" s="333"/>
      <c r="AU115" s="333"/>
      <c r="AV115" s="333"/>
      <c r="AW115" s="333"/>
      <c r="AX115" s="334"/>
    </row>
    <row r="116" spans="1:50" ht="23.25" customHeight="1" x14ac:dyDescent="0.15">
      <c r="A116" s="288"/>
      <c r="B116" s="289"/>
      <c r="C116" s="289"/>
      <c r="D116" s="289"/>
      <c r="E116" s="289"/>
      <c r="F116" s="290"/>
      <c r="G116" s="194" t="s">
        <v>493</v>
      </c>
      <c r="H116" s="194"/>
      <c r="I116" s="194"/>
      <c r="J116" s="194"/>
      <c r="K116" s="194"/>
      <c r="L116" s="194"/>
      <c r="M116" s="194"/>
      <c r="N116" s="194"/>
      <c r="O116" s="194"/>
      <c r="P116" s="194"/>
      <c r="Q116" s="194"/>
      <c r="R116" s="194"/>
      <c r="S116" s="194"/>
      <c r="T116" s="194"/>
      <c r="U116" s="194"/>
      <c r="V116" s="194"/>
      <c r="W116" s="194"/>
      <c r="X116" s="194"/>
      <c r="Y116" s="351" t="s">
        <v>15</v>
      </c>
      <c r="Z116" s="352"/>
      <c r="AA116" s="353"/>
      <c r="AB116" s="296" t="s">
        <v>492</v>
      </c>
      <c r="AC116" s="297"/>
      <c r="AD116" s="298"/>
      <c r="AE116" s="354">
        <v>42</v>
      </c>
      <c r="AF116" s="354"/>
      <c r="AG116" s="354"/>
      <c r="AH116" s="354"/>
      <c r="AI116" s="354">
        <v>57</v>
      </c>
      <c r="AJ116" s="354"/>
      <c r="AK116" s="354"/>
      <c r="AL116" s="354"/>
      <c r="AM116" s="354">
        <v>91</v>
      </c>
      <c r="AN116" s="354"/>
      <c r="AO116" s="354"/>
      <c r="AP116" s="354"/>
      <c r="AQ116" s="360">
        <v>123</v>
      </c>
      <c r="AR116" s="361"/>
      <c r="AS116" s="361"/>
      <c r="AT116" s="361"/>
      <c r="AU116" s="361"/>
      <c r="AV116" s="361"/>
      <c r="AW116" s="361"/>
      <c r="AX116" s="363"/>
    </row>
    <row r="117" spans="1:50" ht="46.5" customHeight="1" thickBot="1" x14ac:dyDescent="0.2">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5" t="s">
        <v>48</v>
      </c>
      <c r="Z117" s="336"/>
      <c r="AA117" s="337"/>
      <c r="AB117" s="338" t="s">
        <v>494</v>
      </c>
      <c r="AC117" s="339"/>
      <c r="AD117" s="340"/>
      <c r="AE117" s="302" t="s">
        <v>495</v>
      </c>
      <c r="AF117" s="302"/>
      <c r="AG117" s="302"/>
      <c r="AH117" s="302"/>
      <c r="AI117" s="302" t="s">
        <v>557</v>
      </c>
      <c r="AJ117" s="302"/>
      <c r="AK117" s="302"/>
      <c r="AL117" s="302"/>
      <c r="AM117" s="302" t="s">
        <v>558</v>
      </c>
      <c r="AN117" s="302"/>
      <c r="AO117" s="302"/>
      <c r="AP117" s="302"/>
      <c r="AQ117" s="302" t="s">
        <v>556</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2"/>
      <c r="Z118" s="473"/>
      <c r="AA118" s="474"/>
      <c r="AB118" s="299" t="s">
        <v>11</v>
      </c>
      <c r="AC118" s="294"/>
      <c r="AD118" s="295"/>
      <c r="AE118" s="299" t="s">
        <v>315</v>
      </c>
      <c r="AF118" s="294"/>
      <c r="AG118" s="294"/>
      <c r="AH118" s="295"/>
      <c r="AI118" s="299" t="s">
        <v>313</v>
      </c>
      <c r="AJ118" s="294"/>
      <c r="AK118" s="294"/>
      <c r="AL118" s="295"/>
      <c r="AM118" s="299" t="s">
        <v>340</v>
      </c>
      <c r="AN118" s="294"/>
      <c r="AO118" s="294"/>
      <c r="AP118" s="295"/>
      <c r="AQ118" s="332" t="s">
        <v>355</v>
      </c>
      <c r="AR118" s="333"/>
      <c r="AS118" s="333"/>
      <c r="AT118" s="333"/>
      <c r="AU118" s="333"/>
      <c r="AV118" s="333"/>
      <c r="AW118" s="333"/>
      <c r="AX118" s="334"/>
    </row>
    <row r="119" spans="1:50" ht="23.25" hidden="1" customHeight="1" x14ac:dyDescent="0.15">
      <c r="A119" s="288"/>
      <c r="B119" s="289"/>
      <c r="C119" s="289"/>
      <c r="D119" s="289"/>
      <c r="E119" s="289"/>
      <c r="F119" s="290"/>
      <c r="G119" s="194" t="s">
        <v>283</v>
      </c>
      <c r="H119" s="194"/>
      <c r="I119" s="194"/>
      <c r="J119" s="194"/>
      <c r="K119" s="194"/>
      <c r="L119" s="194"/>
      <c r="M119" s="194"/>
      <c r="N119" s="194"/>
      <c r="O119" s="194"/>
      <c r="P119" s="194"/>
      <c r="Q119" s="194"/>
      <c r="R119" s="194"/>
      <c r="S119" s="194"/>
      <c r="T119" s="194"/>
      <c r="U119" s="194"/>
      <c r="V119" s="194"/>
      <c r="W119" s="194"/>
      <c r="X119" s="194"/>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5" t="s">
        <v>48</v>
      </c>
      <c r="Z120" s="336"/>
      <c r="AA120" s="337"/>
      <c r="AB120" s="338" t="s">
        <v>282</v>
      </c>
      <c r="AC120" s="339"/>
      <c r="AD120" s="340"/>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2"/>
      <c r="Z121" s="473"/>
      <c r="AA121" s="474"/>
      <c r="AB121" s="299" t="s">
        <v>11</v>
      </c>
      <c r="AC121" s="294"/>
      <c r="AD121" s="295"/>
      <c r="AE121" s="299" t="s">
        <v>315</v>
      </c>
      <c r="AF121" s="294"/>
      <c r="AG121" s="294"/>
      <c r="AH121" s="295"/>
      <c r="AI121" s="299" t="s">
        <v>313</v>
      </c>
      <c r="AJ121" s="294"/>
      <c r="AK121" s="294"/>
      <c r="AL121" s="295"/>
      <c r="AM121" s="299" t="s">
        <v>340</v>
      </c>
      <c r="AN121" s="294"/>
      <c r="AO121" s="294"/>
      <c r="AP121" s="295"/>
      <c r="AQ121" s="332" t="s">
        <v>355</v>
      </c>
      <c r="AR121" s="333"/>
      <c r="AS121" s="333"/>
      <c r="AT121" s="333"/>
      <c r="AU121" s="333"/>
      <c r="AV121" s="333"/>
      <c r="AW121" s="333"/>
      <c r="AX121" s="334"/>
    </row>
    <row r="122" spans="1:50" ht="23.25" hidden="1" customHeight="1" x14ac:dyDescent="0.15">
      <c r="A122" s="288"/>
      <c r="B122" s="289"/>
      <c r="C122" s="289"/>
      <c r="D122" s="289"/>
      <c r="E122" s="289"/>
      <c r="F122" s="290"/>
      <c r="G122" s="194" t="s">
        <v>284</v>
      </c>
      <c r="H122" s="194"/>
      <c r="I122" s="194"/>
      <c r="J122" s="194"/>
      <c r="K122" s="194"/>
      <c r="L122" s="194"/>
      <c r="M122" s="194"/>
      <c r="N122" s="194"/>
      <c r="O122" s="194"/>
      <c r="P122" s="194"/>
      <c r="Q122" s="194"/>
      <c r="R122" s="194"/>
      <c r="S122" s="194"/>
      <c r="T122" s="194"/>
      <c r="U122" s="194"/>
      <c r="V122" s="194"/>
      <c r="W122" s="194"/>
      <c r="X122" s="194"/>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5" t="s">
        <v>48</v>
      </c>
      <c r="Z123" s="336"/>
      <c r="AA123" s="337"/>
      <c r="AB123" s="338" t="s">
        <v>285</v>
      </c>
      <c r="AC123" s="339"/>
      <c r="AD123" s="340"/>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2"/>
      <c r="Z124" s="473"/>
      <c r="AA124" s="474"/>
      <c r="AB124" s="299" t="s">
        <v>11</v>
      </c>
      <c r="AC124" s="294"/>
      <c r="AD124" s="295"/>
      <c r="AE124" s="299" t="s">
        <v>315</v>
      </c>
      <c r="AF124" s="294"/>
      <c r="AG124" s="294"/>
      <c r="AH124" s="295"/>
      <c r="AI124" s="299" t="s">
        <v>313</v>
      </c>
      <c r="AJ124" s="294"/>
      <c r="AK124" s="294"/>
      <c r="AL124" s="295"/>
      <c r="AM124" s="299" t="s">
        <v>340</v>
      </c>
      <c r="AN124" s="294"/>
      <c r="AO124" s="294"/>
      <c r="AP124" s="295"/>
      <c r="AQ124" s="332" t="s">
        <v>355</v>
      </c>
      <c r="AR124" s="333"/>
      <c r="AS124" s="333"/>
      <c r="AT124" s="333"/>
      <c r="AU124" s="333"/>
      <c r="AV124" s="333"/>
      <c r="AW124" s="333"/>
      <c r="AX124" s="334"/>
    </row>
    <row r="125" spans="1:50" ht="23.25" hidden="1" customHeight="1" x14ac:dyDescent="0.15">
      <c r="A125" s="288"/>
      <c r="B125" s="289"/>
      <c r="C125" s="289"/>
      <c r="D125" s="289"/>
      <c r="E125" s="289"/>
      <c r="F125" s="290"/>
      <c r="G125" s="194" t="s">
        <v>284</v>
      </c>
      <c r="H125" s="194"/>
      <c r="I125" s="194"/>
      <c r="J125" s="194"/>
      <c r="K125" s="194"/>
      <c r="L125" s="194"/>
      <c r="M125" s="194"/>
      <c r="N125" s="194"/>
      <c r="O125" s="194"/>
      <c r="P125" s="194"/>
      <c r="Q125" s="194"/>
      <c r="R125" s="194"/>
      <c r="S125" s="194"/>
      <c r="T125" s="194"/>
      <c r="U125" s="194"/>
      <c r="V125" s="194"/>
      <c r="W125" s="194"/>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5" t="s">
        <v>48</v>
      </c>
      <c r="Z126" s="336"/>
      <c r="AA126" s="337"/>
      <c r="AB126" s="338" t="s">
        <v>282</v>
      </c>
      <c r="AC126" s="339"/>
      <c r="AD126" s="340"/>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45" t="s">
        <v>15</v>
      </c>
      <c r="B127" s="289"/>
      <c r="C127" s="289"/>
      <c r="D127" s="289"/>
      <c r="E127" s="289"/>
      <c r="F127" s="290"/>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9" t="s">
        <v>315</v>
      </c>
      <c r="AF127" s="294"/>
      <c r="AG127" s="294"/>
      <c r="AH127" s="295"/>
      <c r="AI127" s="299" t="s">
        <v>313</v>
      </c>
      <c r="AJ127" s="294"/>
      <c r="AK127" s="294"/>
      <c r="AL127" s="295"/>
      <c r="AM127" s="299" t="s">
        <v>340</v>
      </c>
      <c r="AN127" s="294"/>
      <c r="AO127" s="294"/>
      <c r="AP127" s="295"/>
      <c r="AQ127" s="332" t="s">
        <v>355</v>
      </c>
      <c r="AR127" s="333"/>
      <c r="AS127" s="333"/>
      <c r="AT127" s="333"/>
      <c r="AU127" s="333"/>
      <c r="AV127" s="333"/>
      <c r="AW127" s="333"/>
      <c r="AX127" s="334"/>
    </row>
    <row r="128" spans="1:50" ht="23.25" hidden="1" customHeight="1" x14ac:dyDescent="0.15">
      <c r="A128" s="288"/>
      <c r="B128" s="289"/>
      <c r="C128" s="289"/>
      <c r="D128" s="289"/>
      <c r="E128" s="289"/>
      <c r="F128" s="290"/>
      <c r="G128" s="194" t="s">
        <v>284</v>
      </c>
      <c r="H128" s="194"/>
      <c r="I128" s="194"/>
      <c r="J128" s="194"/>
      <c r="K128" s="194"/>
      <c r="L128" s="194"/>
      <c r="M128" s="194"/>
      <c r="N128" s="194"/>
      <c r="O128" s="194"/>
      <c r="P128" s="194"/>
      <c r="Q128" s="194"/>
      <c r="R128" s="194"/>
      <c r="S128" s="194"/>
      <c r="T128" s="194"/>
      <c r="U128" s="194"/>
      <c r="V128" s="194"/>
      <c r="W128" s="194"/>
      <c r="X128" s="194"/>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5" t="s">
        <v>48</v>
      </c>
      <c r="Z129" s="336"/>
      <c r="AA129" s="337"/>
      <c r="AB129" s="338" t="s">
        <v>282</v>
      </c>
      <c r="AC129" s="339"/>
      <c r="AD129" s="340"/>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79" t="s">
        <v>330</v>
      </c>
      <c r="B130" s="977"/>
      <c r="C130" s="976" t="s">
        <v>191</v>
      </c>
      <c r="D130" s="977"/>
      <c r="E130" s="304" t="s">
        <v>220</v>
      </c>
      <c r="F130" s="305"/>
      <c r="G130" s="306" t="s">
        <v>538</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thickBot="1" x14ac:dyDescent="0.2">
      <c r="A131" s="980"/>
      <c r="B131" s="248"/>
      <c r="C131" s="247"/>
      <c r="D131" s="248"/>
      <c r="E131" s="234" t="s">
        <v>219</v>
      </c>
      <c r="F131" s="235"/>
      <c r="G131" s="232" t="s">
        <v>539</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980"/>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315</v>
      </c>
      <c r="AF132" s="261"/>
      <c r="AG132" s="261"/>
      <c r="AH132" s="261"/>
      <c r="AI132" s="261" t="s">
        <v>333</v>
      </c>
      <c r="AJ132" s="261"/>
      <c r="AK132" s="261"/>
      <c r="AL132" s="261"/>
      <c r="AM132" s="261" t="s">
        <v>340</v>
      </c>
      <c r="AN132" s="261"/>
      <c r="AO132" s="261"/>
      <c r="AP132" s="263"/>
      <c r="AQ132" s="263" t="s">
        <v>187</v>
      </c>
      <c r="AR132" s="264"/>
      <c r="AS132" s="264"/>
      <c r="AT132" s="265"/>
      <c r="AU132" s="275" t="s">
        <v>203</v>
      </c>
      <c r="AV132" s="275"/>
      <c r="AW132" s="275"/>
      <c r="AX132" s="276"/>
    </row>
    <row r="133" spans="1:50" ht="18.75" hidden="1" customHeight="1" x14ac:dyDescent="0.15">
      <c r="A133" s="980"/>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c r="AV133" s="126"/>
      <c r="AW133" s="127" t="s">
        <v>177</v>
      </c>
      <c r="AX133" s="128"/>
    </row>
    <row r="134" spans="1:50" ht="39.75" hidden="1" customHeight="1" x14ac:dyDescent="0.15">
      <c r="A134" s="980"/>
      <c r="B134" s="248"/>
      <c r="C134" s="247"/>
      <c r="D134" s="248"/>
      <c r="E134" s="247"/>
      <c r="F134" s="310"/>
      <c r="G134" s="227"/>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c r="AC134" s="214"/>
      <c r="AD134" s="214"/>
      <c r="AE134" s="262"/>
      <c r="AF134" s="106"/>
      <c r="AG134" s="106"/>
      <c r="AH134" s="106"/>
      <c r="AI134" s="262"/>
      <c r="AJ134" s="106"/>
      <c r="AK134" s="106"/>
      <c r="AL134" s="106"/>
      <c r="AM134" s="262"/>
      <c r="AN134" s="106"/>
      <c r="AO134" s="106"/>
      <c r="AP134" s="106"/>
      <c r="AQ134" s="262"/>
      <c r="AR134" s="106"/>
      <c r="AS134" s="106"/>
      <c r="AT134" s="106"/>
      <c r="AU134" s="262"/>
      <c r="AV134" s="106"/>
      <c r="AW134" s="106"/>
      <c r="AX134" s="205"/>
    </row>
    <row r="135" spans="1:50" ht="39.75" hidden="1" customHeight="1" x14ac:dyDescent="0.15">
      <c r="A135" s="980"/>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c r="AC135" s="123"/>
      <c r="AD135" s="123"/>
      <c r="AE135" s="262"/>
      <c r="AF135" s="106"/>
      <c r="AG135" s="106"/>
      <c r="AH135" s="106"/>
      <c r="AI135" s="262"/>
      <c r="AJ135" s="106"/>
      <c r="AK135" s="106"/>
      <c r="AL135" s="106"/>
      <c r="AM135" s="262"/>
      <c r="AN135" s="106"/>
      <c r="AO135" s="106"/>
      <c r="AP135" s="106"/>
      <c r="AQ135" s="262"/>
      <c r="AR135" s="106"/>
      <c r="AS135" s="106"/>
      <c r="AT135" s="106"/>
      <c r="AU135" s="262"/>
      <c r="AV135" s="106"/>
      <c r="AW135" s="106"/>
      <c r="AX135" s="205"/>
    </row>
    <row r="136" spans="1:50" ht="18.75" hidden="1" customHeight="1" x14ac:dyDescent="0.15">
      <c r="A136" s="980"/>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315</v>
      </c>
      <c r="AF136" s="261"/>
      <c r="AG136" s="261"/>
      <c r="AH136" s="261"/>
      <c r="AI136" s="261" t="s">
        <v>313</v>
      </c>
      <c r="AJ136" s="261"/>
      <c r="AK136" s="261"/>
      <c r="AL136" s="261"/>
      <c r="AM136" s="261" t="s">
        <v>340</v>
      </c>
      <c r="AN136" s="261"/>
      <c r="AO136" s="261"/>
      <c r="AP136" s="263"/>
      <c r="AQ136" s="263" t="s">
        <v>187</v>
      </c>
      <c r="AR136" s="264"/>
      <c r="AS136" s="264"/>
      <c r="AT136" s="265"/>
      <c r="AU136" s="275" t="s">
        <v>203</v>
      </c>
      <c r="AV136" s="275"/>
      <c r="AW136" s="275"/>
      <c r="AX136" s="276"/>
    </row>
    <row r="137" spans="1:50" ht="18.75" hidden="1" customHeight="1" x14ac:dyDescent="0.15">
      <c r="A137" s="980"/>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980"/>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t="39.75" hidden="1" customHeight="1" x14ac:dyDescent="0.15">
      <c r="A139" s="980"/>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t="18.75" hidden="1" customHeight="1" x14ac:dyDescent="0.15">
      <c r="A140" s="980"/>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315</v>
      </c>
      <c r="AF140" s="261"/>
      <c r="AG140" s="261"/>
      <c r="AH140" s="261"/>
      <c r="AI140" s="261" t="s">
        <v>313</v>
      </c>
      <c r="AJ140" s="261"/>
      <c r="AK140" s="261"/>
      <c r="AL140" s="261"/>
      <c r="AM140" s="261" t="s">
        <v>340</v>
      </c>
      <c r="AN140" s="261"/>
      <c r="AO140" s="261"/>
      <c r="AP140" s="263"/>
      <c r="AQ140" s="263" t="s">
        <v>187</v>
      </c>
      <c r="AR140" s="264"/>
      <c r="AS140" s="264"/>
      <c r="AT140" s="265"/>
      <c r="AU140" s="275" t="s">
        <v>203</v>
      </c>
      <c r="AV140" s="275"/>
      <c r="AW140" s="275"/>
      <c r="AX140" s="276"/>
    </row>
    <row r="141" spans="1:50" ht="18.75" hidden="1" customHeight="1" x14ac:dyDescent="0.15">
      <c r="A141" s="980"/>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980"/>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t="39.75" hidden="1" customHeight="1" x14ac:dyDescent="0.15">
      <c r="A143" s="980"/>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t="18.75" hidden="1" customHeight="1" x14ac:dyDescent="0.15">
      <c r="A144" s="980"/>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315</v>
      </c>
      <c r="AF144" s="261"/>
      <c r="AG144" s="261"/>
      <c r="AH144" s="261"/>
      <c r="AI144" s="261" t="s">
        <v>313</v>
      </c>
      <c r="AJ144" s="261"/>
      <c r="AK144" s="261"/>
      <c r="AL144" s="261"/>
      <c r="AM144" s="261" t="s">
        <v>340</v>
      </c>
      <c r="AN144" s="261"/>
      <c r="AO144" s="261"/>
      <c r="AP144" s="263"/>
      <c r="AQ144" s="263" t="s">
        <v>187</v>
      </c>
      <c r="AR144" s="264"/>
      <c r="AS144" s="264"/>
      <c r="AT144" s="265"/>
      <c r="AU144" s="275" t="s">
        <v>203</v>
      </c>
      <c r="AV144" s="275"/>
      <c r="AW144" s="275"/>
      <c r="AX144" s="276"/>
    </row>
    <row r="145" spans="1:50" ht="18.75" hidden="1" customHeight="1" x14ac:dyDescent="0.15">
      <c r="A145" s="980"/>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980"/>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t="39.75" hidden="1" customHeight="1" x14ac:dyDescent="0.15">
      <c r="A147" s="980"/>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t="18.75" hidden="1" customHeight="1" x14ac:dyDescent="0.15">
      <c r="A148" s="980"/>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315</v>
      </c>
      <c r="AF148" s="261"/>
      <c r="AG148" s="261"/>
      <c r="AH148" s="261"/>
      <c r="AI148" s="261" t="s">
        <v>313</v>
      </c>
      <c r="AJ148" s="261"/>
      <c r="AK148" s="261"/>
      <c r="AL148" s="261"/>
      <c r="AM148" s="261" t="s">
        <v>340</v>
      </c>
      <c r="AN148" s="261"/>
      <c r="AO148" s="261"/>
      <c r="AP148" s="263"/>
      <c r="AQ148" s="263" t="s">
        <v>187</v>
      </c>
      <c r="AR148" s="264"/>
      <c r="AS148" s="264"/>
      <c r="AT148" s="265"/>
      <c r="AU148" s="275" t="s">
        <v>203</v>
      </c>
      <c r="AV148" s="275"/>
      <c r="AW148" s="275"/>
      <c r="AX148" s="276"/>
    </row>
    <row r="149" spans="1:50" ht="18.75" hidden="1" customHeight="1" x14ac:dyDescent="0.15">
      <c r="A149" s="980"/>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980"/>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t="39.75" hidden="1" customHeight="1" x14ac:dyDescent="0.15">
      <c r="A151" s="980"/>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ht="22.5" hidden="1" customHeight="1" x14ac:dyDescent="0.15">
      <c r="A152" s="980"/>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15">
      <c r="A153" s="980"/>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0"/>
      <c r="B154" s="248"/>
      <c r="C154" s="247"/>
      <c r="D154" s="248"/>
      <c r="E154" s="247"/>
      <c r="F154" s="310"/>
      <c r="G154" s="227"/>
      <c r="H154" s="151"/>
      <c r="I154" s="151"/>
      <c r="J154" s="151"/>
      <c r="K154" s="151"/>
      <c r="L154" s="151"/>
      <c r="M154" s="151"/>
      <c r="N154" s="151"/>
      <c r="O154" s="151"/>
      <c r="P154" s="228"/>
      <c r="Q154" s="150"/>
      <c r="R154" s="151"/>
      <c r="S154" s="151"/>
      <c r="T154" s="151"/>
      <c r="U154" s="151"/>
      <c r="V154" s="151"/>
      <c r="W154" s="151"/>
      <c r="X154" s="151"/>
      <c r="Y154" s="151"/>
      <c r="Z154" s="151"/>
      <c r="AA154" s="909"/>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80"/>
      <c r="B155" s="248"/>
      <c r="C155" s="247"/>
      <c r="D155" s="248"/>
      <c r="E155" s="247"/>
      <c r="F155" s="310"/>
      <c r="G155" s="229"/>
      <c r="H155" s="230"/>
      <c r="I155" s="230"/>
      <c r="J155" s="230"/>
      <c r="K155" s="230"/>
      <c r="L155" s="230"/>
      <c r="M155" s="230"/>
      <c r="N155" s="230"/>
      <c r="O155" s="230"/>
      <c r="P155" s="231"/>
      <c r="Q155" s="423"/>
      <c r="R155" s="230"/>
      <c r="S155" s="230"/>
      <c r="T155" s="230"/>
      <c r="U155" s="230"/>
      <c r="V155" s="230"/>
      <c r="W155" s="230"/>
      <c r="X155" s="230"/>
      <c r="Y155" s="230"/>
      <c r="Z155" s="230"/>
      <c r="AA155" s="910"/>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80"/>
      <c r="B156" s="248"/>
      <c r="C156" s="247"/>
      <c r="D156" s="248"/>
      <c r="E156" s="247"/>
      <c r="F156" s="310"/>
      <c r="G156" s="229"/>
      <c r="H156" s="230"/>
      <c r="I156" s="230"/>
      <c r="J156" s="230"/>
      <c r="K156" s="230"/>
      <c r="L156" s="230"/>
      <c r="M156" s="230"/>
      <c r="N156" s="230"/>
      <c r="O156" s="230"/>
      <c r="P156" s="231"/>
      <c r="Q156" s="423"/>
      <c r="R156" s="230"/>
      <c r="S156" s="230"/>
      <c r="T156" s="230"/>
      <c r="U156" s="230"/>
      <c r="V156" s="230"/>
      <c r="W156" s="230"/>
      <c r="X156" s="230"/>
      <c r="Y156" s="230"/>
      <c r="Z156" s="230"/>
      <c r="AA156" s="910"/>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80"/>
      <c r="B157" s="248"/>
      <c r="C157" s="247"/>
      <c r="D157" s="248"/>
      <c r="E157" s="247"/>
      <c r="F157" s="310"/>
      <c r="G157" s="229"/>
      <c r="H157" s="230"/>
      <c r="I157" s="230"/>
      <c r="J157" s="230"/>
      <c r="K157" s="230"/>
      <c r="L157" s="230"/>
      <c r="M157" s="230"/>
      <c r="N157" s="230"/>
      <c r="O157" s="230"/>
      <c r="P157" s="231"/>
      <c r="Q157" s="423"/>
      <c r="R157" s="230"/>
      <c r="S157" s="230"/>
      <c r="T157" s="230"/>
      <c r="U157" s="230"/>
      <c r="V157" s="230"/>
      <c r="W157" s="230"/>
      <c r="X157" s="230"/>
      <c r="Y157" s="230"/>
      <c r="Z157" s="230"/>
      <c r="AA157" s="910"/>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0"/>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11"/>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0"/>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0"/>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80"/>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09"/>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80"/>
      <c r="B162" s="248"/>
      <c r="C162" s="247"/>
      <c r="D162" s="248"/>
      <c r="E162" s="247"/>
      <c r="F162" s="310"/>
      <c r="G162" s="229"/>
      <c r="H162" s="230"/>
      <c r="I162" s="230"/>
      <c r="J162" s="230"/>
      <c r="K162" s="230"/>
      <c r="L162" s="230"/>
      <c r="M162" s="230"/>
      <c r="N162" s="230"/>
      <c r="O162" s="230"/>
      <c r="P162" s="231"/>
      <c r="Q162" s="423"/>
      <c r="R162" s="230"/>
      <c r="S162" s="230"/>
      <c r="T162" s="230"/>
      <c r="U162" s="230"/>
      <c r="V162" s="230"/>
      <c r="W162" s="230"/>
      <c r="X162" s="230"/>
      <c r="Y162" s="230"/>
      <c r="Z162" s="230"/>
      <c r="AA162" s="910"/>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80"/>
      <c r="B163" s="248"/>
      <c r="C163" s="247"/>
      <c r="D163" s="248"/>
      <c r="E163" s="247"/>
      <c r="F163" s="310"/>
      <c r="G163" s="229"/>
      <c r="H163" s="230"/>
      <c r="I163" s="230"/>
      <c r="J163" s="230"/>
      <c r="K163" s="230"/>
      <c r="L163" s="230"/>
      <c r="M163" s="230"/>
      <c r="N163" s="230"/>
      <c r="O163" s="230"/>
      <c r="P163" s="231"/>
      <c r="Q163" s="423"/>
      <c r="R163" s="230"/>
      <c r="S163" s="230"/>
      <c r="T163" s="230"/>
      <c r="U163" s="230"/>
      <c r="V163" s="230"/>
      <c r="W163" s="230"/>
      <c r="X163" s="230"/>
      <c r="Y163" s="230"/>
      <c r="Z163" s="230"/>
      <c r="AA163" s="910"/>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80"/>
      <c r="B164" s="248"/>
      <c r="C164" s="247"/>
      <c r="D164" s="248"/>
      <c r="E164" s="247"/>
      <c r="F164" s="310"/>
      <c r="G164" s="229"/>
      <c r="H164" s="230"/>
      <c r="I164" s="230"/>
      <c r="J164" s="230"/>
      <c r="K164" s="230"/>
      <c r="L164" s="230"/>
      <c r="M164" s="230"/>
      <c r="N164" s="230"/>
      <c r="O164" s="230"/>
      <c r="P164" s="231"/>
      <c r="Q164" s="423"/>
      <c r="R164" s="230"/>
      <c r="S164" s="230"/>
      <c r="T164" s="230"/>
      <c r="U164" s="230"/>
      <c r="V164" s="230"/>
      <c r="W164" s="230"/>
      <c r="X164" s="230"/>
      <c r="Y164" s="230"/>
      <c r="Z164" s="230"/>
      <c r="AA164" s="910"/>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0"/>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11"/>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0"/>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0"/>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80"/>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09"/>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80"/>
      <c r="B169" s="248"/>
      <c r="C169" s="247"/>
      <c r="D169" s="248"/>
      <c r="E169" s="247"/>
      <c r="F169" s="310"/>
      <c r="G169" s="229"/>
      <c r="H169" s="230"/>
      <c r="I169" s="230"/>
      <c r="J169" s="230"/>
      <c r="K169" s="230"/>
      <c r="L169" s="230"/>
      <c r="M169" s="230"/>
      <c r="N169" s="230"/>
      <c r="O169" s="230"/>
      <c r="P169" s="231"/>
      <c r="Q169" s="423"/>
      <c r="R169" s="230"/>
      <c r="S169" s="230"/>
      <c r="T169" s="230"/>
      <c r="U169" s="230"/>
      <c r="V169" s="230"/>
      <c r="W169" s="230"/>
      <c r="X169" s="230"/>
      <c r="Y169" s="230"/>
      <c r="Z169" s="230"/>
      <c r="AA169" s="910"/>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80"/>
      <c r="B170" s="248"/>
      <c r="C170" s="247"/>
      <c r="D170" s="248"/>
      <c r="E170" s="247"/>
      <c r="F170" s="310"/>
      <c r="G170" s="229"/>
      <c r="H170" s="230"/>
      <c r="I170" s="230"/>
      <c r="J170" s="230"/>
      <c r="K170" s="230"/>
      <c r="L170" s="230"/>
      <c r="M170" s="230"/>
      <c r="N170" s="230"/>
      <c r="O170" s="230"/>
      <c r="P170" s="231"/>
      <c r="Q170" s="423"/>
      <c r="R170" s="230"/>
      <c r="S170" s="230"/>
      <c r="T170" s="230"/>
      <c r="U170" s="230"/>
      <c r="V170" s="230"/>
      <c r="W170" s="230"/>
      <c r="X170" s="230"/>
      <c r="Y170" s="230"/>
      <c r="Z170" s="230"/>
      <c r="AA170" s="910"/>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80"/>
      <c r="B171" s="248"/>
      <c r="C171" s="247"/>
      <c r="D171" s="248"/>
      <c r="E171" s="247"/>
      <c r="F171" s="310"/>
      <c r="G171" s="229"/>
      <c r="H171" s="230"/>
      <c r="I171" s="230"/>
      <c r="J171" s="230"/>
      <c r="K171" s="230"/>
      <c r="L171" s="230"/>
      <c r="M171" s="230"/>
      <c r="N171" s="230"/>
      <c r="O171" s="230"/>
      <c r="P171" s="231"/>
      <c r="Q171" s="423"/>
      <c r="R171" s="230"/>
      <c r="S171" s="230"/>
      <c r="T171" s="230"/>
      <c r="U171" s="230"/>
      <c r="V171" s="230"/>
      <c r="W171" s="230"/>
      <c r="X171" s="230"/>
      <c r="Y171" s="230"/>
      <c r="Z171" s="230"/>
      <c r="AA171" s="910"/>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0"/>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11"/>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0"/>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0"/>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80"/>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09"/>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80"/>
      <c r="B176" s="248"/>
      <c r="C176" s="247"/>
      <c r="D176" s="248"/>
      <c r="E176" s="247"/>
      <c r="F176" s="310"/>
      <c r="G176" s="229"/>
      <c r="H176" s="230"/>
      <c r="I176" s="230"/>
      <c r="J176" s="230"/>
      <c r="K176" s="230"/>
      <c r="L176" s="230"/>
      <c r="M176" s="230"/>
      <c r="N176" s="230"/>
      <c r="O176" s="230"/>
      <c r="P176" s="231"/>
      <c r="Q176" s="423"/>
      <c r="R176" s="230"/>
      <c r="S176" s="230"/>
      <c r="T176" s="230"/>
      <c r="U176" s="230"/>
      <c r="V176" s="230"/>
      <c r="W176" s="230"/>
      <c r="X176" s="230"/>
      <c r="Y176" s="230"/>
      <c r="Z176" s="230"/>
      <c r="AA176" s="910"/>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80"/>
      <c r="B177" s="248"/>
      <c r="C177" s="247"/>
      <c r="D177" s="248"/>
      <c r="E177" s="247"/>
      <c r="F177" s="310"/>
      <c r="G177" s="229"/>
      <c r="H177" s="230"/>
      <c r="I177" s="230"/>
      <c r="J177" s="230"/>
      <c r="K177" s="230"/>
      <c r="L177" s="230"/>
      <c r="M177" s="230"/>
      <c r="N177" s="230"/>
      <c r="O177" s="230"/>
      <c r="P177" s="231"/>
      <c r="Q177" s="423"/>
      <c r="R177" s="230"/>
      <c r="S177" s="230"/>
      <c r="T177" s="230"/>
      <c r="U177" s="230"/>
      <c r="V177" s="230"/>
      <c r="W177" s="230"/>
      <c r="X177" s="230"/>
      <c r="Y177" s="230"/>
      <c r="Z177" s="230"/>
      <c r="AA177" s="910"/>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80"/>
      <c r="B178" s="248"/>
      <c r="C178" s="247"/>
      <c r="D178" s="248"/>
      <c r="E178" s="247"/>
      <c r="F178" s="310"/>
      <c r="G178" s="229"/>
      <c r="H178" s="230"/>
      <c r="I178" s="230"/>
      <c r="J178" s="230"/>
      <c r="K178" s="230"/>
      <c r="L178" s="230"/>
      <c r="M178" s="230"/>
      <c r="N178" s="230"/>
      <c r="O178" s="230"/>
      <c r="P178" s="231"/>
      <c r="Q178" s="423"/>
      <c r="R178" s="230"/>
      <c r="S178" s="230"/>
      <c r="T178" s="230"/>
      <c r="U178" s="230"/>
      <c r="V178" s="230"/>
      <c r="W178" s="230"/>
      <c r="X178" s="230"/>
      <c r="Y178" s="230"/>
      <c r="Z178" s="230"/>
      <c r="AA178" s="910"/>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0"/>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11"/>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0"/>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0"/>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80"/>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09"/>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80"/>
      <c r="B183" s="248"/>
      <c r="C183" s="247"/>
      <c r="D183" s="248"/>
      <c r="E183" s="247"/>
      <c r="F183" s="310"/>
      <c r="G183" s="229"/>
      <c r="H183" s="230"/>
      <c r="I183" s="230"/>
      <c r="J183" s="230"/>
      <c r="K183" s="230"/>
      <c r="L183" s="230"/>
      <c r="M183" s="230"/>
      <c r="N183" s="230"/>
      <c r="O183" s="230"/>
      <c r="P183" s="231"/>
      <c r="Q183" s="423"/>
      <c r="R183" s="230"/>
      <c r="S183" s="230"/>
      <c r="T183" s="230"/>
      <c r="U183" s="230"/>
      <c r="V183" s="230"/>
      <c r="W183" s="230"/>
      <c r="X183" s="230"/>
      <c r="Y183" s="230"/>
      <c r="Z183" s="230"/>
      <c r="AA183" s="910"/>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80"/>
      <c r="B184" s="248"/>
      <c r="C184" s="247"/>
      <c r="D184" s="248"/>
      <c r="E184" s="247"/>
      <c r="F184" s="310"/>
      <c r="G184" s="229"/>
      <c r="H184" s="230"/>
      <c r="I184" s="230"/>
      <c r="J184" s="230"/>
      <c r="K184" s="230"/>
      <c r="L184" s="230"/>
      <c r="M184" s="230"/>
      <c r="N184" s="230"/>
      <c r="O184" s="230"/>
      <c r="P184" s="231"/>
      <c r="Q184" s="423"/>
      <c r="R184" s="230"/>
      <c r="S184" s="230"/>
      <c r="T184" s="230"/>
      <c r="U184" s="230"/>
      <c r="V184" s="230"/>
      <c r="W184" s="230"/>
      <c r="X184" s="230"/>
      <c r="Y184" s="230"/>
      <c r="Z184" s="230"/>
      <c r="AA184" s="910"/>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80"/>
      <c r="B185" s="248"/>
      <c r="C185" s="247"/>
      <c r="D185" s="248"/>
      <c r="E185" s="247"/>
      <c r="F185" s="310"/>
      <c r="G185" s="229"/>
      <c r="H185" s="230"/>
      <c r="I185" s="230"/>
      <c r="J185" s="230"/>
      <c r="K185" s="230"/>
      <c r="L185" s="230"/>
      <c r="M185" s="230"/>
      <c r="N185" s="230"/>
      <c r="O185" s="230"/>
      <c r="P185" s="231"/>
      <c r="Q185" s="423"/>
      <c r="R185" s="230"/>
      <c r="S185" s="230"/>
      <c r="T185" s="230"/>
      <c r="U185" s="230"/>
      <c r="V185" s="230"/>
      <c r="W185" s="230"/>
      <c r="X185" s="230"/>
      <c r="Y185" s="230"/>
      <c r="Z185" s="230"/>
      <c r="AA185" s="910"/>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0"/>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11"/>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0"/>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0"/>
      <c r="B188" s="248"/>
      <c r="C188" s="247"/>
      <c r="D188" s="248"/>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0"/>
      <c r="B189" s="248"/>
      <c r="C189" s="247"/>
      <c r="D189" s="248"/>
      <c r="E189" s="42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4"/>
    </row>
    <row r="190" spans="1:50" ht="45" hidden="1" customHeight="1" x14ac:dyDescent="0.15">
      <c r="A190" s="980"/>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80"/>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80"/>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315</v>
      </c>
      <c r="AF192" s="261"/>
      <c r="AG192" s="261"/>
      <c r="AH192" s="261"/>
      <c r="AI192" s="261" t="s">
        <v>313</v>
      </c>
      <c r="AJ192" s="261"/>
      <c r="AK192" s="261"/>
      <c r="AL192" s="261"/>
      <c r="AM192" s="261" t="s">
        <v>340</v>
      </c>
      <c r="AN192" s="261"/>
      <c r="AO192" s="261"/>
      <c r="AP192" s="263"/>
      <c r="AQ192" s="263" t="s">
        <v>187</v>
      </c>
      <c r="AR192" s="264"/>
      <c r="AS192" s="264"/>
      <c r="AT192" s="265"/>
      <c r="AU192" s="275" t="s">
        <v>203</v>
      </c>
      <c r="AV192" s="275"/>
      <c r="AW192" s="275"/>
      <c r="AX192" s="276"/>
    </row>
    <row r="193" spans="1:50" ht="18.75" hidden="1" customHeight="1" x14ac:dyDescent="0.15">
      <c r="A193" s="980"/>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15">
      <c r="A194" s="980"/>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t="39.75" hidden="1" customHeight="1" x14ac:dyDescent="0.15">
      <c r="A195" s="980"/>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t="18.75" hidden="1" customHeight="1" x14ac:dyDescent="0.15">
      <c r="A196" s="980"/>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315</v>
      </c>
      <c r="AF196" s="261"/>
      <c r="AG196" s="261"/>
      <c r="AH196" s="261"/>
      <c r="AI196" s="261" t="s">
        <v>313</v>
      </c>
      <c r="AJ196" s="261"/>
      <c r="AK196" s="261"/>
      <c r="AL196" s="261"/>
      <c r="AM196" s="261" t="s">
        <v>340</v>
      </c>
      <c r="AN196" s="261"/>
      <c r="AO196" s="261"/>
      <c r="AP196" s="263"/>
      <c r="AQ196" s="263" t="s">
        <v>187</v>
      </c>
      <c r="AR196" s="264"/>
      <c r="AS196" s="264"/>
      <c r="AT196" s="265"/>
      <c r="AU196" s="275" t="s">
        <v>203</v>
      </c>
      <c r="AV196" s="275"/>
      <c r="AW196" s="275"/>
      <c r="AX196" s="276"/>
    </row>
    <row r="197" spans="1:50" ht="18.75" hidden="1" customHeight="1" x14ac:dyDescent="0.15">
      <c r="A197" s="980"/>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980"/>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t="39.75" hidden="1" customHeight="1" x14ac:dyDescent="0.15">
      <c r="A199" s="980"/>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t="18.75" hidden="1" customHeight="1" x14ac:dyDescent="0.15">
      <c r="A200" s="980"/>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315</v>
      </c>
      <c r="AF200" s="261"/>
      <c r="AG200" s="261"/>
      <c r="AH200" s="261"/>
      <c r="AI200" s="261" t="s">
        <v>313</v>
      </c>
      <c r="AJ200" s="261"/>
      <c r="AK200" s="261"/>
      <c r="AL200" s="261"/>
      <c r="AM200" s="261" t="s">
        <v>340</v>
      </c>
      <c r="AN200" s="261"/>
      <c r="AO200" s="261"/>
      <c r="AP200" s="263"/>
      <c r="AQ200" s="263" t="s">
        <v>187</v>
      </c>
      <c r="AR200" s="264"/>
      <c r="AS200" s="264"/>
      <c r="AT200" s="265"/>
      <c r="AU200" s="275" t="s">
        <v>203</v>
      </c>
      <c r="AV200" s="275"/>
      <c r="AW200" s="275"/>
      <c r="AX200" s="276"/>
    </row>
    <row r="201" spans="1:50" ht="18.75" hidden="1" customHeight="1" x14ac:dyDescent="0.15">
      <c r="A201" s="980"/>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980"/>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t="39.75" hidden="1" customHeight="1" x14ac:dyDescent="0.15">
      <c r="A203" s="980"/>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t="18.75" hidden="1" customHeight="1" x14ac:dyDescent="0.15">
      <c r="A204" s="980"/>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315</v>
      </c>
      <c r="AF204" s="261"/>
      <c r="AG204" s="261"/>
      <c r="AH204" s="261"/>
      <c r="AI204" s="261" t="s">
        <v>313</v>
      </c>
      <c r="AJ204" s="261"/>
      <c r="AK204" s="261"/>
      <c r="AL204" s="261"/>
      <c r="AM204" s="261" t="s">
        <v>340</v>
      </c>
      <c r="AN204" s="261"/>
      <c r="AO204" s="261"/>
      <c r="AP204" s="263"/>
      <c r="AQ204" s="263" t="s">
        <v>187</v>
      </c>
      <c r="AR204" s="264"/>
      <c r="AS204" s="264"/>
      <c r="AT204" s="265"/>
      <c r="AU204" s="275" t="s">
        <v>203</v>
      </c>
      <c r="AV204" s="275"/>
      <c r="AW204" s="275"/>
      <c r="AX204" s="276"/>
    </row>
    <row r="205" spans="1:50" ht="18.75" hidden="1" customHeight="1" x14ac:dyDescent="0.15">
      <c r="A205" s="980"/>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980"/>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t="39.75" hidden="1" customHeight="1" x14ac:dyDescent="0.15">
      <c r="A207" s="980"/>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t="18.75" hidden="1" customHeight="1" x14ac:dyDescent="0.15">
      <c r="A208" s="980"/>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315</v>
      </c>
      <c r="AF208" s="261"/>
      <c r="AG208" s="261"/>
      <c r="AH208" s="261"/>
      <c r="AI208" s="261" t="s">
        <v>313</v>
      </c>
      <c r="AJ208" s="261"/>
      <c r="AK208" s="261"/>
      <c r="AL208" s="261"/>
      <c r="AM208" s="261" t="s">
        <v>340</v>
      </c>
      <c r="AN208" s="261"/>
      <c r="AO208" s="261"/>
      <c r="AP208" s="263"/>
      <c r="AQ208" s="263" t="s">
        <v>187</v>
      </c>
      <c r="AR208" s="264"/>
      <c r="AS208" s="264"/>
      <c r="AT208" s="265"/>
      <c r="AU208" s="275" t="s">
        <v>203</v>
      </c>
      <c r="AV208" s="275"/>
      <c r="AW208" s="275"/>
      <c r="AX208" s="276"/>
    </row>
    <row r="209" spans="1:50" ht="18.75" hidden="1" customHeight="1" x14ac:dyDescent="0.15">
      <c r="A209" s="980"/>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980"/>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t="39.75" hidden="1" customHeight="1" x14ac:dyDescent="0.15">
      <c r="A211" s="980"/>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t="22.5" hidden="1" customHeight="1" x14ac:dyDescent="0.15">
      <c r="A212" s="980"/>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80"/>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0"/>
      <c r="B214" s="248"/>
      <c r="C214" s="247"/>
      <c r="D214" s="248"/>
      <c r="E214" s="247"/>
      <c r="F214" s="310"/>
      <c r="G214" s="227"/>
      <c r="H214" s="151"/>
      <c r="I214" s="151"/>
      <c r="J214" s="151"/>
      <c r="K214" s="151"/>
      <c r="L214" s="151"/>
      <c r="M214" s="151"/>
      <c r="N214" s="151"/>
      <c r="O214" s="151"/>
      <c r="P214" s="228"/>
      <c r="Q214" s="967"/>
      <c r="R214" s="968"/>
      <c r="S214" s="968"/>
      <c r="T214" s="968"/>
      <c r="U214" s="968"/>
      <c r="V214" s="968"/>
      <c r="W214" s="968"/>
      <c r="X214" s="968"/>
      <c r="Y214" s="968"/>
      <c r="Z214" s="968"/>
      <c r="AA214" s="969"/>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80"/>
      <c r="B215" s="248"/>
      <c r="C215" s="247"/>
      <c r="D215" s="248"/>
      <c r="E215" s="247"/>
      <c r="F215" s="310"/>
      <c r="G215" s="229"/>
      <c r="H215" s="230"/>
      <c r="I215" s="230"/>
      <c r="J215" s="230"/>
      <c r="K215" s="230"/>
      <c r="L215" s="230"/>
      <c r="M215" s="230"/>
      <c r="N215" s="230"/>
      <c r="O215" s="230"/>
      <c r="P215" s="231"/>
      <c r="Q215" s="970"/>
      <c r="R215" s="971"/>
      <c r="S215" s="971"/>
      <c r="T215" s="971"/>
      <c r="U215" s="971"/>
      <c r="V215" s="971"/>
      <c r="W215" s="971"/>
      <c r="X215" s="971"/>
      <c r="Y215" s="971"/>
      <c r="Z215" s="971"/>
      <c r="AA215" s="972"/>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80"/>
      <c r="B216" s="248"/>
      <c r="C216" s="247"/>
      <c r="D216" s="248"/>
      <c r="E216" s="247"/>
      <c r="F216" s="310"/>
      <c r="G216" s="229"/>
      <c r="H216" s="230"/>
      <c r="I216" s="230"/>
      <c r="J216" s="230"/>
      <c r="K216" s="230"/>
      <c r="L216" s="230"/>
      <c r="M216" s="230"/>
      <c r="N216" s="230"/>
      <c r="O216" s="230"/>
      <c r="P216" s="231"/>
      <c r="Q216" s="970"/>
      <c r="R216" s="971"/>
      <c r="S216" s="971"/>
      <c r="T216" s="971"/>
      <c r="U216" s="971"/>
      <c r="V216" s="971"/>
      <c r="W216" s="971"/>
      <c r="X216" s="971"/>
      <c r="Y216" s="971"/>
      <c r="Z216" s="971"/>
      <c r="AA216" s="972"/>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80"/>
      <c r="B217" s="248"/>
      <c r="C217" s="247"/>
      <c r="D217" s="248"/>
      <c r="E217" s="247"/>
      <c r="F217" s="310"/>
      <c r="G217" s="229"/>
      <c r="H217" s="230"/>
      <c r="I217" s="230"/>
      <c r="J217" s="230"/>
      <c r="K217" s="230"/>
      <c r="L217" s="230"/>
      <c r="M217" s="230"/>
      <c r="N217" s="230"/>
      <c r="O217" s="230"/>
      <c r="P217" s="231"/>
      <c r="Q217" s="970"/>
      <c r="R217" s="971"/>
      <c r="S217" s="971"/>
      <c r="T217" s="971"/>
      <c r="U217" s="971"/>
      <c r="V217" s="971"/>
      <c r="W217" s="971"/>
      <c r="X217" s="971"/>
      <c r="Y217" s="971"/>
      <c r="Z217" s="971"/>
      <c r="AA217" s="972"/>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0"/>
      <c r="B218" s="248"/>
      <c r="C218" s="247"/>
      <c r="D218" s="248"/>
      <c r="E218" s="247"/>
      <c r="F218" s="310"/>
      <c r="G218" s="232"/>
      <c r="H218" s="154"/>
      <c r="I218" s="154"/>
      <c r="J218" s="154"/>
      <c r="K218" s="154"/>
      <c r="L218" s="154"/>
      <c r="M218" s="154"/>
      <c r="N218" s="154"/>
      <c r="O218" s="154"/>
      <c r="P218" s="233"/>
      <c r="Q218" s="973"/>
      <c r="R218" s="974"/>
      <c r="S218" s="974"/>
      <c r="T218" s="974"/>
      <c r="U218" s="974"/>
      <c r="V218" s="974"/>
      <c r="W218" s="974"/>
      <c r="X218" s="974"/>
      <c r="Y218" s="974"/>
      <c r="Z218" s="974"/>
      <c r="AA218" s="975"/>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0"/>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0"/>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80"/>
      <c r="B221" s="248"/>
      <c r="C221" s="247"/>
      <c r="D221" s="248"/>
      <c r="E221" s="247"/>
      <c r="F221" s="310"/>
      <c r="G221" s="227"/>
      <c r="H221" s="151"/>
      <c r="I221" s="151"/>
      <c r="J221" s="151"/>
      <c r="K221" s="151"/>
      <c r="L221" s="151"/>
      <c r="M221" s="151"/>
      <c r="N221" s="151"/>
      <c r="O221" s="151"/>
      <c r="P221" s="228"/>
      <c r="Q221" s="967"/>
      <c r="R221" s="968"/>
      <c r="S221" s="968"/>
      <c r="T221" s="968"/>
      <c r="U221" s="968"/>
      <c r="V221" s="968"/>
      <c r="W221" s="968"/>
      <c r="X221" s="968"/>
      <c r="Y221" s="968"/>
      <c r="Z221" s="968"/>
      <c r="AA221" s="969"/>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80"/>
      <c r="B222" s="248"/>
      <c r="C222" s="247"/>
      <c r="D222" s="248"/>
      <c r="E222" s="247"/>
      <c r="F222" s="310"/>
      <c r="G222" s="229"/>
      <c r="H222" s="230"/>
      <c r="I222" s="230"/>
      <c r="J222" s="230"/>
      <c r="K222" s="230"/>
      <c r="L222" s="230"/>
      <c r="M222" s="230"/>
      <c r="N222" s="230"/>
      <c r="O222" s="230"/>
      <c r="P222" s="231"/>
      <c r="Q222" s="970"/>
      <c r="R222" s="971"/>
      <c r="S222" s="971"/>
      <c r="T222" s="971"/>
      <c r="U222" s="971"/>
      <c r="V222" s="971"/>
      <c r="W222" s="971"/>
      <c r="X222" s="971"/>
      <c r="Y222" s="971"/>
      <c r="Z222" s="971"/>
      <c r="AA222" s="972"/>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80"/>
      <c r="B223" s="248"/>
      <c r="C223" s="247"/>
      <c r="D223" s="248"/>
      <c r="E223" s="247"/>
      <c r="F223" s="310"/>
      <c r="G223" s="229"/>
      <c r="H223" s="230"/>
      <c r="I223" s="230"/>
      <c r="J223" s="230"/>
      <c r="K223" s="230"/>
      <c r="L223" s="230"/>
      <c r="M223" s="230"/>
      <c r="N223" s="230"/>
      <c r="O223" s="230"/>
      <c r="P223" s="231"/>
      <c r="Q223" s="970"/>
      <c r="R223" s="971"/>
      <c r="S223" s="971"/>
      <c r="T223" s="971"/>
      <c r="U223" s="971"/>
      <c r="V223" s="971"/>
      <c r="W223" s="971"/>
      <c r="X223" s="971"/>
      <c r="Y223" s="971"/>
      <c r="Z223" s="971"/>
      <c r="AA223" s="972"/>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80"/>
      <c r="B224" s="248"/>
      <c r="C224" s="247"/>
      <c r="D224" s="248"/>
      <c r="E224" s="247"/>
      <c r="F224" s="310"/>
      <c r="G224" s="229"/>
      <c r="H224" s="230"/>
      <c r="I224" s="230"/>
      <c r="J224" s="230"/>
      <c r="K224" s="230"/>
      <c r="L224" s="230"/>
      <c r="M224" s="230"/>
      <c r="N224" s="230"/>
      <c r="O224" s="230"/>
      <c r="P224" s="231"/>
      <c r="Q224" s="970"/>
      <c r="R224" s="971"/>
      <c r="S224" s="971"/>
      <c r="T224" s="971"/>
      <c r="U224" s="971"/>
      <c r="V224" s="971"/>
      <c r="W224" s="971"/>
      <c r="X224" s="971"/>
      <c r="Y224" s="971"/>
      <c r="Z224" s="971"/>
      <c r="AA224" s="972"/>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0"/>
      <c r="B225" s="248"/>
      <c r="C225" s="247"/>
      <c r="D225" s="248"/>
      <c r="E225" s="247"/>
      <c r="F225" s="310"/>
      <c r="G225" s="232"/>
      <c r="H225" s="154"/>
      <c r="I225" s="154"/>
      <c r="J225" s="154"/>
      <c r="K225" s="154"/>
      <c r="L225" s="154"/>
      <c r="M225" s="154"/>
      <c r="N225" s="154"/>
      <c r="O225" s="154"/>
      <c r="P225" s="233"/>
      <c r="Q225" s="973"/>
      <c r="R225" s="974"/>
      <c r="S225" s="974"/>
      <c r="T225" s="974"/>
      <c r="U225" s="974"/>
      <c r="V225" s="974"/>
      <c r="W225" s="974"/>
      <c r="X225" s="974"/>
      <c r="Y225" s="974"/>
      <c r="Z225" s="974"/>
      <c r="AA225" s="975"/>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0"/>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0"/>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80"/>
      <c r="B228" s="248"/>
      <c r="C228" s="247"/>
      <c r="D228" s="248"/>
      <c r="E228" s="247"/>
      <c r="F228" s="310"/>
      <c r="G228" s="227"/>
      <c r="H228" s="151"/>
      <c r="I228" s="151"/>
      <c r="J228" s="151"/>
      <c r="K228" s="151"/>
      <c r="L228" s="151"/>
      <c r="M228" s="151"/>
      <c r="N228" s="151"/>
      <c r="O228" s="151"/>
      <c r="P228" s="228"/>
      <c r="Q228" s="967"/>
      <c r="R228" s="968"/>
      <c r="S228" s="968"/>
      <c r="T228" s="968"/>
      <c r="U228" s="968"/>
      <c r="V228" s="968"/>
      <c r="W228" s="968"/>
      <c r="X228" s="968"/>
      <c r="Y228" s="968"/>
      <c r="Z228" s="968"/>
      <c r="AA228" s="969"/>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80"/>
      <c r="B229" s="248"/>
      <c r="C229" s="247"/>
      <c r="D229" s="248"/>
      <c r="E229" s="247"/>
      <c r="F229" s="310"/>
      <c r="G229" s="229"/>
      <c r="H229" s="230"/>
      <c r="I229" s="230"/>
      <c r="J229" s="230"/>
      <c r="K229" s="230"/>
      <c r="L229" s="230"/>
      <c r="M229" s="230"/>
      <c r="N229" s="230"/>
      <c r="O229" s="230"/>
      <c r="P229" s="231"/>
      <c r="Q229" s="970"/>
      <c r="R229" s="971"/>
      <c r="S229" s="971"/>
      <c r="T229" s="971"/>
      <c r="U229" s="971"/>
      <c r="V229" s="971"/>
      <c r="W229" s="971"/>
      <c r="X229" s="971"/>
      <c r="Y229" s="971"/>
      <c r="Z229" s="971"/>
      <c r="AA229" s="972"/>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80"/>
      <c r="B230" s="248"/>
      <c r="C230" s="247"/>
      <c r="D230" s="248"/>
      <c r="E230" s="247"/>
      <c r="F230" s="310"/>
      <c r="G230" s="229"/>
      <c r="H230" s="230"/>
      <c r="I230" s="230"/>
      <c r="J230" s="230"/>
      <c r="K230" s="230"/>
      <c r="L230" s="230"/>
      <c r="M230" s="230"/>
      <c r="N230" s="230"/>
      <c r="O230" s="230"/>
      <c r="P230" s="231"/>
      <c r="Q230" s="970"/>
      <c r="R230" s="971"/>
      <c r="S230" s="971"/>
      <c r="T230" s="971"/>
      <c r="U230" s="971"/>
      <c r="V230" s="971"/>
      <c r="W230" s="971"/>
      <c r="X230" s="971"/>
      <c r="Y230" s="971"/>
      <c r="Z230" s="971"/>
      <c r="AA230" s="972"/>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80"/>
      <c r="B231" s="248"/>
      <c r="C231" s="247"/>
      <c r="D231" s="248"/>
      <c r="E231" s="247"/>
      <c r="F231" s="310"/>
      <c r="G231" s="229"/>
      <c r="H231" s="230"/>
      <c r="I231" s="230"/>
      <c r="J231" s="230"/>
      <c r="K231" s="230"/>
      <c r="L231" s="230"/>
      <c r="M231" s="230"/>
      <c r="N231" s="230"/>
      <c r="O231" s="230"/>
      <c r="P231" s="231"/>
      <c r="Q231" s="970"/>
      <c r="R231" s="971"/>
      <c r="S231" s="971"/>
      <c r="T231" s="971"/>
      <c r="U231" s="971"/>
      <c r="V231" s="971"/>
      <c r="W231" s="971"/>
      <c r="X231" s="971"/>
      <c r="Y231" s="971"/>
      <c r="Z231" s="971"/>
      <c r="AA231" s="972"/>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0"/>
      <c r="B232" s="248"/>
      <c r="C232" s="247"/>
      <c r="D232" s="248"/>
      <c r="E232" s="247"/>
      <c r="F232" s="310"/>
      <c r="G232" s="232"/>
      <c r="H232" s="154"/>
      <c r="I232" s="154"/>
      <c r="J232" s="154"/>
      <c r="K232" s="154"/>
      <c r="L232" s="154"/>
      <c r="M232" s="154"/>
      <c r="N232" s="154"/>
      <c r="O232" s="154"/>
      <c r="P232" s="233"/>
      <c r="Q232" s="973"/>
      <c r="R232" s="974"/>
      <c r="S232" s="974"/>
      <c r="T232" s="974"/>
      <c r="U232" s="974"/>
      <c r="V232" s="974"/>
      <c r="W232" s="974"/>
      <c r="X232" s="974"/>
      <c r="Y232" s="974"/>
      <c r="Z232" s="974"/>
      <c r="AA232" s="975"/>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0"/>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0"/>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80"/>
      <c r="B235" s="248"/>
      <c r="C235" s="247"/>
      <c r="D235" s="248"/>
      <c r="E235" s="247"/>
      <c r="F235" s="310"/>
      <c r="G235" s="227"/>
      <c r="H235" s="151"/>
      <c r="I235" s="151"/>
      <c r="J235" s="151"/>
      <c r="K235" s="151"/>
      <c r="L235" s="151"/>
      <c r="M235" s="151"/>
      <c r="N235" s="151"/>
      <c r="O235" s="151"/>
      <c r="P235" s="228"/>
      <c r="Q235" s="967"/>
      <c r="R235" s="968"/>
      <c r="S235" s="968"/>
      <c r="T235" s="968"/>
      <c r="U235" s="968"/>
      <c r="V235" s="968"/>
      <c r="W235" s="968"/>
      <c r="X235" s="968"/>
      <c r="Y235" s="968"/>
      <c r="Z235" s="968"/>
      <c r="AA235" s="969"/>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80"/>
      <c r="B236" s="248"/>
      <c r="C236" s="247"/>
      <c r="D236" s="248"/>
      <c r="E236" s="247"/>
      <c r="F236" s="310"/>
      <c r="G236" s="229"/>
      <c r="H236" s="230"/>
      <c r="I236" s="230"/>
      <c r="J236" s="230"/>
      <c r="K236" s="230"/>
      <c r="L236" s="230"/>
      <c r="M236" s="230"/>
      <c r="N236" s="230"/>
      <c r="O236" s="230"/>
      <c r="P236" s="231"/>
      <c r="Q236" s="970"/>
      <c r="R236" s="971"/>
      <c r="S236" s="971"/>
      <c r="T236" s="971"/>
      <c r="U236" s="971"/>
      <c r="V236" s="971"/>
      <c r="W236" s="971"/>
      <c r="X236" s="971"/>
      <c r="Y236" s="971"/>
      <c r="Z236" s="971"/>
      <c r="AA236" s="972"/>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80"/>
      <c r="B237" s="248"/>
      <c r="C237" s="247"/>
      <c r="D237" s="248"/>
      <c r="E237" s="247"/>
      <c r="F237" s="310"/>
      <c r="G237" s="229"/>
      <c r="H237" s="230"/>
      <c r="I237" s="230"/>
      <c r="J237" s="230"/>
      <c r="K237" s="230"/>
      <c r="L237" s="230"/>
      <c r="M237" s="230"/>
      <c r="N237" s="230"/>
      <c r="O237" s="230"/>
      <c r="P237" s="231"/>
      <c r="Q237" s="970"/>
      <c r="R237" s="971"/>
      <c r="S237" s="971"/>
      <c r="T237" s="971"/>
      <c r="U237" s="971"/>
      <c r="V237" s="971"/>
      <c r="W237" s="971"/>
      <c r="X237" s="971"/>
      <c r="Y237" s="971"/>
      <c r="Z237" s="971"/>
      <c r="AA237" s="972"/>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80"/>
      <c r="B238" s="248"/>
      <c r="C238" s="247"/>
      <c r="D238" s="248"/>
      <c r="E238" s="247"/>
      <c r="F238" s="310"/>
      <c r="G238" s="229"/>
      <c r="H238" s="230"/>
      <c r="I238" s="230"/>
      <c r="J238" s="230"/>
      <c r="K238" s="230"/>
      <c r="L238" s="230"/>
      <c r="M238" s="230"/>
      <c r="N238" s="230"/>
      <c r="O238" s="230"/>
      <c r="P238" s="231"/>
      <c r="Q238" s="970"/>
      <c r="R238" s="971"/>
      <c r="S238" s="971"/>
      <c r="T238" s="971"/>
      <c r="U238" s="971"/>
      <c r="V238" s="971"/>
      <c r="W238" s="971"/>
      <c r="X238" s="971"/>
      <c r="Y238" s="971"/>
      <c r="Z238" s="971"/>
      <c r="AA238" s="972"/>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0"/>
      <c r="B239" s="248"/>
      <c r="C239" s="247"/>
      <c r="D239" s="248"/>
      <c r="E239" s="247"/>
      <c r="F239" s="310"/>
      <c r="G239" s="232"/>
      <c r="H239" s="154"/>
      <c r="I239" s="154"/>
      <c r="J239" s="154"/>
      <c r="K239" s="154"/>
      <c r="L239" s="154"/>
      <c r="M239" s="154"/>
      <c r="N239" s="154"/>
      <c r="O239" s="154"/>
      <c r="P239" s="233"/>
      <c r="Q239" s="973"/>
      <c r="R239" s="974"/>
      <c r="S239" s="974"/>
      <c r="T239" s="974"/>
      <c r="U239" s="974"/>
      <c r="V239" s="974"/>
      <c r="W239" s="974"/>
      <c r="X239" s="974"/>
      <c r="Y239" s="974"/>
      <c r="Z239" s="974"/>
      <c r="AA239" s="975"/>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0"/>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0"/>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80"/>
      <c r="B242" s="248"/>
      <c r="C242" s="247"/>
      <c r="D242" s="248"/>
      <c r="E242" s="247"/>
      <c r="F242" s="310"/>
      <c r="G242" s="227"/>
      <c r="H242" s="151"/>
      <c r="I242" s="151"/>
      <c r="J242" s="151"/>
      <c r="K242" s="151"/>
      <c r="L242" s="151"/>
      <c r="M242" s="151"/>
      <c r="N242" s="151"/>
      <c r="O242" s="151"/>
      <c r="P242" s="228"/>
      <c r="Q242" s="967"/>
      <c r="R242" s="968"/>
      <c r="S242" s="968"/>
      <c r="T242" s="968"/>
      <c r="U242" s="968"/>
      <c r="V242" s="968"/>
      <c r="W242" s="968"/>
      <c r="X242" s="968"/>
      <c r="Y242" s="968"/>
      <c r="Z242" s="968"/>
      <c r="AA242" s="969"/>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80"/>
      <c r="B243" s="248"/>
      <c r="C243" s="247"/>
      <c r="D243" s="248"/>
      <c r="E243" s="247"/>
      <c r="F243" s="310"/>
      <c r="G243" s="229"/>
      <c r="H243" s="230"/>
      <c r="I243" s="230"/>
      <c r="J243" s="230"/>
      <c r="K243" s="230"/>
      <c r="L243" s="230"/>
      <c r="M243" s="230"/>
      <c r="N243" s="230"/>
      <c r="O243" s="230"/>
      <c r="P243" s="231"/>
      <c r="Q243" s="970"/>
      <c r="R243" s="971"/>
      <c r="S243" s="971"/>
      <c r="T243" s="971"/>
      <c r="U243" s="971"/>
      <c r="V243" s="971"/>
      <c r="W243" s="971"/>
      <c r="X243" s="971"/>
      <c r="Y243" s="971"/>
      <c r="Z243" s="971"/>
      <c r="AA243" s="972"/>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80"/>
      <c r="B244" s="248"/>
      <c r="C244" s="247"/>
      <c r="D244" s="248"/>
      <c r="E244" s="247"/>
      <c r="F244" s="310"/>
      <c r="G244" s="229"/>
      <c r="H244" s="230"/>
      <c r="I244" s="230"/>
      <c r="J244" s="230"/>
      <c r="K244" s="230"/>
      <c r="L244" s="230"/>
      <c r="M244" s="230"/>
      <c r="N244" s="230"/>
      <c r="O244" s="230"/>
      <c r="P244" s="231"/>
      <c r="Q244" s="970"/>
      <c r="R244" s="971"/>
      <c r="S244" s="971"/>
      <c r="T244" s="971"/>
      <c r="U244" s="971"/>
      <c r="V244" s="971"/>
      <c r="W244" s="971"/>
      <c r="X244" s="971"/>
      <c r="Y244" s="971"/>
      <c r="Z244" s="971"/>
      <c r="AA244" s="972"/>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80"/>
      <c r="B245" s="248"/>
      <c r="C245" s="247"/>
      <c r="D245" s="248"/>
      <c r="E245" s="247"/>
      <c r="F245" s="310"/>
      <c r="G245" s="229"/>
      <c r="H245" s="230"/>
      <c r="I245" s="230"/>
      <c r="J245" s="230"/>
      <c r="K245" s="230"/>
      <c r="L245" s="230"/>
      <c r="M245" s="230"/>
      <c r="N245" s="230"/>
      <c r="O245" s="230"/>
      <c r="P245" s="231"/>
      <c r="Q245" s="970"/>
      <c r="R245" s="971"/>
      <c r="S245" s="971"/>
      <c r="T245" s="971"/>
      <c r="U245" s="971"/>
      <c r="V245" s="971"/>
      <c r="W245" s="971"/>
      <c r="X245" s="971"/>
      <c r="Y245" s="971"/>
      <c r="Z245" s="971"/>
      <c r="AA245" s="972"/>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0"/>
      <c r="B246" s="248"/>
      <c r="C246" s="247"/>
      <c r="D246" s="248"/>
      <c r="E246" s="311"/>
      <c r="F246" s="312"/>
      <c r="G246" s="232"/>
      <c r="H246" s="154"/>
      <c r="I246" s="154"/>
      <c r="J246" s="154"/>
      <c r="K246" s="154"/>
      <c r="L246" s="154"/>
      <c r="M246" s="154"/>
      <c r="N246" s="154"/>
      <c r="O246" s="154"/>
      <c r="P246" s="233"/>
      <c r="Q246" s="973"/>
      <c r="R246" s="974"/>
      <c r="S246" s="974"/>
      <c r="T246" s="974"/>
      <c r="U246" s="974"/>
      <c r="V246" s="974"/>
      <c r="W246" s="974"/>
      <c r="X246" s="974"/>
      <c r="Y246" s="974"/>
      <c r="Z246" s="974"/>
      <c r="AA246" s="975"/>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0"/>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0"/>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0"/>
      <c r="B249" s="248"/>
      <c r="C249" s="247"/>
      <c r="D249" s="248"/>
      <c r="E249" s="42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4"/>
    </row>
    <row r="250" spans="1:50" ht="45" hidden="1" customHeight="1" x14ac:dyDescent="0.15">
      <c r="A250" s="980"/>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80"/>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80"/>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315</v>
      </c>
      <c r="AF252" s="261"/>
      <c r="AG252" s="261"/>
      <c r="AH252" s="261"/>
      <c r="AI252" s="261" t="s">
        <v>313</v>
      </c>
      <c r="AJ252" s="261"/>
      <c r="AK252" s="261"/>
      <c r="AL252" s="261"/>
      <c r="AM252" s="261" t="s">
        <v>340</v>
      </c>
      <c r="AN252" s="261"/>
      <c r="AO252" s="261"/>
      <c r="AP252" s="263"/>
      <c r="AQ252" s="263" t="s">
        <v>187</v>
      </c>
      <c r="AR252" s="264"/>
      <c r="AS252" s="264"/>
      <c r="AT252" s="265"/>
      <c r="AU252" s="275" t="s">
        <v>203</v>
      </c>
      <c r="AV252" s="275"/>
      <c r="AW252" s="275"/>
      <c r="AX252" s="276"/>
    </row>
    <row r="253" spans="1:50" ht="18.75" hidden="1" customHeight="1" x14ac:dyDescent="0.15">
      <c r="A253" s="980"/>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980"/>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t="39.75" hidden="1" customHeight="1" x14ac:dyDescent="0.15">
      <c r="A255" s="980"/>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t="18.75" hidden="1" customHeight="1" x14ac:dyDescent="0.15">
      <c r="A256" s="980"/>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315</v>
      </c>
      <c r="AF256" s="261"/>
      <c r="AG256" s="261"/>
      <c r="AH256" s="261"/>
      <c r="AI256" s="261" t="s">
        <v>313</v>
      </c>
      <c r="AJ256" s="261"/>
      <c r="AK256" s="261"/>
      <c r="AL256" s="261"/>
      <c r="AM256" s="261" t="s">
        <v>340</v>
      </c>
      <c r="AN256" s="261"/>
      <c r="AO256" s="261"/>
      <c r="AP256" s="263"/>
      <c r="AQ256" s="263" t="s">
        <v>187</v>
      </c>
      <c r="AR256" s="264"/>
      <c r="AS256" s="264"/>
      <c r="AT256" s="265"/>
      <c r="AU256" s="275" t="s">
        <v>203</v>
      </c>
      <c r="AV256" s="275"/>
      <c r="AW256" s="275"/>
      <c r="AX256" s="276"/>
    </row>
    <row r="257" spans="1:50" ht="18.75" hidden="1" customHeight="1" x14ac:dyDescent="0.15">
      <c r="A257" s="980"/>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980"/>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t="39.75" hidden="1" customHeight="1" x14ac:dyDescent="0.15">
      <c r="A259" s="980"/>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t="18.75" hidden="1" customHeight="1" x14ac:dyDescent="0.15">
      <c r="A260" s="980"/>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315</v>
      </c>
      <c r="AF260" s="261"/>
      <c r="AG260" s="261"/>
      <c r="AH260" s="261"/>
      <c r="AI260" s="261" t="s">
        <v>313</v>
      </c>
      <c r="AJ260" s="261"/>
      <c r="AK260" s="261"/>
      <c r="AL260" s="261"/>
      <c r="AM260" s="261" t="s">
        <v>340</v>
      </c>
      <c r="AN260" s="261"/>
      <c r="AO260" s="261"/>
      <c r="AP260" s="263"/>
      <c r="AQ260" s="263" t="s">
        <v>187</v>
      </c>
      <c r="AR260" s="264"/>
      <c r="AS260" s="264"/>
      <c r="AT260" s="265"/>
      <c r="AU260" s="275" t="s">
        <v>203</v>
      </c>
      <c r="AV260" s="275"/>
      <c r="AW260" s="275"/>
      <c r="AX260" s="276"/>
    </row>
    <row r="261" spans="1:50" ht="18.75" hidden="1" customHeight="1" x14ac:dyDescent="0.15">
      <c r="A261" s="980"/>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980"/>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t="39.75" hidden="1" customHeight="1" x14ac:dyDescent="0.15">
      <c r="A263" s="980"/>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t="18.75" hidden="1" customHeight="1" x14ac:dyDescent="0.15">
      <c r="A264" s="980"/>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315</v>
      </c>
      <c r="AF264" s="261"/>
      <c r="AG264" s="261"/>
      <c r="AH264" s="261"/>
      <c r="AI264" s="261" t="s">
        <v>313</v>
      </c>
      <c r="AJ264" s="261"/>
      <c r="AK264" s="261"/>
      <c r="AL264" s="261"/>
      <c r="AM264" s="261" t="s">
        <v>340</v>
      </c>
      <c r="AN264" s="261"/>
      <c r="AO264" s="261"/>
      <c r="AP264" s="263"/>
      <c r="AQ264" s="166" t="s">
        <v>187</v>
      </c>
      <c r="AR264" s="159"/>
      <c r="AS264" s="159"/>
      <c r="AT264" s="160"/>
      <c r="AU264" s="124" t="s">
        <v>203</v>
      </c>
      <c r="AV264" s="124"/>
      <c r="AW264" s="124"/>
      <c r="AX264" s="125"/>
    </row>
    <row r="265" spans="1:50" ht="18.75" hidden="1" customHeight="1" x14ac:dyDescent="0.15">
      <c r="A265" s="980"/>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980"/>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t="39.75" hidden="1" customHeight="1" x14ac:dyDescent="0.15">
      <c r="A267" s="980"/>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t="18.75" hidden="1" customHeight="1" x14ac:dyDescent="0.15">
      <c r="A268" s="980"/>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315</v>
      </c>
      <c r="AF268" s="261"/>
      <c r="AG268" s="261"/>
      <c r="AH268" s="261"/>
      <c r="AI268" s="261" t="s">
        <v>313</v>
      </c>
      <c r="AJ268" s="261"/>
      <c r="AK268" s="261"/>
      <c r="AL268" s="261"/>
      <c r="AM268" s="261" t="s">
        <v>340</v>
      </c>
      <c r="AN268" s="261"/>
      <c r="AO268" s="261"/>
      <c r="AP268" s="263"/>
      <c r="AQ268" s="263" t="s">
        <v>187</v>
      </c>
      <c r="AR268" s="264"/>
      <c r="AS268" s="264"/>
      <c r="AT268" s="265"/>
      <c r="AU268" s="275" t="s">
        <v>203</v>
      </c>
      <c r="AV268" s="275"/>
      <c r="AW268" s="275"/>
      <c r="AX268" s="276"/>
    </row>
    <row r="269" spans="1:50" ht="18.75" hidden="1" customHeight="1" x14ac:dyDescent="0.15">
      <c r="A269" s="980"/>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980"/>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t="39.75" hidden="1" customHeight="1" x14ac:dyDescent="0.15">
      <c r="A271" s="980"/>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t="22.5" hidden="1" customHeight="1" x14ac:dyDescent="0.15">
      <c r="A272" s="980"/>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80"/>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0"/>
      <c r="B274" s="248"/>
      <c r="C274" s="247"/>
      <c r="D274" s="248"/>
      <c r="E274" s="247"/>
      <c r="F274" s="310"/>
      <c r="G274" s="227"/>
      <c r="H274" s="151"/>
      <c r="I274" s="151"/>
      <c r="J274" s="151"/>
      <c r="K274" s="151"/>
      <c r="L274" s="151"/>
      <c r="M274" s="151"/>
      <c r="N274" s="151"/>
      <c r="O274" s="151"/>
      <c r="P274" s="228"/>
      <c r="Q274" s="967"/>
      <c r="R274" s="968"/>
      <c r="S274" s="968"/>
      <c r="T274" s="968"/>
      <c r="U274" s="968"/>
      <c r="V274" s="968"/>
      <c r="W274" s="968"/>
      <c r="X274" s="968"/>
      <c r="Y274" s="968"/>
      <c r="Z274" s="968"/>
      <c r="AA274" s="969"/>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80"/>
      <c r="B275" s="248"/>
      <c r="C275" s="247"/>
      <c r="D275" s="248"/>
      <c r="E275" s="247"/>
      <c r="F275" s="310"/>
      <c r="G275" s="229"/>
      <c r="H275" s="230"/>
      <c r="I275" s="230"/>
      <c r="J275" s="230"/>
      <c r="K275" s="230"/>
      <c r="L275" s="230"/>
      <c r="M275" s="230"/>
      <c r="N275" s="230"/>
      <c r="O275" s="230"/>
      <c r="P275" s="231"/>
      <c r="Q275" s="970"/>
      <c r="R275" s="971"/>
      <c r="S275" s="971"/>
      <c r="T275" s="971"/>
      <c r="U275" s="971"/>
      <c r="V275" s="971"/>
      <c r="W275" s="971"/>
      <c r="X275" s="971"/>
      <c r="Y275" s="971"/>
      <c r="Z275" s="971"/>
      <c r="AA275" s="972"/>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80"/>
      <c r="B276" s="248"/>
      <c r="C276" s="247"/>
      <c r="D276" s="248"/>
      <c r="E276" s="247"/>
      <c r="F276" s="310"/>
      <c r="G276" s="229"/>
      <c r="H276" s="230"/>
      <c r="I276" s="230"/>
      <c r="J276" s="230"/>
      <c r="K276" s="230"/>
      <c r="L276" s="230"/>
      <c r="M276" s="230"/>
      <c r="N276" s="230"/>
      <c r="O276" s="230"/>
      <c r="P276" s="231"/>
      <c r="Q276" s="970"/>
      <c r="R276" s="971"/>
      <c r="S276" s="971"/>
      <c r="T276" s="971"/>
      <c r="U276" s="971"/>
      <c r="V276" s="971"/>
      <c r="W276" s="971"/>
      <c r="X276" s="971"/>
      <c r="Y276" s="971"/>
      <c r="Z276" s="971"/>
      <c r="AA276" s="972"/>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80"/>
      <c r="B277" s="248"/>
      <c r="C277" s="247"/>
      <c r="D277" s="248"/>
      <c r="E277" s="247"/>
      <c r="F277" s="310"/>
      <c r="G277" s="229"/>
      <c r="H277" s="230"/>
      <c r="I277" s="230"/>
      <c r="J277" s="230"/>
      <c r="K277" s="230"/>
      <c r="L277" s="230"/>
      <c r="M277" s="230"/>
      <c r="N277" s="230"/>
      <c r="O277" s="230"/>
      <c r="P277" s="231"/>
      <c r="Q277" s="970"/>
      <c r="R277" s="971"/>
      <c r="S277" s="971"/>
      <c r="T277" s="971"/>
      <c r="U277" s="971"/>
      <c r="V277" s="971"/>
      <c r="W277" s="971"/>
      <c r="X277" s="971"/>
      <c r="Y277" s="971"/>
      <c r="Z277" s="971"/>
      <c r="AA277" s="972"/>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0"/>
      <c r="B278" s="248"/>
      <c r="C278" s="247"/>
      <c r="D278" s="248"/>
      <c r="E278" s="247"/>
      <c r="F278" s="310"/>
      <c r="G278" s="232"/>
      <c r="H278" s="154"/>
      <c r="I278" s="154"/>
      <c r="J278" s="154"/>
      <c r="K278" s="154"/>
      <c r="L278" s="154"/>
      <c r="M278" s="154"/>
      <c r="N278" s="154"/>
      <c r="O278" s="154"/>
      <c r="P278" s="233"/>
      <c r="Q278" s="973"/>
      <c r="R278" s="974"/>
      <c r="S278" s="974"/>
      <c r="T278" s="974"/>
      <c r="U278" s="974"/>
      <c r="V278" s="974"/>
      <c r="W278" s="974"/>
      <c r="X278" s="974"/>
      <c r="Y278" s="974"/>
      <c r="Z278" s="974"/>
      <c r="AA278" s="975"/>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0"/>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0"/>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80"/>
      <c r="B281" s="248"/>
      <c r="C281" s="247"/>
      <c r="D281" s="248"/>
      <c r="E281" s="247"/>
      <c r="F281" s="310"/>
      <c r="G281" s="227"/>
      <c r="H281" s="151"/>
      <c r="I281" s="151"/>
      <c r="J281" s="151"/>
      <c r="K281" s="151"/>
      <c r="L281" s="151"/>
      <c r="M281" s="151"/>
      <c r="N281" s="151"/>
      <c r="O281" s="151"/>
      <c r="P281" s="228"/>
      <c r="Q281" s="967"/>
      <c r="R281" s="968"/>
      <c r="S281" s="968"/>
      <c r="T281" s="968"/>
      <c r="U281" s="968"/>
      <c r="V281" s="968"/>
      <c r="W281" s="968"/>
      <c r="X281" s="968"/>
      <c r="Y281" s="968"/>
      <c r="Z281" s="968"/>
      <c r="AA281" s="969"/>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80"/>
      <c r="B282" s="248"/>
      <c r="C282" s="247"/>
      <c r="D282" s="248"/>
      <c r="E282" s="247"/>
      <c r="F282" s="310"/>
      <c r="G282" s="229"/>
      <c r="H282" s="230"/>
      <c r="I282" s="230"/>
      <c r="J282" s="230"/>
      <c r="K282" s="230"/>
      <c r="L282" s="230"/>
      <c r="M282" s="230"/>
      <c r="N282" s="230"/>
      <c r="O282" s="230"/>
      <c r="P282" s="231"/>
      <c r="Q282" s="970"/>
      <c r="R282" s="971"/>
      <c r="S282" s="971"/>
      <c r="T282" s="971"/>
      <c r="U282" s="971"/>
      <c r="V282" s="971"/>
      <c r="W282" s="971"/>
      <c r="X282" s="971"/>
      <c r="Y282" s="971"/>
      <c r="Z282" s="971"/>
      <c r="AA282" s="972"/>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80"/>
      <c r="B283" s="248"/>
      <c r="C283" s="247"/>
      <c r="D283" s="248"/>
      <c r="E283" s="247"/>
      <c r="F283" s="310"/>
      <c r="G283" s="229"/>
      <c r="H283" s="230"/>
      <c r="I283" s="230"/>
      <c r="J283" s="230"/>
      <c r="K283" s="230"/>
      <c r="L283" s="230"/>
      <c r="M283" s="230"/>
      <c r="N283" s="230"/>
      <c r="O283" s="230"/>
      <c r="P283" s="231"/>
      <c r="Q283" s="970"/>
      <c r="R283" s="971"/>
      <c r="S283" s="971"/>
      <c r="T283" s="971"/>
      <c r="U283" s="971"/>
      <c r="V283" s="971"/>
      <c r="W283" s="971"/>
      <c r="X283" s="971"/>
      <c r="Y283" s="971"/>
      <c r="Z283" s="971"/>
      <c r="AA283" s="972"/>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80"/>
      <c r="B284" s="248"/>
      <c r="C284" s="247"/>
      <c r="D284" s="248"/>
      <c r="E284" s="247"/>
      <c r="F284" s="310"/>
      <c r="G284" s="229"/>
      <c r="H284" s="230"/>
      <c r="I284" s="230"/>
      <c r="J284" s="230"/>
      <c r="K284" s="230"/>
      <c r="L284" s="230"/>
      <c r="M284" s="230"/>
      <c r="N284" s="230"/>
      <c r="O284" s="230"/>
      <c r="P284" s="231"/>
      <c r="Q284" s="970"/>
      <c r="R284" s="971"/>
      <c r="S284" s="971"/>
      <c r="T284" s="971"/>
      <c r="U284" s="971"/>
      <c r="V284" s="971"/>
      <c r="W284" s="971"/>
      <c r="X284" s="971"/>
      <c r="Y284" s="971"/>
      <c r="Z284" s="971"/>
      <c r="AA284" s="972"/>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0"/>
      <c r="B285" s="248"/>
      <c r="C285" s="247"/>
      <c r="D285" s="248"/>
      <c r="E285" s="247"/>
      <c r="F285" s="310"/>
      <c r="G285" s="232"/>
      <c r="H285" s="154"/>
      <c r="I285" s="154"/>
      <c r="J285" s="154"/>
      <c r="K285" s="154"/>
      <c r="L285" s="154"/>
      <c r="M285" s="154"/>
      <c r="N285" s="154"/>
      <c r="O285" s="154"/>
      <c r="P285" s="233"/>
      <c r="Q285" s="973"/>
      <c r="R285" s="974"/>
      <c r="S285" s="974"/>
      <c r="T285" s="974"/>
      <c r="U285" s="974"/>
      <c r="V285" s="974"/>
      <c r="W285" s="974"/>
      <c r="X285" s="974"/>
      <c r="Y285" s="974"/>
      <c r="Z285" s="974"/>
      <c r="AA285" s="975"/>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0"/>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0"/>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80"/>
      <c r="B288" s="248"/>
      <c r="C288" s="247"/>
      <c r="D288" s="248"/>
      <c r="E288" s="247"/>
      <c r="F288" s="310"/>
      <c r="G288" s="227"/>
      <c r="H288" s="151"/>
      <c r="I288" s="151"/>
      <c r="J288" s="151"/>
      <c r="K288" s="151"/>
      <c r="L288" s="151"/>
      <c r="M288" s="151"/>
      <c r="N288" s="151"/>
      <c r="O288" s="151"/>
      <c r="P288" s="228"/>
      <c r="Q288" s="967"/>
      <c r="R288" s="968"/>
      <c r="S288" s="968"/>
      <c r="T288" s="968"/>
      <c r="U288" s="968"/>
      <c r="V288" s="968"/>
      <c r="W288" s="968"/>
      <c r="X288" s="968"/>
      <c r="Y288" s="968"/>
      <c r="Z288" s="968"/>
      <c r="AA288" s="969"/>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80"/>
      <c r="B289" s="248"/>
      <c r="C289" s="247"/>
      <c r="D289" s="248"/>
      <c r="E289" s="247"/>
      <c r="F289" s="310"/>
      <c r="G289" s="229"/>
      <c r="H289" s="230"/>
      <c r="I289" s="230"/>
      <c r="J289" s="230"/>
      <c r="K289" s="230"/>
      <c r="L289" s="230"/>
      <c r="M289" s="230"/>
      <c r="N289" s="230"/>
      <c r="O289" s="230"/>
      <c r="P289" s="231"/>
      <c r="Q289" s="970"/>
      <c r="R289" s="971"/>
      <c r="S289" s="971"/>
      <c r="T289" s="971"/>
      <c r="U289" s="971"/>
      <c r="V289" s="971"/>
      <c r="W289" s="971"/>
      <c r="X289" s="971"/>
      <c r="Y289" s="971"/>
      <c r="Z289" s="971"/>
      <c r="AA289" s="972"/>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80"/>
      <c r="B290" s="248"/>
      <c r="C290" s="247"/>
      <c r="D290" s="248"/>
      <c r="E290" s="247"/>
      <c r="F290" s="310"/>
      <c r="G290" s="229"/>
      <c r="H290" s="230"/>
      <c r="I290" s="230"/>
      <c r="J290" s="230"/>
      <c r="K290" s="230"/>
      <c r="L290" s="230"/>
      <c r="M290" s="230"/>
      <c r="N290" s="230"/>
      <c r="O290" s="230"/>
      <c r="P290" s="231"/>
      <c r="Q290" s="970"/>
      <c r="R290" s="971"/>
      <c r="S290" s="971"/>
      <c r="T290" s="971"/>
      <c r="U290" s="971"/>
      <c r="V290" s="971"/>
      <c r="W290" s="971"/>
      <c r="X290" s="971"/>
      <c r="Y290" s="971"/>
      <c r="Z290" s="971"/>
      <c r="AA290" s="972"/>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80"/>
      <c r="B291" s="248"/>
      <c r="C291" s="247"/>
      <c r="D291" s="248"/>
      <c r="E291" s="247"/>
      <c r="F291" s="310"/>
      <c r="G291" s="229"/>
      <c r="H291" s="230"/>
      <c r="I291" s="230"/>
      <c r="J291" s="230"/>
      <c r="K291" s="230"/>
      <c r="L291" s="230"/>
      <c r="M291" s="230"/>
      <c r="N291" s="230"/>
      <c r="O291" s="230"/>
      <c r="P291" s="231"/>
      <c r="Q291" s="970"/>
      <c r="R291" s="971"/>
      <c r="S291" s="971"/>
      <c r="T291" s="971"/>
      <c r="U291" s="971"/>
      <c r="V291" s="971"/>
      <c r="W291" s="971"/>
      <c r="X291" s="971"/>
      <c r="Y291" s="971"/>
      <c r="Z291" s="971"/>
      <c r="AA291" s="972"/>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0"/>
      <c r="B292" s="248"/>
      <c r="C292" s="247"/>
      <c r="D292" s="248"/>
      <c r="E292" s="247"/>
      <c r="F292" s="310"/>
      <c r="G292" s="232"/>
      <c r="H292" s="154"/>
      <c r="I292" s="154"/>
      <c r="J292" s="154"/>
      <c r="K292" s="154"/>
      <c r="L292" s="154"/>
      <c r="M292" s="154"/>
      <c r="N292" s="154"/>
      <c r="O292" s="154"/>
      <c r="P292" s="233"/>
      <c r="Q292" s="973"/>
      <c r="R292" s="974"/>
      <c r="S292" s="974"/>
      <c r="T292" s="974"/>
      <c r="U292" s="974"/>
      <c r="V292" s="974"/>
      <c r="W292" s="974"/>
      <c r="X292" s="974"/>
      <c r="Y292" s="974"/>
      <c r="Z292" s="974"/>
      <c r="AA292" s="975"/>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0"/>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0"/>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80"/>
      <c r="B295" s="248"/>
      <c r="C295" s="247"/>
      <c r="D295" s="248"/>
      <c r="E295" s="247"/>
      <c r="F295" s="310"/>
      <c r="G295" s="227"/>
      <c r="H295" s="151"/>
      <c r="I295" s="151"/>
      <c r="J295" s="151"/>
      <c r="K295" s="151"/>
      <c r="L295" s="151"/>
      <c r="M295" s="151"/>
      <c r="N295" s="151"/>
      <c r="O295" s="151"/>
      <c r="P295" s="228"/>
      <c r="Q295" s="967"/>
      <c r="R295" s="968"/>
      <c r="S295" s="968"/>
      <c r="T295" s="968"/>
      <c r="U295" s="968"/>
      <c r="V295" s="968"/>
      <c r="W295" s="968"/>
      <c r="X295" s="968"/>
      <c r="Y295" s="968"/>
      <c r="Z295" s="968"/>
      <c r="AA295" s="969"/>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80"/>
      <c r="B296" s="248"/>
      <c r="C296" s="247"/>
      <c r="D296" s="248"/>
      <c r="E296" s="247"/>
      <c r="F296" s="310"/>
      <c r="G296" s="229"/>
      <c r="H296" s="230"/>
      <c r="I296" s="230"/>
      <c r="J296" s="230"/>
      <c r="K296" s="230"/>
      <c r="L296" s="230"/>
      <c r="M296" s="230"/>
      <c r="N296" s="230"/>
      <c r="O296" s="230"/>
      <c r="P296" s="231"/>
      <c r="Q296" s="970"/>
      <c r="R296" s="971"/>
      <c r="S296" s="971"/>
      <c r="T296" s="971"/>
      <c r="U296" s="971"/>
      <c r="V296" s="971"/>
      <c r="W296" s="971"/>
      <c r="X296" s="971"/>
      <c r="Y296" s="971"/>
      <c r="Z296" s="971"/>
      <c r="AA296" s="972"/>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80"/>
      <c r="B297" s="248"/>
      <c r="C297" s="247"/>
      <c r="D297" s="248"/>
      <c r="E297" s="247"/>
      <c r="F297" s="310"/>
      <c r="G297" s="229"/>
      <c r="H297" s="230"/>
      <c r="I297" s="230"/>
      <c r="J297" s="230"/>
      <c r="K297" s="230"/>
      <c r="L297" s="230"/>
      <c r="M297" s="230"/>
      <c r="N297" s="230"/>
      <c r="O297" s="230"/>
      <c r="P297" s="231"/>
      <c r="Q297" s="970"/>
      <c r="R297" s="971"/>
      <c r="S297" s="971"/>
      <c r="T297" s="971"/>
      <c r="U297" s="971"/>
      <c r="V297" s="971"/>
      <c r="W297" s="971"/>
      <c r="X297" s="971"/>
      <c r="Y297" s="971"/>
      <c r="Z297" s="971"/>
      <c r="AA297" s="972"/>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80"/>
      <c r="B298" s="248"/>
      <c r="C298" s="247"/>
      <c r="D298" s="248"/>
      <c r="E298" s="247"/>
      <c r="F298" s="310"/>
      <c r="G298" s="229"/>
      <c r="H298" s="230"/>
      <c r="I298" s="230"/>
      <c r="J298" s="230"/>
      <c r="K298" s="230"/>
      <c r="L298" s="230"/>
      <c r="M298" s="230"/>
      <c r="N298" s="230"/>
      <c r="O298" s="230"/>
      <c r="P298" s="231"/>
      <c r="Q298" s="970"/>
      <c r="R298" s="971"/>
      <c r="S298" s="971"/>
      <c r="T298" s="971"/>
      <c r="U298" s="971"/>
      <c r="V298" s="971"/>
      <c r="W298" s="971"/>
      <c r="X298" s="971"/>
      <c r="Y298" s="971"/>
      <c r="Z298" s="971"/>
      <c r="AA298" s="972"/>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0"/>
      <c r="B299" s="248"/>
      <c r="C299" s="247"/>
      <c r="D299" s="248"/>
      <c r="E299" s="247"/>
      <c r="F299" s="310"/>
      <c r="G299" s="232"/>
      <c r="H299" s="154"/>
      <c r="I299" s="154"/>
      <c r="J299" s="154"/>
      <c r="K299" s="154"/>
      <c r="L299" s="154"/>
      <c r="M299" s="154"/>
      <c r="N299" s="154"/>
      <c r="O299" s="154"/>
      <c r="P299" s="233"/>
      <c r="Q299" s="973"/>
      <c r="R299" s="974"/>
      <c r="S299" s="974"/>
      <c r="T299" s="974"/>
      <c r="U299" s="974"/>
      <c r="V299" s="974"/>
      <c r="W299" s="974"/>
      <c r="X299" s="974"/>
      <c r="Y299" s="974"/>
      <c r="Z299" s="974"/>
      <c r="AA299" s="975"/>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0"/>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0"/>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80"/>
      <c r="B302" s="248"/>
      <c r="C302" s="247"/>
      <c r="D302" s="248"/>
      <c r="E302" s="247"/>
      <c r="F302" s="310"/>
      <c r="G302" s="227"/>
      <c r="H302" s="151"/>
      <c r="I302" s="151"/>
      <c r="J302" s="151"/>
      <c r="K302" s="151"/>
      <c r="L302" s="151"/>
      <c r="M302" s="151"/>
      <c r="N302" s="151"/>
      <c r="O302" s="151"/>
      <c r="P302" s="228"/>
      <c r="Q302" s="967"/>
      <c r="R302" s="968"/>
      <c r="S302" s="968"/>
      <c r="T302" s="968"/>
      <c r="U302" s="968"/>
      <c r="V302" s="968"/>
      <c r="W302" s="968"/>
      <c r="X302" s="968"/>
      <c r="Y302" s="968"/>
      <c r="Z302" s="968"/>
      <c r="AA302" s="969"/>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80"/>
      <c r="B303" s="248"/>
      <c r="C303" s="247"/>
      <c r="D303" s="248"/>
      <c r="E303" s="247"/>
      <c r="F303" s="310"/>
      <c r="G303" s="229"/>
      <c r="H303" s="230"/>
      <c r="I303" s="230"/>
      <c r="J303" s="230"/>
      <c r="K303" s="230"/>
      <c r="L303" s="230"/>
      <c r="M303" s="230"/>
      <c r="N303" s="230"/>
      <c r="O303" s="230"/>
      <c r="P303" s="231"/>
      <c r="Q303" s="970"/>
      <c r="R303" s="971"/>
      <c r="S303" s="971"/>
      <c r="T303" s="971"/>
      <c r="U303" s="971"/>
      <c r="V303" s="971"/>
      <c r="W303" s="971"/>
      <c r="X303" s="971"/>
      <c r="Y303" s="971"/>
      <c r="Z303" s="971"/>
      <c r="AA303" s="972"/>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80"/>
      <c r="B304" s="248"/>
      <c r="C304" s="247"/>
      <c r="D304" s="248"/>
      <c r="E304" s="247"/>
      <c r="F304" s="310"/>
      <c r="G304" s="229"/>
      <c r="H304" s="230"/>
      <c r="I304" s="230"/>
      <c r="J304" s="230"/>
      <c r="K304" s="230"/>
      <c r="L304" s="230"/>
      <c r="M304" s="230"/>
      <c r="N304" s="230"/>
      <c r="O304" s="230"/>
      <c r="P304" s="231"/>
      <c r="Q304" s="970"/>
      <c r="R304" s="971"/>
      <c r="S304" s="971"/>
      <c r="T304" s="971"/>
      <c r="U304" s="971"/>
      <c r="V304" s="971"/>
      <c r="W304" s="971"/>
      <c r="X304" s="971"/>
      <c r="Y304" s="971"/>
      <c r="Z304" s="971"/>
      <c r="AA304" s="972"/>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80"/>
      <c r="B305" s="248"/>
      <c r="C305" s="247"/>
      <c r="D305" s="248"/>
      <c r="E305" s="247"/>
      <c r="F305" s="310"/>
      <c r="G305" s="229"/>
      <c r="H305" s="230"/>
      <c r="I305" s="230"/>
      <c r="J305" s="230"/>
      <c r="K305" s="230"/>
      <c r="L305" s="230"/>
      <c r="M305" s="230"/>
      <c r="N305" s="230"/>
      <c r="O305" s="230"/>
      <c r="P305" s="231"/>
      <c r="Q305" s="970"/>
      <c r="R305" s="971"/>
      <c r="S305" s="971"/>
      <c r="T305" s="971"/>
      <c r="U305" s="971"/>
      <c r="V305" s="971"/>
      <c r="W305" s="971"/>
      <c r="X305" s="971"/>
      <c r="Y305" s="971"/>
      <c r="Z305" s="971"/>
      <c r="AA305" s="972"/>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0"/>
      <c r="B306" s="248"/>
      <c r="C306" s="247"/>
      <c r="D306" s="248"/>
      <c r="E306" s="311"/>
      <c r="F306" s="312"/>
      <c r="G306" s="232"/>
      <c r="H306" s="154"/>
      <c r="I306" s="154"/>
      <c r="J306" s="154"/>
      <c r="K306" s="154"/>
      <c r="L306" s="154"/>
      <c r="M306" s="154"/>
      <c r="N306" s="154"/>
      <c r="O306" s="154"/>
      <c r="P306" s="233"/>
      <c r="Q306" s="973"/>
      <c r="R306" s="974"/>
      <c r="S306" s="974"/>
      <c r="T306" s="974"/>
      <c r="U306" s="974"/>
      <c r="V306" s="974"/>
      <c r="W306" s="974"/>
      <c r="X306" s="974"/>
      <c r="Y306" s="974"/>
      <c r="Z306" s="974"/>
      <c r="AA306" s="975"/>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0"/>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0"/>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0"/>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80"/>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80"/>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80"/>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315</v>
      </c>
      <c r="AF312" s="261"/>
      <c r="AG312" s="261"/>
      <c r="AH312" s="261"/>
      <c r="AI312" s="261" t="s">
        <v>313</v>
      </c>
      <c r="AJ312" s="261"/>
      <c r="AK312" s="261"/>
      <c r="AL312" s="261"/>
      <c r="AM312" s="261" t="s">
        <v>340</v>
      </c>
      <c r="AN312" s="261"/>
      <c r="AO312" s="261"/>
      <c r="AP312" s="263"/>
      <c r="AQ312" s="263" t="s">
        <v>187</v>
      </c>
      <c r="AR312" s="264"/>
      <c r="AS312" s="264"/>
      <c r="AT312" s="265"/>
      <c r="AU312" s="275" t="s">
        <v>203</v>
      </c>
      <c r="AV312" s="275"/>
      <c r="AW312" s="275"/>
      <c r="AX312" s="276"/>
    </row>
    <row r="313" spans="1:50" ht="18.75" hidden="1" customHeight="1" x14ac:dyDescent="0.15">
      <c r="A313" s="980"/>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980"/>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t="39.75" hidden="1" customHeight="1" x14ac:dyDescent="0.15">
      <c r="A315" s="980"/>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t="18.75" hidden="1" customHeight="1" x14ac:dyDescent="0.15">
      <c r="A316" s="980"/>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315</v>
      </c>
      <c r="AF316" s="261"/>
      <c r="AG316" s="261"/>
      <c r="AH316" s="261"/>
      <c r="AI316" s="261" t="s">
        <v>313</v>
      </c>
      <c r="AJ316" s="261"/>
      <c r="AK316" s="261"/>
      <c r="AL316" s="261"/>
      <c r="AM316" s="261" t="s">
        <v>340</v>
      </c>
      <c r="AN316" s="261"/>
      <c r="AO316" s="261"/>
      <c r="AP316" s="263"/>
      <c r="AQ316" s="263" t="s">
        <v>187</v>
      </c>
      <c r="AR316" s="264"/>
      <c r="AS316" s="264"/>
      <c r="AT316" s="265"/>
      <c r="AU316" s="275" t="s">
        <v>203</v>
      </c>
      <c r="AV316" s="275"/>
      <c r="AW316" s="275"/>
      <c r="AX316" s="276"/>
    </row>
    <row r="317" spans="1:50" ht="18.75" hidden="1" customHeight="1" x14ac:dyDescent="0.15">
      <c r="A317" s="980"/>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980"/>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t="39.75" hidden="1" customHeight="1" x14ac:dyDescent="0.15">
      <c r="A319" s="980"/>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t="18.75" hidden="1" customHeight="1" x14ac:dyDescent="0.15">
      <c r="A320" s="980"/>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315</v>
      </c>
      <c r="AF320" s="261"/>
      <c r="AG320" s="261"/>
      <c r="AH320" s="261"/>
      <c r="AI320" s="261" t="s">
        <v>313</v>
      </c>
      <c r="AJ320" s="261"/>
      <c r="AK320" s="261"/>
      <c r="AL320" s="261"/>
      <c r="AM320" s="261" t="s">
        <v>340</v>
      </c>
      <c r="AN320" s="261"/>
      <c r="AO320" s="261"/>
      <c r="AP320" s="263"/>
      <c r="AQ320" s="263" t="s">
        <v>187</v>
      </c>
      <c r="AR320" s="264"/>
      <c r="AS320" s="264"/>
      <c r="AT320" s="265"/>
      <c r="AU320" s="275" t="s">
        <v>203</v>
      </c>
      <c r="AV320" s="275"/>
      <c r="AW320" s="275"/>
      <c r="AX320" s="276"/>
    </row>
    <row r="321" spans="1:50" ht="18.75" hidden="1" customHeight="1" x14ac:dyDescent="0.15">
      <c r="A321" s="980"/>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980"/>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t="39.75" hidden="1" customHeight="1" x14ac:dyDescent="0.15">
      <c r="A323" s="980"/>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t="18.75" hidden="1" customHeight="1" x14ac:dyDescent="0.15">
      <c r="A324" s="980"/>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315</v>
      </c>
      <c r="AF324" s="261"/>
      <c r="AG324" s="261"/>
      <c r="AH324" s="261"/>
      <c r="AI324" s="261" t="s">
        <v>313</v>
      </c>
      <c r="AJ324" s="261"/>
      <c r="AK324" s="261"/>
      <c r="AL324" s="261"/>
      <c r="AM324" s="261" t="s">
        <v>340</v>
      </c>
      <c r="AN324" s="261"/>
      <c r="AO324" s="261"/>
      <c r="AP324" s="263"/>
      <c r="AQ324" s="263" t="s">
        <v>187</v>
      </c>
      <c r="AR324" s="264"/>
      <c r="AS324" s="264"/>
      <c r="AT324" s="265"/>
      <c r="AU324" s="275" t="s">
        <v>203</v>
      </c>
      <c r="AV324" s="275"/>
      <c r="AW324" s="275"/>
      <c r="AX324" s="276"/>
    </row>
    <row r="325" spans="1:50" ht="18.75" hidden="1" customHeight="1" x14ac:dyDescent="0.15">
      <c r="A325" s="980"/>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980"/>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t="39.75" hidden="1" customHeight="1" x14ac:dyDescent="0.15">
      <c r="A327" s="980"/>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t="18.75" hidden="1" customHeight="1" x14ac:dyDescent="0.15">
      <c r="A328" s="980"/>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315</v>
      </c>
      <c r="AF328" s="261"/>
      <c r="AG328" s="261"/>
      <c r="AH328" s="261"/>
      <c r="AI328" s="261" t="s">
        <v>313</v>
      </c>
      <c r="AJ328" s="261"/>
      <c r="AK328" s="261"/>
      <c r="AL328" s="261"/>
      <c r="AM328" s="261" t="s">
        <v>340</v>
      </c>
      <c r="AN328" s="261"/>
      <c r="AO328" s="261"/>
      <c r="AP328" s="263"/>
      <c r="AQ328" s="263" t="s">
        <v>187</v>
      </c>
      <c r="AR328" s="264"/>
      <c r="AS328" s="264"/>
      <c r="AT328" s="265"/>
      <c r="AU328" s="275" t="s">
        <v>203</v>
      </c>
      <c r="AV328" s="275"/>
      <c r="AW328" s="275"/>
      <c r="AX328" s="276"/>
    </row>
    <row r="329" spans="1:50" ht="18.75" hidden="1" customHeight="1" x14ac:dyDescent="0.15">
      <c r="A329" s="980"/>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980"/>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t="39.75" hidden="1" customHeight="1" x14ac:dyDescent="0.15">
      <c r="A331" s="980"/>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t="22.5" hidden="1" customHeight="1" x14ac:dyDescent="0.15">
      <c r="A332" s="980"/>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80"/>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0"/>
      <c r="B334" s="248"/>
      <c r="C334" s="247"/>
      <c r="D334" s="248"/>
      <c r="E334" s="247"/>
      <c r="F334" s="310"/>
      <c r="G334" s="227"/>
      <c r="H334" s="151"/>
      <c r="I334" s="151"/>
      <c r="J334" s="151"/>
      <c r="K334" s="151"/>
      <c r="L334" s="151"/>
      <c r="M334" s="151"/>
      <c r="N334" s="151"/>
      <c r="O334" s="151"/>
      <c r="P334" s="228"/>
      <c r="Q334" s="967"/>
      <c r="R334" s="968"/>
      <c r="S334" s="968"/>
      <c r="T334" s="968"/>
      <c r="U334" s="968"/>
      <c r="V334" s="968"/>
      <c r="W334" s="968"/>
      <c r="X334" s="968"/>
      <c r="Y334" s="968"/>
      <c r="Z334" s="968"/>
      <c r="AA334" s="969"/>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80"/>
      <c r="B335" s="248"/>
      <c r="C335" s="247"/>
      <c r="D335" s="248"/>
      <c r="E335" s="247"/>
      <c r="F335" s="310"/>
      <c r="G335" s="229"/>
      <c r="H335" s="230"/>
      <c r="I335" s="230"/>
      <c r="J335" s="230"/>
      <c r="K335" s="230"/>
      <c r="L335" s="230"/>
      <c r="M335" s="230"/>
      <c r="N335" s="230"/>
      <c r="O335" s="230"/>
      <c r="P335" s="231"/>
      <c r="Q335" s="970"/>
      <c r="R335" s="971"/>
      <c r="S335" s="971"/>
      <c r="T335" s="971"/>
      <c r="U335" s="971"/>
      <c r="V335" s="971"/>
      <c r="W335" s="971"/>
      <c r="X335" s="971"/>
      <c r="Y335" s="971"/>
      <c r="Z335" s="971"/>
      <c r="AA335" s="972"/>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80"/>
      <c r="B336" s="248"/>
      <c r="C336" s="247"/>
      <c r="D336" s="248"/>
      <c r="E336" s="247"/>
      <c r="F336" s="310"/>
      <c r="G336" s="229"/>
      <c r="H336" s="230"/>
      <c r="I336" s="230"/>
      <c r="J336" s="230"/>
      <c r="K336" s="230"/>
      <c r="L336" s="230"/>
      <c r="M336" s="230"/>
      <c r="N336" s="230"/>
      <c r="O336" s="230"/>
      <c r="P336" s="231"/>
      <c r="Q336" s="970"/>
      <c r="R336" s="971"/>
      <c r="S336" s="971"/>
      <c r="T336" s="971"/>
      <c r="U336" s="971"/>
      <c r="V336" s="971"/>
      <c r="W336" s="971"/>
      <c r="X336" s="971"/>
      <c r="Y336" s="971"/>
      <c r="Z336" s="971"/>
      <c r="AA336" s="972"/>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80"/>
      <c r="B337" s="248"/>
      <c r="C337" s="247"/>
      <c r="D337" s="248"/>
      <c r="E337" s="247"/>
      <c r="F337" s="310"/>
      <c r="G337" s="229"/>
      <c r="H337" s="230"/>
      <c r="I337" s="230"/>
      <c r="J337" s="230"/>
      <c r="K337" s="230"/>
      <c r="L337" s="230"/>
      <c r="M337" s="230"/>
      <c r="N337" s="230"/>
      <c r="O337" s="230"/>
      <c r="P337" s="231"/>
      <c r="Q337" s="970"/>
      <c r="R337" s="971"/>
      <c r="S337" s="971"/>
      <c r="T337" s="971"/>
      <c r="U337" s="971"/>
      <c r="V337" s="971"/>
      <c r="W337" s="971"/>
      <c r="X337" s="971"/>
      <c r="Y337" s="971"/>
      <c r="Z337" s="971"/>
      <c r="AA337" s="972"/>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0"/>
      <c r="B338" s="248"/>
      <c r="C338" s="247"/>
      <c r="D338" s="248"/>
      <c r="E338" s="247"/>
      <c r="F338" s="310"/>
      <c r="G338" s="232"/>
      <c r="H338" s="154"/>
      <c r="I338" s="154"/>
      <c r="J338" s="154"/>
      <c r="K338" s="154"/>
      <c r="L338" s="154"/>
      <c r="M338" s="154"/>
      <c r="N338" s="154"/>
      <c r="O338" s="154"/>
      <c r="P338" s="233"/>
      <c r="Q338" s="973"/>
      <c r="R338" s="974"/>
      <c r="S338" s="974"/>
      <c r="T338" s="974"/>
      <c r="U338" s="974"/>
      <c r="V338" s="974"/>
      <c r="W338" s="974"/>
      <c r="X338" s="974"/>
      <c r="Y338" s="974"/>
      <c r="Z338" s="974"/>
      <c r="AA338" s="975"/>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0"/>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0"/>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80"/>
      <c r="B341" s="248"/>
      <c r="C341" s="247"/>
      <c r="D341" s="248"/>
      <c r="E341" s="247"/>
      <c r="F341" s="310"/>
      <c r="G341" s="227"/>
      <c r="H341" s="151"/>
      <c r="I341" s="151"/>
      <c r="J341" s="151"/>
      <c r="K341" s="151"/>
      <c r="L341" s="151"/>
      <c r="M341" s="151"/>
      <c r="N341" s="151"/>
      <c r="O341" s="151"/>
      <c r="P341" s="228"/>
      <c r="Q341" s="967"/>
      <c r="R341" s="968"/>
      <c r="S341" s="968"/>
      <c r="T341" s="968"/>
      <c r="U341" s="968"/>
      <c r="V341" s="968"/>
      <c r="W341" s="968"/>
      <c r="X341" s="968"/>
      <c r="Y341" s="968"/>
      <c r="Z341" s="968"/>
      <c r="AA341" s="969"/>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80"/>
      <c r="B342" s="248"/>
      <c r="C342" s="247"/>
      <c r="D342" s="248"/>
      <c r="E342" s="247"/>
      <c r="F342" s="310"/>
      <c r="G342" s="229"/>
      <c r="H342" s="230"/>
      <c r="I342" s="230"/>
      <c r="J342" s="230"/>
      <c r="K342" s="230"/>
      <c r="L342" s="230"/>
      <c r="M342" s="230"/>
      <c r="N342" s="230"/>
      <c r="O342" s="230"/>
      <c r="P342" s="231"/>
      <c r="Q342" s="970"/>
      <c r="R342" s="971"/>
      <c r="S342" s="971"/>
      <c r="T342" s="971"/>
      <c r="U342" s="971"/>
      <c r="V342" s="971"/>
      <c r="W342" s="971"/>
      <c r="X342" s="971"/>
      <c r="Y342" s="971"/>
      <c r="Z342" s="971"/>
      <c r="AA342" s="972"/>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80"/>
      <c r="B343" s="248"/>
      <c r="C343" s="247"/>
      <c r="D343" s="248"/>
      <c r="E343" s="247"/>
      <c r="F343" s="310"/>
      <c r="G343" s="229"/>
      <c r="H343" s="230"/>
      <c r="I343" s="230"/>
      <c r="J343" s="230"/>
      <c r="K343" s="230"/>
      <c r="L343" s="230"/>
      <c r="M343" s="230"/>
      <c r="N343" s="230"/>
      <c r="O343" s="230"/>
      <c r="P343" s="231"/>
      <c r="Q343" s="970"/>
      <c r="R343" s="971"/>
      <c r="S343" s="971"/>
      <c r="T343" s="971"/>
      <c r="U343" s="971"/>
      <c r="V343" s="971"/>
      <c r="W343" s="971"/>
      <c r="X343" s="971"/>
      <c r="Y343" s="971"/>
      <c r="Z343" s="971"/>
      <c r="AA343" s="972"/>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80"/>
      <c r="B344" s="248"/>
      <c r="C344" s="247"/>
      <c r="D344" s="248"/>
      <c r="E344" s="247"/>
      <c r="F344" s="310"/>
      <c r="G344" s="229"/>
      <c r="H344" s="230"/>
      <c r="I344" s="230"/>
      <c r="J344" s="230"/>
      <c r="K344" s="230"/>
      <c r="L344" s="230"/>
      <c r="M344" s="230"/>
      <c r="N344" s="230"/>
      <c r="O344" s="230"/>
      <c r="P344" s="231"/>
      <c r="Q344" s="970"/>
      <c r="R344" s="971"/>
      <c r="S344" s="971"/>
      <c r="T344" s="971"/>
      <c r="U344" s="971"/>
      <c r="V344" s="971"/>
      <c r="W344" s="971"/>
      <c r="X344" s="971"/>
      <c r="Y344" s="971"/>
      <c r="Z344" s="971"/>
      <c r="AA344" s="972"/>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0"/>
      <c r="B345" s="248"/>
      <c r="C345" s="247"/>
      <c r="D345" s="248"/>
      <c r="E345" s="247"/>
      <c r="F345" s="310"/>
      <c r="G345" s="232"/>
      <c r="H345" s="154"/>
      <c r="I345" s="154"/>
      <c r="J345" s="154"/>
      <c r="K345" s="154"/>
      <c r="L345" s="154"/>
      <c r="M345" s="154"/>
      <c r="N345" s="154"/>
      <c r="O345" s="154"/>
      <c r="P345" s="233"/>
      <c r="Q345" s="973"/>
      <c r="R345" s="974"/>
      <c r="S345" s="974"/>
      <c r="T345" s="974"/>
      <c r="U345" s="974"/>
      <c r="V345" s="974"/>
      <c r="W345" s="974"/>
      <c r="X345" s="974"/>
      <c r="Y345" s="974"/>
      <c r="Z345" s="974"/>
      <c r="AA345" s="975"/>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0"/>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0"/>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80"/>
      <c r="B348" s="248"/>
      <c r="C348" s="247"/>
      <c r="D348" s="248"/>
      <c r="E348" s="247"/>
      <c r="F348" s="310"/>
      <c r="G348" s="227"/>
      <c r="H348" s="151"/>
      <c r="I348" s="151"/>
      <c r="J348" s="151"/>
      <c r="K348" s="151"/>
      <c r="L348" s="151"/>
      <c r="M348" s="151"/>
      <c r="N348" s="151"/>
      <c r="O348" s="151"/>
      <c r="P348" s="228"/>
      <c r="Q348" s="967"/>
      <c r="R348" s="968"/>
      <c r="S348" s="968"/>
      <c r="T348" s="968"/>
      <c r="U348" s="968"/>
      <c r="V348" s="968"/>
      <c r="W348" s="968"/>
      <c r="X348" s="968"/>
      <c r="Y348" s="968"/>
      <c r="Z348" s="968"/>
      <c r="AA348" s="969"/>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80"/>
      <c r="B349" s="248"/>
      <c r="C349" s="247"/>
      <c r="D349" s="248"/>
      <c r="E349" s="247"/>
      <c r="F349" s="310"/>
      <c r="G349" s="229"/>
      <c r="H349" s="230"/>
      <c r="I349" s="230"/>
      <c r="J349" s="230"/>
      <c r="K349" s="230"/>
      <c r="L349" s="230"/>
      <c r="M349" s="230"/>
      <c r="N349" s="230"/>
      <c r="O349" s="230"/>
      <c r="P349" s="231"/>
      <c r="Q349" s="970"/>
      <c r="R349" s="971"/>
      <c r="S349" s="971"/>
      <c r="T349" s="971"/>
      <c r="U349" s="971"/>
      <c r="V349" s="971"/>
      <c r="W349" s="971"/>
      <c r="X349" s="971"/>
      <c r="Y349" s="971"/>
      <c r="Z349" s="971"/>
      <c r="AA349" s="972"/>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80"/>
      <c r="B350" s="248"/>
      <c r="C350" s="247"/>
      <c r="D350" s="248"/>
      <c r="E350" s="247"/>
      <c r="F350" s="310"/>
      <c r="G350" s="229"/>
      <c r="H350" s="230"/>
      <c r="I350" s="230"/>
      <c r="J350" s="230"/>
      <c r="K350" s="230"/>
      <c r="L350" s="230"/>
      <c r="M350" s="230"/>
      <c r="N350" s="230"/>
      <c r="O350" s="230"/>
      <c r="P350" s="231"/>
      <c r="Q350" s="970"/>
      <c r="R350" s="971"/>
      <c r="S350" s="971"/>
      <c r="T350" s="971"/>
      <c r="U350" s="971"/>
      <c r="V350" s="971"/>
      <c r="W350" s="971"/>
      <c r="X350" s="971"/>
      <c r="Y350" s="971"/>
      <c r="Z350" s="971"/>
      <c r="AA350" s="972"/>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80"/>
      <c r="B351" s="248"/>
      <c r="C351" s="247"/>
      <c r="D351" s="248"/>
      <c r="E351" s="247"/>
      <c r="F351" s="310"/>
      <c r="G351" s="229"/>
      <c r="H351" s="230"/>
      <c r="I351" s="230"/>
      <c r="J351" s="230"/>
      <c r="K351" s="230"/>
      <c r="L351" s="230"/>
      <c r="M351" s="230"/>
      <c r="N351" s="230"/>
      <c r="O351" s="230"/>
      <c r="P351" s="231"/>
      <c r="Q351" s="970"/>
      <c r="R351" s="971"/>
      <c r="S351" s="971"/>
      <c r="T351" s="971"/>
      <c r="U351" s="971"/>
      <c r="V351" s="971"/>
      <c r="W351" s="971"/>
      <c r="X351" s="971"/>
      <c r="Y351" s="971"/>
      <c r="Z351" s="971"/>
      <c r="AA351" s="972"/>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0"/>
      <c r="B352" s="248"/>
      <c r="C352" s="247"/>
      <c r="D352" s="248"/>
      <c r="E352" s="247"/>
      <c r="F352" s="310"/>
      <c r="G352" s="232"/>
      <c r="H352" s="154"/>
      <c r="I352" s="154"/>
      <c r="J352" s="154"/>
      <c r="K352" s="154"/>
      <c r="L352" s="154"/>
      <c r="M352" s="154"/>
      <c r="N352" s="154"/>
      <c r="O352" s="154"/>
      <c r="P352" s="233"/>
      <c r="Q352" s="973"/>
      <c r="R352" s="974"/>
      <c r="S352" s="974"/>
      <c r="T352" s="974"/>
      <c r="U352" s="974"/>
      <c r="V352" s="974"/>
      <c r="W352" s="974"/>
      <c r="X352" s="974"/>
      <c r="Y352" s="974"/>
      <c r="Z352" s="974"/>
      <c r="AA352" s="975"/>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0"/>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0"/>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80"/>
      <c r="B355" s="248"/>
      <c r="C355" s="247"/>
      <c r="D355" s="248"/>
      <c r="E355" s="247"/>
      <c r="F355" s="310"/>
      <c r="G355" s="227"/>
      <c r="H355" s="151"/>
      <c r="I355" s="151"/>
      <c r="J355" s="151"/>
      <c r="K355" s="151"/>
      <c r="L355" s="151"/>
      <c r="M355" s="151"/>
      <c r="N355" s="151"/>
      <c r="O355" s="151"/>
      <c r="P355" s="228"/>
      <c r="Q355" s="967"/>
      <c r="R355" s="968"/>
      <c r="S355" s="968"/>
      <c r="T355" s="968"/>
      <c r="U355" s="968"/>
      <c r="V355" s="968"/>
      <c r="W355" s="968"/>
      <c r="X355" s="968"/>
      <c r="Y355" s="968"/>
      <c r="Z355" s="968"/>
      <c r="AA355" s="969"/>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80"/>
      <c r="B356" s="248"/>
      <c r="C356" s="247"/>
      <c r="D356" s="248"/>
      <c r="E356" s="247"/>
      <c r="F356" s="310"/>
      <c r="G356" s="229"/>
      <c r="H356" s="230"/>
      <c r="I356" s="230"/>
      <c r="J356" s="230"/>
      <c r="K356" s="230"/>
      <c r="L356" s="230"/>
      <c r="M356" s="230"/>
      <c r="N356" s="230"/>
      <c r="O356" s="230"/>
      <c r="P356" s="231"/>
      <c r="Q356" s="970"/>
      <c r="R356" s="971"/>
      <c r="S356" s="971"/>
      <c r="T356" s="971"/>
      <c r="U356" s="971"/>
      <c r="V356" s="971"/>
      <c r="W356" s="971"/>
      <c r="X356" s="971"/>
      <c r="Y356" s="971"/>
      <c r="Z356" s="971"/>
      <c r="AA356" s="972"/>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80"/>
      <c r="B357" s="248"/>
      <c r="C357" s="247"/>
      <c r="D357" s="248"/>
      <c r="E357" s="247"/>
      <c r="F357" s="310"/>
      <c r="G357" s="229"/>
      <c r="H357" s="230"/>
      <c r="I357" s="230"/>
      <c r="J357" s="230"/>
      <c r="K357" s="230"/>
      <c r="L357" s="230"/>
      <c r="M357" s="230"/>
      <c r="N357" s="230"/>
      <c r="O357" s="230"/>
      <c r="P357" s="231"/>
      <c r="Q357" s="970"/>
      <c r="R357" s="971"/>
      <c r="S357" s="971"/>
      <c r="T357" s="971"/>
      <c r="U357" s="971"/>
      <c r="V357" s="971"/>
      <c r="W357" s="971"/>
      <c r="X357" s="971"/>
      <c r="Y357" s="971"/>
      <c r="Z357" s="971"/>
      <c r="AA357" s="972"/>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80"/>
      <c r="B358" s="248"/>
      <c r="C358" s="247"/>
      <c r="D358" s="248"/>
      <c r="E358" s="247"/>
      <c r="F358" s="310"/>
      <c r="G358" s="229"/>
      <c r="H358" s="230"/>
      <c r="I358" s="230"/>
      <c r="J358" s="230"/>
      <c r="K358" s="230"/>
      <c r="L358" s="230"/>
      <c r="M358" s="230"/>
      <c r="N358" s="230"/>
      <c r="O358" s="230"/>
      <c r="P358" s="231"/>
      <c r="Q358" s="970"/>
      <c r="R358" s="971"/>
      <c r="S358" s="971"/>
      <c r="T358" s="971"/>
      <c r="U358" s="971"/>
      <c r="V358" s="971"/>
      <c r="W358" s="971"/>
      <c r="X358" s="971"/>
      <c r="Y358" s="971"/>
      <c r="Z358" s="971"/>
      <c r="AA358" s="972"/>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0"/>
      <c r="B359" s="248"/>
      <c r="C359" s="247"/>
      <c r="D359" s="248"/>
      <c r="E359" s="247"/>
      <c r="F359" s="310"/>
      <c r="G359" s="232"/>
      <c r="H359" s="154"/>
      <c r="I359" s="154"/>
      <c r="J359" s="154"/>
      <c r="K359" s="154"/>
      <c r="L359" s="154"/>
      <c r="M359" s="154"/>
      <c r="N359" s="154"/>
      <c r="O359" s="154"/>
      <c r="P359" s="233"/>
      <c r="Q359" s="973"/>
      <c r="R359" s="974"/>
      <c r="S359" s="974"/>
      <c r="T359" s="974"/>
      <c r="U359" s="974"/>
      <c r="V359" s="974"/>
      <c r="W359" s="974"/>
      <c r="X359" s="974"/>
      <c r="Y359" s="974"/>
      <c r="Z359" s="974"/>
      <c r="AA359" s="975"/>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0"/>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0"/>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80"/>
      <c r="B362" s="248"/>
      <c r="C362" s="247"/>
      <c r="D362" s="248"/>
      <c r="E362" s="247"/>
      <c r="F362" s="310"/>
      <c r="G362" s="227"/>
      <c r="H362" s="151"/>
      <c r="I362" s="151"/>
      <c r="J362" s="151"/>
      <c r="K362" s="151"/>
      <c r="L362" s="151"/>
      <c r="M362" s="151"/>
      <c r="N362" s="151"/>
      <c r="O362" s="151"/>
      <c r="P362" s="228"/>
      <c r="Q362" s="967"/>
      <c r="R362" s="968"/>
      <c r="S362" s="968"/>
      <c r="T362" s="968"/>
      <c r="U362" s="968"/>
      <c r="V362" s="968"/>
      <c r="W362" s="968"/>
      <c r="X362" s="968"/>
      <c r="Y362" s="968"/>
      <c r="Z362" s="968"/>
      <c r="AA362" s="969"/>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80"/>
      <c r="B363" s="248"/>
      <c r="C363" s="247"/>
      <c r="D363" s="248"/>
      <c r="E363" s="247"/>
      <c r="F363" s="310"/>
      <c r="G363" s="229"/>
      <c r="H363" s="230"/>
      <c r="I363" s="230"/>
      <c r="J363" s="230"/>
      <c r="K363" s="230"/>
      <c r="L363" s="230"/>
      <c r="M363" s="230"/>
      <c r="N363" s="230"/>
      <c r="O363" s="230"/>
      <c r="P363" s="231"/>
      <c r="Q363" s="970"/>
      <c r="R363" s="971"/>
      <c r="S363" s="971"/>
      <c r="T363" s="971"/>
      <c r="U363" s="971"/>
      <c r="V363" s="971"/>
      <c r="W363" s="971"/>
      <c r="X363" s="971"/>
      <c r="Y363" s="971"/>
      <c r="Z363" s="971"/>
      <c r="AA363" s="972"/>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80"/>
      <c r="B364" s="248"/>
      <c r="C364" s="247"/>
      <c r="D364" s="248"/>
      <c r="E364" s="247"/>
      <c r="F364" s="310"/>
      <c r="G364" s="229"/>
      <c r="H364" s="230"/>
      <c r="I364" s="230"/>
      <c r="J364" s="230"/>
      <c r="K364" s="230"/>
      <c r="L364" s="230"/>
      <c r="M364" s="230"/>
      <c r="N364" s="230"/>
      <c r="O364" s="230"/>
      <c r="P364" s="231"/>
      <c r="Q364" s="970"/>
      <c r="R364" s="971"/>
      <c r="S364" s="971"/>
      <c r="T364" s="971"/>
      <c r="U364" s="971"/>
      <c r="V364" s="971"/>
      <c r="W364" s="971"/>
      <c r="X364" s="971"/>
      <c r="Y364" s="971"/>
      <c r="Z364" s="971"/>
      <c r="AA364" s="972"/>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80"/>
      <c r="B365" s="248"/>
      <c r="C365" s="247"/>
      <c r="D365" s="248"/>
      <c r="E365" s="247"/>
      <c r="F365" s="310"/>
      <c r="G365" s="229"/>
      <c r="H365" s="230"/>
      <c r="I365" s="230"/>
      <c r="J365" s="230"/>
      <c r="K365" s="230"/>
      <c r="L365" s="230"/>
      <c r="M365" s="230"/>
      <c r="N365" s="230"/>
      <c r="O365" s="230"/>
      <c r="P365" s="231"/>
      <c r="Q365" s="970"/>
      <c r="R365" s="971"/>
      <c r="S365" s="971"/>
      <c r="T365" s="971"/>
      <c r="U365" s="971"/>
      <c r="V365" s="971"/>
      <c r="W365" s="971"/>
      <c r="X365" s="971"/>
      <c r="Y365" s="971"/>
      <c r="Z365" s="971"/>
      <c r="AA365" s="972"/>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0"/>
      <c r="B366" s="248"/>
      <c r="C366" s="247"/>
      <c r="D366" s="248"/>
      <c r="E366" s="311"/>
      <c r="F366" s="312"/>
      <c r="G366" s="232"/>
      <c r="H366" s="154"/>
      <c r="I366" s="154"/>
      <c r="J366" s="154"/>
      <c r="K366" s="154"/>
      <c r="L366" s="154"/>
      <c r="M366" s="154"/>
      <c r="N366" s="154"/>
      <c r="O366" s="154"/>
      <c r="P366" s="233"/>
      <c r="Q366" s="973"/>
      <c r="R366" s="974"/>
      <c r="S366" s="974"/>
      <c r="T366" s="974"/>
      <c r="U366" s="974"/>
      <c r="V366" s="974"/>
      <c r="W366" s="974"/>
      <c r="X366" s="974"/>
      <c r="Y366" s="974"/>
      <c r="Z366" s="974"/>
      <c r="AA366" s="975"/>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0"/>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0"/>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0"/>
      <c r="B369" s="248"/>
      <c r="C369" s="247"/>
      <c r="D369" s="248"/>
      <c r="E369" s="42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4"/>
    </row>
    <row r="370" spans="1:50" ht="45" hidden="1" customHeight="1" x14ac:dyDescent="0.15">
      <c r="A370" s="980"/>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80"/>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80"/>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315</v>
      </c>
      <c r="AF372" s="261"/>
      <c r="AG372" s="261"/>
      <c r="AH372" s="261"/>
      <c r="AI372" s="261" t="s">
        <v>313</v>
      </c>
      <c r="AJ372" s="261"/>
      <c r="AK372" s="261"/>
      <c r="AL372" s="261"/>
      <c r="AM372" s="261" t="s">
        <v>340</v>
      </c>
      <c r="AN372" s="261"/>
      <c r="AO372" s="261"/>
      <c r="AP372" s="263"/>
      <c r="AQ372" s="263" t="s">
        <v>187</v>
      </c>
      <c r="AR372" s="264"/>
      <c r="AS372" s="264"/>
      <c r="AT372" s="265"/>
      <c r="AU372" s="275" t="s">
        <v>203</v>
      </c>
      <c r="AV372" s="275"/>
      <c r="AW372" s="275"/>
      <c r="AX372" s="276"/>
    </row>
    <row r="373" spans="1:50" ht="18.75" hidden="1" customHeight="1" x14ac:dyDescent="0.15">
      <c r="A373" s="980"/>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980"/>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t="39.75" hidden="1" customHeight="1" x14ac:dyDescent="0.15">
      <c r="A375" s="980"/>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t="18.75" hidden="1" customHeight="1" x14ac:dyDescent="0.15">
      <c r="A376" s="980"/>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315</v>
      </c>
      <c r="AF376" s="261"/>
      <c r="AG376" s="261"/>
      <c r="AH376" s="261"/>
      <c r="AI376" s="261" t="s">
        <v>313</v>
      </c>
      <c r="AJ376" s="261"/>
      <c r="AK376" s="261"/>
      <c r="AL376" s="261"/>
      <c r="AM376" s="261" t="s">
        <v>340</v>
      </c>
      <c r="AN376" s="261"/>
      <c r="AO376" s="261"/>
      <c r="AP376" s="263"/>
      <c r="AQ376" s="263" t="s">
        <v>187</v>
      </c>
      <c r="AR376" s="264"/>
      <c r="AS376" s="264"/>
      <c r="AT376" s="265"/>
      <c r="AU376" s="275" t="s">
        <v>203</v>
      </c>
      <c r="AV376" s="275"/>
      <c r="AW376" s="275"/>
      <c r="AX376" s="276"/>
    </row>
    <row r="377" spans="1:50" ht="18.75" hidden="1" customHeight="1" x14ac:dyDescent="0.15">
      <c r="A377" s="980"/>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980"/>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t="39.75" hidden="1" customHeight="1" x14ac:dyDescent="0.15">
      <c r="A379" s="980"/>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t="18.75" hidden="1" customHeight="1" x14ac:dyDescent="0.15">
      <c r="A380" s="980"/>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315</v>
      </c>
      <c r="AF380" s="261"/>
      <c r="AG380" s="261"/>
      <c r="AH380" s="261"/>
      <c r="AI380" s="261" t="s">
        <v>313</v>
      </c>
      <c r="AJ380" s="261"/>
      <c r="AK380" s="261"/>
      <c r="AL380" s="261"/>
      <c r="AM380" s="261" t="s">
        <v>340</v>
      </c>
      <c r="AN380" s="261"/>
      <c r="AO380" s="261"/>
      <c r="AP380" s="263"/>
      <c r="AQ380" s="263" t="s">
        <v>187</v>
      </c>
      <c r="AR380" s="264"/>
      <c r="AS380" s="264"/>
      <c r="AT380" s="265"/>
      <c r="AU380" s="275" t="s">
        <v>203</v>
      </c>
      <c r="AV380" s="275"/>
      <c r="AW380" s="275"/>
      <c r="AX380" s="276"/>
    </row>
    <row r="381" spans="1:50" ht="18.75" hidden="1" customHeight="1" x14ac:dyDescent="0.15">
      <c r="A381" s="980"/>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980"/>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t="39.75" hidden="1" customHeight="1" x14ac:dyDescent="0.15">
      <c r="A383" s="980"/>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t="18.75" hidden="1" customHeight="1" x14ac:dyDescent="0.15">
      <c r="A384" s="980"/>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315</v>
      </c>
      <c r="AF384" s="261"/>
      <c r="AG384" s="261"/>
      <c r="AH384" s="261"/>
      <c r="AI384" s="261" t="s">
        <v>313</v>
      </c>
      <c r="AJ384" s="261"/>
      <c r="AK384" s="261"/>
      <c r="AL384" s="261"/>
      <c r="AM384" s="261" t="s">
        <v>340</v>
      </c>
      <c r="AN384" s="261"/>
      <c r="AO384" s="261"/>
      <c r="AP384" s="263"/>
      <c r="AQ384" s="263" t="s">
        <v>187</v>
      </c>
      <c r="AR384" s="264"/>
      <c r="AS384" s="264"/>
      <c r="AT384" s="265"/>
      <c r="AU384" s="275" t="s">
        <v>203</v>
      </c>
      <c r="AV384" s="275"/>
      <c r="AW384" s="275"/>
      <c r="AX384" s="276"/>
    </row>
    <row r="385" spans="1:50" ht="18.75" hidden="1" customHeight="1" x14ac:dyDescent="0.15">
      <c r="A385" s="980"/>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980"/>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t="39.75" hidden="1" customHeight="1" x14ac:dyDescent="0.15">
      <c r="A387" s="980"/>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t="18.75" hidden="1" customHeight="1" x14ac:dyDescent="0.15">
      <c r="A388" s="980"/>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315</v>
      </c>
      <c r="AF388" s="261"/>
      <c r="AG388" s="261"/>
      <c r="AH388" s="261"/>
      <c r="AI388" s="261" t="s">
        <v>313</v>
      </c>
      <c r="AJ388" s="261"/>
      <c r="AK388" s="261"/>
      <c r="AL388" s="261"/>
      <c r="AM388" s="261" t="s">
        <v>340</v>
      </c>
      <c r="AN388" s="261"/>
      <c r="AO388" s="261"/>
      <c r="AP388" s="263"/>
      <c r="AQ388" s="263" t="s">
        <v>187</v>
      </c>
      <c r="AR388" s="264"/>
      <c r="AS388" s="264"/>
      <c r="AT388" s="265"/>
      <c r="AU388" s="275" t="s">
        <v>203</v>
      </c>
      <c r="AV388" s="275"/>
      <c r="AW388" s="275"/>
      <c r="AX388" s="276"/>
    </row>
    <row r="389" spans="1:50" ht="18.75" hidden="1" customHeight="1" x14ac:dyDescent="0.15">
      <c r="A389" s="980"/>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980"/>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t="39.75" hidden="1" customHeight="1" x14ac:dyDescent="0.15">
      <c r="A391" s="980"/>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t="22.5" hidden="1" customHeight="1" x14ac:dyDescent="0.15">
      <c r="A392" s="980"/>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80"/>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0"/>
      <c r="B394" s="248"/>
      <c r="C394" s="247"/>
      <c r="D394" s="248"/>
      <c r="E394" s="247"/>
      <c r="F394" s="310"/>
      <c r="G394" s="227"/>
      <c r="H394" s="151"/>
      <c r="I394" s="151"/>
      <c r="J394" s="151"/>
      <c r="K394" s="151"/>
      <c r="L394" s="151"/>
      <c r="M394" s="151"/>
      <c r="N394" s="151"/>
      <c r="O394" s="151"/>
      <c r="P394" s="228"/>
      <c r="Q394" s="967"/>
      <c r="R394" s="968"/>
      <c r="S394" s="968"/>
      <c r="T394" s="968"/>
      <c r="U394" s="968"/>
      <c r="V394" s="968"/>
      <c r="W394" s="968"/>
      <c r="X394" s="968"/>
      <c r="Y394" s="968"/>
      <c r="Z394" s="968"/>
      <c r="AA394" s="969"/>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80"/>
      <c r="B395" s="248"/>
      <c r="C395" s="247"/>
      <c r="D395" s="248"/>
      <c r="E395" s="247"/>
      <c r="F395" s="310"/>
      <c r="G395" s="229"/>
      <c r="H395" s="230"/>
      <c r="I395" s="230"/>
      <c r="J395" s="230"/>
      <c r="K395" s="230"/>
      <c r="L395" s="230"/>
      <c r="M395" s="230"/>
      <c r="N395" s="230"/>
      <c r="O395" s="230"/>
      <c r="P395" s="231"/>
      <c r="Q395" s="970"/>
      <c r="R395" s="971"/>
      <c r="S395" s="971"/>
      <c r="T395" s="971"/>
      <c r="U395" s="971"/>
      <c r="V395" s="971"/>
      <c r="W395" s="971"/>
      <c r="X395" s="971"/>
      <c r="Y395" s="971"/>
      <c r="Z395" s="971"/>
      <c r="AA395" s="972"/>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80"/>
      <c r="B396" s="248"/>
      <c r="C396" s="247"/>
      <c r="D396" s="248"/>
      <c r="E396" s="247"/>
      <c r="F396" s="310"/>
      <c r="G396" s="229"/>
      <c r="H396" s="230"/>
      <c r="I396" s="230"/>
      <c r="J396" s="230"/>
      <c r="K396" s="230"/>
      <c r="L396" s="230"/>
      <c r="M396" s="230"/>
      <c r="N396" s="230"/>
      <c r="O396" s="230"/>
      <c r="P396" s="231"/>
      <c r="Q396" s="970"/>
      <c r="R396" s="971"/>
      <c r="S396" s="971"/>
      <c r="T396" s="971"/>
      <c r="U396" s="971"/>
      <c r="V396" s="971"/>
      <c r="W396" s="971"/>
      <c r="X396" s="971"/>
      <c r="Y396" s="971"/>
      <c r="Z396" s="971"/>
      <c r="AA396" s="972"/>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80"/>
      <c r="B397" s="248"/>
      <c r="C397" s="247"/>
      <c r="D397" s="248"/>
      <c r="E397" s="247"/>
      <c r="F397" s="310"/>
      <c r="G397" s="229"/>
      <c r="H397" s="230"/>
      <c r="I397" s="230"/>
      <c r="J397" s="230"/>
      <c r="K397" s="230"/>
      <c r="L397" s="230"/>
      <c r="M397" s="230"/>
      <c r="N397" s="230"/>
      <c r="O397" s="230"/>
      <c r="P397" s="231"/>
      <c r="Q397" s="970"/>
      <c r="R397" s="971"/>
      <c r="S397" s="971"/>
      <c r="T397" s="971"/>
      <c r="U397" s="971"/>
      <c r="V397" s="971"/>
      <c r="W397" s="971"/>
      <c r="X397" s="971"/>
      <c r="Y397" s="971"/>
      <c r="Z397" s="971"/>
      <c r="AA397" s="972"/>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0"/>
      <c r="B398" s="248"/>
      <c r="C398" s="247"/>
      <c r="D398" s="248"/>
      <c r="E398" s="247"/>
      <c r="F398" s="310"/>
      <c r="G398" s="232"/>
      <c r="H398" s="154"/>
      <c r="I398" s="154"/>
      <c r="J398" s="154"/>
      <c r="K398" s="154"/>
      <c r="L398" s="154"/>
      <c r="M398" s="154"/>
      <c r="N398" s="154"/>
      <c r="O398" s="154"/>
      <c r="P398" s="233"/>
      <c r="Q398" s="973"/>
      <c r="R398" s="974"/>
      <c r="S398" s="974"/>
      <c r="T398" s="974"/>
      <c r="U398" s="974"/>
      <c r="V398" s="974"/>
      <c r="W398" s="974"/>
      <c r="X398" s="974"/>
      <c r="Y398" s="974"/>
      <c r="Z398" s="974"/>
      <c r="AA398" s="975"/>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0"/>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0"/>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80"/>
      <c r="B401" s="248"/>
      <c r="C401" s="247"/>
      <c r="D401" s="248"/>
      <c r="E401" s="247"/>
      <c r="F401" s="310"/>
      <c r="G401" s="227"/>
      <c r="H401" s="151"/>
      <c r="I401" s="151"/>
      <c r="J401" s="151"/>
      <c r="K401" s="151"/>
      <c r="L401" s="151"/>
      <c r="M401" s="151"/>
      <c r="N401" s="151"/>
      <c r="O401" s="151"/>
      <c r="P401" s="228"/>
      <c r="Q401" s="967"/>
      <c r="R401" s="968"/>
      <c r="S401" s="968"/>
      <c r="T401" s="968"/>
      <c r="U401" s="968"/>
      <c r="V401" s="968"/>
      <c r="W401" s="968"/>
      <c r="X401" s="968"/>
      <c r="Y401" s="968"/>
      <c r="Z401" s="968"/>
      <c r="AA401" s="969"/>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80"/>
      <c r="B402" s="248"/>
      <c r="C402" s="247"/>
      <c r="D402" s="248"/>
      <c r="E402" s="247"/>
      <c r="F402" s="310"/>
      <c r="G402" s="229"/>
      <c r="H402" s="230"/>
      <c r="I402" s="230"/>
      <c r="J402" s="230"/>
      <c r="K402" s="230"/>
      <c r="L402" s="230"/>
      <c r="M402" s="230"/>
      <c r="N402" s="230"/>
      <c r="O402" s="230"/>
      <c r="P402" s="231"/>
      <c r="Q402" s="970"/>
      <c r="R402" s="971"/>
      <c r="S402" s="971"/>
      <c r="T402" s="971"/>
      <c r="U402" s="971"/>
      <c r="V402" s="971"/>
      <c r="W402" s="971"/>
      <c r="X402" s="971"/>
      <c r="Y402" s="971"/>
      <c r="Z402" s="971"/>
      <c r="AA402" s="972"/>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80"/>
      <c r="B403" s="248"/>
      <c r="C403" s="247"/>
      <c r="D403" s="248"/>
      <c r="E403" s="247"/>
      <c r="F403" s="310"/>
      <c r="G403" s="229"/>
      <c r="H403" s="230"/>
      <c r="I403" s="230"/>
      <c r="J403" s="230"/>
      <c r="K403" s="230"/>
      <c r="L403" s="230"/>
      <c r="M403" s="230"/>
      <c r="N403" s="230"/>
      <c r="O403" s="230"/>
      <c r="P403" s="231"/>
      <c r="Q403" s="970"/>
      <c r="R403" s="971"/>
      <c r="S403" s="971"/>
      <c r="T403" s="971"/>
      <c r="U403" s="971"/>
      <c r="V403" s="971"/>
      <c r="W403" s="971"/>
      <c r="X403" s="971"/>
      <c r="Y403" s="971"/>
      <c r="Z403" s="971"/>
      <c r="AA403" s="972"/>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80"/>
      <c r="B404" s="248"/>
      <c r="C404" s="247"/>
      <c r="D404" s="248"/>
      <c r="E404" s="247"/>
      <c r="F404" s="310"/>
      <c r="G404" s="229"/>
      <c r="H404" s="230"/>
      <c r="I404" s="230"/>
      <c r="J404" s="230"/>
      <c r="K404" s="230"/>
      <c r="L404" s="230"/>
      <c r="M404" s="230"/>
      <c r="N404" s="230"/>
      <c r="O404" s="230"/>
      <c r="P404" s="231"/>
      <c r="Q404" s="970"/>
      <c r="R404" s="971"/>
      <c r="S404" s="971"/>
      <c r="T404" s="971"/>
      <c r="U404" s="971"/>
      <c r="V404" s="971"/>
      <c r="W404" s="971"/>
      <c r="X404" s="971"/>
      <c r="Y404" s="971"/>
      <c r="Z404" s="971"/>
      <c r="AA404" s="972"/>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0"/>
      <c r="B405" s="248"/>
      <c r="C405" s="247"/>
      <c r="D405" s="248"/>
      <c r="E405" s="247"/>
      <c r="F405" s="310"/>
      <c r="G405" s="232"/>
      <c r="H405" s="154"/>
      <c r="I405" s="154"/>
      <c r="J405" s="154"/>
      <c r="K405" s="154"/>
      <c r="L405" s="154"/>
      <c r="M405" s="154"/>
      <c r="N405" s="154"/>
      <c r="O405" s="154"/>
      <c r="P405" s="233"/>
      <c r="Q405" s="973"/>
      <c r="R405" s="974"/>
      <c r="S405" s="974"/>
      <c r="T405" s="974"/>
      <c r="U405" s="974"/>
      <c r="V405" s="974"/>
      <c r="W405" s="974"/>
      <c r="X405" s="974"/>
      <c r="Y405" s="974"/>
      <c r="Z405" s="974"/>
      <c r="AA405" s="975"/>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0"/>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0"/>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80"/>
      <c r="B408" s="248"/>
      <c r="C408" s="247"/>
      <c r="D408" s="248"/>
      <c r="E408" s="247"/>
      <c r="F408" s="310"/>
      <c r="G408" s="227"/>
      <c r="H408" s="151"/>
      <c r="I408" s="151"/>
      <c r="J408" s="151"/>
      <c r="K408" s="151"/>
      <c r="L408" s="151"/>
      <c r="M408" s="151"/>
      <c r="N408" s="151"/>
      <c r="O408" s="151"/>
      <c r="P408" s="228"/>
      <c r="Q408" s="967"/>
      <c r="R408" s="968"/>
      <c r="S408" s="968"/>
      <c r="T408" s="968"/>
      <c r="U408" s="968"/>
      <c r="V408" s="968"/>
      <c r="W408" s="968"/>
      <c r="X408" s="968"/>
      <c r="Y408" s="968"/>
      <c r="Z408" s="968"/>
      <c r="AA408" s="969"/>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80"/>
      <c r="B409" s="248"/>
      <c r="C409" s="247"/>
      <c r="D409" s="248"/>
      <c r="E409" s="247"/>
      <c r="F409" s="310"/>
      <c r="G409" s="229"/>
      <c r="H409" s="230"/>
      <c r="I409" s="230"/>
      <c r="J409" s="230"/>
      <c r="K409" s="230"/>
      <c r="L409" s="230"/>
      <c r="M409" s="230"/>
      <c r="N409" s="230"/>
      <c r="O409" s="230"/>
      <c r="P409" s="231"/>
      <c r="Q409" s="970"/>
      <c r="R409" s="971"/>
      <c r="S409" s="971"/>
      <c r="T409" s="971"/>
      <c r="U409" s="971"/>
      <c r="V409" s="971"/>
      <c r="W409" s="971"/>
      <c r="X409" s="971"/>
      <c r="Y409" s="971"/>
      <c r="Z409" s="971"/>
      <c r="AA409" s="972"/>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80"/>
      <c r="B410" s="248"/>
      <c r="C410" s="247"/>
      <c r="D410" s="248"/>
      <c r="E410" s="247"/>
      <c r="F410" s="310"/>
      <c r="G410" s="229"/>
      <c r="H410" s="230"/>
      <c r="I410" s="230"/>
      <c r="J410" s="230"/>
      <c r="K410" s="230"/>
      <c r="L410" s="230"/>
      <c r="M410" s="230"/>
      <c r="N410" s="230"/>
      <c r="O410" s="230"/>
      <c r="P410" s="231"/>
      <c r="Q410" s="970"/>
      <c r="R410" s="971"/>
      <c r="S410" s="971"/>
      <c r="T410" s="971"/>
      <c r="U410" s="971"/>
      <c r="V410" s="971"/>
      <c r="W410" s="971"/>
      <c r="X410" s="971"/>
      <c r="Y410" s="971"/>
      <c r="Z410" s="971"/>
      <c r="AA410" s="972"/>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80"/>
      <c r="B411" s="248"/>
      <c r="C411" s="247"/>
      <c r="D411" s="248"/>
      <c r="E411" s="247"/>
      <c r="F411" s="310"/>
      <c r="G411" s="229"/>
      <c r="H411" s="230"/>
      <c r="I411" s="230"/>
      <c r="J411" s="230"/>
      <c r="K411" s="230"/>
      <c r="L411" s="230"/>
      <c r="M411" s="230"/>
      <c r="N411" s="230"/>
      <c r="O411" s="230"/>
      <c r="P411" s="231"/>
      <c r="Q411" s="970"/>
      <c r="R411" s="971"/>
      <c r="S411" s="971"/>
      <c r="T411" s="971"/>
      <c r="U411" s="971"/>
      <c r="V411" s="971"/>
      <c r="W411" s="971"/>
      <c r="X411" s="971"/>
      <c r="Y411" s="971"/>
      <c r="Z411" s="971"/>
      <c r="AA411" s="972"/>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0"/>
      <c r="B412" s="248"/>
      <c r="C412" s="247"/>
      <c r="D412" s="248"/>
      <c r="E412" s="247"/>
      <c r="F412" s="310"/>
      <c r="G412" s="232"/>
      <c r="H412" s="154"/>
      <c r="I412" s="154"/>
      <c r="J412" s="154"/>
      <c r="K412" s="154"/>
      <c r="L412" s="154"/>
      <c r="M412" s="154"/>
      <c r="N412" s="154"/>
      <c r="O412" s="154"/>
      <c r="P412" s="233"/>
      <c r="Q412" s="973"/>
      <c r="R412" s="974"/>
      <c r="S412" s="974"/>
      <c r="T412" s="974"/>
      <c r="U412" s="974"/>
      <c r="V412" s="974"/>
      <c r="W412" s="974"/>
      <c r="X412" s="974"/>
      <c r="Y412" s="974"/>
      <c r="Z412" s="974"/>
      <c r="AA412" s="975"/>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0"/>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0"/>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80"/>
      <c r="B415" s="248"/>
      <c r="C415" s="247"/>
      <c r="D415" s="248"/>
      <c r="E415" s="247"/>
      <c r="F415" s="310"/>
      <c r="G415" s="227"/>
      <c r="H415" s="151"/>
      <c r="I415" s="151"/>
      <c r="J415" s="151"/>
      <c r="K415" s="151"/>
      <c r="L415" s="151"/>
      <c r="M415" s="151"/>
      <c r="N415" s="151"/>
      <c r="O415" s="151"/>
      <c r="P415" s="228"/>
      <c r="Q415" s="967"/>
      <c r="R415" s="968"/>
      <c r="S415" s="968"/>
      <c r="T415" s="968"/>
      <c r="U415" s="968"/>
      <c r="V415" s="968"/>
      <c r="W415" s="968"/>
      <c r="X415" s="968"/>
      <c r="Y415" s="968"/>
      <c r="Z415" s="968"/>
      <c r="AA415" s="969"/>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80"/>
      <c r="B416" s="248"/>
      <c r="C416" s="247"/>
      <c r="D416" s="248"/>
      <c r="E416" s="247"/>
      <c r="F416" s="310"/>
      <c r="G416" s="229"/>
      <c r="H416" s="230"/>
      <c r="I416" s="230"/>
      <c r="J416" s="230"/>
      <c r="K416" s="230"/>
      <c r="L416" s="230"/>
      <c r="M416" s="230"/>
      <c r="N416" s="230"/>
      <c r="O416" s="230"/>
      <c r="P416" s="231"/>
      <c r="Q416" s="970"/>
      <c r="R416" s="971"/>
      <c r="S416" s="971"/>
      <c r="T416" s="971"/>
      <c r="U416" s="971"/>
      <c r="V416" s="971"/>
      <c r="W416" s="971"/>
      <c r="X416" s="971"/>
      <c r="Y416" s="971"/>
      <c r="Z416" s="971"/>
      <c r="AA416" s="972"/>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80"/>
      <c r="B417" s="248"/>
      <c r="C417" s="247"/>
      <c r="D417" s="248"/>
      <c r="E417" s="247"/>
      <c r="F417" s="310"/>
      <c r="G417" s="229"/>
      <c r="H417" s="230"/>
      <c r="I417" s="230"/>
      <c r="J417" s="230"/>
      <c r="K417" s="230"/>
      <c r="L417" s="230"/>
      <c r="M417" s="230"/>
      <c r="N417" s="230"/>
      <c r="O417" s="230"/>
      <c r="P417" s="231"/>
      <c r="Q417" s="970"/>
      <c r="R417" s="971"/>
      <c r="S417" s="971"/>
      <c r="T417" s="971"/>
      <c r="U417" s="971"/>
      <c r="V417" s="971"/>
      <c r="W417" s="971"/>
      <c r="X417" s="971"/>
      <c r="Y417" s="971"/>
      <c r="Z417" s="971"/>
      <c r="AA417" s="972"/>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80"/>
      <c r="B418" s="248"/>
      <c r="C418" s="247"/>
      <c r="D418" s="248"/>
      <c r="E418" s="247"/>
      <c r="F418" s="310"/>
      <c r="G418" s="229"/>
      <c r="H418" s="230"/>
      <c r="I418" s="230"/>
      <c r="J418" s="230"/>
      <c r="K418" s="230"/>
      <c r="L418" s="230"/>
      <c r="M418" s="230"/>
      <c r="N418" s="230"/>
      <c r="O418" s="230"/>
      <c r="P418" s="231"/>
      <c r="Q418" s="970"/>
      <c r="R418" s="971"/>
      <c r="S418" s="971"/>
      <c r="T418" s="971"/>
      <c r="U418" s="971"/>
      <c r="V418" s="971"/>
      <c r="W418" s="971"/>
      <c r="X418" s="971"/>
      <c r="Y418" s="971"/>
      <c r="Z418" s="971"/>
      <c r="AA418" s="972"/>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0"/>
      <c r="B419" s="248"/>
      <c r="C419" s="247"/>
      <c r="D419" s="248"/>
      <c r="E419" s="247"/>
      <c r="F419" s="310"/>
      <c r="G419" s="232"/>
      <c r="H419" s="154"/>
      <c r="I419" s="154"/>
      <c r="J419" s="154"/>
      <c r="K419" s="154"/>
      <c r="L419" s="154"/>
      <c r="M419" s="154"/>
      <c r="N419" s="154"/>
      <c r="O419" s="154"/>
      <c r="P419" s="233"/>
      <c r="Q419" s="973"/>
      <c r="R419" s="974"/>
      <c r="S419" s="974"/>
      <c r="T419" s="974"/>
      <c r="U419" s="974"/>
      <c r="V419" s="974"/>
      <c r="W419" s="974"/>
      <c r="X419" s="974"/>
      <c r="Y419" s="974"/>
      <c r="Z419" s="974"/>
      <c r="AA419" s="975"/>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0"/>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0"/>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80"/>
      <c r="B422" s="248"/>
      <c r="C422" s="247"/>
      <c r="D422" s="248"/>
      <c r="E422" s="247"/>
      <c r="F422" s="310"/>
      <c r="G422" s="227"/>
      <c r="H422" s="151"/>
      <c r="I422" s="151"/>
      <c r="J422" s="151"/>
      <c r="K422" s="151"/>
      <c r="L422" s="151"/>
      <c r="M422" s="151"/>
      <c r="N422" s="151"/>
      <c r="O422" s="151"/>
      <c r="P422" s="228"/>
      <c r="Q422" s="967"/>
      <c r="R422" s="968"/>
      <c r="S422" s="968"/>
      <c r="T422" s="968"/>
      <c r="U422" s="968"/>
      <c r="V422" s="968"/>
      <c r="W422" s="968"/>
      <c r="X422" s="968"/>
      <c r="Y422" s="968"/>
      <c r="Z422" s="968"/>
      <c r="AA422" s="969"/>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80"/>
      <c r="B423" s="248"/>
      <c r="C423" s="247"/>
      <c r="D423" s="248"/>
      <c r="E423" s="247"/>
      <c r="F423" s="310"/>
      <c r="G423" s="229"/>
      <c r="H423" s="230"/>
      <c r="I423" s="230"/>
      <c r="J423" s="230"/>
      <c r="K423" s="230"/>
      <c r="L423" s="230"/>
      <c r="M423" s="230"/>
      <c r="N423" s="230"/>
      <c r="O423" s="230"/>
      <c r="P423" s="231"/>
      <c r="Q423" s="970"/>
      <c r="R423" s="971"/>
      <c r="S423" s="971"/>
      <c r="T423" s="971"/>
      <c r="U423" s="971"/>
      <c r="V423" s="971"/>
      <c r="W423" s="971"/>
      <c r="X423" s="971"/>
      <c r="Y423" s="971"/>
      <c r="Z423" s="971"/>
      <c r="AA423" s="972"/>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80"/>
      <c r="B424" s="248"/>
      <c r="C424" s="247"/>
      <c r="D424" s="248"/>
      <c r="E424" s="247"/>
      <c r="F424" s="310"/>
      <c r="G424" s="229"/>
      <c r="H424" s="230"/>
      <c r="I424" s="230"/>
      <c r="J424" s="230"/>
      <c r="K424" s="230"/>
      <c r="L424" s="230"/>
      <c r="M424" s="230"/>
      <c r="N424" s="230"/>
      <c r="O424" s="230"/>
      <c r="P424" s="231"/>
      <c r="Q424" s="970"/>
      <c r="R424" s="971"/>
      <c r="S424" s="971"/>
      <c r="T424" s="971"/>
      <c r="U424" s="971"/>
      <c r="V424" s="971"/>
      <c r="W424" s="971"/>
      <c r="X424" s="971"/>
      <c r="Y424" s="971"/>
      <c r="Z424" s="971"/>
      <c r="AA424" s="972"/>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80"/>
      <c r="B425" s="248"/>
      <c r="C425" s="247"/>
      <c r="D425" s="248"/>
      <c r="E425" s="247"/>
      <c r="F425" s="310"/>
      <c r="G425" s="229"/>
      <c r="H425" s="230"/>
      <c r="I425" s="230"/>
      <c r="J425" s="230"/>
      <c r="K425" s="230"/>
      <c r="L425" s="230"/>
      <c r="M425" s="230"/>
      <c r="N425" s="230"/>
      <c r="O425" s="230"/>
      <c r="P425" s="231"/>
      <c r="Q425" s="970"/>
      <c r="R425" s="971"/>
      <c r="S425" s="971"/>
      <c r="T425" s="971"/>
      <c r="U425" s="971"/>
      <c r="V425" s="971"/>
      <c r="W425" s="971"/>
      <c r="X425" s="971"/>
      <c r="Y425" s="971"/>
      <c r="Z425" s="971"/>
      <c r="AA425" s="972"/>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0"/>
      <c r="B426" s="248"/>
      <c r="C426" s="247"/>
      <c r="D426" s="248"/>
      <c r="E426" s="311"/>
      <c r="F426" s="312"/>
      <c r="G426" s="232"/>
      <c r="H426" s="154"/>
      <c r="I426" s="154"/>
      <c r="J426" s="154"/>
      <c r="K426" s="154"/>
      <c r="L426" s="154"/>
      <c r="M426" s="154"/>
      <c r="N426" s="154"/>
      <c r="O426" s="154"/>
      <c r="P426" s="233"/>
      <c r="Q426" s="973"/>
      <c r="R426" s="974"/>
      <c r="S426" s="974"/>
      <c r="T426" s="974"/>
      <c r="U426" s="974"/>
      <c r="V426" s="974"/>
      <c r="W426" s="974"/>
      <c r="X426" s="974"/>
      <c r="Y426" s="974"/>
      <c r="Z426" s="974"/>
      <c r="AA426" s="975"/>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0"/>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0"/>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0"/>
      <c r="B429" s="248"/>
      <c r="C429" s="311"/>
      <c r="D429" s="97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0"/>
      <c r="B430" s="248"/>
      <c r="C430" s="245" t="s">
        <v>343</v>
      </c>
      <c r="D430" s="246"/>
      <c r="E430" s="234" t="s">
        <v>323</v>
      </c>
      <c r="F430" s="442"/>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980"/>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0"/>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0"/>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0"/>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0"/>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0"/>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0"/>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0"/>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0"/>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0"/>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0"/>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0"/>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0"/>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0"/>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0"/>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0"/>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0"/>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0"/>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0"/>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0"/>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0"/>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0"/>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0"/>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0"/>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0"/>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0"/>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0"/>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0"/>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0"/>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0"/>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0"/>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0"/>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0"/>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0"/>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0"/>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0"/>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0"/>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0"/>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0"/>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0"/>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0"/>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0"/>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0"/>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0"/>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0"/>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0"/>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0"/>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0"/>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0"/>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0"/>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0"/>
      <c r="B481" s="248"/>
      <c r="C481" s="247"/>
      <c r="D481" s="248"/>
      <c r="E481" s="147" t="s">
        <v>553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0"/>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0"/>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0"/>
      <c r="B484" s="248"/>
      <c r="C484" s="247"/>
      <c r="D484" s="248"/>
      <c r="E484" s="234" t="s">
        <v>327</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80"/>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0"/>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0"/>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0"/>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0"/>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0"/>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0"/>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0"/>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0"/>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0"/>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0"/>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0"/>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0"/>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0"/>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0"/>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0"/>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0"/>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0"/>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0"/>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0"/>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0"/>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0"/>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0"/>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0"/>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0"/>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0"/>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0"/>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0"/>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0"/>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0"/>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0"/>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0"/>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0"/>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0"/>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0"/>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0"/>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0"/>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0"/>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0"/>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0"/>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0"/>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0"/>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0"/>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0"/>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0"/>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0"/>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0"/>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0"/>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0"/>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0"/>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0"/>
      <c r="B535" s="248"/>
      <c r="C535" s="247"/>
      <c r="D535" s="248"/>
      <c r="E535" s="147" t="s">
        <v>554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0"/>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0"/>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0"/>
      <c r="B538" s="248"/>
      <c r="C538" s="247"/>
      <c r="D538" s="248"/>
      <c r="E538" s="234" t="s">
        <v>328</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80"/>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0"/>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0"/>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0"/>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0"/>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0"/>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0"/>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0"/>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0"/>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0"/>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0"/>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0"/>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0"/>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0"/>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0"/>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0"/>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0"/>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0"/>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0"/>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0"/>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0"/>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0"/>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0"/>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0"/>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0"/>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0"/>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0"/>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0"/>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0"/>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0"/>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0"/>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0"/>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0"/>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0"/>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0"/>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0"/>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0"/>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0"/>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0"/>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0"/>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0"/>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0"/>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0"/>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0"/>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0"/>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0"/>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0"/>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0"/>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0"/>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0"/>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0"/>
      <c r="B589" s="248"/>
      <c r="C589" s="247"/>
      <c r="D589" s="248"/>
      <c r="E589" s="147" t="s">
        <v>554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0"/>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0"/>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0"/>
      <c r="B592" s="248"/>
      <c r="C592" s="247"/>
      <c r="D592" s="248"/>
      <c r="E592" s="234" t="s">
        <v>327</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80"/>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0"/>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0"/>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0"/>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0"/>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0"/>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0"/>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0"/>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0"/>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0"/>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0"/>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0"/>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0"/>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0"/>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0"/>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0"/>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0"/>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0"/>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0"/>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0"/>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0"/>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0"/>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0"/>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0"/>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0"/>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0"/>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0"/>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0"/>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0"/>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0"/>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0"/>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0"/>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0"/>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0"/>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0"/>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0"/>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0"/>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0"/>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0"/>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0"/>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0"/>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0"/>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0"/>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0"/>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0"/>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0"/>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0"/>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0"/>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0"/>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0"/>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0"/>
      <c r="B643" s="248"/>
      <c r="C643" s="247"/>
      <c r="D643" s="248"/>
      <c r="E643" s="147" t="s">
        <v>554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0"/>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0"/>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0"/>
      <c r="B646" s="248"/>
      <c r="C646" s="247"/>
      <c r="D646" s="248"/>
      <c r="E646" s="234" t="s">
        <v>328</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80"/>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0"/>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0"/>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0"/>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0"/>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0"/>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0"/>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0"/>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0"/>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0"/>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0"/>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0"/>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0"/>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0"/>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0"/>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0"/>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0"/>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0"/>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0"/>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0"/>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0"/>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0"/>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0"/>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0"/>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0"/>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0"/>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0"/>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0"/>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0"/>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0"/>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0"/>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0"/>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0"/>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0"/>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0"/>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0"/>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0"/>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0"/>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0"/>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0"/>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0"/>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0"/>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0"/>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0"/>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0"/>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0"/>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0"/>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0"/>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0"/>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0"/>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0"/>
      <c r="B697" s="248"/>
      <c r="C697" s="247"/>
      <c r="D697" s="248"/>
      <c r="E697" s="147" t="s">
        <v>554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0"/>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1"/>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3"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4"/>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84"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5" t="s">
        <v>478</v>
      </c>
      <c r="AE702" s="886"/>
      <c r="AF702" s="886"/>
      <c r="AG702" s="875" t="s">
        <v>496</v>
      </c>
      <c r="AH702" s="876"/>
      <c r="AI702" s="876"/>
      <c r="AJ702" s="876"/>
      <c r="AK702" s="876"/>
      <c r="AL702" s="876"/>
      <c r="AM702" s="876"/>
      <c r="AN702" s="876"/>
      <c r="AO702" s="876"/>
      <c r="AP702" s="876"/>
      <c r="AQ702" s="876"/>
      <c r="AR702" s="876"/>
      <c r="AS702" s="876"/>
      <c r="AT702" s="876"/>
      <c r="AU702" s="876"/>
      <c r="AV702" s="876"/>
      <c r="AW702" s="876"/>
      <c r="AX702" s="877"/>
    </row>
    <row r="703" spans="1:50" ht="41.8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478</v>
      </c>
      <c r="AE703" s="145"/>
      <c r="AF703" s="145"/>
      <c r="AG703" s="656" t="s">
        <v>497</v>
      </c>
      <c r="AH703" s="657"/>
      <c r="AI703" s="657"/>
      <c r="AJ703" s="657"/>
      <c r="AK703" s="657"/>
      <c r="AL703" s="657"/>
      <c r="AM703" s="657"/>
      <c r="AN703" s="657"/>
      <c r="AO703" s="657"/>
      <c r="AP703" s="657"/>
      <c r="AQ703" s="657"/>
      <c r="AR703" s="657"/>
      <c r="AS703" s="657"/>
      <c r="AT703" s="657"/>
      <c r="AU703" s="657"/>
      <c r="AV703" s="657"/>
      <c r="AW703" s="657"/>
      <c r="AX703" s="658"/>
    </row>
    <row r="704" spans="1:50" ht="50.1"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23" t="s">
        <v>498</v>
      </c>
      <c r="AH704" s="230"/>
      <c r="AI704" s="230"/>
      <c r="AJ704" s="230"/>
      <c r="AK704" s="230"/>
      <c r="AL704" s="230"/>
      <c r="AM704" s="230"/>
      <c r="AN704" s="230"/>
      <c r="AO704" s="230"/>
      <c r="AP704" s="230"/>
      <c r="AQ704" s="230"/>
      <c r="AR704" s="230"/>
      <c r="AS704" s="230"/>
      <c r="AT704" s="230"/>
      <c r="AU704" s="230"/>
      <c r="AV704" s="230"/>
      <c r="AW704" s="230"/>
      <c r="AX704" s="424"/>
    </row>
    <row r="705" spans="1:50" ht="27" customHeight="1" x14ac:dyDescent="0.15">
      <c r="A705" s="610" t="s">
        <v>38</v>
      </c>
      <c r="B705" s="759"/>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478</v>
      </c>
      <c r="AE705" s="725"/>
      <c r="AF705" s="725"/>
      <c r="AG705" s="150" t="s">
        <v>546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7"/>
      <c r="B706" s="760"/>
      <c r="C706" s="603"/>
      <c r="D706" s="604"/>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499</v>
      </c>
      <c r="AE706" s="145"/>
      <c r="AF706" s="146"/>
      <c r="AG706" s="423"/>
      <c r="AH706" s="230"/>
      <c r="AI706" s="230"/>
      <c r="AJ706" s="230"/>
      <c r="AK706" s="230"/>
      <c r="AL706" s="230"/>
      <c r="AM706" s="230"/>
      <c r="AN706" s="230"/>
      <c r="AO706" s="230"/>
      <c r="AP706" s="230"/>
      <c r="AQ706" s="230"/>
      <c r="AR706" s="230"/>
      <c r="AS706" s="230"/>
      <c r="AT706" s="230"/>
      <c r="AU706" s="230"/>
      <c r="AV706" s="230"/>
      <c r="AW706" s="230"/>
      <c r="AX706" s="424"/>
    </row>
    <row r="707" spans="1:50" ht="26.25" customHeight="1" x14ac:dyDescent="0.15">
      <c r="A707" s="647"/>
      <c r="B707" s="760"/>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499</v>
      </c>
      <c r="AE707" s="573"/>
      <c r="AF707" s="573"/>
      <c r="AG707" s="423"/>
      <c r="AH707" s="230"/>
      <c r="AI707" s="230"/>
      <c r="AJ707" s="230"/>
      <c r="AK707" s="230"/>
      <c r="AL707" s="230"/>
      <c r="AM707" s="230"/>
      <c r="AN707" s="230"/>
      <c r="AO707" s="230"/>
      <c r="AP707" s="230"/>
      <c r="AQ707" s="230"/>
      <c r="AR707" s="230"/>
      <c r="AS707" s="230"/>
      <c r="AT707" s="230"/>
      <c r="AU707" s="230"/>
      <c r="AV707" s="230"/>
      <c r="AW707" s="230"/>
      <c r="AX707" s="424"/>
    </row>
    <row r="708" spans="1:50" ht="28.3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500</v>
      </c>
      <c r="AE708" s="660"/>
      <c r="AF708" s="660"/>
      <c r="AG708" s="515" t="s">
        <v>542</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500</v>
      </c>
      <c r="AE709" s="145"/>
      <c r="AF709" s="145"/>
      <c r="AG709" s="656" t="s">
        <v>501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500</v>
      </c>
      <c r="AE710" s="145"/>
      <c r="AF710" s="145"/>
      <c r="AG710" s="656" t="s">
        <v>502</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500</v>
      </c>
      <c r="AE711" s="145"/>
      <c r="AF711" s="145"/>
      <c r="AG711" s="656" t="s">
        <v>503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505</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56" t="s">
        <v>504</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0" t="s">
        <v>500</v>
      </c>
      <c r="AE714" s="581"/>
      <c r="AF714" s="582"/>
      <c r="AG714" s="681" t="s">
        <v>503</v>
      </c>
      <c r="AH714" s="682"/>
      <c r="AI714" s="682"/>
      <c r="AJ714" s="682"/>
      <c r="AK714" s="682"/>
      <c r="AL714" s="682"/>
      <c r="AM714" s="682"/>
      <c r="AN714" s="682"/>
      <c r="AO714" s="682"/>
      <c r="AP714" s="682"/>
      <c r="AQ714" s="682"/>
      <c r="AR714" s="682"/>
      <c r="AS714" s="682"/>
      <c r="AT714" s="682"/>
      <c r="AU714" s="682"/>
      <c r="AV714" s="682"/>
      <c r="AW714" s="682"/>
      <c r="AX714" s="683"/>
    </row>
    <row r="715" spans="1:50" ht="72" customHeight="1" x14ac:dyDescent="0.15">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478</v>
      </c>
      <c r="AE715" s="660"/>
      <c r="AF715" s="767"/>
      <c r="AG715" s="515" t="s">
        <v>506</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50" t="s">
        <v>478</v>
      </c>
      <c r="AE716" s="751"/>
      <c r="AF716" s="751"/>
      <c r="AG716" s="656" t="s">
        <v>507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505</v>
      </c>
      <c r="AE717" s="145"/>
      <c r="AF717" s="14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478</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5"/>
      <c r="AD719" s="659" t="s">
        <v>505</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20.100000000000001" customHeight="1" x14ac:dyDescent="0.15">
      <c r="A720" s="642"/>
      <c r="B720" s="643"/>
      <c r="C720" s="921" t="s">
        <v>264</v>
      </c>
      <c r="D720" s="919"/>
      <c r="E720" s="919"/>
      <c r="F720" s="922"/>
      <c r="G720" s="918" t="s">
        <v>265</v>
      </c>
      <c r="H720" s="919"/>
      <c r="I720" s="919"/>
      <c r="J720" s="919"/>
      <c r="K720" s="919"/>
      <c r="L720" s="919"/>
      <c r="M720" s="919"/>
      <c r="N720" s="918" t="s">
        <v>268</v>
      </c>
      <c r="O720" s="919"/>
      <c r="P720" s="919"/>
      <c r="Q720" s="919"/>
      <c r="R720" s="919"/>
      <c r="S720" s="919"/>
      <c r="T720" s="919"/>
      <c r="U720" s="919"/>
      <c r="V720" s="919"/>
      <c r="W720" s="919"/>
      <c r="X720" s="919"/>
      <c r="Y720" s="919"/>
      <c r="Z720" s="919"/>
      <c r="AA720" s="919"/>
      <c r="AB720" s="919"/>
      <c r="AC720" s="919"/>
      <c r="AD720" s="919"/>
      <c r="AE720" s="919"/>
      <c r="AF720" s="920"/>
      <c r="AG720" s="423"/>
      <c r="AH720" s="230"/>
      <c r="AI720" s="230"/>
      <c r="AJ720" s="230"/>
      <c r="AK720" s="230"/>
      <c r="AL720" s="230"/>
      <c r="AM720" s="230"/>
      <c r="AN720" s="230"/>
      <c r="AO720" s="230"/>
      <c r="AP720" s="230"/>
      <c r="AQ720" s="230"/>
      <c r="AR720" s="230"/>
      <c r="AS720" s="230"/>
      <c r="AT720" s="230"/>
      <c r="AU720" s="230"/>
      <c r="AV720" s="230"/>
      <c r="AW720" s="230"/>
      <c r="AX720" s="424"/>
    </row>
    <row r="721" spans="1:50" ht="24.75" hidden="1" customHeight="1" x14ac:dyDescent="0.15">
      <c r="A721" s="642"/>
      <c r="B721" s="643"/>
      <c r="C721" s="903"/>
      <c r="D721" s="904"/>
      <c r="E721" s="904"/>
      <c r="F721" s="905"/>
      <c r="G721" s="923"/>
      <c r="H721" s="924"/>
      <c r="I721" s="65" t="str">
        <f>IF(OR(G721="　", G721=""), "", "-")</f>
        <v/>
      </c>
      <c r="J721" s="902"/>
      <c r="K721" s="902"/>
      <c r="L721" s="65" t="str">
        <f>IF(M721="","","-")</f>
        <v/>
      </c>
      <c r="M721" s="66"/>
      <c r="N721" s="899"/>
      <c r="O721" s="900"/>
      <c r="P721" s="900"/>
      <c r="Q721" s="900"/>
      <c r="R721" s="900"/>
      <c r="S721" s="900"/>
      <c r="T721" s="900"/>
      <c r="U721" s="900"/>
      <c r="V721" s="900"/>
      <c r="W721" s="900"/>
      <c r="X721" s="900"/>
      <c r="Y721" s="900"/>
      <c r="Z721" s="900"/>
      <c r="AA721" s="900"/>
      <c r="AB721" s="900"/>
      <c r="AC721" s="900"/>
      <c r="AD721" s="900"/>
      <c r="AE721" s="900"/>
      <c r="AF721" s="901"/>
      <c r="AG721" s="423"/>
      <c r="AH721" s="230"/>
      <c r="AI721" s="230"/>
      <c r="AJ721" s="230"/>
      <c r="AK721" s="230"/>
      <c r="AL721" s="230"/>
      <c r="AM721" s="230"/>
      <c r="AN721" s="230"/>
      <c r="AO721" s="230"/>
      <c r="AP721" s="230"/>
      <c r="AQ721" s="230"/>
      <c r="AR721" s="230"/>
      <c r="AS721" s="230"/>
      <c r="AT721" s="230"/>
      <c r="AU721" s="230"/>
      <c r="AV721" s="230"/>
      <c r="AW721" s="230"/>
      <c r="AX721" s="424"/>
    </row>
    <row r="722" spans="1:50" ht="24.75" hidden="1" customHeight="1" x14ac:dyDescent="0.15">
      <c r="A722" s="642"/>
      <c r="B722" s="643"/>
      <c r="C722" s="903"/>
      <c r="D722" s="904"/>
      <c r="E722" s="904"/>
      <c r="F722" s="905"/>
      <c r="G722" s="923"/>
      <c r="H722" s="924"/>
      <c r="I722" s="65" t="str">
        <f t="shared" ref="I722:I725" si="4">IF(OR(G722="　", G722=""), "", "-")</f>
        <v/>
      </c>
      <c r="J722" s="902"/>
      <c r="K722" s="902"/>
      <c r="L722" s="65" t="str">
        <f t="shared" ref="L722:L725" si="5">IF(M722="","","-")</f>
        <v/>
      </c>
      <c r="M722" s="66"/>
      <c r="N722" s="899"/>
      <c r="O722" s="900"/>
      <c r="P722" s="900"/>
      <c r="Q722" s="900"/>
      <c r="R722" s="900"/>
      <c r="S722" s="900"/>
      <c r="T722" s="900"/>
      <c r="U722" s="900"/>
      <c r="V722" s="900"/>
      <c r="W722" s="900"/>
      <c r="X722" s="900"/>
      <c r="Y722" s="900"/>
      <c r="Z722" s="900"/>
      <c r="AA722" s="900"/>
      <c r="AB722" s="900"/>
      <c r="AC722" s="900"/>
      <c r="AD722" s="900"/>
      <c r="AE722" s="900"/>
      <c r="AF722" s="901"/>
      <c r="AG722" s="423"/>
      <c r="AH722" s="230"/>
      <c r="AI722" s="230"/>
      <c r="AJ722" s="230"/>
      <c r="AK722" s="230"/>
      <c r="AL722" s="230"/>
      <c r="AM722" s="230"/>
      <c r="AN722" s="230"/>
      <c r="AO722" s="230"/>
      <c r="AP722" s="230"/>
      <c r="AQ722" s="230"/>
      <c r="AR722" s="230"/>
      <c r="AS722" s="230"/>
      <c r="AT722" s="230"/>
      <c r="AU722" s="230"/>
      <c r="AV722" s="230"/>
      <c r="AW722" s="230"/>
      <c r="AX722" s="424"/>
    </row>
    <row r="723" spans="1:50" ht="24.75" hidden="1" customHeight="1" x14ac:dyDescent="0.15">
      <c r="A723" s="642"/>
      <c r="B723" s="643"/>
      <c r="C723" s="903"/>
      <c r="D723" s="904"/>
      <c r="E723" s="904"/>
      <c r="F723" s="905"/>
      <c r="G723" s="923"/>
      <c r="H723" s="924"/>
      <c r="I723" s="65" t="str">
        <f t="shared" si="4"/>
        <v/>
      </c>
      <c r="J723" s="902"/>
      <c r="K723" s="902"/>
      <c r="L723" s="65" t="str">
        <f t="shared" si="5"/>
        <v/>
      </c>
      <c r="M723" s="66"/>
      <c r="N723" s="899"/>
      <c r="O723" s="900"/>
      <c r="P723" s="900"/>
      <c r="Q723" s="900"/>
      <c r="R723" s="900"/>
      <c r="S723" s="900"/>
      <c r="T723" s="900"/>
      <c r="U723" s="900"/>
      <c r="V723" s="900"/>
      <c r="W723" s="900"/>
      <c r="X723" s="900"/>
      <c r="Y723" s="900"/>
      <c r="Z723" s="900"/>
      <c r="AA723" s="900"/>
      <c r="AB723" s="900"/>
      <c r="AC723" s="900"/>
      <c r="AD723" s="900"/>
      <c r="AE723" s="900"/>
      <c r="AF723" s="901"/>
      <c r="AG723" s="423"/>
      <c r="AH723" s="230"/>
      <c r="AI723" s="230"/>
      <c r="AJ723" s="230"/>
      <c r="AK723" s="230"/>
      <c r="AL723" s="230"/>
      <c r="AM723" s="230"/>
      <c r="AN723" s="230"/>
      <c r="AO723" s="230"/>
      <c r="AP723" s="230"/>
      <c r="AQ723" s="230"/>
      <c r="AR723" s="230"/>
      <c r="AS723" s="230"/>
      <c r="AT723" s="230"/>
      <c r="AU723" s="230"/>
      <c r="AV723" s="230"/>
      <c r="AW723" s="230"/>
      <c r="AX723" s="424"/>
    </row>
    <row r="724" spans="1:50" ht="24.75" hidden="1" customHeight="1" x14ac:dyDescent="0.15">
      <c r="A724" s="642"/>
      <c r="B724" s="643"/>
      <c r="C724" s="903"/>
      <c r="D724" s="904"/>
      <c r="E724" s="904"/>
      <c r="F724" s="905"/>
      <c r="G724" s="923"/>
      <c r="H724" s="924"/>
      <c r="I724" s="65" t="str">
        <f t="shared" si="4"/>
        <v/>
      </c>
      <c r="J724" s="902"/>
      <c r="K724" s="902"/>
      <c r="L724" s="65" t="str">
        <f t="shared" si="5"/>
        <v/>
      </c>
      <c r="M724" s="66"/>
      <c r="N724" s="899"/>
      <c r="O724" s="900"/>
      <c r="P724" s="900"/>
      <c r="Q724" s="900"/>
      <c r="R724" s="900"/>
      <c r="S724" s="900"/>
      <c r="T724" s="900"/>
      <c r="U724" s="900"/>
      <c r="V724" s="900"/>
      <c r="W724" s="900"/>
      <c r="X724" s="900"/>
      <c r="Y724" s="900"/>
      <c r="Z724" s="900"/>
      <c r="AA724" s="900"/>
      <c r="AB724" s="900"/>
      <c r="AC724" s="900"/>
      <c r="AD724" s="900"/>
      <c r="AE724" s="900"/>
      <c r="AF724" s="901"/>
      <c r="AG724" s="423"/>
      <c r="AH724" s="230"/>
      <c r="AI724" s="230"/>
      <c r="AJ724" s="230"/>
      <c r="AK724" s="230"/>
      <c r="AL724" s="230"/>
      <c r="AM724" s="230"/>
      <c r="AN724" s="230"/>
      <c r="AO724" s="230"/>
      <c r="AP724" s="230"/>
      <c r="AQ724" s="230"/>
      <c r="AR724" s="230"/>
      <c r="AS724" s="230"/>
      <c r="AT724" s="230"/>
      <c r="AU724" s="230"/>
      <c r="AV724" s="230"/>
      <c r="AW724" s="230"/>
      <c r="AX724" s="424"/>
    </row>
    <row r="725" spans="1:50" ht="24.75" customHeight="1" x14ac:dyDescent="0.15">
      <c r="A725" s="644"/>
      <c r="B725" s="645"/>
      <c r="C725" s="906"/>
      <c r="D725" s="907"/>
      <c r="E725" s="907"/>
      <c r="F725" s="908"/>
      <c r="G725" s="945"/>
      <c r="H725" s="946"/>
      <c r="I725" s="67" t="str">
        <f t="shared" si="4"/>
        <v/>
      </c>
      <c r="J725" s="947"/>
      <c r="K725" s="947"/>
      <c r="L725" s="67" t="str">
        <f t="shared" si="5"/>
        <v/>
      </c>
      <c r="M725" s="68"/>
      <c r="N725" s="938"/>
      <c r="O725" s="939"/>
      <c r="P725" s="939"/>
      <c r="Q725" s="939"/>
      <c r="R725" s="939"/>
      <c r="S725" s="939"/>
      <c r="T725" s="939"/>
      <c r="U725" s="939"/>
      <c r="V725" s="939"/>
      <c r="W725" s="939"/>
      <c r="X725" s="939"/>
      <c r="Y725" s="939"/>
      <c r="Z725" s="939"/>
      <c r="AA725" s="939"/>
      <c r="AB725" s="939"/>
      <c r="AC725" s="939"/>
      <c r="AD725" s="939"/>
      <c r="AE725" s="939"/>
      <c r="AF725" s="94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8" t="s">
        <v>52</v>
      </c>
      <c r="D726" s="570"/>
      <c r="E726" s="570"/>
      <c r="F726" s="571"/>
      <c r="G726" s="787" t="s">
        <v>510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2"/>
      <c r="B727" s="613"/>
      <c r="C727" s="687" t="s">
        <v>56</v>
      </c>
      <c r="D727" s="688"/>
      <c r="E727" s="688"/>
      <c r="F727" s="689"/>
      <c r="G727" s="785" t="s">
        <v>509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t="s">
        <v>549</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137</v>
      </c>
      <c r="B731" s="608"/>
      <c r="C731" s="608"/>
      <c r="D731" s="608"/>
      <c r="E731" s="609"/>
      <c r="F731" s="672" t="s">
        <v>548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t="s">
        <v>137</v>
      </c>
      <c r="B733" s="742"/>
      <c r="C733" s="742"/>
      <c r="D733" s="742"/>
      <c r="E733" s="743"/>
      <c r="F733" s="758" t="s">
        <v>550</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1"/>
      <c r="AZ737" s="71"/>
    </row>
    <row r="738" spans="1:52" ht="24.75" customHeight="1" x14ac:dyDescent="0.15">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c r="AF738" s="89"/>
      <c r="AG738" s="89"/>
      <c r="AH738" s="89"/>
      <c r="AI738" s="89"/>
      <c r="AJ738" s="89"/>
      <c r="AK738" s="89"/>
      <c r="AL738" s="89"/>
      <c r="AM738" s="89"/>
      <c r="AN738" s="95" t="s">
        <v>315</v>
      </c>
      <c r="AO738" s="95"/>
      <c r="AP738" s="95"/>
      <c r="AQ738" s="95"/>
      <c r="AR738" s="96" t="s">
        <v>511</v>
      </c>
      <c r="AS738" s="97"/>
      <c r="AT738" s="97"/>
      <c r="AU738" s="97"/>
      <c r="AV738" s="97"/>
      <c r="AW738" s="97"/>
      <c r="AX738" s="98"/>
    </row>
    <row r="739" spans="1:52" ht="24.75" customHeight="1" x14ac:dyDescent="0.15">
      <c r="A739" s="86" t="s">
        <v>314</v>
      </c>
      <c r="B739" s="87"/>
      <c r="C739" s="87"/>
      <c r="D739" s="88"/>
      <c r="E739" s="89" t="s">
        <v>540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479</v>
      </c>
      <c r="F740" s="111"/>
      <c r="G740" s="111"/>
      <c r="H740" s="75" t="str">
        <f>IF(E740="", "", "(")</f>
        <v>(</v>
      </c>
      <c r="I740" s="111"/>
      <c r="J740" s="111"/>
      <c r="K740" s="75" t="str">
        <f>IF(OR(I740="　", I740=""), "", "-")</f>
        <v/>
      </c>
      <c r="L740" s="112">
        <v>92</v>
      </c>
      <c r="M740" s="112"/>
      <c r="N740" s="76" t="str">
        <f>IF(O740="", "", "-")</f>
        <v/>
      </c>
      <c r="O740" s="77"/>
      <c r="P740" s="76" t="str">
        <f>IF(E740="", "", ")")</f>
        <v>)</v>
      </c>
      <c r="Q740" s="119"/>
      <c r="R740" s="111"/>
      <c r="S740" s="111"/>
      <c r="T740" s="75" t="str">
        <f>IF(Q740="", "", "(")</f>
        <v/>
      </c>
      <c r="U740" s="111"/>
      <c r="V740" s="111"/>
      <c r="W740" s="75" t="str">
        <f>IF(OR(U740="　", U740=""), "", "-")</f>
        <v/>
      </c>
      <c r="X740" s="112"/>
      <c r="Y740" s="112"/>
      <c r="Z740" s="76" t="str">
        <f>IF(AA740="", "", "-")</f>
        <v/>
      </c>
      <c r="AA740" s="77"/>
      <c r="AB740" s="76" t="str">
        <f>IF(Q740="", "", ")")</f>
        <v/>
      </c>
      <c r="AC740" s="119"/>
      <c r="AD740" s="111"/>
      <c r="AE740" s="111"/>
      <c r="AF740" s="75" t="str">
        <f>IF(AC740="", "", "(")</f>
        <v/>
      </c>
      <c r="AG740" s="111"/>
      <c r="AH740" s="111"/>
      <c r="AI740" s="75" t="str">
        <f>IF(OR(AG740="　", AG740=""), "", "-")</f>
        <v/>
      </c>
      <c r="AJ740" s="112"/>
      <c r="AK740" s="112"/>
      <c r="AL740" s="76" t="str">
        <f>IF(AM740="", "", "-")</f>
        <v/>
      </c>
      <c r="AM740" s="77"/>
      <c r="AN740" s="76"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2" t="s">
        <v>337</v>
      </c>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6"/>
    </row>
    <row r="742" spans="1:52" ht="13.35" customHeight="1" x14ac:dyDescent="0.15">
      <c r="A742" s="132"/>
      <c r="B742" s="133"/>
      <c r="C742" s="133"/>
      <c r="D742" s="133"/>
      <c r="E742" s="133"/>
      <c r="F742" s="134"/>
      <c r="G742" s="34"/>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6"/>
    </row>
    <row r="743" spans="1:52" ht="28.35" customHeight="1" x14ac:dyDescent="0.15">
      <c r="A743" s="132"/>
      <c r="B743" s="133"/>
      <c r="C743" s="133"/>
      <c r="D743" s="133"/>
      <c r="E743" s="133"/>
      <c r="F743" s="134"/>
      <c r="G743" s="34"/>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6"/>
    </row>
    <row r="744" spans="1:52" ht="28.35" customHeight="1" x14ac:dyDescent="0.15">
      <c r="A744" s="132"/>
      <c r="B744" s="133"/>
      <c r="C744" s="133"/>
      <c r="D744" s="133"/>
      <c r="E744" s="133"/>
      <c r="F744" s="134"/>
      <c r="G744" s="34"/>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6"/>
    </row>
    <row r="745" spans="1:52" ht="27.75" customHeight="1" x14ac:dyDescent="0.15">
      <c r="A745" s="132"/>
      <c r="B745" s="133"/>
      <c r="C745" s="133"/>
      <c r="D745" s="133"/>
      <c r="E745" s="133"/>
      <c r="F745" s="134"/>
      <c r="G745" s="34"/>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6"/>
    </row>
    <row r="746" spans="1:52" ht="28.35" hidden="1" customHeight="1" x14ac:dyDescent="0.15">
      <c r="A746" s="132"/>
      <c r="B746" s="133"/>
      <c r="C746" s="133"/>
      <c r="D746" s="133"/>
      <c r="E746" s="133"/>
      <c r="F746" s="134"/>
      <c r="G746" s="34"/>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6"/>
    </row>
    <row r="747" spans="1:52" ht="28.35" customHeight="1" x14ac:dyDescent="0.15">
      <c r="A747" s="132"/>
      <c r="B747" s="133"/>
      <c r="C747" s="133"/>
      <c r="D747" s="133"/>
      <c r="E747" s="133"/>
      <c r="F747" s="134"/>
      <c r="G747" s="34"/>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6"/>
    </row>
    <row r="748" spans="1:52" ht="27.75" customHeight="1" x14ac:dyDescent="0.15">
      <c r="A748" s="132"/>
      <c r="B748" s="133"/>
      <c r="C748" s="133"/>
      <c r="D748" s="133"/>
      <c r="E748" s="133"/>
      <c r="F748" s="134"/>
      <c r="G748" s="34"/>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2" ht="28.35" hidden="1" customHeight="1" x14ac:dyDescent="0.15">
      <c r="A749" s="132"/>
      <c r="B749" s="133"/>
      <c r="C749" s="133"/>
      <c r="D749" s="133"/>
      <c r="E749" s="133"/>
      <c r="F749" s="134"/>
      <c r="G749" s="34"/>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6"/>
    </row>
    <row r="750" spans="1:52" ht="28.35" customHeight="1" x14ac:dyDescent="0.15">
      <c r="A750" s="132"/>
      <c r="B750" s="133"/>
      <c r="C750" s="133"/>
      <c r="D750" s="133"/>
      <c r="E750" s="133"/>
      <c r="F750" s="134"/>
      <c r="G750" s="34"/>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6"/>
    </row>
    <row r="751" spans="1:52" ht="28.35" customHeight="1" x14ac:dyDescent="0.15">
      <c r="A751" s="132"/>
      <c r="B751" s="133"/>
      <c r="C751" s="133"/>
      <c r="D751" s="133"/>
      <c r="E751" s="133"/>
      <c r="F751" s="134"/>
      <c r="G751" s="34"/>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6"/>
    </row>
    <row r="752" spans="1:52" ht="28.35" customHeight="1" x14ac:dyDescent="0.15">
      <c r="A752" s="132"/>
      <c r="B752" s="133"/>
      <c r="C752" s="133"/>
      <c r="D752" s="133"/>
      <c r="E752" s="133"/>
      <c r="F752" s="134"/>
      <c r="G752" s="34"/>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6"/>
    </row>
    <row r="753" spans="1:50" ht="28.35" customHeight="1" x14ac:dyDescent="0.15">
      <c r="A753" s="132"/>
      <c r="B753" s="133"/>
      <c r="C753" s="133"/>
      <c r="D753" s="133"/>
      <c r="E753" s="133"/>
      <c r="F753" s="134"/>
      <c r="G753" s="34"/>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6"/>
    </row>
    <row r="754" spans="1:50" ht="27.75" hidden="1" customHeight="1" x14ac:dyDescent="0.15">
      <c r="A754" s="132"/>
      <c r="B754" s="133"/>
      <c r="C754" s="133"/>
      <c r="D754" s="133"/>
      <c r="E754" s="133"/>
      <c r="F754" s="134"/>
      <c r="G754" s="34"/>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6"/>
    </row>
    <row r="755" spans="1:50" ht="28.35" hidden="1" customHeight="1" x14ac:dyDescent="0.15">
      <c r="A755" s="132"/>
      <c r="B755" s="133"/>
      <c r="C755" s="133"/>
      <c r="D755" s="133"/>
      <c r="E755" s="133"/>
      <c r="F755" s="134"/>
      <c r="G755" s="34"/>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6"/>
    </row>
    <row r="756" spans="1:50" ht="28.35" hidden="1" customHeight="1" x14ac:dyDescent="0.15">
      <c r="A756" s="132"/>
      <c r="B756" s="133"/>
      <c r="C756" s="133"/>
      <c r="D756" s="133"/>
      <c r="E756" s="133"/>
      <c r="F756" s="134"/>
      <c r="G756" s="34"/>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6"/>
    </row>
    <row r="757" spans="1:50" ht="28.35" hidden="1" customHeight="1" x14ac:dyDescent="0.15">
      <c r="A757" s="132"/>
      <c r="B757" s="133"/>
      <c r="C757" s="133"/>
      <c r="D757" s="133"/>
      <c r="E757" s="133"/>
      <c r="F757" s="134"/>
      <c r="G757" s="34"/>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6"/>
    </row>
    <row r="758" spans="1:50" ht="52.5" hidden="1" customHeight="1" x14ac:dyDescent="0.15">
      <c r="A758" s="132"/>
      <c r="B758" s="133"/>
      <c r="C758" s="133"/>
      <c r="D758" s="133"/>
      <c r="E758" s="133"/>
      <c r="F758" s="134"/>
      <c r="G758" s="34"/>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6"/>
    </row>
    <row r="759" spans="1:50" ht="52.5" hidden="1" customHeight="1" x14ac:dyDescent="0.15">
      <c r="A759" s="132"/>
      <c r="B759" s="133"/>
      <c r="C759" s="133"/>
      <c r="D759" s="133"/>
      <c r="E759" s="133"/>
      <c r="F759" s="134"/>
      <c r="G759" s="34"/>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6"/>
    </row>
    <row r="760" spans="1:50" ht="52.5" hidden="1" customHeight="1" x14ac:dyDescent="0.15">
      <c r="A760" s="132"/>
      <c r="B760" s="133"/>
      <c r="C760" s="133"/>
      <c r="D760" s="133"/>
      <c r="E760" s="133"/>
      <c r="F760" s="134"/>
      <c r="G760" s="34"/>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6"/>
    </row>
    <row r="761" spans="1:50" ht="29.25" hidden="1" customHeight="1" x14ac:dyDescent="0.15">
      <c r="A761" s="132"/>
      <c r="B761" s="133"/>
      <c r="C761" s="133"/>
      <c r="D761" s="133"/>
      <c r="E761" s="133"/>
      <c r="F761" s="134"/>
      <c r="G761" s="34"/>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6"/>
    </row>
    <row r="762" spans="1:50" ht="18.600000000000001" hidden="1" customHeight="1" x14ac:dyDescent="0.15">
      <c r="A762" s="132"/>
      <c r="B762" s="133"/>
      <c r="C762" s="133"/>
      <c r="D762" s="133"/>
      <c r="E762" s="133"/>
      <c r="F762" s="134"/>
      <c r="G762" s="34"/>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6"/>
    </row>
    <row r="763" spans="1:50" ht="35.25" hidden="1" customHeight="1" x14ac:dyDescent="0.15">
      <c r="A763" s="132"/>
      <c r="B763" s="133"/>
      <c r="C763" s="133"/>
      <c r="D763" s="133"/>
      <c r="E763" s="133"/>
      <c r="F763" s="134"/>
      <c r="G763" s="34"/>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6"/>
    </row>
    <row r="764" spans="1:50" ht="30" hidden="1" customHeight="1" x14ac:dyDescent="0.15">
      <c r="A764" s="132"/>
      <c r="B764" s="133"/>
      <c r="C764" s="133"/>
      <c r="D764" s="133"/>
      <c r="E764" s="133"/>
      <c r="F764" s="134"/>
      <c r="G764" s="34"/>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6"/>
    </row>
    <row r="765" spans="1:50" ht="24.75" hidden="1" customHeight="1" x14ac:dyDescent="0.15">
      <c r="A765" s="132"/>
      <c r="B765" s="133"/>
      <c r="C765" s="133"/>
      <c r="D765" s="133"/>
      <c r="E765" s="133"/>
      <c r="F765" s="134"/>
      <c r="G765" s="34"/>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6"/>
    </row>
    <row r="766" spans="1:50" ht="24.75" hidden="1" customHeight="1" x14ac:dyDescent="0.15">
      <c r="A766" s="132"/>
      <c r="B766" s="133"/>
      <c r="C766" s="133"/>
      <c r="D766" s="133"/>
      <c r="E766" s="133"/>
      <c r="F766" s="134"/>
      <c r="G766" s="34"/>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6"/>
    </row>
    <row r="767" spans="1:50" ht="24.75" hidden="1" customHeight="1" x14ac:dyDescent="0.15">
      <c r="A767" s="132"/>
      <c r="B767" s="133"/>
      <c r="C767" s="133"/>
      <c r="D767" s="133"/>
      <c r="E767" s="133"/>
      <c r="F767" s="134"/>
      <c r="G767" s="34"/>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6"/>
    </row>
    <row r="768" spans="1:50" ht="24.75" hidden="1" customHeight="1" x14ac:dyDescent="0.15">
      <c r="A768" s="132"/>
      <c r="B768" s="133"/>
      <c r="C768" s="133"/>
      <c r="D768" s="133"/>
      <c r="E768" s="133"/>
      <c r="F768" s="134"/>
      <c r="G768" s="34"/>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6"/>
    </row>
    <row r="769" spans="1:50" ht="24.75" hidden="1" customHeight="1" x14ac:dyDescent="0.15">
      <c r="A769" s="132"/>
      <c r="B769" s="133"/>
      <c r="C769" s="133"/>
      <c r="D769" s="133"/>
      <c r="E769" s="133"/>
      <c r="F769" s="134"/>
      <c r="G769" s="34"/>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6"/>
    </row>
    <row r="770" spans="1:50" ht="24.75" hidden="1" customHeight="1" x14ac:dyDescent="0.15">
      <c r="A770" s="132"/>
      <c r="B770" s="133"/>
      <c r="C770" s="133"/>
      <c r="D770" s="133"/>
      <c r="E770" s="133"/>
      <c r="F770" s="134"/>
      <c r="G770" s="34"/>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6"/>
    </row>
    <row r="771" spans="1:50" ht="24.75" hidden="1" customHeight="1" x14ac:dyDescent="0.15">
      <c r="A771" s="132"/>
      <c r="B771" s="133"/>
      <c r="C771" s="133"/>
      <c r="D771" s="133"/>
      <c r="E771" s="133"/>
      <c r="F771" s="134"/>
      <c r="G771" s="34"/>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6"/>
    </row>
    <row r="772" spans="1:50" ht="24.75" hidden="1" customHeight="1" x14ac:dyDescent="0.15">
      <c r="A772" s="132"/>
      <c r="B772" s="133"/>
      <c r="C772" s="133"/>
      <c r="D772" s="133"/>
      <c r="E772" s="133"/>
      <c r="F772" s="134"/>
      <c r="G772" s="34"/>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6"/>
    </row>
    <row r="773" spans="1:50" ht="24.75" hidden="1" customHeight="1" x14ac:dyDescent="0.15">
      <c r="A773" s="132"/>
      <c r="B773" s="133"/>
      <c r="C773" s="133"/>
      <c r="D773" s="133"/>
      <c r="E773" s="133"/>
      <c r="F773" s="134"/>
      <c r="G773" s="34"/>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6"/>
    </row>
    <row r="774" spans="1:50" ht="24.75" hidden="1" customHeight="1" x14ac:dyDescent="0.15">
      <c r="A774" s="132"/>
      <c r="B774" s="133"/>
      <c r="C774" s="133"/>
      <c r="D774" s="133"/>
      <c r="E774" s="133"/>
      <c r="F774" s="134"/>
      <c r="G774" s="34"/>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6"/>
    </row>
    <row r="775" spans="1:50" ht="24.75" hidden="1" customHeight="1" x14ac:dyDescent="0.15">
      <c r="A775" s="132"/>
      <c r="B775" s="133"/>
      <c r="C775" s="133"/>
      <c r="D775" s="133"/>
      <c r="E775" s="133"/>
      <c r="F775" s="134"/>
      <c r="G775" s="34"/>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6"/>
    </row>
    <row r="776" spans="1:50" ht="24.75" hidden="1" customHeight="1" x14ac:dyDescent="0.15">
      <c r="A776" s="132"/>
      <c r="B776" s="133"/>
      <c r="C776" s="133"/>
      <c r="D776" s="133"/>
      <c r="E776" s="133"/>
      <c r="F776" s="134"/>
      <c r="G776" s="34"/>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6"/>
    </row>
    <row r="777" spans="1:50" ht="24.75" hidden="1" customHeight="1" x14ac:dyDescent="0.15">
      <c r="A777" s="132"/>
      <c r="B777" s="133"/>
      <c r="C777" s="133"/>
      <c r="D777" s="133"/>
      <c r="E777" s="133"/>
      <c r="F777" s="134"/>
      <c r="G777" s="34"/>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6"/>
    </row>
    <row r="778" spans="1:50" ht="25.5" hidden="1" customHeight="1" x14ac:dyDescent="0.15">
      <c r="A778" s="132"/>
      <c r="B778" s="133"/>
      <c r="C778" s="133"/>
      <c r="D778" s="133"/>
      <c r="E778" s="133"/>
      <c r="F778" s="134"/>
      <c r="G778" s="34"/>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6"/>
    </row>
    <row r="779" spans="1:50" ht="24.75" customHeight="1" thickBot="1" x14ac:dyDescent="0.2">
      <c r="A779" s="774"/>
      <c r="B779" s="775"/>
      <c r="C779" s="775"/>
      <c r="D779" s="775"/>
      <c r="E779" s="775"/>
      <c r="F779" s="776"/>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9.85" customHeight="1" x14ac:dyDescent="0.15">
      <c r="A780" s="752" t="s">
        <v>555</v>
      </c>
      <c r="B780" s="753"/>
      <c r="C780" s="753"/>
      <c r="D780" s="753"/>
      <c r="E780" s="753"/>
      <c r="F780" s="754"/>
      <c r="G780" s="434" t="s">
        <v>535</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287</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9.85" customHeight="1" x14ac:dyDescent="0.15">
      <c r="A781" s="545"/>
      <c r="B781" s="755"/>
      <c r="C781" s="755"/>
      <c r="D781" s="755"/>
      <c r="E781" s="755"/>
      <c r="F781" s="756"/>
      <c r="G781" s="438" t="s">
        <v>17</v>
      </c>
      <c r="H781" s="286"/>
      <c r="I781" s="286"/>
      <c r="J781" s="286"/>
      <c r="K781" s="286"/>
      <c r="L781" s="439" t="s">
        <v>18</v>
      </c>
      <c r="M781" s="286"/>
      <c r="N781" s="286"/>
      <c r="O781" s="286"/>
      <c r="P781" s="286"/>
      <c r="Q781" s="286"/>
      <c r="R781" s="286"/>
      <c r="S781" s="286"/>
      <c r="T781" s="286"/>
      <c r="U781" s="286"/>
      <c r="V781" s="286"/>
      <c r="W781" s="286"/>
      <c r="X781" s="440"/>
      <c r="Y781" s="431" t="s">
        <v>19</v>
      </c>
      <c r="Z781" s="432"/>
      <c r="AA781" s="432"/>
      <c r="AB781" s="441"/>
      <c r="AC781" s="438" t="s">
        <v>17</v>
      </c>
      <c r="AD781" s="286"/>
      <c r="AE781" s="286"/>
      <c r="AF781" s="286"/>
      <c r="AG781" s="286"/>
      <c r="AH781" s="439" t="s">
        <v>18</v>
      </c>
      <c r="AI781" s="286"/>
      <c r="AJ781" s="286"/>
      <c r="AK781" s="286"/>
      <c r="AL781" s="286"/>
      <c r="AM781" s="286"/>
      <c r="AN781" s="286"/>
      <c r="AO781" s="286"/>
      <c r="AP781" s="286"/>
      <c r="AQ781" s="286"/>
      <c r="AR781" s="286"/>
      <c r="AS781" s="286"/>
      <c r="AT781" s="440"/>
      <c r="AU781" s="431" t="s">
        <v>19</v>
      </c>
      <c r="AV781" s="432"/>
      <c r="AW781" s="432"/>
      <c r="AX781" s="433"/>
    </row>
    <row r="782" spans="1:50" ht="29.85" customHeight="1" x14ac:dyDescent="0.15">
      <c r="A782" s="545"/>
      <c r="B782" s="755"/>
      <c r="C782" s="755"/>
      <c r="D782" s="755"/>
      <c r="E782" s="755"/>
      <c r="F782" s="756"/>
      <c r="G782" s="443" t="s">
        <v>536</v>
      </c>
      <c r="H782" s="444"/>
      <c r="I782" s="444"/>
      <c r="J782" s="444"/>
      <c r="K782" s="445"/>
      <c r="L782" s="446" t="s">
        <v>537</v>
      </c>
      <c r="M782" s="447"/>
      <c r="N782" s="447"/>
      <c r="O782" s="447"/>
      <c r="P782" s="447"/>
      <c r="Q782" s="447"/>
      <c r="R782" s="447"/>
      <c r="S782" s="447"/>
      <c r="T782" s="447"/>
      <c r="U782" s="447"/>
      <c r="V782" s="447"/>
      <c r="W782" s="447"/>
      <c r="X782" s="448"/>
      <c r="Y782" s="449">
        <v>328</v>
      </c>
      <c r="Z782" s="450"/>
      <c r="AA782" s="450"/>
      <c r="AB782" s="546"/>
      <c r="AC782" s="443"/>
      <c r="AD782" s="444"/>
      <c r="AE782" s="444"/>
      <c r="AF782" s="444"/>
      <c r="AG782" s="445"/>
      <c r="AH782" s="446"/>
      <c r="AI782" s="447"/>
      <c r="AJ782" s="447"/>
      <c r="AK782" s="447"/>
      <c r="AL782" s="447"/>
      <c r="AM782" s="447"/>
      <c r="AN782" s="447"/>
      <c r="AO782" s="447"/>
      <c r="AP782" s="447"/>
      <c r="AQ782" s="447"/>
      <c r="AR782" s="447"/>
      <c r="AS782" s="447"/>
      <c r="AT782" s="448"/>
      <c r="AU782" s="449"/>
      <c r="AV782" s="450"/>
      <c r="AW782" s="450"/>
      <c r="AX782" s="451"/>
    </row>
    <row r="783" spans="1:50" ht="24.75" hidden="1" customHeight="1" x14ac:dyDescent="0.15">
      <c r="A783" s="545"/>
      <c r="B783" s="755"/>
      <c r="C783" s="755"/>
      <c r="D783" s="755"/>
      <c r="E783" s="755"/>
      <c r="F783" s="756"/>
      <c r="G783" s="345"/>
      <c r="H783" s="346"/>
      <c r="I783" s="346"/>
      <c r="J783" s="346"/>
      <c r="K783" s="347"/>
      <c r="L783" s="397"/>
      <c r="M783" s="398"/>
      <c r="N783" s="398"/>
      <c r="O783" s="398"/>
      <c r="P783" s="398"/>
      <c r="Q783" s="398"/>
      <c r="R783" s="398"/>
      <c r="S783" s="398"/>
      <c r="T783" s="398"/>
      <c r="U783" s="398"/>
      <c r="V783" s="398"/>
      <c r="W783" s="398"/>
      <c r="X783" s="399"/>
      <c r="Y783" s="394"/>
      <c r="Z783" s="395"/>
      <c r="AA783" s="395"/>
      <c r="AB783" s="401"/>
      <c r="AC783" s="345"/>
      <c r="AD783" s="346"/>
      <c r="AE783" s="346"/>
      <c r="AF783" s="346"/>
      <c r="AG783" s="347"/>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45"/>
      <c r="B784" s="755"/>
      <c r="C784" s="755"/>
      <c r="D784" s="755"/>
      <c r="E784" s="755"/>
      <c r="F784" s="756"/>
      <c r="G784" s="345"/>
      <c r="H784" s="346"/>
      <c r="I784" s="346"/>
      <c r="J784" s="346"/>
      <c r="K784" s="347"/>
      <c r="L784" s="397"/>
      <c r="M784" s="398"/>
      <c r="N784" s="398"/>
      <c r="O784" s="398"/>
      <c r="P784" s="398"/>
      <c r="Q784" s="398"/>
      <c r="R784" s="398"/>
      <c r="S784" s="398"/>
      <c r="T784" s="398"/>
      <c r="U784" s="398"/>
      <c r="V784" s="398"/>
      <c r="W784" s="398"/>
      <c r="X784" s="399"/>
      <c r="Y784" s="394"/>
      <c r="Z784" s="395"/>
      <c r="AA784" s="395"/>
      <c r="AB784" s="401"/>
      <c r="AC784" s="345"/>
      <c r="AD784" s="346"/>
      <c r="AE784" s="346"/>
      <c r="AF784" s="346"/>
      <c r="AG784" s="347"/>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45"/>
      <c r="B785" s="755"/>
      <c r="C785" s="755"/>
      <c r="D785" s="755"/>
      <c r="E785" s="755"/>
      <c r="F785" s="756"/>
      <c r="G785" s="345"/>
      <c r="H785" s="346"/>
      <c r="I785" s="346"/>
      <c r="J785" s="346"/>
      <c r="K785" s="347"/>
      <c r="L785" s="397"/>
      <c r="M785" s="398"/>
      <c r="N785" s="398"/>
      <c r="O785" s="398"/>
      <c r="P785" s="398"/>
      <c r="Q785" s="398"/>
      <c r="R785" s="398"/>
      <c r="S785" s="398"/>
      <c r="T785" s="398"/>
      <c r="U785" s="398"/>
      <c r="V785" s="398"/>
      <c r="W785" s="398"/>
      <c r="X785" s="399"/>
      <c r="Y785" s="394"/>
      <c r="Z785" s="395"/>
      <c r="AA785" s="395"/>
      <c r="AB785" s="401"/>
      <c r="AC785" s="345"/>
      <c r="AD785" s="346"/>
      <c r="AE785" s="346"/>
      <c r="AF785" s="346"/>
      <c r="AG785" s="347"/>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45"/>
      <c r="B786" s="755"/>
      <c r="C786" s="755"/>
      <c r="D786" s="755"/>
      <c r="E786" s="755"/>
      <c r="F786" s="756"/>
      <c r="G786" s="345"/>
      <c r="H786" s="346"/>
      <c r="I786" s="346"/>
      <c r="J786" s="346"/>
      <c r="K786" s="347"/>
      <c r="L786" s="397"/>
      <c r="M786" s="398"/>
      <c r="N786" s="398"/>
      <c r="O786" s="398"/>
      <c r="P786" s="398"/>
      <c r="Q786" s="398"/>
      <c r="R786" s="398"/>
      <c r="S786" s="398"/>
      <c r="T786" s="398"/>
      <c r="U786" s="398"/>
      <c r="V786" s="398"/>
      <c r="W786" s="398"/>
      <c r="X786" s="399"/>
      <c r="Y786" s="394"/>
      <c r="Z786" s="395"/>
      <c r="AA786" s="395"/>
      <c r="AB786" s="401"/>
      <c r="AC786" s="345"/>
      <c r="AD786" s="346"/>
      <c r="AE786" s="346"/>
      <c r="AF786" s="346"/>
      <c r="AG786" s="347"/>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45"/>
      <c r="B787" s="755"/>
      <c r="C787" s="755"/>
      <c r="D787" s="755"/>
      <c r="E787" s="755"/>
      <c r="F787" s="756"/>
      <c r="G787" s="345"/>
      <c r="H787" s="346"/>
      <c r="I787" s="346"/>
      <c r="J787" s="346"/>
      <c r="K787" s="347"/>
      <c r="L787" s="397"/>
      <c r="M787" s="398"/>
      <c r="N787" s="398"/>
      <c r="O787" s="398"/>
      <c r="P787" s="398"/>
      <c r="Q787" s="398"/>
      <c r="R787" s="398"/>
      <c r="S787" s="398"/>
      <c r="T787" s="398"/>
      <c r="U787" s="398"/>
      <c r="V787" s="398"/>
      <c r="W787" s="398"/>
      <c r="X787" s="399"/>
      <c r="Y787" s="394"/>
      <c r="Z787" s="395"/>
      <c r="AA787" s="395"/>
      <c r="AB787" s="401"/>
      <c r="AC787" s="345"/>
      <c r="AD787" s="346"/>
      <c r="AE787" s="346"/>
      <c r="AF787" s="346"/>
      <c r="AG787" s="347"/>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45"/>
      <c r="B788" s="755"/>
      <c r="C788" s="755"/>
      <c r="D788" s="755"/>
      <c r="E788" s="755"/>
      <c r="F788" s="756"/>
      <c r="G788" s="345"/>
      <c r="H788" s="346"/>
      <c r="I788" s="346"/>
      <c r="J788" s="346"/>
      <c r="K788" s="347"/>
      <c r="L788" s="397"/>
      <c r="M788" s="398"/>
      <c r="N788" s="398"/>
      <c r="O788" s="398"/>
      <c r="P788" s="398"/>
      <c r="Q788" s="398"/>
      <c r="R788" s="398"/>
      <c r="S788" s="398"/>
      <c r="T788" s="398"/>
      <c r="U788" s="398"/>
      <c r="V788" s="398"/>
      <c r="W788" s="398"/>
      <c r="X788" s="399"/>
      <c r="Y788" s="394"/>
      <c r="Z788" s="395"/>
      <c r="AA788" s="395"/>
      <c r="AB788" s="401"/>
      <c r="AC788" s="345"/>
      <c r="AD788" s="346"/>
      <c r="AE788" s="346"/>
      <c r="AF788" s="346"/>
      <c r="AG788" s="347"/>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45"/>
      <c r="B789" s="755"/>
      <c r="C789" s="755"/>
      <c r="D789" s="755"/>
      <c r="E789" s="755"/>
      <c r="F789" s="756"/>
      <c r="G789" s="345"/>
      <c r="H789" s="346"/>
      <c r="I789" s="346"/>
      <c r="J789" s="346"/>
      <c r="K789" s="347"/>
      <c r="L789" s="397"/>
      <c r="M789" s="398"/>
      <c r="N789" s="398"/>
      <c r="O789" s="398"/>
      <c r="P789" s="398"/>
      <c r="Q789" s="398"/>
      <c r="R789" s="398"/>
      <c r="S789" s="398"/>
      <c r="T789" s="398"/>
      <c r="U789" s="398"/>
      <c r="V789" s="398"/>
      <c r="W789" s="398"/>
      <c r="X789" s="399"/>
      <c r="Y789" s="394"/>
      <c r="Z789" s="395"/>
      <c r="AA789" s="395"/>
      <c r="AB789" s="401"/>
      <c r="AC789" s="345"/>
      <c r="AD789" s="346"/>
      <c r="AE789" s="346"/>
      <c r="AF789" s="346"/>
      <c r="AG789" s="347"/>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45"/>
      <c r="B790" s="755"/>
      <c r="C790" s="755"/>
      <c r="D790" s="755"/>
      <c r="E790" s="755"/>
      <c r="F790" s="756"/>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15">
      <c r="A791" s="545"/>
      <c r="B791" s="755"/>
      <c r="C791" s="755"/>
      <c r="D791" s="755"/>
      <c r="E791" s="755"/>
      <c r="F791" s="756"/>
      <c r="G791" s="345"/>
      <c r="H791" s="346"/>
      <c r="I791" s="346"/>
      <c r="J791" s="346"/>
      <c r="K791" s="347"/>
      <c r="L791" s="397"/>
      <c r="M791" s="398"/>
      <c r="N791" s="398"/>
      <c r="O791" s="398"/>
      <c r="P791" s="398"/>
      <c r="Q791" s="398"/>
      <c r="R791" s="398"/>
      <c r="S791" s="398"/>
      <c r="T791" s="398"/>
      <c r="U791" s="398"/>
      <c r="V791" s="398"/>
      <c r="W791" s="398"/>
      <c r="X791" s="399"/>
      <c r="Y791" s="394"/>
      <c r="Z791" s="395"/>
      <c r="AA791" s="395"/>
      <c r="AB791" s="401"/>
      <c r="AC791" s="345"/>
      <c r="AD791" s="346"/>
      <c r="AE791" s="346"/>
      <c r="AF791" s="346"/>
      <c r="AG791" s="347"/>
      <c r="AH791" s="397"/>
      <c r="AI791" s="398"/>
      <c r="AJ791" s="398"/>
      <c r="AK791" s="398"/>
      <c r="AL791" s="398"/>
      <c r="AM791" s="398"/>
      <c r="AN791" s="398"/>
      <c r="AO791" s="398"/>
      <c r="AP791" s="398"/>
      <c r="AQ791" s="398"/>
      <c r="AR791" s="398"/>
      <c r="AS791" s="398"/>
      <c r="AT791" s="399"/>
      <c r="AU791" s="394"/>
      <c r="AV791" s="395"/>
      <c r="AW791" s="395"/>
      <c r="AX791" s="396"/>
    </row>
    <row r="792" spans="1:50" ht="35.85" customHeight="1" x14ac:dyDescent="0.15">
      <c r="A792" s="545"/>
      <c r="B792" s="755"/>
      <c r="C792" s="755"/>
      <c r="D792" s="755"/>
      <c r="E792" s="755"/>
      <c r="F792" s="756"/>
      <c r="G792" s="405" t="s">
        <v>20</v>
      </c>
      <c r="H792" s="406"/>
      <c r="I792" s="406"/>
      <c r="J792" s="406"/>
      <c r="K792" s="406"/>
      <c r="L792" s="407"/>
      <c r="M792" s="408"/>
      <c r="N792" s="408"/>
      <c r="O792" s="408"/>
      <c r="P792" s="408"/>
      <c r="Q792" s="408"/>
      <c r="R792" s="408"/>
      <c r="S792" s="408"/>
      <c r="T792" s="408"/>
      <c r="U792" s="408"/>
      <c r="V792" s="408"/>
      <c r="W792" s="408"/>
      <c r="X792" s="409"/>
      <c r="Y792" s="410">
        <f>SUM(Y782:AB791)</f>
        <v>328</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15">
      <c r="A793" s="545"/>
      <c r="B793" s="755"/>
      <c r="C793" s="755"/>
      <c r="D793" s="755"/>
      <c r="E793" s="755"/>
      <c r="F793" s="756"/>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15">
      <c r="A794" s="545"/>
      <c r="B794" s="755"/>
      <c r="C794" s="755"/>
      <c r="D794" s="755"/>
      <c r="E794" s="755"/>
      <c r="F794" s="756"/>
      <c r="G794" s="438" t="s">
        <v>17</v>
      </c>
      <c r="H794" s="286"/>
      <c r="I794" s="286"/>
      <c r="J794" s="286"/>
      <c r="K794" s="286"/>
      <c r="L794" s="439" t="s">
        <v>18</v>
      </c>
      <c r="M794" s="286"/>
      <c r="N794" s="286"/>
      <c r="O794" s="286"/>
      <c r="P794" s="286"/>
      <c r="Q794" s="286"/>
      <c r="R794" s="286"/>
      <c r="S794" s="286"/>
      <c r="T794" s="286"/>
      <c r="U794" s="286"/>
      <c r="V794" s="286"/>
      <c r="W794" s="286"/>
      <c r="X794" s="440"/>
      <c r="Y794" s="431" t="s">
        <v>19</v>
      </c>
      <c r="Z794" s="432"/>
      <c r="AA794" s="432"/>
      <c r="AB794" s="441"/>
      <c r="AC794" s="438" t="s">
        <v>17</v>
      </c>
      <c r="AD794" s="286"/>
      <c r="AE794" s="286"/>
      <c r="AF794" s="286"/>
      <c r="AG794" s="286"/>
      <c r="AH794" s="439" t="s">
        <v>18</v>
      </c>
      <c r="AI794" s="286"/>
      <c r="AJ794" s="286"/>
      <c r="AK794" s="286"/>
      <c r="AL794" s="286"/>
      <c r="AM794" s="286"/>
      <c r="AN794" s="286"/>
      <c r="AO794" s="286"/>
      <c r="AP794" s="286"/>
      <c r="AQ794" s="286"/>
      <c r="AR794" s="286"/>
      <c r="AS794" s="286"/>
      <c r="AT794" s="440"/>
      <c r="AU794" s="431" t="s">
        <v>19</v>
      </c>
      <c r="AV794" s="432"/>
      <c r="AW794" s="432"/>
      <c r="AX794" s="433"/>
    </row>
    <row r="795" spans="1:50" ht="24.75" hidden="1" customHeight="1" x14ac:dyDescent="0.15">
      <c r="A795" s="545"/>
      <c r="B795" s="755"/>
      <c r="C795" s="755"/>
      <c r="D795" s="755"/>
      <c r="E795" s="755"/>
      <c r="F795" s="756"/>
      <c r="G795" s="443"/>
      <c r="H795" s="444"/>
      <c r="I795" s="444"/>
      <c r="J795" s="444"/>
      <c r="K795" s="445"/>
      <c r="L795" s="446"/>
      <c r="M795" s="447"/>
      <c r="N795" s="447"/>
      <c r="O795" s="447"/>
      <c r="P795" s="447"/>
      <c r="Q795" s="447"/>
      <c r="R795" s="447"/>
      <c r="S795" s="447"/>
      <c r="T795" s="447"/>
      <c r="U795" s="447"/>
      <c r="V795" s="447"/>
      <c r="W795" s="447"/>
      <c r="X795" s="448"/>
      <c r="Y795" s="449"/>
      <c r="Z795" s="450"/>
      <c r="AA795" s="450"/>
      <c r="AB795" s="546"/>
      <c r="AC795" s="443"/>
      <c r="AD795" s="444"/>
      <c r="AE795" s="444"/>
      <c r="AF795" s="444"/>
      <c r="AG795" s="445"/>
      <c r="AH795" s="446"/>
      <c r="AI795" s="447"/>
      <c r="AJ795" s="447"/>
      <c r="AK795" s="447"/>
      <c r="AL795" s="447"/>
      <c r="AM795" s="447"/>
      <c r="AN795" s="447"/>
      <c r="AO795" s="447"/>
      <c r="AP795" s="447"/>
      <c r="AQ795" s="447"/>
      <c r="AR795" s="447"/>
      <c r="AS795" s="447"/>
      <c r="AT795" s="448"/>
      <c r="AU795" s="449"/>
      <c r="AV795" s="450"/>
      <c r="AW795" s="450"/>
      <c r="AX795" s="451"/>
    </row>
    <row r="796" spans="1:50" ht="24.75" hidden="1" customHeight="1" x14ac:dyDescent="0.15">
      <c r="A796" s="545"/>
      <c r="B796" s="755"/>
      <c r="C796" s="755"/>
      <c r="D796" s="755"/>
      <c r="E796" s="755"/>
      <c r="F796" s="756"/>
      <c r="G796" s="345"/>
      <c r="H796" s="346"/>
      <c r="I796" s="346"/>
      <c r="J796" s="346"/>
      <c r="K796" s="347"/>
      <c r="L796" s="397"/>
      <c r="M796" s="398"/>
      <c r="N796" s="398"/>
      <c r="O796" s="398"/>
      <c r="P796" s="398"/>
      <c r="Q796" s="398"/>
      <c r="R796" s="398"/>
      <c r="S796" s="398"/>
      <c r="T796" s="398"/>
      <c r="U796" s="398"/>
      <c r="V796" s="398"/>
      <c r="W796" s="398"/>
      <c r="X796" s="399"/>
      <c r="Y796" s="394"/>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45"/>
      <c r="B797" s="755"/>
      <c r="C797" s="755"/>
      <c r="D797" s="755"/>
      <c r="E797" s="755"/>
      <c r="F797" s="756"/>
      <c r="G797" s="345"/>
      <c r="H797" s="346"/>
      <c r="I797" s="346"/>
      <c r="J797" s="346"/>
      <c r="K797" s="347"/>
      <c r="L797" s="397"/>
      <c r="M797" s="398"/>
      <c r="N797" s="398"/>
      <c r="O797" s="398"/>
      <c r="P797" s="398"/>
      <c r="Q797" s="398"/>
      <c r="R797" s="398"/>
      <c r="S797" s="398"/>
      <c r="T797" s="398"/>
      <c r="U797" s="398"/>
      <c r="V797" s="398"/>
      <c r="W797" s="398"/>
      <c r="X797" s="399"/>
      <c r="Y797" s="394"/>
      <c r="Z797" s="395"/>
      <c r="AA797" s="395"/>
      <c r="AB797" s="401"/>
      <c r="AC797" s="345"/>
      <c r="AD797" s="346"/>
      <c r="AE797" s="346"/>
      <c r="AF797" s="346"/>
      <c r="AG797" s="347"/>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45"/>
      <c r="B798" s="755"/>
      <c r="C798" s="755"/>
      <c r="D798" s="755"/>
      <c r="E798" s="755"/>
      <c r="F798" s="756"/>
      <c r="G798" s="345"/>
      <c r="H798" s="346"/>
      <c r="I798" s="346"/>
      <c r="J798" s="346"/>
      <c r="K798" s="347"/>
      <c r="L798" s="397"/>
      <c r="M798" s="398"/>
      <c r="N798" s="398"/>
      <c r="O798" s="398"/>
      <c r="P798" s="398"/>
      <c r="Q798" s="398"/>
      <c r="R798" s="398"/>
      <c r="S798" s="398"/>
      <c r="T798" s="398"/>
      <c r="U798" s="398"/>
      <c r="V798" s="398"/>
      <c r="W798" s="398"/>
      <c r="X798" s="399"/>
      <c r="Y798" s="394"/>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45"/>
      <c r="B799" s="755"/>
      <c r="C799" s="755"/>
      <c r="D799" s="755"/>
      <c r="E799" s="755"/>
      <c r="F799" s="756"/>
      <c r="G799" s="345"/>
      <c r="H799" s="346"/>
      <c r="I799" s="346"/>
      <c r="J799" s="346"/>
      <c r="K799" s="347"/>
      <c r="L799" s="397"/>
      <c r="M799" s="398"/>
      <c r="N799" s="398"/>
      <c r="O799" s="398"/>
      <c r="P799" s="398"/>
      <c r="Q799" s="398"/>
      <c r="R799" s="398"/>
      <c r="S799" s="398"/>
      <c r="T799" s="398"/>
      <c r="U799" s="398"/>
      <c r="V799" s="398"/>
      <c r="W799" s="398"/>
      <c r="X799" s="399"/>
      <c r="Y799" s="394"/>
      <c r="Z799" s="395"/>
      <c r="AA799" s="395"/>
      <c r="AB799" s="401"/>
      <c r="AC799" s="345"/>
      <c r="AD799" s="346"/>
      <c r="AE799" s="346"/>
      <c r="AF799" s="346"/>
      <c r="AG799" s="347"/>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45"/>
      <c r="B800" s="755"/>
      <c r="C800" s="755"/>
      <c r="D800" s="755"/>
      <c r="E800" s="755"/>
      <c r="F800" s="756"/>
      <c r="G800" s="345"/>
      <c r="H800" s="346"/>
      <c r="I800" s="346"/>
      <c r="J800" s="346"/>
      <c r="K800" s="347"/>
      <c r="L800" s="397"/>
      <c r="M800" s="398"/>
      <c r="N800" s="398"/>
      <c r="O800" s="398"/>
      <c r="P800" s="398"/>
      <c r="Q800" s="398"/>
      <c r="R800" s="398"/>
      <c r="S800" s="398"/>
      <c r="T800" s="398"/>
      <c r="U800" s="398"/>
      <c r="V800" s="398"/>
      <c r="W800" s="398"/>
      <c r="X800" s="399"/>
      <c r="Y800" s="394"/>
      <c r="Z800" s="395"/>
      <c r="AA800" s="395"/>
      <c r="AB800" s="401"/>
      <c r="AC800" s="345"/>
      <c r="AD800" s="346"/>
      <c r="AE800" s="346"/>
      <c r="AF800" s="346"/>
      <c r="AG800" s="347"/>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45"/>
      <c r="B801" s="755"/>
      <c r="C801" s="755"/>
      <c r="D801" s="755"/>
      <c r="E801" s="755"/>
      <c r="F801" s="756"/>
      <c r="G801" s="345"/>
      <c r="H801" s="346"/>
      <c r="I801" s="346"/>
      <c r="J801" s="346"/>
      <c r="K801" s="347"/>
      <c r="L801" s="397"/>
      <c r="M801" s="398"/>
      <c r="N801" s="398"/>
      <c r="O801" s="398"/>
      <c r="P801" s="398"/>
      <c r="Q801" s="398"/>
      <c r="R801" s="398"/>
      <c r="S801" s="398"/>
      <c r="T801" s="398"/>
      <c r="U801" s="398"/>
      <c r="V801" s="398"/>
      <c r="W801" s="398"/>
      <c r="X801" s="399"/>
      <c r="Y801" s="394"/>
      <c r="Z801" s="395"/>
      <c r="AA801" s="395"/>
      <c r="AB801" s="401"/>
      <c r="AC801" s="345"/>
      <c r="AD801" s="346"/>
      <c r="AE801" s="346"/>
      <c r="AF801" s="346"/>
      <c r="AG801" s="347"/>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45"/>
      <c r="B802" s="755"/>
      <c r="C802" s="755"/>
      <c r="D802" s="755"/>
      <c r="E802" s="755"/>
      <c r="F802" s="756"/>
      <c r="G802" s="345"/>
      <c r="H802" s="346"/>
      <c r="I802" s="346"/>
      <c r="J802" s="346"/>
      <c r="K802" s="347"/>
      <c r="L802" s="397"/>
      <c r="M802" s="398"/>
      <c r="N802" s="398"/>
      <c r="O802" s="398"/>
      <c r="P802" s="398"/>
      <c r="Q802" s="398"/>
      <c r="R802" s="398"/>
      <c r="S802" s="398"/>
      <c r="T802" s="398"/>
      <c r="U802" s="398"/>
      <c r="V802" s="398"/>
      <c r="W802" s="398"/>
      <c r="X802" s="399"/>
      <c r="Y802" s="394"/>
      <c r="Z802" s="395"/>
      <c r="AA802" s="395"/>
      <c r="AB802" s="401"/>
      <c r="AC802" s="345"/>
      <c r="AD802" s="346"/>
      <c r="AE802" s="346"/>
      <c r="AF802" s="346"/>
      <c r="AG802" s="347"/>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45"/>
      <c r="B803" s="755"/>
      <c r="C803" s="755"/>
      <c r="D803" s="755"/>
      <c r="E803" s="755"/>
      <c r="F803" s="756"/>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45"/>
      <c r="B804" s="755"/>
      <c r="C804" s="755"/>
      <c r="D804" s="755"/>
      <c r="E804" s="755"/>
      <c r="F804" s="756"/>
      <c r="G804" s="345"/>
      <c r="H804" s="346"/>
      <c r="I804" s="346"/>
      <c r="J804" s="346"/>
      <c r="K804" s="347"/>
      <c r="L804" s="397"/>
      <c r="M804" s="398"/>
      <c r="N804" s="398"/>
      <c r="O804" s="398"/>
      <c r="P804" s="398"/>
      <c r="Q804" s="398"/>
      <c r="R804" s="398"/>
      <c r="S804" s="398"/>
      <c r="T804" s="398"/>
      <c r="U804" s="398"/>
      <c r="V804" s="398"/>
      <c r="W804" s="398"/>
      <c r="X804" s="399"/>
      <c r="Y804" s="394"/>
      <c r="Z804" s="395"/>
      <c r="AA804" s="395"/>
      <c r="AB804" s="401"/>
      <c r="AC804" s="345"/>
      <c r="AD804" s="346"/>
      <c r="AE804" s="346"/>
      <c r="AF804" s="346"/>
      <c r="AG804" s="347"/>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
      <c r="A805" s="545"/>
      <c r="B805" s="755"/>
      <c r="C805" s="755"/>
      <c r="D805" s="755"/>
      <c r="E805" s="755"/>
      <c r="F805" s="756"/>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45"/>
      <c r="B806" s="755"/>
      <c r="C806" s="755"/>
      <c r="D806" s="755"/>
      <c r="E806" s="755"/>
      <c r="F806" s="756"/>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15">
      <c r="A807" s="545"/>
      <c r="B807" s="755"/>
      <c r="C807" s="755"/>
      <c r="D807" s="755"/>
      <c r="E807" s="755"/>
      <c r="F807" s="756"/>
      <c r="G807" s="438" t="s">
        <v>17</v>
      </c>
      <c r="H807" s="286"/>
      <c r="I807" s="286"/>
      <c r="J807" s="286"/>
      <c r="K807" s="286"/>
      <c r="L807" s="439" t="s">
        <v>18</v>
      </c>
      <c r="M807" s="286"/>
      <c r="N807" s="286"/>
      <c r="O807" s="286"/>
      <c r="P807" s="286"/>
      <c r="Q807" s="286"/>
      <c r="R807" s="286"/>
      <c r="S807" s="286"/>
      <c r="T807" s="286"/>
      <c r="U807" s="286"/>
      <c r="V807" s="286"/>
      <c r="W807" s="286"/>
      <c r="X807" s="440"/>
      <c r="Y807" s="431" t="s">
        <v>19</v>
      </c>
      <c r="Z807" s="432"/>
      <c r="AA807" s="432"/>
      <c r="AB807" s="441"/>
      <c r="AC807" s="438" t="s">
        <v>17</v>
      </c>
      <c r="AD807" s="286"/>
      <c r="AE807" s="286"/>
      <c r="AF807" s="286"/>
      <c r="AG807" s="286"/>
      <c r="AH807" s="439" t="s">
        <v>18</v>
      </c>
      <c r="AI807" s="286"/>
      <c r="AJ807" s="286"/>
      <c r="AK807" s="286"/>
      <c r="AL807" s="286"/>
      <c r="AM807" s="286"/>
      <c r="AN807" s="286"/>
      <c r="AO807" s="286"/>
      <c r="AP807" s="286"/>
      <c r="AQ807" s="286"/>
      <c r="AR807" s="286"/>
      <c r="AS807" s="286"/>
      <c r="AT807" s="440"/>
      <c r="AU807" s="431" t="s">
        <v>19</v>
      </c>
      <c r="AV807" s="432"/>
      <c r="AW807" s="432"/>
      <c r="AX807" s="433"/>
    </row>
    <row r="808" spans="1:50" ht="24.75" hidden="1" customHeight="1" x14ac:dyDescent="0.15">
      <c r="A808" s="545"/>
      <c r="B808" s="755"/>
      <c r="C808" s="755"/>
      <c r="D808" s="755"/>
      <c r="E808" s="755"/>
      <c r="F808" s="756"/>
      <c r="G808" s="443"/>
      <c r="H808" s="444"/>
      <c r="I808" s="444"/>
      <c r="J808" s="444"/>
      <c r="K808" s="445"/>
      <c r="L808" s="446"/>
      <c r="M808" s="447"/>
      <c r="N808" s="447"/>
      <c r="O808" s="447"/>
      <c r="P808" s="447"/>
      <c r="Q808" s="447"/>
      <c r="R808" s="447"/>
      <c r="S808" s="447"/>
      <c r="T808" s="447"/>
      <c r="U808" s="447"/>
      <c r="V808" s="447"/>
      <c r="W808" s="447"/>
      <c r="X808" s="448"/>
      <c r="Y808" s="449"/>
      <c r="Z808" s="450"/>
      <c r="AA808" s="450"/>
      <c r="AB808" s="546"/>
      <c r="AC808" s="443"/>
      <c r="AD808" s="444"/>
      <c r="AE808" s="444"/>
      <c r="AF808" s="444"/>
      <c r="AG808" s="445"/>
      <c r="AH808" s="446"/>
      <c r="AI808" s="447"/>
      <c r="AJ808" s="447"/>
      <c r="AK808" s="447"/>
      <c r="AL808" s="447"/>
      <c r="AM808" s="447"/>
      <c r="AN808" s="447"/>
      <c r="AO808" s="447"/>
      <c r="AP808" s="447"/>
      <c r="AQ808" s="447"/>
      <c r="AR808" s="447"/>
      <c r="AS808" s="447"/>
      <c r="AT808" s="448"/>
      <c r="AU808" s="449"/>
      <c r="AV808" s="450"/>
      <c r="AW808" s="450"/>
      <c r="AX808" s="451"/>
    </row>
    <row r="809" spans="1:50" ht="24.75" hidden="1" customHeight="1" x14ac:dyDescent="0.15">
      <c r="A809" s="545"/>
      <c r="B809" s="755"/>
      <c r="C809" s="755"/>
      <c r="D809" s="755"/>
      <c r="E809" s="755"/>
      <c r="F809" s="756"/>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45"/>
      <c r="B810" s="755"/>
      <c r="C810" s="755"/>
      <c r="D810" s="755"/>
      <c r="E810" s="755"/>
      <c r="F810" s="756"/>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45"/>
      <c r="B811" s="755"/>
      <c r="C811" s="755"/>
      <c r="D811" s="755"/>
      <c r="E811" s="755"/>
      <c r="F811" s="756"/>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45"/>
      <c r="B812" s="755"/>
      <c r="C812" s="755"/>
      <c r="D812" s="755"/>
      <c r="E812" s="755"/>
      <c r="F812" s="756"/>
      <c r="G812" s="345"/>
      <c r="H812" s="346"/>
      <c r="I812" s="346"/>
      <c r="J812" s="346"/>
      <c r="K812" s="347"/>
      <c r="L812" s="397"/>
      <c r="M812" s="398"/>
      <c r="N812" s="398"/>
      <c r="O812" s="398"/>
      <c r="P812" s="398"/>
      <c r="Q812" s="398"/>
      <c r="R812" s="398"/>
      <c r="S812" s="398"/>
      <c r="T812" s="398"/>
      <c r="U812" s="398"/>
      <c r="V812" s="398"/>
      <c r="W812" s="398"/>
      <c r="X812" s="399"/>
      <c r="Y812" s="394"/>
      <c r="Z812" s="395"/>
      <c r="AA812" s="395"/>
      <c r="AB812" s="401"/>
      <c r="AC812" s="345"/>
      <c r="AD812" s="346"/>
      <c r="AE812" s="346"/>
      <c r="AF812" s="346"/>
      <c r="AG812" s="347"/>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45"/>
      <c r="B813" s="755"/>
      <c r="C813" s="755"/>
      <c r="D813" s="755"/>
      <c r="E813" s="755"/>
      <c r="F813" s="756"/>
      <c r="G813" s="345"/>
      <c r="H813" s="346"/>
      <c r="I813" s="346"/>
      <c r="J813" s="346"/>
      <c r="K813" s="347"/>
      <c r="L813" s="397"/>
      <c r="M813" s="398"/>
      <c r="N813" s="398"/>
      <c r="O813" s="398"/>
      <c r="P813" s="398"/>
      <c r="Q813" s="398"/>
      <c r="R813" s="398"/>
      <c r="S813" s="398"/>
      <c r="T813" s="398"/>
      <c r="U813" s="398"/>
      <c r="V813" s="398"/>
      <c r="W813" s="398"/>
      <c r="X813" s="399"/>
      <c r="Y813" s="394"/>
      <c r="Z813" s="395"/>
      <c r="AA813" s="395"/>
      <c r="AB813" s="401"/>
      <c r="AC813" s="345"/>
      <c r="AD813" s="346"/>
      <c r="AE813" s="346"/>
      <c r="AF813" s="346"/>
      <c r="AG813" s="347"/>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45"/>
      <c r="B814" s="755"/>
      <c r="C814" s="755"/>
      <c r="D814" s="755"/>
      <c r="E814" s="755"/>
      <c r="F814" s="756"/>
      <c r="G814" s="345"/>
      <c r="H814" s="346"/>
      <c r="I814" s="346"/>
      <c r="J814" s="346"/>
      <c r="K814" s="347"/>
      <c r="L814" s="397"/>
      <c r="M814" s="398"/>
      <c r="N814" s="398"/>
      <c r="O814" s="398"/>
      <c r="P814" s="398"/>
      <c r="Q814" s="398"/>
      <c r="R814" s="398"/>
      <c r="S814" s="398"/>
      <c r="T814" s="398"/>
      <c r="U814" s="398"/>
      <c r="V814" s="398"/>
      <c r="W814" s="398"/>
      <c r="X814" s="399"/>
      <c r="Y814" s="394"/>
      <c r="Z814" s="395"/>
      <c r="AA814" s="395"/>
      <c r="AB814" s="401"/>
      <c r="AC814" s="345"/>
      <c r="AD814" s="346"/>
      <c r="AE814" s="346"/>
      <c r="AF814" s="346"/>
      <c r="AG814" s="347"/>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45"/>
      <c r="B815" s="755"/>
      <c r="C815" s="755"/>
      <c r="D815" s="755"/>
      <c r="E815" s="755"/>
      <c r="F815" s="756"/>
      <c r="G815" s="345"/>
      <c r="H815" s="346"/>
      <c r="I815" s="346"/>
      <c r="J815" s="346"/>
      <c r="K815" s="347"/>
      <c r="L815" s="397"/>
      <c r="M815" s="398"/>
      <c r="N815" s="398"/>
      <c r="O815" s="398"/>
      <c r="P815" s="398"/>
      <c r="Q815" s="398"/>
      <c r="R815" s="398"/>
      <c r="S815" s="398"/>
      <c r="T815" s="398"/>
      <c r="U815" s="398"/>
      <c r="V815" s="398"/>
      <c r="W815" s="398"/>
      <c r="X815" s="399"/>
      <c r="Y815" s="394"/>
      <c r="Z815" s="395"/>
      <c r="AA815" s="395"/>
      <c r="AB815" s="401"/>
      <c r="AC815" s="345"/>
      <c r="AD815" s="346"/>
      <c r="AE815" s="346"/>
      <c r="AF815" s="346"/>
      <c r="AG815" s="347"/>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45"/>
      <c r="B816" s="755"/>
      <c r="C816" s="755"/>
      <c r="D816" s="755"/>
      <c r="E816" s="755"/>
      <c r="F816" s="756"/>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45"/>
      <c r="B817" s="755"/>
      <c r="C817" s="755"/>
      <c r="D817" s="755"/>
      <c r="E817" s="755"/>
      <c r="F817" s="756"/>
      <c r="G817" s="345"/>
      <c r="H817" s="346"/>
      <c r="I817" s="346"/>
      <c r="J817" s="346"/>
      <c r="K817" s="347"/>
      <c r="L817" s="397"/>
      <c r="M817" s="398"/>
      <c r="N817" s="398"/>
      <c r="O817" s="398"/>
      <c r="P817" s="398"/>
      <c r="Q817" s="398"/>
      <c r="R817" s="398"/>
      <c r="S817" s="398"/>
      <c r="T817" s="398"/>
      <c r="U817" s="398"/>
      <c r="V817" s="398"/>
      <c r="W817" s="398"/>
      <c r="X817" s="399"/>
      <c r="Y817" s="394"/>
      <c r="Z817" s="395"/>
      <c r="AA817" s="395"/>
      <c r="AB817" s="401"/>
      <c r="AC817" s="345"/>
      <c r="AD817" s="346"/>
      <c r="AE817" s="346"/>
      <c r="AF817" s="346"/>
      <c r="AG817" s="347"/>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45"/>
      <c r="B818" s="755"/>
      <c r="C818" s="755"/>
      <c r="D818" s="755"/>
      <c r="E818" s="755"/>
      <c r="F818" s="756"/>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45"/>
      <c r="B819" s="755"/>
      <c r="C819" s="755"/>
      <c r="D819" s="755"/>
      <c r="E819" s="755"/>
      <c r="F819" s="756"/>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15">
      <c r="A820" s="545"/>
      <c r="B820" s="755"/>
      <c r="C820" s="755"/>
      <c r="D820" s="755"/>
      <c r="E820" s="755"/>
      <c r="F820" s="756"/>
      <c r="G820" s="438" t="s">
        <v>17</v>
      </c>
      <c r="H820" s="286"/>
      <c r="I820" s="286"/>
      <c r="J820" s="286"/>
      <c r="K820" s="286"/>
      <c r="L820" s="439" t="s">
        <v>18</v>
      </c>
      <c r="M820" s="286"/>
      <c r="N820" s="286"/>
      <c r="O820" s="286"/>
      <c r="P820" s="286"/>
      <c r="Q820" s="286"/>
      <c r="R820" s="286"/>
      <c r="S820" s="286"/>
      <c r="T820" s="286"/>
      <c r="U820" s="286"/>
      <c r="V820" s="286"/>
      <c r="W820" s="286"/>
      <c r="X820" s="440"/>
      <c r="Y820" s="431" t="s">
        <v>19</v>
      </c>
      <c r="Z820" s="432"/>
      <c r="AA820" s="432"/>
      <c r="AB820" s="441"/>
      <c r="AC820" s="438" t="s">
        <v>17</v>
      </c>
      <c r="AD820" s="286"/>
      <c r="AE820" s="286"/>
      <c r="AF820" s="286"/>
      <c r="AG820" s="286"/>
      <c r="AH820" s="439" t="s">
        <v>18</v>
      </c>
      <c r="AI820" s="286"/>
      <c r="AJ820" s="286"/>
      <c r="AK820" s="286"/>
      <c r="AL820" s="286"/>
      <c r="AM820" s="286"/>
      <c r="AN820" s="286"/>
      <c r="AO820" s="286"/>
      <c r="AP820" s="286"/>
      <c r="AQ820" s="286"/>
      <c r="AR820" s="286"/>
      <c r="AS820" s="286"/>
      <c r="AT820" s="440"/>
      <c r="AU820" s="431" t="s">
        <v>19</v>
      </c>
      <c r="AV820" s="432"/>
      <c r="AW820" s="432"/>
      <c r="AX820" s="433"/>
    </row>
    <row r="821" spans="1:50" s="16" customFormat="1" ht="24.75" hidden="1" customHeight="1" x14ac:dyDescent="0.15">
      <c r="A821" s="545"/>
      <c r="B821" s="755"/>
      <c r="C821" s="755"/>
      <c r="D821" s="755"/>
      <c r="E821" s="755"/>
      <c r="F821" s="756"/>
      <c r="G821" s="443"/>
      <c r="H821" s="444"/>
      <c r="I821" s="444"/>
      <c r="J821" s="444"/>
      <c r="K821" s="445"/>
      <c r="L821" s="446"/>
      <c r="M821" s="447"/>
      <c r="N821" s="447"/>
      <c r="O821" s="447"/>
      <c r="P821" s="447"/>
      <c r="Q821" s="447"/>
      <c r="R821" s="447"/>
      <c r="S821" s="447"/>
      <c r="T821" s="447"/>
      <c r="U821" s="447"/>
      <c r="V821" s="447"/>
      <c r="W821" s="447"/>
      <c r="X821" s="448"/>
      <c r="Y821" s="449"/>
      <c r="Z821" s="450"/>
      <c r="AA821" s="450"/>
      <c r="AB821" s="546"/>
      <c r="AC821" s="443"/>
      <c r="AD821" s="444"/>
      <c r="AE821" s="444"/>
      <c r="AF821" s="444"/>
      <c r="AG821" s="445"/>
      <c r="AH821" s="446"/>
      <c r="AI821" s="447"/>
      <c r="AJ821" s="447"/>
      <c r="AK821" s="447"/>
      <c r="AL821" s="447"/>
      <c r="AM821" s="447"/>
      <c r="AN821" s="447"/>
      <c r="AO821" s="447"/>
      <c r="AP821" s="447"/>
      <c r="AQ821" s="447"/>
      <c r="AR821" s="447"/>
      <c r="AS821" s="447"/>
      <c r="AT821" s="448"/>
      <c r="AU821" s="449"/>
      <c r="AV821" s="450"/>
      <c r="AW821" s="450"/>
      <c r="AX821" s="451"/>
    </row>
    <row r="822" spans="1:50" ht="24.75" hidden="1" customHeight="1" x14ac:dyDescent="0.15">
      <c r="A822" s="545"/>
      <c r="B822" s="755"/>
      <c r="C822" s="755"/>
      <c r="D822" s="755"/>
      <c r="E822" s="755"/>
      <c r="F822" s="756"/>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45"/>
      <c r="B823" s="755"/>
      <c r="C823" s="755"/>
      <c r="D823" s="755"/>
      <c r="E823" s="755"/>
      <c r="F823" s="756"/>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45"/>
      <c r="B824" s="755"/>
      <c r="C824" s="755"/>
      <c r="D824" s="755"/>
      <c r="E824" s="755"/>
      <c r="F824" s="756"/>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45"/>
      <c r="B825" s="755"/>
      <c r="C825" s="755"/>
      <c r="D825" s="755"/>
      <c r="E825" s="755"/>
      <c r="F825" s="756"/>
      <c r="G825" s="345"/>
      <c r="H825" s="346"/>
      <c r="I825" s="346"/>
      <c r="J825" s="346"/>
      <c r="K825" s="347"/>
      <c r="L825" s="397"/>
      <c r="M825" s="398"/>
      <c r="N825" s="398"/>
      <c r="O825" s="398"/>
      <c r="P825" s="398"/>
      <c r="Q825" s="398"/>
      <c r="R825" s="398"/>
      <c r="S825" s="398"/>
      <c r="T825" s="398"/>
      <c r="U825" s="398"/>
      <c r="V825" s="398"/>
      <c r="W825" s="398"/>
      <c r="X825" s="399"/>
      <c r="Y825" s="394"/>
      <c r="Z825" s="395"/>
      <c r="AA825" s="395"/>
      <c r="AB825" s="401"/>
      <c r="AC825" s="345"/>
      <c r="AD825" s="346"/>
      <c r="AE825" s="346"/>
      <c r="AF825" s="346"/>
      <c r="AG825" s="347"/>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45"/>
      <c r="B826" s="755"/>
      <c r="C826" s="755"/>
      <c r="D826" s="755"/>
      <c r="E826" s="755"/>
      <c r="F826" s="756"/>
      <c r="G826" s="345"/>
      <c r="H826" s="346"/>
      <c r="I826" s="346"/>
      <c r="J826" s="346"/>
      <c r="K826" s="347"/>
      <c r="L826" s="397"/>
      <c r="M826" s="398"/>
      <c r="N826" s="398"/>
      <c r="O826" s="398"/>
      <c r="P826" s="398"/>
      <c r="Q826" s="398"/>
      <c r="R826" s="398"/>
      <c r="S826" s="398"/>
      <c r="T826" s="398"/>
      <c r="U826" s="398"/>
      <c r="V826" s="398"/>
      <c r="W826" s="398"/>
      <c r="X826" s="399"/>
      <c r="Y826" s="394"/>
      <c r="Z826" s="395"/>
      <c r="AA826" s="395"/>
      <c r="AB826" s="401"/>
      <c r="AC826" s="345"/>
      <c r="AD826" s="346"/>
      <c r="AE826" s="346"/>
      <c r="AF826" s="346"/>
      <c r="AG826" s="347"/>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45"/>
      <c r="B827" s="755"/>
      <c r="C827" s="755"/>
      <c r="D827" s="755"/>
      <c r="E827" s="755"/>
      <c r="F827" s="756"/>
      <c r="G827" s="345"/>
      <c r="H827" s="346"/>
      <c r="I827" s="346"/>
      <c r="J827" s="346"/>
      <c r="K827" s="347"/>
      <c r="L827" s="397"/>
      <c r="M827" s="398"/>
      <c r="N827" s="398"/>
      <c r="O827" s="398"/>
      <c r="P827" s="398"/>
      <c r="Q827" s="398"/>
      <c r="R827" s="398"/>
      <c r="S827" s="398"/>
      <c r="T827" s="398"/>
      <c r="U827" s="398"/>
      <c r="V827" s="398"/>
      <c r="W827" s="398"/>
      <c r="X827" s="399"/>
      <c r="Y827" s="394"/>
      <c r="Z827" s="395"/>
      <c r="AA827" s="395"/>
      <c r="AB827" s="401"/>
      <c r="AC827" s="345"/>
      <c r="AD827" s="346"/>
      <c r="AE827" s="346"/>
      <c r="AF827" s="346"/>
      <c r="AG827" s="347"/>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45"/>
      <c r="B828" s="755"/>
      <c r="C828" s="755"/>
      <c r="D828" s="755"/>
      <c r="E828" s="755"/>
      <c r="F828" s="756"/>
      <c r="G828" s="345"/>
      <c r="H828" s="346"/>
      <c r="I828" s="346"/>
      <c r="J828" s="346"/>
      <c r="K828" s="347"/>
      <c r="L828" s="397"/>
      <c r="M828" s="398"/>
      <c r="N828" s="398"/>
      <c r="O828" s="398"/>
      <c r="P828" s="398"/>
      <c r="Q828" s="398"/>
      <c r="R828" s="398"/>
      <c r="S828" s="398"/>
      <c r="T828" s="398"/>
      <c r="U828" s="398"/>
      <c r="V828" s="398"/>
      <c r="W828" s="398"/>
      <c r="X828" s="399"/>
      <c r="Y828" s="394"/>
      <c r="Z828" s="395"/>
      <c r="AA828" s="395"/>
      <c r="AB828" s="401"/>
      <c r="AC828" s="345"/>
      <c r="AD828" s="346"/>
      <c r="AE828" s="346"/>
      <c r="AF828" s="346"/>
      <c r="AG828" s="347"/>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45"/>
      <c r="B829" s="755"/>
      <c r="C829" s="755"/>
      <c r="D829" s="755"/>
      <c r="E829" s="755"/>
      <c r="F829" s="756"/>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45"/>
      <c r="B830" s="755"/>
      <c r="C830" s="755"/>
      <c r="D830" s="755"/>
      <c r="E830" s="755"/>
      <c r="F830" s="756"/>
      <c r="G830" s="345"/>
      <c r="H830" s="346"/>
      <c r="I830" s="346"/>
      <c r="J830" s="346"/>
      <c r="K830" s="347"/>
      <c r="L830" s="397"/>
      <c r="M830" s="398"/>
      <c r="N830" s="398"/>
      <c r="O830" s="398"/>
      <c r="P830" s="398"/>
      <c r="Q830" s="398"/>
      <c r="R830" s="398"/>
      <c r="S830" s="398"/>
      <c r="T830" s="398"/>
      <c r="U830" s="398"/>
      <c r="V830" s="398"/>
      <c r="W830" s="398"/>
      <c r="X830" s="399"/>
      <c r="Y830" s="394"/>
      <c r="Z830" s="395"/>
      <c r="AA830" s="395"/>
      <c r="AB830" s="401"/>
      <c r="AC830" s="345"/>
      <c r="AD830" s="346"/>
      <c r="AE830" s="346"/>
      <c r="AF830" s="346"/>
      <c r="AG830" s="347"/>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45"/>
      <c r="B831" s="755"/>
      <c r="C831" s="755"/>
      <c r="D831" s="755"/>
      <c r="E831" s="755"/>
      <c r="F831" s="756"/>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hidden="1" customHeight="1" thickBot="1" x14ac:dyDescent="0.2">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41" t="s">
        <v>269</v>
      </c>
      <c r="AM832" s="942"/>
      <c r="AN832" s="942"/>
      <c r="AO832" s="84" t="s">
        <v>267</v>
      </c>
      <c r="AP832" s="83"/>
      <c r="AQ832" s="83"/>
      <c r="AR832" s="83"/>
      <c r="AS832" s="83"/>
      <c r="AT832" s="83"/>
      <c r="AU832" s="83"/>
      <c r="AV832" s="83"/>
      <c r="AW832" s="83"/>
      <c r="AX832" s="85"/>
    </row>
    <row r="833" spans="1:50" ht="13.3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1"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3" t="s">
        <v>224</v>
      </c>
      <c r="K837" s="95"/>
      <c r="L837" s="95"/>
      <c r="M837" s="95"/>
      <c r="N837" s="95"/>
      <c r="O837" s="95"/>
      <c r="P837" s="344" t="s">
        <v>199</v>
      </c>
      <c r="Q837" s="344"/>
      <c r="R837" s="344"/>
      <c r="S837" s="344"/>
      <c r="T837" s="344"/>
      <c r="U837" s="344"/>
      <c r="V837" s="344"/>
      <c r="W837" s="344"/>
      <c r="X837" s="344"/>
      <c r="Y837" s="341" t="s">
        <v>222</v>
      </c>
      <c r="Z837" s="342"/>
      <c r="AA837" s="342"/>
      <c r="AB837" s="342"/>
      <c r="AC837" s="273" t="s">
        <v>263</v>
      </c>
      <c r="AD837" s="273"/>
      <c r="AE837" s="273"/>
      <c r="AF837" s="273"/>
      <c r="AG837" s="273"/>
      <c r="AH837" s="341" t="s">
        <v>292</v>
      </c>
      <c r="AI837" s="343"/>
      <c r="AJ837" s="343"/>
      <c r="AK837" s="343"/>
      <c r="AL837" s="343" t="s">
        <v>21</v>
      </c>
      <c r="AM837" s="343"/>
      <c r="AN837" s="343"/>
      <c r="AO837" s="421"/>
      <c r="AP837" s="422" t="s">
        <v>225</v>
      </c>
      <c r="AQ837" s="422"/>
      <c r="AR837" s="422"/>
      <c r="AS837" s="422"/>
      <c r="AT837" s="422"/>
      <c r="AU837" s="422"/>
      <c r="AV837" s="422"/>
      <c r="AW837" s="422"/>
      <c r="AX837" s="422"/>
    </row>
    <row r="838" spans="1:50" ht="30" customHeight="1" x14ac:dyDescent="0.15">
      <c r="A838" s="400">
        <v>1</v>
      </c>
      <c r="B838" s="400">
        <v>1</v>
      </c>
      <c r="C838" s="420" t="s">
        <v>512</v>
      </c>
      <c r="D838" s="414"/>
      <c r="E838" s="414"/>
      <c r="F838" s="414"/>
      <c r="G838" s="414"/>
      <c r="H838" s="414"/>
      <c r="I838" s="414"/>
      <c r="J838" s="415">
        <v>9000020473588</v>
      </c>
      <c r="K838" s="416"/>
      <c r="L838" s="416"/>
      <c r="M838" s="416"/>
      <c r="N838" s="416"/>
      <c r="O838" s="416"/>
      <c r="P838" s="313" t="s">
        <v>525</v>
      </c>
      <c r="Q838" s="314"/>
      <c r="R838" s="314"/>
      <c r="S838" s="314"/>
      <c r="T838" s="314"/>
      <c r="U838" s="314"/>
      <c r="V838" s="314"/>
      <c r="W838" s="314"/>
      <c r="X838" s="314"/>
      <c r="Y838" s="315">
        <v>328</v>
      </c>
      <c r="Z838" s="316"/>
      <c r="AA838" s="316"/>
      <c r="AB838" s="317"/>
      <c r="AC838" s="325" t="s">
        <v>522</v>
      </c>
      <c r="AD838" s="419"/>
      <c r="AE838" s="419"/>
      <c r="AF838" s="419"/>
      <c r="AG838" s="419"/>
      <c r="AH838" s="417" t="s">
        <v>487</v>
      </c>
      <c r="AI838" s="418"/>
      <c r="AJ838" s="418"/>
      <c r="AK838" s="418"/>
      <c r="AL838" s="322" t="s">
        <v>487</v>
      </c>
      <c r="AM838" s="323"/>
      <c r="AN838" s="323"/>
      <c r="AO838" s="324"/>
      <c r="AP838" s="318" t="s">
        <v>487</v>
      </c>
      <c r="AQ838" s="318"/>
      <c r="AR838" s="318"/>
      <c r="AS838" s="318"/>
      <c r="AT838" s="318"/>
      <c r="AU838" s="318"/>
      <c r="AV838" s="318"/>
      <c r="AW838" s="318"/>
      <c r="AX838" s="318"/>
    </row>
    <row r="839" spans="1:50" ht="30" customHeight="1" x14ac:dyDescent="0.15">
      <c r="A839" s="400">
        <v>2</v>
      </c>
      <c r="B839" s="400">
        <v>1</v>
      </c>
      <c r="C839" s="420" t="s">
        <v>513</v>
      </c>
      <c r="D839" s="414"/>
      <c r="E839" s="414"/>
      <c r="F839" s="414"/>
      <c r="G839" s="414"/>
      <c r="H839" s="414"/>
      <c r="I839" s="414"/>
      <c r="J839" s="415">
        <v>4000020473618</v>
      </c>
      <c r="K839" s="416"/>
      <c r="L839" s="416"/>
      <c r="M839" s="416"/>
      <c r="N839" s="416"/>
      <c r="O839" s="416"/>
      <c r="P839" s="313" t="s">
        <v>526</v>
      </c>
      <c r="Q839" s="314"/>
      <c r="R839" s="314"/>
      <c r="S839" s="314"/>
      <c r="T839" s="314"/>
      <c r="U839" s="314"/>
      <c r="V839" s="314"/>
      <c r="W839" s="314"/>
      <c r="X839" s="314"/>
      <c r="Y839" s="315">
        <v>210</v>
      </c>
      <c r="Z839" s="316"/>
      <c r="AA839" s="316"/>
      <c r="AB839" s="317"/>
      <c r="AC839" s="325" t="s">
        <v>523</v>
      </c>
      <c r="AD839" s="325"/>
      <c r="AE839" s="325"/>
      <c r="AF839" s="325"/>
      <c r="AG839" s="325"/>
      <c r="AH839" s="417" t="s">
        <v>487</v>
      </c>
      <c r="AI839" s="418"/>
      <c r="AJ839" s="418"/>
      <c r="AK839" s="418"/>
      <c r="AL839" s="322" t="s">
        <v>487</v>
      </c>
      <c r="AM839" s="323"/>
      <c r="AN839" s="323"/>
      <c r="AO839" s="324"/>
      <c r="AP839" s="318" t="s">
        <v>524</v>
      </c>
      <c r="AQ839" s="318"/>
      <c r="AR839" s="318"/>
      <c r="AS839" s="318"/>
      <c r="AT839" s="318"/>
      <c r="AU839" s="318"/>
      <c r="AV839" s="318"/>
      <c r="AW839" s="318"/>
      <c r="AX839" s="318"/>
    </row>
    <row r="840" spans="1:50" ht="30" customHeight="1" x14ac:dyDescent="0.15">
      <c r="A840" s="400">
        <v>3</v>
      </c>
      <c r="B840" s="400">
        <v>1</v>
      </c>
      <c r="C840" s="420" t="s">
        <v>514</v>
      </c>
      <c r="D840" s="414"/>
      <c r="E840" s="414"/>
      <c r="F840" s="414"/>
      <c r="G840" s="414"/>
      <c r="H840" s="414"/>
      <c r="I840" s="414"/>
      <c r="J840" s="415">
        <v>7000020473821</v>
      </c>
      <c r="K840" s="416"/>
      <c r="L840" s="416"/>
      <c r="M840" s="416"/>
      <c r="N840" s="416"/>
      <c r="O840" s="416"/>
      <c r="P840" s="313" t="s">
        <v>527</v>
      </c>
      <c r="Q840" s="314"/>
      <c r="R840" s="314"/>
      <c r="S840" s="314"/>
      <c r="T840" s="314"/>
      <c r="U840" s="314"/>
      <c r="V840" s="314"/>
      <c r="W840" s="314"/>
      <c r="X840" s="314"/>
      <c r="Y840" s="315">
        <v>105</v>
      </c>
      <c r="Z840" s="316"/>
      <c r="AA840" s="316"/>
      <c r="AB840" s="317"/>
      <c r="AC840" s="325" t="s">
        <v>522</v>
      </c>
      <c r="AD840" s="325"/>
      <c r="AE840" s="325"/>
      <c r="AF840" s="325"/>
      <c r="AG840" s="325"/>
      <c r="AH840" s="320" t="s">
        <v>524</v>
      </c>
      <c r="AI840" s="321"/>
      <c r="AJ840" s="321"/>
      <c r="AK840" s="321"/>
      <c r="AL840" s="322" t="s">
        <v>487</v>
      </c>
      <c r="AM840" s="323"/>
      <c r="AN840" s="323"/>
      <c r="AO840" s="324"/>
      <c r="AP840" s="318" t="s">
        <v>487</v>
      </c>
      <c r="AQ840" s="318"/>
      <c r="AR840" s="318"/>
      <c r="AS840" s="318"/>
      <c r="AT840" s="318"/>
      <c r="AU840" s="318"/>
      <c r="AV840" s="318"/>
      <c r="AW840" s="318"/>
      <c r="AX840" s="318"/>
    </row>
    <row r="841" spans="1:50" ht="30" customHeight="1" x14ac:dyDescent="0.15">
      <c r="A841" s="400">
        <v>4</v>
      </c>
      <c r="B841" s="400">
        <v>1</v>
      </c>
      <c r="C841" s="420" t="s">
        <v>515</v>
      </c>
      <c r="D841" s="414"/>
      <c r="E841" s="414"/>
      <c r="F841" s="414"/>
      <c r="G841" s="414"/>
      <c r="H841" s="414"/>
      <c r="I841" s="414"/>
      <c r="J841" s="415">
        <v>5000020473600</v>
      </c>
      <c r="K841" s="416"/>
      <c r="L841" s="416"/>
      <c r="M841" s="416"/>
      <c r="N841" s="416"/>
      <c r="O841" s="416"/>
      <c r="P841" s="313" t="s">
        <v>528</v>
      </c>
      <c r="Q841" s="314"/>
      <c r="R841" s="314"/>
      <c r="S841" s="314"/>
      <c r="T841" s="314"/>
      <c r="U841" s="314"/>
      <c r="V841" s="314"/>
      <c r="W841" s="314"/>
      <c r="X841" s="314"/>
      <c r="Y841" s="315">
        <v>103</v>
      </c>
      <c r="Z841" s="316"/>
      <c r="AA841" s="316"/>
      <c r="AB841" s="317"/>
      <c r="AC841" s="325" t="s">
        <v>523</v>
      </c>
      <c r="AD841" s="325"/>
      <c r="AE841" s="325"/>
      <c r="AF841" s="325"/>
      <c r="AG841" s="325"/>
      <c r="AH841" s="320" t="s">
        <v>487</v>
      </c>
      <c r="AI841" s="321"/>
      <c r="AJ841" s="321"/>
      <c r="AK841" s="321"/>
      <c r="AL841" s="322" t="s">
        <v>487</v>
      </c>
      <c r="AM841" s="323"/>
      <c r="AN841" s="323"/>
      <c r="AO841" s="324"/>
      <c r="AP841" s="318" t="s">
        <v>487</v>
      </c>
      <c r="AQ841" s="318"/>
      <c r="AR841" s="318"/>
      <c r="AS841" s="318"/>
      <c r="AT841" s="318"/>
      <c r="AU841" s="318"/>
      <c r="AV841" s="318"/>
      <c r="AW841" s="318"/>
      <c r="AX841" s="318"/>
    </row>
    <row r="842" spans="1:50" ht="30" customHeight="1" x14ac:dyDescent="0.15">
      <c r="A842" s="400">
        <v>5</v>
      </c>
      <c r="B842" s="400">
        <v>1</v>
      </c>
      <c r="C842" s="420" t="s">
        <v>516</v>
      </c>
      <c r="D842" s="414"/>
      <c r="E842" s="414"/>
      <c r="F842" s="414"/>
      <c r="G842" s="414"/>
      <c r="H842" s="414"/>
      <c r="I842" s="414"/>
      <c r="J842" s="415">
        <v>1000020472077</v>
      </c>
      <c r="K842" s="416"/>
      <c r="L842" s="416"/>
      <c r="M842" s="416"/>
      <c r="N842" s="416"/>
      <c r="O842" s="416"/>
      <c r="P842" s="313" t="s">
        <v>529</v>
      </c>
      <c r="Q842" s="314"/>
      <c r="R842" s="314"/>
      <c r="S842" s="314"/>
      <c r="T842" s="314"/>
      <c r="U842" s="314"/>
      <c r="V842" s="314"/>
      <c r="W842" s="314"/>
      <c r="X842" s="314"/>
      <c r="Y842" s="315">
        <v>66</v>
      </c>
      <c r="Z842" s="316"/>
      <c r="AA842" s="316"/>
      <c r="AB842" s="317"/>
      <c r="AC842" s="319" t="s">
        <v>523</v>
      </c>
      <c r="AD842" s="319"/>
      <c r="AE842" s="319"/>
      <c r="AF842" s="319"/>
      <c r="AG842" s="319"/>
      <c r="AH842" s="320" t="s">
        <v>487</v>
      </c>
      <c r="AI842" s="321"/>
      <c r="AJ842" s="321"/>
      <c r="AK842" s="321"/>
      <c r="AL842" s="322" t="s">
        <v>487</v>
      </c>
      <c r="AM842" s="323"/>
      <c r="AN842" s="323"/>
      <c r="AO842" s="324"/>
      <c r="AP842" s="318" t="s">
        <v>487</v>
      </c>
      <c r="AQ842" s="318"/>
      <c r="AR842" s="318"/>
      <c r="AS842" s="318"/>
      <c r="AT842" s="318"/>
      <c r="AU842" s="318"/>
      <c r="AV842" s="318"/>
      <c r="AW842" s="318"/>
      <c r="AX842" s="318"/>
    </row>
    <row r="843" spans="1:50" ht="30" customHeight="1" x14ac:dyDescent="0.15">
      <c r="A843" s="400">
        <v>6</v>
      </c>
      <c r="B843" s="400">
        <v>1</v>
      </c>
      <c r="C843" s="420" t="s">
        <v>517</v>
      </c>
      <c r="D843" s="414"/>
      <c r="E843" s="414"/>
      <c r="F843" s="414"/>
      <c r="G843" s="414"/>
      <c r="H843" s="414"/>
      <c r="I843" s="414"/>
      <c r="J843" s="415">
        <v>1000020473570</v>
      </c>
      <c r="K843" s="416"/>
      <c r="L843" s="416"/>
      <c r="M843" s="416"/>
      <c r="N843" s="416"/>
      <c r="O843" s="416"/>
      <c r="P843" s="313" t="s">
        <v>530</v>
      </c>
      <c r="Q843" s="314"/>
      <c r="R843" s="314"/>
      <c r="S843" s="314"/>
      <c r="T843" s="314"/>
      <c r="U843" s="314"/>
      <c r="V843" s="314"/>
      <c r="W843" s="314"/>
      <c r="X843" s="314"/>
      <c r="Y843" s="315">
        <v>49</v>
      </c>
      <c r="Z843" s="316"/>
      <c r="AA843" s="316"/>
      <c r="AB843" s="317"/>
      <c r="AC843" s="319" t="s">
        <v>523</v>
      </c>
      <c r="AD843" s="319"/>
      <c r="AE843" s="319"/>
      <c r="AF843" s="319"/>
      <c r="AG843" s="319"/>
      <c r="AH843" s="320" t="s">
        <v>487</v>
      </c>
      <c r="AI843" s="321"/>
      <c r="AJ843" s="321"/>
      <c r="AK843" s="321"/>
      <c r="AL843" s="322" t="s">
        <v>487</v>
      </c>
      <c r="AM843" s="323"/>
      <c r="AN843" s="323"/>
      <c r="AO843" s="324"/>
      <c r="AP843" s="318" t="s">
        <v>487</v>
      </c>
      <c r="AQ843" s="318"/>
      <c r="AR843" s="318"/>
      <c r="AS843" s="318"/>
      <c r="AT843" s="318"/>
      <c r="AU843" s="318"/>
      <c r="AV843" s="318"/>
      <c r="AW843" s="318"/>
      <c r="AX843" s="318"/>
    </row>
    <row r="844" spans="1:50" ht="30" customHeight="1" x14ac:dyDescent="0.15">
      <c r="A844" s="400">
        <v>7</v>
      </c>
      <c r="B844" s="400">
        <v>1</v>
      </c>
      <c r="C844" s="420" t="s">
        <v>518</v>
      </c>
      <c r="D844" s="414"/>
      <c r="E844" s="414"/>
      <c r="F844" s="414"/>
      <c r="G844" s="414"/>
      <c r="H844" s="414"/>
      <c r="I844" s="414"/>
      <c r="J844" s="415">
        <v>2000020473553</v>
      </c>
      <c r="K844" s="416"/>
      <c r="L844" s="416"/>
      <c r="M844" s="416"/>
      <c r="N844" s="416"/>
      <c r="O844" s="416"/>
      <c r="P844" s="313" t="s">
        <v>531</v>
      </c>
      <c r="Q844" s="314"/>
      <c r="R844" s="314"/>
      <c r="S844" s="314"/>
      <c r="T844" s="314"/>
      <c r="U844" s="314"/>
      <c r="V844" s="314"/>
      <c r="W844" s="314"/>
      <c r="X844" s="314"/>
      <c r="Y844" s="315">
        <v>21</v>
      </c>
      <c r="Z844" s="316"/>
      <c r="AA844" s="316"/>
      <c r="AB844" s="317"/>
      <c r="AC844" s="319" t="s">
        <v>522</v>
      </c>
      <c r="AD844" s="319"/>
      <c r="AE844" s="319"/>
      <c r="AF844" s="319"/>
      <c r="AG844" s="319"/>
      <c r="AH844" s="320" t="s">
        <v>487</v>
      </c>
      <c r="AI844" s="321"/>
      <c r="AJ844" s="321"/>
      <c r="AK844" s="321"/>
      <c r="AL844" s="322" t="s">
        <v>487</v>
      </c>
      <c r="AM844" s="323"/>
      <c r="AN844" s="323"/>
      <c r="AO844" s="324"/>
      <c r="AP844" s="318" t="s">
        <v>487</v>
      </c>
      <c r="AQ844" s="318"/>
      <c r="AR844" s="318"/>
      <c r="AS844" s="318"/>
      <c r="AT844" s="318"/>
      <c r="AU844" s="318"/>
      <c r="AV844" s="318"/>
      <c r="AW844" s="318"/>
      <c r="AX844" s="318"/>
    </row>
    <row r="845" spans="1:50" ht="30" customHeight="1" x14ac:dyDescent="0.15">
      <c r="A845" s="400">
        <v>8</v>
      </c>
      <c r="B845" s="400">
        <v>1</v>
      </c>
      <c r="C845" s="420" t="s">
        <v>519</v>
      </c>
      <c r="D845" s="414"/>
      <c r="E845" s="414"/>
      <c r="F845" s="414"/>
      <c r="G845" s="414"/>
      <c r="H845" s="414"/>
      <c r="I845" s="414"/>
      <c r="J845" s="415">
        <v>9000020473596</v>
      </c>
      <c r="K845" s="416"/>
      <c r="L845" s="416"/>
      <c r="M845" s="416"/>
      <c r="N845" s="416"/>
      <c r="O845" s="416"/>
      <c r="P845" s="313" t="s">
        <v>532</v>
      </c>
      <c r="Q845" s="314"/>
      <c r="R845" s="314"/>
      <c r="S845" s="314"/>
      <c r="T845" s="314"/>
      <c r="U845" s="314"/>
      <c r="V845" s="314"/>
      <c r="W845" s="314"/>
      <c r="X845" s="314"/>
      <c r="Y845" s="315">
        <v>12</v>
      </c>
      <c r="Z845" s="316"/>
      <c r="AA845" s="316"/>
      <c r="AB845" s="317"/>
      <c r="AC845" s="319" t="s">
        <v>523</v>
      </c>
      <c r="AD845" s="319"/>
      <c r="AE845" s="319"/>
      <c r="AF845" s="319"/>
      <c r="AG845" s="319"/>
      <c r="AH845" s="320" t="s">
        <v>487</v>
      </c>
      <c r="AI845" s="321"/>
      <c r="AJ845" s="321"/>
      <c r="AK845" s="321"/>
      <c r="AL845" s="322" t="s">
        <v>487</v>
      </c>
      <c r="AM845" s="323"/>
      <c r="AN845" s="323"/>
      <c r="AO845" s="324"/>
      <c r="AP845" s="318" t="s">
        <v>487</v>
      </c>
      <c r="AQ845" s="318"/>
      <c r="AR845" s="318"/>
      <c r="AS845" s="318"/>
      <c r="AT845" s="318"/>
      <c r="AU845" s="318"/>
      <c r="AV845" s="318"/>
      <c r="AW845" s="318"/>
      <c r="AX845" s="318"/>
    </row>
    <row r="846" spans="1:50" ht="30" customHeight="1" x14ac:dyDescent="0.15">
      <c r="A846" s="400">
        <v>9</v>
      </c>
      <c r="B846" s="400">
        <v>1</v>
      </c>
      <c r="C846" s="420" t="s">
        <v>520</v>
      </c>
      <c r="D846" s="414"/>
      <c r="E846" s="414"/>
      <c r="F846" s="414"/>
      <c r="G846" s="414"/>
      <c r="H846" s="414"/>
      <c r="I846" s="414"/>
      <c r="J846" s="415">
        <v>8000020473812</v>
      </c>
      <c r="K846" s="416"/>
      <c r="L846" s="416"/>
      <c r="M846" s="416"/>
      <c r="N846" s="416"/>
      <c r="O846" s="416"/>
      <c r="P846" s="313" t="s">
        <v>533</v>
      </c>
      <c r="Q846" s="314"/>
      <c r="R846" s="314"/>
      <c r="S846" s="314"/>
      <c r="T846" s="314"/>
      <c r="U846" s="314"/>
      <c r="V846" s="314"/>
      <c r="W846" s="314"/>
      <c r="X846" s="314"/>
      <c r="Y846" s="315">
        <v>9</v>
      </c>
      <c r="Z846" s="316"/>
      <c r="AA846" s="316"/>
      <c r="AB846" s="317"/>
      <c r="AC846" s="319" t="s">
        <v>522</v>
      </c>
      <c r="AD846" s="319"/>
      <c r="AE846" s="319"/>
      <c r="AF846" s="319"/>
      <c r="AG846" s="319"/>
      <c r="AH846" s="320" t="s">
        <v>487</v>
      </c>
      <c r="AI846" s="321"/>
      <c r="AJ846" s="321"/>
      <c r="AK846" s="321"/>
      <c r="AL846" s="322" t="s">
        <v>487</v>
      </c>
      <c r="AM846" s="323"/>
      <c r="AN846" s="323"/>
      <c r="AO846" s="324"/>
      <c r="AP846" s="318" t="s">
        <v>487</v>
      </c>
      <c r="AQ846" s="318"/>
      <c r="AR846" s="318"/>
      <c r="AS846" s="318"/>
      <c r="AT846" s="318"/>
      <c r="AU846" s="318"/>
      <c r="AV846" s="318"/>
      <c r="AW846" s="318"/>
      <c r="AX846" s="318"/>
    </row>
    <row r="847" spans="1:50" ht="30" customHeight="1" x14ac:dyDescent="0.15">
      <c r="A847" s="400">
        <v>10</v>
      </c>
      <c r="B847" s="400">
        <v>1</v>
      </c>
      <c r="C847" s="420" t="s">
        <v>521</v>
      </c>
      <c r="D847" s="414"/>
      <c r="E847" s="414"/>
      <c r="F847" s="414"/>
      <c r="G847" s="414"/>
      <c r="H847" s="414"/>
      <c r="I847" s="414"/>
      <c r="J847" s="415">
        <v>5000020473154</v>
      </c>
      <c r="K847" s="416"/>
      <c r="L847" s="416"/>
      <c r="M847" s="416"/>
      <c r="N847" s="416"/>
      <c r="O847" s="416"/>
      <c r="P847" s="313" t="s">
        <v>534</v>
      </c>
      <c r="Q847" s="314"/>
      <c r="R847" s="314"/>
      <c r="S847" s="314"/>
      <c r="T847" s="314"/>
      <c r="U847" s="314"/>
      <c r="V847" s="314"/>
      <c r="W847" s="314"/>
      <c r="X847" s="314"/>
      <c r="Y847" s="315">
        <v>5</v>
      </c>
      <c r="Z847" s="316"/>
      <c r="AA847" s="316"/>
      <c r="AB847" s="317"/>
      <c r="AC847" s="319" t="s">
        <v>522</v>
      </c>
      <c r="AD847" s="319"/>
      <c r="AE847" s="319"/>
      <c r="AF847" s="319"/>
      <c r="AG847" s="319"/>
      <c r="AH847" s="320" t="s">
        <v>487</v>
      </c>
      <c r="AI847" s="321"/>
      <c r="AJ847" s="321"/>
      <c r="AK847" s="321"/>
      <c r="AL847" s="322" t="s">
        <v>487</v>
      </c>
      <c r="AM847" s="323"/>
      <c r="AN847" s="323"/>
      <c r="AO847" s="324"/>
      <c r="AP847" s="318" t="s">
        <v>487</v>
      </c>
      <c r="AQ847" s="318"/>
      <c r="AR847" s="318"/>
      <c r="AS847" s="318"/>
      <c r="AT847" s="318"/>
      <c r="AU847" s="318"/>
      <c r="AV847" s="318"/>
      <c r="AW847" s="318"/>
      <c r="AX847" s="318"/>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15">
      <c r="A868" s="47"/>
      <c r="B868" s="47"/>
      <c r="C868" s="47"/>
      <c r="D868" s="47"/>
      <c r="E868" s="47"/>
      <c r="F868" s="47"/>
      <c r="G868" s="47"/>
      <c r="H868" s="47"/>
      <c r="I868" s="47"/>
      <c r="J868" s="48"/>
      <c r="K868" s="48"/>
      <c r="L868" s="48"/>
      <c r="M868" s="48"/>
      <c r="N868" s="48"/>
      <c r="O868" s="48"/>
      <c r="P868" s="49"/>
      <c r="Q868" s="49"/>
      <c r="R868" s="49"/>
      <c r="S868" s="49"/>
      <c r="T868" s="49"/>
      <c r="U868" s="49"/>
      <c r="V868" s="49"/>
      <c r="W868" s="49"/>
      <c r="X868" s="49"/>
      <c r="Y868" s="50"/>
      <c r="Z868" s="50"/>
      <c r="AA868" s="50"/>
      <c r="AB868" s="50"/>
      <c r="AC868" s="50"/>
      <c r="AD868" s="50"/>
      <c r="AE868" s="50"/>
      <c r="AF868" s="50"/>
      <c r="AG868" s="50"/>
      <c r="AH868" s="50"/>
      <c r="AI868" s="50"/>
      <c r="AJ868" s="50"/>
      <c r="AK868" s="50"/>
      <c r="AL868" s="50"/>
      <c r="AM868" s="50"/>
      <c r="AN868" s="50"/>
      <c r="AO868" s="50"/>
      <c r="AP868" s="49"/>
      <c r="AQ868" s="49"/>
      <c r="AR868" s="49"/>
      <c r="AS868" s="49"/>
      <c r="AT868" s="49"/>
      <c r="AU868" s="49"/>
      <c r="AV868" s="49"/>
      <c r="AW868" s="49"/>
      <c r="AX868" s="49"/>
    </row>
    <row r="869" spans="1:50" ht="24.75" hidden="1" customHeight="1" x14ac:dyDescent="0.15">
      <c r="A869" s="47"/>
      <c r="B869" s="51" t="s">
        <v>180</v>
      </c>
      <c r="C869" s="47"/>
      <c r="D869" s="47"/>
      <c r="E869" s="47"/>
      <c r="F869" s="47"/>
      <c r="G869" s="47"/>
      <c r="H869" s="47"/>
      <c r="I869" s="47"/>
      <c r="J869" s="47"/>
      <c r="K869" s="47"/>
      <c r="L869" s="47"/>
      <c r="M869" s="47"/>
      <c r="N869" s="47"/>
      <c r="O869" s="47"/>
      <c r="P869" s="52"/>
      <c r="Q869" s="52"/>
      <c r="R869" s="52"/>
      <c r="S869" s="52"/>
      <c r="T869" s="52"/>
      <c r="U869" s="52"/>
      <c r="V869" s="52"/>
      <c r="W869" s="52"/>
      <c r="X869" s="52"/>
      <c r="Y869" s="53"/>
      <c r="Z869" s="53"/>
      <c r="AA869" s="53"/>
      <c r="AB869" s="53"/>
      <c r="AC869" s="53"/>
      <c r="AD869" s="53"/>
      <c r="AE869" s="53"/>
      <c r="AF869" s="53"/>
      <c r="AG869" s="53"/>
      <c r="AH869" s="53"/>
      <c r="AI869" s="53"/>
      <c r="AJ869" s="53"/>
      <c r="AK869" s="53"/>
      <c r="AL869" s="53"/>
      <c r="AM869" s="53"/>
      <c r="AN869" s="53"/>
      <c r="AO869" s="53"/>
      <c r="AP869" s="52"/>
      <c r="AQ869" s="52"/>
      <c r="AR869" s="52"/>
      <c r="AS869" s="52"/>
      <c r="AT869" s="52"/>
      <c r="AU869" s="52"/>
      <c r="AV869" s="52"/>
      <c r="AW869" s="52"/>
      <c r="AX869" s="52"/>
    </row>
    <row r="870" spans="1:50" ht="59.25" hidden="1" customHeight="1" x14ac:dyDescent="0.15">
      <c r="A870" s="343"/>
      <c r="B870" s="343"/>
      <c r="C870" s="343" t="s">
        <v>26</v>
      </c>
      <c r="D870" s="343"/>
      <c r="E870" s="343"/>
      <c r="F870" s="343"/>
      <c r="G870" s="343"/>
      <c r="H870" s="343"/>
      <c r="I870" s="343"/>
      <c r="J870" s="273" t="s">
        <v>224</v>
      </c>
      <c r="K870" s="95"/>
      <c r="L870" s="95"/>
      <c r="M870" s="95"/>
      <c r="N870" s="95"/>
      <c r="O870" s="95"/>
      <c r="P870" s="344" t="s">
        <v>199</v>
      </c>
      <c r="Q870" s="344"/>
      <c r="R870" s="344"/>
      <c r="S870" s="344"/>
      <c r="T870" s="344"/>
      <c r="U870" s="344"/>
      <c r="V870" s="344"/>
      <c r="W870" s="344"/>
      <c r="X870" s="344"/>
      <c r="Y870" s="341" t="s">
        <v>222</v>
      </c>
      <c r="Z870" s="342"/>
      <c r="AA870" s="342"/>
      <c r="AB870" s="342"/>
      <c r="AC870" s="273" t="s">
        <v>263</v>
      </c>
      <c r="AD870" s="273"/>
      <c r="AE870" s="273"/>
      <c r="AF870" s="273"/>
      <c r="AG870" s="273"/>
      <c r="AH870" s="341" t="s">
        <v>292</v>
      </c>
      <c r="AI870" s="343"/>
      <c r="AJ870" s="343"/>
      <c r="AK870" s="343"/>
      <c r="AL870" s="343" t="s">
        <v>21</v>
      </c>
      <c r="AM870" s="343"/>
      <c r="AN870" s="343"/>
      <c r="AO870" s="421"/>
      <c r="AP870" s="422" t="s">
        <v>225</v>
      </c>
      <c r="AQ870" s="422"/>
      <c r="AR870" s="422"/>
      <c r="AS870" s="422"/>
      <c r="AT870" s="422"/>
      <c r="AU870" s="422"/>
      <c r="AV870" s="422"/>
      <c r="AW870" s="422"/>
      <c r="AX870" s="422"/>
    </row>
    <row r="871" spans="1:50" ht="30" hidden="1" customHeight="1" x14ac:dyDescent="0.15">
      <c r="A871" s="400">
        <v>1</v>
      </c>
      <c r="B871" s="40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25"/>
      <c r="AD871" s="419"/>
      <c r="AE871" s="419"/>
      <c r="AF871" s="419"/>
      <c r="AG871" s="419"/>
      <c r="AH871" s="417"/>
      <c r="AI871" s="418"/>
      <c r="AJ871" s="418"/>
      <c r="AK871" s="418"/>
      <c r="AL871" s="322"/>
      <c r="AM871" s="323"/>
      <c r="AN871" s="323"/>
      <c r="AO871" s="324"/>
      <c r="AP871" s="318"/>
      <c r="AQ871" s="318"/>
      <c r="AR871" s="318"/>
      <c r="AS871" s="318"/>
      <c r="AT871" s="318"/>
      <c r="AU871" s="318"/>
      <c r="AV871" s="318"/>
      <c r="AW871" s="318"/>
      <c r="AX871" s="318"/>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25"/>
      <c r="AD872" s="325"/>
      <c r="AE872" s="325"/>
      <c r="AF872" s="325"/>
      <c r="AG872" s="325"/>
      <c r="AH872" s="417"/>
      <c r="AI872" s="418"/>
      <c r="AJ872" s="418"/>
      <c r="AK872" s="418"/>
      <c r="AL872" s="322"/>
      <c r="AM872" s="323"/>
      <c r="AN872" s="323"/>
      <c r="AO872" s="324"/>
      <c r="AP872" s="318"/>
      <c r="AQ872" s="318"/>
      <c r="AR872" s="318"/>
      <c r="AS872" s="318"/>
      <c r="AT872" s="318"/>
      <c r="AU872" s="318"/>
      <c r="AV872" s="318"/>
      <c r="AW872" s="318"/>
      <c r="AX872" s="318"/>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31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313"/>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15">
      <c r="A901" s="54"/>
      <c r="B901" s="54"/>
      <c r="C901" s="54"/>
      <c r="D901" s="54"/>
      <c r="E901" s="54"/>
      <c r="F901" s="54"/>
      <c r="G901" s="54"/>
      <c r="H901" s="54"/>
      <c r="I901" s="54"/>
      <c r="J901" s="54"/>
      <c r="K901" s="54"/>
      <c r="L901" s="54"/>
      <c r="M901" s="54"/>
      <c r="N901" s="54"/>
      <c r="O901" s="54"/>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24.75" hidden="1" customHeight="1" x14ac:dyDescent="0.15">
      <c r="A902" s="47"/>
      <c r="B902" s="51" t="s">
        <v>248</v>
      </c>
      <c r="C902" s="47"/>
      <c r="D902" s="47"/>
      <c r="E902" s="47"/>
      <c r="F902" s="47"/>
      <c r="G902" s="47"/>
      <c r="H902" s="47"/>
      <c r="I902" s="47"/>
      <c r="J902" s="47"/>
      <c r="K902" s="47"/>
      <c r="L902" s="47"/>
      <c r="M902" s="47"/>
      <c r="N902" s="47"/>
      <c r="O902" s="47"/>
      <c r="P902" s="52"/>
      <c r="Q902" s="52"/>
      <c r="R902" s="52"/>
      <c r="S902" s="52"/>
      <c r="T902" s="52"/>
      <c r="U902" s="52"/>
      <c r="V902" s="52"/>
      <c r="W902" s="52"/>
      <c r="X902" s="52"/>
      <c r="Y902" s="53"/>
      <c r="Z902" s="53"/>
      <c r="AA902" s="53"/>
      <c r="AB902" s="53"/>
      <c r="AC902" s="53"/>
      <c r="AD902" s="53"/>
      <c r="AE902" s="53"/>
      <c r="AF902" s="53"/>
      <c r="AG902" s="53"/>
      <c r="AH902" s="53"/>
      <c r="AI902" s="53"/>
      <c r="AJ902" s="53"/>
      <c r="AK902" s="53"/>
      <c r="AL902" s="53"/>
      <c r="AM902" s="53"/>
      <c r="AN902" s="53"/>
      <c r="AO902" s="53"/>
      <c r="AP902" s="52"/>
      <c r="AQ902" s="52"/>
      <c r="AR902" s="52"/>
      <c r="AS902" s="52"/>
      <c r="AT902" s="52"/>
      <c r="AU902" s="52"/>
      <c r="AV902" s="52"/>
      <c r="AW902" s="52"/>
      <c r="AX902" s="52"/>
    </row>
    <row r="903" spans="1:50" ht="59.25" hidden="1" customHeight="1" x14ac:dyDescent="0.15">
      <c r="A903" s="343"/>
      <c r="B903" s="343"/>
      <c r="C903" s="343" t="s">
        <v>26</v>
      </c>
      <c r="D903" s="343"/>
      <c r="E903" s="343"/>
      <c r="F903" s="343"/>
      <c r="G903" s="343"/>
      <c r="H903" s="343"/>
      <c r="I903" s="343"/>
      <c r="J903" s="273" t="s">
        <v>224</v>
      </c>
      <c r="K903" s="95"/>
      <c r="L903" s="95"/>
      <c r="M903" s="95"/>
      <c r="N903" s="95"/>
      <c r="O903" s="95"/>
      <c r="P903" s="344" t="s">
        <v>199</v>
      </c>
      <c r="Q903" s="344"/>
      <c r="R903" s="344"/>
      <c r="S903" s="344"/>
      <c r="T903" s="344"/>
      <c r="U903" s="344"/>
      <c r="V903" s="344"/>
      <c r="W903" s="344"/>
      <c r="X903" s="344"/>
      <c r="Y903" s="341" t="s">
        <v>222</v>
      </c>
      <c r="Z903" s="342"/>
      <c r="AA903" s="342"/>
      <c r="AB903" s="342"/>
      <c r="AC903" s="273" t="s">
        <v>263</v>
      </c>
      <c r="AD903" s="273"/>
      <c r="AE903" s="273"/>
      <c r="AF903" s="273"/>
      <c r="AG903" s="273"/>
      <c r="AH903" s="341" t="s">
        <v>292</v>
      </c>
      <c r="AI903" s="343"/>
      <c r="AJ903" s="343"/>
      <c r="AK903" s="343"/>
      <c r="AL903" s="343" t="s">
        <v>21</v>
      </c>
      <c r="AM903" s="343"/>
      <c r="AN903" s="343"/>
      <c r="AO903" s="421"/>
      <c r="AP903" s="422" t="s">
        <v>225</v>
      </c>
      <c r="AQ903" s="422"/>
      <c r="AR903" s="422"/>
      <c r="AS903" s="422"/>
      <c r="AT903" s="422"/>
      <c r="AU903" s="422"/>
      <c r="AV903" s="422"/>
      <c r="AW903" s="422"/>
      <c r="AX903" s="422"/>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419"/>
      <c r="AE904" s="419"/>
      <c r="AF904" s="419"/>
      <c r="AG904" s="419"/>
      <c r="AH904" s="417"/>
      <c r="AI904" s="418"/>
      <c r="AJ904" s="418"/>
      <c r="AK904" s="418"/>
      <c r="AL904" s="322"/>
      <c r="AM904" s="323"/>
      <c r="AN904" s="323"/>
      <c r="AO904" s="324"/>
      <c r="AP904" s="318"/>
      <c r="AQ904" s="318"/>
      <c r="AR904" s="318"/>
      <c r="AS904" s="318"/>
      <c r="AT904" s="318"/>
      <c r="AU904" s="318"/>
      <c r="AV904" s="318"/>
      <c r="AW904" s="318"/>
      <c r="AX904" s="318"/>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25"/>
      <c r="AD905" s="325"/>
      <c r="AE905" s="325"/>
      <c r="AF905" s="325"/>
      <c r="AG905" s="325"/>
      <c r="AH905" s="417"/>
      <c r="AI905" s="418"/>
      <c r="AJ905" s="418"/>
      <c r="AK905" s="418"/>
      <c r="AL905" s="322"/>
      <c r="AM905" s="323"/>
      <c r="AN905" s="323"/>
      <c r="AO905" s="324"/>
      <c r="AP905" s="318"/>
      <c r="AQ905" s="318"/>
      <c r="AR905" s="318"/>
      <c r="AS905" s="318"/>
      <c r="AT905" s="318"/>
      <c r="AU905" s="318"/>
      <c r="AV905" s="318"/>
      <c r="AW905" s="318"/>
      <c r="AX905" s="318"/>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31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313"/>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54"/>
      <c r="B934" s="54"/>
      <c r="C934" s="54"/>
      <c r="D934" s="54"/>
      <c r="E934" s="54"/>
      <c r="F934" s="54"/>
      <c r="G934" s="54"/>
      <c r="H934" s="54"/>
      <c r="I934" s="54"/>
      <c r="J934" s="54"/>
      <c r="K934" s="54"/>
      <c r="L934" s="54"/>
      <c r="M934" s="54"/>
      <c r="N934" s="54"/>
      <c r="O934" s="54"/>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24.75" hidden="1" customHeight="1" x14ac:dyDescent="0.15">
      <c r="A935" s="47"/>
      <c r="B935" s="51" t="s">
        <v>181</v>
      </c>
      <c r="C935" s="47"/>
      <c r="D935" s="47"/>
      <c r="E935" s="47"/>
      <c r="F935" s="47"/>
      <c r="G935" s="47"/>
      <c r="H935" s="47"/>
      <c r="I935" s="47"/>
      <c r="J935" s="47"/>
      <c r="K935" s="47"/>
      <c r="L935" s="47"/>
      <c r="M935" s="47"/>
      <c r="N935" s="47"/>
      <c r="O935" s="47"/>
      <c r="P935" s="52"/>
      <c r="Q935" s="52"/>
      <c r="R935" s="52"/>
      <c r="S935" s="52"/>
      <c r="T935" s="52"/>
      <c r="U935" s="52"/>
      <c r="V935" s="52"/>
      <c r="W935" s="52"/>
      <c r="X935" s="52"/>
      <c r="Y935" s="53"/>
      <c r="Z935" s="53"/>
      <c r="AA935" s="53"/>
      <c r="AB935" s="53"/>
      <c r="AC935" s="53"/>
      <c r="AD935" s="53"/>
      <c r="AE935" s="53"/>
      <c r="AF935" s="53"/>
      <c r="AG935" s="53"/>
      <c r="AH935" s="53"/>
      <c r="AI935" s="53"/>
      <c r="AJ935" s="53"/>
      <c r="AK935" s="53"/>
      <c r="AL935" s="53"/>
      <c r="AM935" s="53"/>
      <c r="AN935" s="53"/>
      <c r="AO935" s="53"/>
      <c r="AP935" s="52"/>
      <c r="AQ935" s="52"/>
      <c r="AR935" s="52"/>
      <c r="AS935" s="52"/>
      <c r="AT935" s="52"/>
      <c r="AU935" s="52"/>
      <c r="AV935" s="52"/>
      <c r="AW935" s="52"/>
      <c r="AX935" s="52"/>
    </row>
    <row r="936" spans="1:50" ht="59.25" hidden="1" customHeight="1" x14ac:dyDescent="0.15">
      <c r="A936" s="343"/>
      <c r="B936" s="343"/>
      <c r="C936" s="343" t="s">
        <v>26</v>
      </c>
      <c r="D936" s="343"/>
      <c r="E936" s="343"/>
      <c r="F936" s="343"/>
      <c r="G936" s="343"/>
      <c r="H936" s="343"/>
      <c r="I936" s="343"/>
      <c r="J936" s="273" t="s">
        <v>224</v>
      </c>
      <c r="K936" s="95"/>
      <c r="L936" s="95"/>
      <c r="M936" s="95"/>
      <c r="N936" s="95"/>
      <c r="O936" s="95"/>
      <c r="P936" s="344" t="s">
        <v>199</v>
      </c>
      <c r="Q936" s="344"/>
      <c r="R936" s="344"/>
      <c r="S936" s="344"/>
      <c r="T936" s="344"/>
      <c r="U936" s="344"/>
      <c r="V936" s="344"/>
      <c r="W936" s="344"/>
      <c r="X936" s="344"/>
      <c r="Y936" s="341" t="s">
        <v>222</v>
      </c>
      <c r="Z936" s="342"/>
      <c r="AA936" s="342"/>
      <c r="AB936" s="342"/>
      <c r="AC936" s="273" t="s">
        <v>263</v>
      </c>
      <c r="AD936" s="273"/>
      <c r="AE936" s="273"/>
      <c r="AF936" s="273"/>
      <c r="AG936" s="273"/>
      <c r="AH936" s="341" t="s">
        <v>292</v>
      </c>
      <c r="AI936" s="343"/>
      <c r="AJ936" s="343"/>
      <c r="AK936" s="343"/>
      <c r="AL936" s="343" t="s">
        <v>21</v>
      </c>
      <c r="AM936" s="343"/>
      <c r="AN936" s="343"/>
      <c r="AO936" s="421"/>
      <c r="AP936" s="422" t="s">
        <v>225</v>
      </c>
      <c r="AQ936" s="422"/>
      <c r="AR936" s="422"/>
      <c r="AS936" s="422"/>
      <c r="AT936" s="422"/>
      <c r="AU936" s="422"/>
      <c r="AV936" s="422"/>
      <c r="AW936" s="422"/>
      <c r="AX936" s="422"/>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25"/>
      <c r="AD937" s="419"/>
      <c r="AE937" s="419"/>
      <c r="AF937" s="419"/>
      <c r="AG937" s="419"/>
      <c r="AH937" s="417"/>
      <c r="AI937" s="418"/>
      <c r="AJ937" s="418"/>
      <c r="AK937" s="418"/>
      <c r="AL937" s="322"/>
      <c r="AM937" s="323"/>
      <c r="AN937" s="323"/>
      <c r="AO937" s="324"/>
      <c r="AP937" s="318"/>
      <c r="AQ937" s="318"/>
      <c r="AR937" s="318"/>
      <c r="AS937" s="318"/>
      <c r="AT937" s="318"/>
      <c r="AU937" s="318"/>
      <c r="AV937" s="318"/>
      <c r="AW937" s="318"/>
      <c r="AX937" s="318"/>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25"/>
      <c r="AD938" s="325"/>
      <c r="AE938" s="325"/>
      <c r="AF938" s="325"/>
      <c r="AG938" s="325"/>
      <c r="AH938" s="417"/>
      <c r="AI938" s="418"/>
      <c r="AJ938" s="418"/>
      <c r="AK938" s="418"/>
      <c r="AL938" s="322"/>
      <c r="AM938" s="323"/>
      <c r="AN938" s="323"/>
      <c r="AO938" s="324"/>
      <c r="AP938" s="318"/>
      <c r="AQ938" s="318"/>
      <c r="AR938" s="318"/>
      <c r="AS938" s="318"/>
      <c r="AT938" s="318"/>
      <c r="AU938" s="318"/>
      <c r="AV938" s="318"/>
      <c r="AW938" s="318"/>
      <c r="AX938" s="318"/>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31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313"/>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54"/>
      <c r="B967" s="54"/>
      <c r="C967" s="54"/>
      <c r="D967" s="54"/>
      <c r="E967" s="54"/>
      <c r="F967" s="54"/>
      <c r="G967" s="54"/>
      <c r="H967" s="54"/>
      <c r="I967" s="54"/>
      <c r="J967" s="54"/>
      <c r="K967" s="54"/>
      <c r="L967" s="54"/>
      <c r="M967" s="54"/>
      <c r="N967" s="54"/>
      <c r="O967" s="54"/>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24.75" hidden="1" customHeight="1" x14ac:dyDescent="0.15">
      <c r="A968" s="47"/>
      <c r="B968" s="51" t="s">
        <v>182</v>
      </c>
      <c r="C968" s="47"/>
      <c r="D968" s="47"/>
      <c r="E968" s="47"/>
      <c r="F968" s="47"/>
      <c r="G968" s="47"/>
      <c r="H968" s="47"/>
      <c r="I968" s="47"/>
      <c r="J968" s="47"/>
      <c r="K968" s="47"/>
      <c r="L968" s="47"/>
      <c r="M968" s="47"/>
      <c r="N968" s="47"/>
      <c r="O968" s="47"/>
      <c r="P968" s="52"/>
      <c r="Q968" s="52"/>
      <c r="R968" s="52"/>
      <c r="S968" s="52"/>
      <c r="T968" s="52"/>
      <c r="U968" s="52"/>
      <c r="V968" s="52"/>
      <c r="W968" s="52"/>
      <c r="X968" s="52"/>
      <c r="Y968" s="53"/>
      <c r="Z968" s="53"/>
      <c r="AA968" s="53"/>
      <c r="AB968" s="53"/>
      <c r="AC968" s="53"/>
      <c r="AD968" s="53"/>
      <c r="AE968" s="53"/>
      <c r="AF968" s="53"/>
      <c r="AG968" s="53"/>
      <c r="AH968" s="53"/>
      <c r="AI968" s="53"/>
      <c r="AJ968" s="53"/>
      <c r="AK968" s="53"/>
      <c r="AL968" s="53"/>
      <c r="AM968" s="53"/>
      <c r="AN968" s="53"/>
      <c r="AO968" s="53"/>
      <c r="AP968" s="52"/>
      <c r="AQ968" s="52"/>
      <c r="AR968" s="52"/>
      <c r="AS968" s="52"/>
      <c r="AT968" s="52"/>
      <c r="AU968" s="52"/>
      <c r="AV968" s="52"/>
      <c r="AW968" s="52"/>
      <c r="AX968" s="52"/>
    </row>
    <row r="969" spans="1:50" ht="59.25" hidden="1" customHeight="1" x14ac:dyDescent="0.15">
      <c r="A969" s="343"/>
      <c r="B969" s="343"/>
      <c r="C969" s="343" t="s">
        <v>26</v>
      </c>
      <c r="D969" s="343"/>
      <c r="E969" s="343"/>
      <c r="F969" s="343"/>
      <c r="G969" s="343"/>
      <c r="H969" s="343"/>
      <c r="I969" s="343"/>
      <c r="J969" s="273" t="s">
        <v>224</v>
      </c>
      <c r="K969" s="95"/>
      <c r="L969" s="95"/>
      <c r="M969" s="95"/>
      <c r="N969" s="95"/>
      <c r="O969" s="95"/>
      <c r="P969" s="344" t="s">
        <v>199</v>
      </c>
      <c r="Q969" s="344"/>
      <c r="R969" s="344"/>
      <c r="S969" s="344"/>
      <c r="T969" s="344"/>
      <c r="U969" s="344"/>
      <c r="V969" s="344"/>
      <c r="W969" s="344"/>
      <c r="X969" s="344"/>
      <c r="Y969" s="341" t="s">
        <v>222</v>
      </c>
      <c r="Z969" s="342"/>
      <c r="AA969" s="342"/>
      <c r="AB969" s="342"/>
      <c r="AC969" s="273" t="s">
        <v>263</v>
      </c>
      <c r="AD969" s="273"/>
      <c r="AE969" s="273"/>
      <c r="AF969" s="273"/>
      <c r="AG969" s="273"/>
      <c r="AH969" s="341" t="s">
        <v>292</v>
      </c>
      <c r="AI969" s="343"/>
      <c r="AJ969" s="343"/>
      <c r="AK969" s="343"/>
      <c r="AL969" s="343" t="s">
        <v>21</v>
      </c>
      <c r="AM969" s="343"/>
      <c r="AN969" s="343"/>
      <c r="AO969" s="421"/>
      <c r="AP969" s="422" t="s">
        <v>225</v>
      </c>
      <c r="AQ969" s="422"/>
      <c r="AR969" s="422"/>
      <c r="AS969" s="422"/>
      <c r="AT969" s="422"/>
      <c r="AU969" s="422"/>
      <c r="AV969" s="422"/>
      <c r="AW969" s="422"/>
      <c r="AX969" s="422"/>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25"/>
      <c r="AD970" s="419"/>
      <c r="AE970" s="419"/>
      <c r="AF970" s="419"/>
      <c r="AG970" s="419"/>
      <c r="AH970" s="417"/>
      <c r="AI970" s="418"/>
      <c r="AJ970" s="418"/>
      <c r="AK970" s="418"/>
      <c r="AL970" s="322"/>
      <c r="AM970" s="323"/>
      <c r="AN970" s="323"/>
      <c r="AO970" s="324"/>
      <c r="AP970" s="318"/>
      <c r="AQ970" s="318"/>
      <c r="AR970" s="318"/>
      <c r="AS970" s="318"/>
      <c r="AT970" s="318"/>
      <c r="AU970" s="318"/>
      <c r="AV970" s="318"/>
      <c r="AW970" s="318"/>
      <c r="AX970" s="318"/>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25"/>
      <c r="AD971" s="325"/>
      <c r="AE971" s="325"/>
      <c r="AF971" s="325"/>
      <c r="AG971" s="325"/>
      <c r="AH971" s="417"/>
      <c r="AI971" s="418"/>
      <c r="AJ971" s="418"/>
      <c r="AK971" s="418"/>
      <c r="AL971" s="322"/>
      <c r="AM971" s="323"/>
      <c r="AN971" s="323"/>
      <c r="AO971" s="324"/>
      <c r="AP971" s="318"/>
      <c r="AQ971" s="318"/>
      <c r="AR971" s="318"/>
      <c r="AS971" s="318"/>
      <c r="AT971" s="318"/>
      <c r="AU971" s="318"/>
      <c r="AV971" s="318"/>
      <c r="AW971" s="318"/>
      <c r="AX971" s="318"/>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31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313"/>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54"/>
      <c r="B1000" s="54"/>
      <c r="C1000" s="54"/>
      <c r="D1000" s="54"/>
      <c r="E1000" s="54"/>
      <c r="F1000" s="54"/>
      <c r="G1000" s="54"/>
      <c r="H1000" s="54"/>
      <c r="I1000" s="54"/>
      <c r="J1000" s="54"/>
      <c r="K1000" s="54"/>
      <c r="L1000" s="54"/>
      <c r="M1000" s="54"/>
      <c r="N1000" s="54"/>
      <c r="O1000" s="54"/>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24.75" hidden="1" customHeight="1" x14ac:dyDescent="0.15">
      <c r="A1001" s="47"/>
      <c r="B1001" s="51" t="s">
        <v>183</v>
      </c>
      <c r="C1001" s="47"/>
      <c r="D1001" s="47"/>
      <c r="E1001" s="47"/>
      <c r="F1001" s="47"/>
      <c r="G1001" s="47"/>
      <c r="H1001" s="47"/>
      <c r="I1001" s="47"/>
      <c r="J1001" s="47"/>
      <c r="K1001" s="47"/>
      <c r="L1001" s="47"/>
      <c r="M1001" s="47"/>
      <c r="N1001" s="47"/>
      <c r="O1001" s="47"/>
      <c r="P1001" s="52"/>
      <c r="Q1001" s="52"/>
      <c r="R1001" s="52"/>
      <c r="S1001" s="52"/>
      <c r="T1001" s="52"/>
      <c r="U1001" s="52"/>
      <c r="V1001" s="52"/>
      <c r="W1001" s="52"/>
      <c r="X1001" s="52"/>
      <c r="Y1001" s="53"/>
      <c r="Z1001" s="53"/>
      <c r="AA1001" s="53"/>
      <c r="AB1001" s="53"/>
      <c r="AC1001" s="53"/>
      <c r="AD1001" s="53"/>
      <c r="AE1001" s="53"/>
      <c r="AF1001" s="53"/>
      <c r="AG1001" s="53"/>
      <c r="AH1001" s="53"/>
      <c r="AI1001" s="53"/>
      <c r="AJ1001" s="53"/>
      <c r="AK1001" s="53"/>
      <c r="AL1001" s="53"/>
      <c r="AM1001" s="53"/>
      <c r="AN1001" s="53"/>
      <c r="AO1001" s="53"/>
      <c r="AP1001" s="52"/>
      <c r="AQ1001" s="52"/>
      <c r="AR1001" s="52"/>
      <c r="AS1001" s="52"/>
      <c r="AT1001" s="52"/>
      <c r="AU1001" s="52"/>
      <c r="AV1001" s="52"/>
      <c r="AW1001" s="52"/>
      <c r="AX1001" s="52"/>
    </row>
    <row r="1002" spans="1:50" ht="59.25" hidden="1" customHeight="1" x14ac:dyDescent="0.15">
      <c r="A1002" s="343"/>
      <c r="B1002" s="343"/>
      <c r="C1002" s="343" t="s">
        <v>26</v>
      </c>
      <c r="D1002" s="343"/>
      <c r="E1002" s="343"/>
      <c r="F1002" s="343"/>
      <c r="G1002" s="343"/>
      <c r="H1002" s="343"/>
      <c r="I1002" s="343"/>
      <c r="J1002" s="273"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73" t="s">
        <v>263</v>
      </c>
      <c r="AD1002" s="273"/>
      <c r="AE1002" s="273"/>
      <c r="AF1002" s="273"/>
      <c r="AG1002" s="273"/>
      <c r="AH1002" s="341" t="s">
        <v>292</v>
      </c>
      <c r="AI1002" s="343"/>
      <c r="AJ1002" s="343"/>
      <c r="AK1002" s="343"/>
      <c r="AL1002" s="343" t="s">
        <v>21</v>
      </c>
      <c r="AM1002" s="343"/>
      <c r="AN1002" s="343"/>
      <c r="AO1002" s="421"/>
      <c r="AP1002" s="422" t="s">
        <v>225</v>
      </c>
      <c r="AQ1002" s="422"/>
      <c r="AR1002" s="422"/>
      <c r="AS1002" s="422"/>
      <c r="AT1002" s="422"/>
      <c r="AU1002" s="422"/>
      <c r="AV1002" s="422"/>
      <c r="AW1002" s="422"/>
      <c r="AX1002" s="422"/>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25"/>
      <c r="AD1003" s="419"/>
      <c r="AE1003" s="419"/>
      <c r="AF1003" s="419"/>
      <c r="AG1003" s="419"/>
      <c r="AH1003" s="417"/>
      <c r="AI1003" s="418"/>
      <c r="AJ1003" s="418"/>
      <c r="AK1003" s="418"/>
      <c r="AL1003" s="322"/>
      <c r="AM1003" s="323"/>
      <c r="AN1003" s="323"/>
      <c r="AO1003" s="324"/>
      <c r="AP1003" s="318"/>
      <c r="AQ1003" s="318"/>
      <c r="AR1003" s="318"/>
      <c r="AS1003" s="318"/>
      <c r="AT1003" s="318"/>
      <c r="AU1003" s="318"/>
      <c r="AV1003" s="318"/>
      <c r="AW1003" s="318"/>
      <c r="AX1003" s="318"/>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25"/>
      <c r="AD1004" s="325"/>
      <c r="AE1004" s="325"/>
      <c r="AF1004" s="325"/>
      <c r="AG1004" s="325"/>
      <c r="AH1004" s="417"/>
      <c r="AI1004" s="418"/>
      <c r="AJ1004" s="418"/>
      <c r="AK1004" s="418"/>
      <c r="AL1004" s="322"/>
      <c r="AM1004" s="323"/>
      <c r="AN1004" s="323"/>
      <c r="AO1004" s="324"/>
      <c r="AP1004" s="318"/>
      <c r="AQ1004" s="318"/>
      <c r="AR1004" s="318"/>
      <c r="AS1004" s="318"/>
      <c r="AT1004" s="318"/>
      <c r="AU1004" s="318"/>
      <c r="AV1004" s="318"/>
      <c r="AW1004" s="318"/>
      <c r="AX1004" s="318"/>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31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313"/>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4"/>
      <c r="B1033" s="54"/>
      <c r="C1033" s="54"/>
      <c r="D1033" s="54"/>
      <c r="E1033" s="54"/>
      <c r="F1033" s="54"/>
      <c r="G1033" s="54"/>
      <c r="H1033" s="54"/>
      <c r="I1033" s="54"/>
      <c r="J1033" s="54"/>
      <c r="K1033" s="54"/>
      <c r="L1033" s="54"/>
      <c r="M1033" s="54"/>
      <c r="N1033" s="54"/>
      <c r="O1033" s="54"/>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24.75" hidden="1" customHeight="1" x14ac:dyDescent="0.15">
      <c r="A1034" s="47"/>
      <c r="B1034" s="51" t="s">
        <v>184</v>
      </c>
      <c r="C1034" s="47"/>
      <c r="D1034" s="47"/>
      <c r="E1034" s="47"/>
      <c r="F1034" s="47"/>
      <c r="G1034" s="47"/>
      <c r="H1034" s="47"/>
      <c r="I1034" s="47"/>
      <c r="J1034" s="47"/>
      <c r="K1034" s="47"/>
      <c r="L1034" s="47"/>
      <c r="M1034" s="47"/>
      <c r="N1034" s="47"/>
      <c r="O1034" s="47"/>
      <c r="P1034" s="52"/>
      <c r="Q1034" s="52"/>
      <c r="R1034" s="52"/>
      <c r="S1034" s="52"/>
      <c r="T1034" s="52"/>
      <c r="U1034" s="52"/>
      <c r="V1034" s="52"/>
      <c r="W1034" s="52"/>
      <c r="X1034" s="52"/>
      <c r="Y1034" s="53"/>
      <c r="Z1034" s="53"/>
      <c r="AA1034" s="53"/>
      <c r="AB1034" s="53"/>
      <c r="AC1034" s="53"/>
      <c r="AD1034" s="53"/>
      <c r="AE1034" s="53"/>
      <c r="AF1034" s="53"/>
      <c r="AG1034" s="53"/>
      <c r="AH1034" s="53"/>
      <c r="AI1034" s="53"/>
      <c r="AJ1034" s="53"/>
      <c r="AK1034" s="53"/>
      <c r="AL1034" s="53"/>
      <c r="AM1034" s="53"/>
      <c r="AN1034" s="53"/>
      <c r="AO1034" s="53"/>
      <c r="AP1034" s="52"/>
      <c r="AQ1034" s="52"/>
      <c r="AR1034" s="52"/>
      <c r="AS1034" s="52"/>
      <c r="AT1034" s="52"/>
      <c r="AU1034" s="52"/>
      <c r="AV1034" s="52"/>
      <c r="AW1034" s="52"/>
      <c r="AX1034" s="52"/>
    </row>
    <row r="1035" spans="1:50" ht="59.25" hidden="1" customHeight="1" x14ac:dyDescent="0.15">
      <c r="A1035" s="343"/>
      <c r="B1035" s="343"/>
      <c r="C1035" s="343" t="s">
        <v>26</v>
      </c>
      <c r="D1035" s="343"/>
      <c r="E1035" s="343"/>
      <c r="F1035" s="343"/>
      <c r="G1035" s="343"/>
      <c r="H1035" s="343"/>
      <c r="I1035" s="343"/>
      <c r="J1035" s="273"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73" t="s">
        <v>263</v>
      </c>
      <c r="AD1035" s="273"/>
      <c r="AE1035" s="273"/>
      <c r="AF1035" s="273"/>
      <c r="AG1035" s="273"/>
      <c r="AH1035" s="341" t="s">
        <v>292</v>
      </c>
      <c r="AI1035" s="343"/>
      <c r="AJ1035" s="343"/>
      <c r="AK1035" s="343"/>
      <c r="AL1035" s="343" t="s">
        <v>21</v>
      </c>
      <c r="AM1035" s="343"/>
      <c r="AN1035" s="343"/>
      <c r="AO1035" s="421"/>
      <c r="AP1035" s="422" t="s">
        <v>225</v>
      </c>
      <c r="AQ1035" s="422"/>
      <c r="AR1035" s="422"/>
      <c r="AS1035" s="422"/>
      <c r="AT1035" s="422"/>
      <c r="AU1035" s="422"/>
      <c r="AV1035" s="422"/>
      <c r="AW1035" s="422"/>
      <c r="AX1035" s="422"/>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419"/>
      <c r="AE1036" s="419"/>
      <c r="AF1036" s="419"/>
      <c r="AG1036" s="419"/>
      <c r="AH1036" s="417"/>
      <c r="AI1036" s="418"/>
      <c r="AJ1036" s="418"/>
      <c r="AK1036" s="418"/>
      <c r="AL1036" s="322"/>
      <c r="AM1036" s="323"/>
      <c r="AN1036" s="323"/>
      <c r="AO1036" s="324"/>
      <c r="AP1036" s="318"/>
      <c r="AQ1036" s="318"/>
      <c r="AR1036" s="318"/>
      <c r="AS1036" s="318"/>
      <c r="AT1036" s="318"/>
      <c r="AU1036" s="318"/>
      <c r="AV1036" s="318"/>
      <c r="AW1036" s="318"/>
      <c r="AX1036" s="318"/>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25"/>
      <c r="AD1037" s="325"/>
      <c r="AE1037" s="325"/>
      <c r="AF1037" s="325"/>
      <c r="AG1037" s="325"/>
      <c r="AH1037" s="417"/>
      <c r="AI1037" s="418"/>
      <c r="AJ1037" s="418"/>
      <c r="AK1037" s="418"/>
      <c r="AL1037" s="322"/>
      <c r="AM1037" s="323"/>
      <c r="AN1037" s="323"/>
      <c r="AO1037" s="324"/>
      <c r="AP1037" s="318"/>
      <c r="AQ1037" s="318"/>
      <c r="AR1037" s="318"/>
      <c r="AS1037" s="318"/>
      <c r="AT1037" s="318"/>
      <c r="AU1037" s="318"/>
      <c r="AV1037" s="318"/>
      <c r="AW1037" s="318"/>
      <c r="AX1037" s="318"/>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31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313"/>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4"/>
      <c r="B1066" s="54"/>
      <c r="C1066" s="54"/>
      <c r="D1066" s="54"/>
      <c r="E1066" s="54"/>
      <c r="F1066" s="54"/>
      <c r="G1066" s="54"/>
      <c r="H1066" s="54"/>
      <c r="I1066" s="54"/>
      <c r="J1066" s="54"/>
      <c r="K1066" s="54"/>
      <c r="L1066" s="54"/>
      <c r="M1066" s="54"/>
      <c r="N1066" s="54"/>
      <c r="O1066" s="54"/>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24.75" hidden="1" customHeight="1" x14ac:dyDescent="0.15">
      <c r="A1067" s="47"/>
      <c r="B1067" s="51" t="s">
        <v>185</v>
      </c>
      <c r="C1067" s="47"/>
      <c r="D1067" s="47"/>
      <c r="E1067" s="47"/>
      <c r="F1067" s="47"/>
      <c r="G1067" s="47"/>
      <c r="H1067" s="47"/>
      <c r="I1067" s="47"/>
      <c r="J1067" s="47"/>
      <c r="K1067" s="47"/>
      <c r="L1067" s="47"/>
      <c r="M1067" s="47"/>
      <c r="N1067" s="47"/>
      <c r="O1067" s="47"/>
      <c r="P1067" s="52"/>
      <c r="Q1067" s="52"/>
      <c r="R1067" s="52"/>
      <c r="S1067" s="52"/>
      <c r="T1067" s="52"/>
      <c r="U1067" s="52"/>
      <c r="V1067" s="52"/>
      <c r="W1067" s="52"/>
      <c r="X1067" s="52"/>
      <c r="Y1067" s="53"/>
      <c r="Z1067" s="53"/>
      <c r="AA1067" s="53"/>
      <c r="AB1067" s="53"/>
      <c r="AC1067" s="53"/>
      <c r="AD1067" s="53"/>
      <c r="AE1067" s="53"/>
      <c r="AF1067" s="53"/>
      <c r="AG1067" s="53"/>
      <c r="AH1067" s="53"/>
      <c r="AI1067" s="53"/>
      <c r="AJ1067" s="53"/>
      <c r="AK1067" s="53"/>
      <c r="AL1067" s="53"/>
      <c r="AM1067" s="53"/>
      <c r="AN1067" s="53"/>
      <c r="AO1067" s="53"/>
      <c r="AP1067" s="52"/>
      <c r="AQ1067" s="52"/>
      <c r="AR1067" s="52"/>
      <c r="AS1067" s="52"/>
      <c r="AT1067" s="52"/>
      <c r="AU1067" s="52"/>
      <c r="AV1067" s="52"/>
      <c r="AW1067" s="52"/>
      <c r="AX1067" s="52"/>
    </row>
    <row r="1068" spans="1:50" ht="59.25" hidden="1" customHeight="1" x14ac:dyDescent="0.15">
      <c r="A1068" s="343"/>
      <c r="B1068" s="343"/>
      <c r="C1068" s="343" t="s">
        <v>26</v>
      </c>
      <c r="D1068" s="343"/>
      <c r="E1068" s="343"/>
      <c r="F1068" s="343"/>
      <c r="G1068" s="343"/>
      <c r="H1068" s="343"/>
      <c r="I1068" s="343"/>
      <c r="J1068" s="273"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73" t="s">
        <v>263</v>
      </c>
      <c r="AD1068" s="273"/>
      <c r="AE1068" s="273"/>
      <c r="AF1068" s="273"/>
      <c r="AG1068" s="273"/>
      <c r="AH1068" s="341" t="s">
        <v>292</v>
      </c>
      <c r="AI1068" s="343"/>
      <c r="AJ1068" s="343"/>
      <c r="AK1068" s="343"/>
      <c r="AL1068" s="343" t="s">
        <v>21</v>
      </c>
      <c r="AM1068" s="343"/>
      <c r="AN1068" s="343"/>
      <c r="AO1068" s="421"/>
      <c r="AP1068" s="422" t="s">
        <v>225</v>
      </c>
      <c r="AQ1068" s="422"/>
      <c r="AR1068" s="422"/>
      <c r="AS1068" s="422"/>
      <c r="AT1068" s="422"/>
      <c r="AU1068" s="422"/>
      <c r="AV1068" s="422"/>
      <c r="AW1068" s="422"/>
      <c r="AX1068" s="422"/>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419"/>
      <c r="AE1069" s="419"/>
      <c r="AF1069" s="419"/>
      <c r="AG1069" s="419"/>
      <c r="AH1069" s="417"/>
      <c r="AI1069" s="418"/>
      <c r="AJ1069" s="418"/>
      <c r="AK1069" s="418"/>
      <c r="AL1069" s="322"/>
      <c r="AM1069" s="323"/>
      <c r="AN1069" s="323"/>
      <c r="AO1069" s="324"/>
      <c r="AP1069" s="318"/>
      <c r="AQ1069" s="318"/>
      <c r="AR1069" s="318"/>
      <c r="AS1069" s="318"/>
      <c r="AT1069" s="318"/>
      <c r="AU1069" s="318"/>
      <c r="AV1069" s="318"/>
      <c r="AW1069" s="318"/>
      <c r="AX1069" s="318"/>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25"/>
      <c r="AD1070" s="325"/>
      <c r="AE1070" s="325"/>
      <c r="AF1070" s="325"/>
      <c r="AG1070" s="325"/>
      <c r="AH1070" s="417"/>
      <c r="AI1070" s="418"/>
      <c r="AJ1070" s="418"/>
      <c r="AK1070" s="418"/>
      <c r="AL1070" s="322"/>
      <c r="AM1070" s="323"/>
      <c r="AN1070" s="323"/>
      <c r="AO1070" s="324"/>
      <c r="AP1070" s="318"/>
      <c r="AQ1070" s="318"/>
      <c r="AR1070" s="318"/>
      <c r="AS1070" s="318"/>
      <c r="AT1070" s="318"/>
      <c r="AU1070" s="318"/>
      <c r="AV1070" s="318"/>
      <c r="AW1070" s="318"/>
      <c r="AX1070" s="318"/>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31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313"/>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3" t="s">
        <v>269</v>
      </c>
      <c r="AM1099" s="944"/>
      <c r="AN1099" s="944"/>
      <c r="AO1099" s="63"/>
      <c r="AP1099" s="57"/>
      <c r="AQ1099" s="57"/>
      <c r="AR1099" s="57"/>
      <c r="AS1099" s="57"/>
      <c r="AT1099" s="57"/>
      <c r="AU1099" s="57"/>
      <c r="AV1099" s="57"/>
      <c r="AW1099" s="57"/>
      <c r="AX1099" s="58"/>
    </row>
    <row r="1100" spans="1:50" ht="24.75" hidden="1" customHeight="1" x14ac:dyDescent="0.15">
      <c r="A1100" s="43"/>
      <c r="B1100" s="43"/>
      <c r="C1100" s="43"/>
      <c r="D1100" s="43"/>
      <c r="E1100" s="43"/>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c r="AH1100" s="43"/>
      <c r="AI1100" s="43"/>
      <c r="AJ1100" s="43"/>
      <c r="AK1100" s="43"/>
      <c r="AL1100" s="59"/>
      <c r="AM1100" s="59"/>
      <c r="AN1100" s="59"/>
      <c r="AO1100" s="59"/>
      <c r="AP1100" s="59"/>
      <c r="AQ1100" s="59"/>
      <c r="AR1100" s="59"/>
      <c r="AS1100" s="59"/>
      <c r="AT1100" s="59"/>
      <c r="AU1100" s="59"/>
      <c r="AV1100" s="59"/>
      <c r="AW1100" s="59"/>
      <c r="AX1100" s="59"/>
    </row>
    <row r="1101" spans="1:50" ht="24.75" hidden="1" customHeight="1" x14ac:dyDescent="0.15">
      <c r="A1101" s="48"/>
      <c r="B1101" s="60" t="s">
        <v>243</v>
      </c>
      <c r="C1101" s="48"/>
      <c r="D1101" s="48"/>
      <c r="E1101" s="48"/>
      <c r="F1101" s="48"/>
      <c r="G1101" s="48"/>
      <c r="H1101" s="48"/>
      <c r="I1101" s="48"/>
      <c r="J1101" s="48"/>
      <c r="K1101" s="48"/>
      <c r="L1101" s="48"/>
      <c r="M1101" s="48"/>
      <c r="N1101" s="48"/>
      <c r="O1101" s="48"/>
      <c r="P1101" s="48"/>
      <c r="Q1101" s="48"/>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8"/>
      <c r="AT1101" s="48"/>
      <c r="AU1101" s="48"/>
      <c r="AV1101" s="48"/>
      <c r="AW1101" s="48"/>
      <c r="AX1101" s="48"/>
    </row>
    <row r="1102" spans="1:50" ht="58.5" hidden="1" customHeight="1" x14ac:dyDescent="0.15">
      <c r="A1102" s="400"/>
      <c r="B1102" s="400"/>
      <c r="C1102" s="273" t="s">
        <v>218</v>
      </c>
      <c r="D1102" s="881"/>
      <c r="E1102" s="273" t="s">
        <v>217</v>
      </c>
      <c r="F1102" s="881"/>
      <c r="G1102" s="881"/>
      <c r="H1102" s="881"/>
      <c r="I1102" s="881"/>
      <c r="J1102" s="273" t="s">
        <v>224</v>
      </c>
      <c r="K1102" s="273"/>
      <c r="L1102" s="273"/>
      <c r="M1102" s="273"/>
      <c r="N1102" s="273"/>
      <c r="O1102" s="273"/>
      <c r="P1102" s="341" t="s">
        <v>27</v>
      </c>
      <c r="Q1102" s="341"/>
      <c r="R1102" s="341"/>
      <c r="S1102" s="341"/>
      <c r="T1102" s="341"/>
      <c r="U1102" s="341"/>
      <c r="V1102" s="341"/>
      <c r="W1102" s="341"/>
      <c r="X1102" s="341"/>
      <c r="Y1102" s="273" t="s">
        <v>226</v>
      </c>
      <c r="Z1102" s="881"/>
      <c r="AA1102" s="881"/>
      <c r="AB1102" s="881"/>
      <c r="AC1102" s="273" t="s">
        <v>200</v>
      </c>
      <c r="AD1102" s="273"/>
      <c r="AE1102" s="273"/>
      <c r="AF1102" s="273"/>
      <c r="AG1102" s="273"/>
      <c r="AH1102" s="341" t="s">
        <v>213</v>
      </c>
      <c r="AI1102" s="342"/>
      <c r="AJ1102" s="342"/>
      <c r="AK1102" s="342"/>
      <c r="AL1102" s="342" t="s">
        <v>21</v>
      </c>
      <c r="AM1102" s="342"/>
      <c r="AN1102" s="342"/>
      <c r="AO1102" s="884"/>
      <c r="AP1102" s="422" t="s">
        <v>255</v>
      </c>
      <c r="AQ1102" s="422"/>
      <c r="AR1102" s="422"/>
      <c r="AS1102" s="422"/>
      <c r="AT1102" s="422"/>
      <c r="AU1102" s="422"/>
      <c r="AV1102" s="422"/>
      <c r="AW1102" s="422"/>
      <c r="AX1102" s="422"/>
    </row>
    <row r="1103" spans="1:50" ht="30" hidden="1" customHeight="1" x14ac:dyDescent="0.15">
      <c r="A1103" s="400">
        <v>1</v>
      </c>
      <c r="B1103" s="400">
        <v>1</v>
      </c>
      <c r="C1103" s="883"/>
      <c r="D1103" s="883"/>
      <c r="E1103" s="882"/>
      <c r="F1103" s="882"/>
      <c r="G1103" s="882"/>
      <c r="H1103" s="882"/>
      <c r="I1103" s="882"/>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0">
        <v>2</v>
      </c>
      <c r="B1104" s="400">
        <v>1</v>
      </c>
      <c r="C1104" s="883"/>
      <c r="D1104" s="883"/>
      <c r="E1104" s="882"/>
      <c r="F1104" s="882"/>
      <c r="G1104" s="882"/>
      <c r="H1104" s="882"/>
      <c r="I1104" s="882"/>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0">
        <v>3</v>
      </c>
      <c r="B1105" s="400">
        <v>1</v>
      </c>
      <c r="C1105" s="883"/>
      <c r="D1105" s="883"/>
      <c r="E1105" s="882"/>
      <c r="F1105" s="882"/>
      <c r="G1105" s="882"/>
      <c r="H1105" s="882"/>
      <c r="I1105" s="882"/>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0">
        <v>4</v>
      </c>
      <c r="B1106" s="400">
        <v>1</v>
      </c>
      <c r="C1106" s="883"/>
      <c r="D1106" s="883"/>
      <c r="E1106" s="882"/>
      <c r="F1106" s="882"/>
      <c r="G1106" s="882"/>
      <c r="H1106" s="882"/>
      <c r="I1106" s="882"/>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0">
        <v>5</v>
      </c>
      <c r="B1107" s="400">
        <v>1</v>
      </c>
      <c r="C1107" s="883"/>
      <c r="D1107" s="883"/>
      <c r="E1107" s="882"/>
      <c r="F1107" s="882"/>
      <c r="G1107" s="882"/>
      <c r="H1107" s="882"/>
      <c r="I1107" s="882"/>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0">
        <v>6</v>
      </c>
      <c r="B1108" s="400">
        <v>1</v>
      </c>
      <c r="C1108" s="883"/>
      <c r="D1108" s="883"/>
      <c r="E1108" s="882"/>
      <c r="F1108" s="882"/>
      <c r="G1108" s="882"/>
      <c r="H1108" s="882"/>
      <c r="I1108" s="882"/>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0">
        <v>7</v>
      </c>
      <c r="B1109" s="400">
        <v>1</v>
      </c>
      <c r="C1109" s="883"/>
      <c r="D1109" s="883"/>
      <c r="E1109" s="882"/>
      <c r="F1109" s="882"/>
      <c r="G1109" s="882"/>
      <c r="H1109" s="882"/>
      <c r="I1109" s="882"/>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0">
        <v>8</v>
      </c>
      <c r="B1110" s="400">
        <v>1</v>
      </c>
      <c r="C1110" s="883"/>
      <c r="D1110" s="883"/>
      <c r="E1110" s="882"/>
      <c r="F1110" s="882"/>
      <c r="G1110" s="882"/>
      <c r="H1110" s="882"/>
      <c r="I1110" s="882"/>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0">
        <v>9</v>
      </c>
      <c r="B1111" s="400">
        <v>1</v>
      </c>
      <c r="C1111" s="883"/>
      <c r="D1111" s="883"/>
      <c r="E1111" s="882"/>
      <c r="F1111" s="882"/>
      <c r="G1111" s="882"/>
      <c r="H1111" s="882"/>
      <c r="I1111" s="882"/>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0">
        <v>10</v>
      </c>
      <c r="B1112" s="400">
        <v>1</v>
      </c>
      <c r="C1112" s="883"/>
      <c r="D1112" s="883"/>
      <c r="E1112" s="882"/>
      <c r="F1112" s="882"/>
      <c r="G1112" s="882"/>
      <c r="H1112" s="882"/>
      <c r="I1112" s="882"/>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0">
        <v>11</v>
      </c>
      <c r="B1113" s="400">
        <v>1</v>
      </c>
      <c r="C1113" s="883"/>
      <c r="D1113" s="883"/>
      <c r="E1113" s="882"/>
      <c r="F1113" s="882"/>
      <c r="G1113" s="882"/>
      <c r="H1113" s="882"/>
      <c r="I1113" s="882"/>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0">
        <v>12</v>
      </c>
      <c r="B1114" s="400">
        <v>1</v>
      </c>
      <c r="C1114" s="883"/>
      <c r="D1114" s="883"/>
      <c r="E1114" s="882"/>
      <c r="F1114" s="882"/>
      <c r="G1114" s="882"/>
      <c r="H1114" s="882"/>
      <c r="I1114" s="882"/>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0">
        <v>13</v>
      </c>
      <c r="B1115" s="400">
        <v>1</v>
      </c>
      <c r="C1115" s="883"/>
      <c r="D1115" s="883"/>
      <c r="E1115" s="882"/>
      <c r="F1115" s="882"/>
      <c r="G1115" s="882"/>
      <c r="H1115" s="882"/>
      <c r="I1115" s="882"/>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0">
        <v>14</v>
      </c>
      <c r="B1116" s="400">
        <v>1</v>
      </c>
      <c r="C1116" s="883"/>
      <c r="D1116" s="883"/>
      <c r="E1116" s="882"/>
      <c r="F1116" s="882"/>
      <c r="G1116" s="882"/>
      <c r="H1116" s="882"/>
      <c r="I1116" s="882"/>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0">
        <v>15</v>
      </c>
      <c r="B1117" s="400">
        <v>1</v>
      </c>
      <c r="C1117" s="883"/>
      <c r="D1117" s="883"/>
      <c r="E1117" s="882"/>
      <c r="F1117" s="882"/>
      <c r="G1117" s="882"/>
      <c r="H1117" s="882"/>
      <c r="I1117" s="882"/>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0">
        <v>16</v>
      </c>
      <c r="B1118" s="400">
        <v>1</v>
      </c>
      <c r="C1118" s="883"/>
      <c r="D1118" s="883"/>
      <c r="E1118" s="882"/>
      <c r="F1118" s="882"/>
      <c r="G1118" s="882"/>
      <c r="H1118" s="882"/>
      <c r="I1118" s="882"/>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0">
        <v>17</v>
      </c>
      <c r="B1119" s="400">
        <v>1</v>
      </c>
      <c r="C1119" s="883"/>
      <c r="D1119" s="883"/>
      <c r="E1119" s="882"/>
      <c r="F1119" s="882"/>
      <c r="G1119" s="882"/>
      <c r="H1119" s="882"/>
      <c r="I1119" s="882"/>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0">
        <v>18</v>
      </c>
      <c r="B1120" s="400">
        <v>1</v>
      </c>
      <c r="C1120" s="883"/>
      <c r="D1120" s="883"/>
      <c r="E1120" s="257"/>
      <c r="F1120" s="882"/>
      <c r="G1120" s="882"/>
      <c r="H1120" s="882"/>
      <c r="I1120" s="882"/>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0">
        <v>19</v>
      </c>
      <c r="B1121" s="400">
        <v>1</v>
      </c>
      <c r="C1121" s="883"/>
      <c r="D1121" s="883"/>
      <c r="E1121" s="882"/>
      <c r="F1121" s="882"/>
      <c r="G1121" s="882"/>
      <c r="H1121" s="882"/>
      <c r="I1121" s="882"/>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0">
        <v>20</v>
      </c>
      <c r="B1122" s="400">
        <v>1</v>
      </c>
      <c r="C1122" s="883"/>
      <c r="D1122" s="883"/>
      <c r="E1122" s="882"/>
      <c r="F1122" s="882"/>
      <c r="G1122" s="882"/>
      <c r="H1122" s="882"/>
      <c r="I1122" s="882"/>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0">
        <v>21</v>
      </c>
      <c r="B1123" s="400">
        <v>1</v>
      </c>
      <c r="C1123" s="883"/>
      <c r="D1123" s="883"/>
      <c r="E1123" s="882"/>
      <c r="F1123" s="882"/>
      <c r="G1123" s="882"/>
      <c r="H1123" s="882"/>
      <c r="I1123" s="882"/>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0">
        <v>22</v>
      </c>
      <c r="B1124" s="400">
        <v>1</v>
      </c>
      <c r="C1124" s="883"/>
      <c r="D1124" s="883"/>
      <c r="E1124" s="882"/>
      <c r="F1124" s="882"/>
      <c r="G1124" s="882"/>
      <c r="H1124" s="882"/>
      <c r="I1124" s="882"/>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0">
        <v>23</v>
      </c>
      <c r="B1125" s="400">
        <v>1</v>
      </c>
      <c r="C1125" s="883"/>
      <c r="D1125" s="883"/>
      <c r="E1125" s="882"/>
      <c r="F1125" s="882"/>
      <c r="G1125" s="882"/>
      <c r="H1125" s="882"/>
      <c r="I1125" s="882"/>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0">
        <v>24</v>
      </c>
      <c r="B1126" s="400">
        <v>1</v>
      </c>
      <c r="C1126" s="883"/>
      <c r="D1126" s="883"/>
      <c r="E1126" s="882"/>
      <c r="F1126" s="882"/>
      <c r="G1126" s="882"/>
      <c r="H1126" s="882"/>
      <c r="I1126" s="882"/>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0">
        <v>25</v>
      </c>
      <c r="B1127" s="400">
        <v>1</v>
      </c>
      <c r="C1127" s="883"/>
      <c r="D1127" s="883"/>
      <c r="E1127" s="882"/>
      <c r="F1127" s="882"/>
      <c r="G1127" s="882"/>
      <c r="H1127" s="882"/>
      <c r="I1127" s="882"/>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0">
        <v>26</v>
      </c>
      <c r="B1128" s="400">
        <v>1</v>
      </c>
      <c r="C1128" s="883"/>
      <c r="D1128" s="883"/>
      <c r="E1128" s="882"/>
      <c r="F1128" s="882"/>
      <c r="G1128" s="882"/>
      <c r="H1128" s="882"/>
      <c r="I1128" s="882"/>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0">
        <v>27</v>
      </c>
      <c r="B1129" s="400">
        <v>1</v>
      </c>
      <c r="C1129" s="883"/>
      <c r="D1129" s="883"/>
      <c r="E1129" s="882"/>
      <c r="F1129" s="882"/>
      <c r="G1129" s="882"/>
      <c r="H1129" s="882"/>
      <c r="I1129" s="882"/>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0">
        <v>28</v>
      </c>
      <c r="B1130" s="400">
        <v>1</v>
      </c>
      <c r="C1130" s="883"/>
      <c r="D1130" s="883"/>
      <c r="E1130" s="882"/>
      <c r="F1130" s="882"/>
      <c r="G1130" s="882"/>
      <c r="H1130" s="882"/>
      <c r="I1130" s="882"/>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0">
        <v>29</v>
      </c>
      <c r="B1131" s="400">
        <v>1</v>
      </c>
      <c r="C1131" s="883"/>
      <c r="D1131" s="883"/>
      <c r="E1131" s="882"/>
      <c r="F1131" s="882"/>
      <c r="G1131" s="882"/>
      <c r="H1131" s="882"/>
      <c r="I1131" s="882"/>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0">
        <v>30</v>
      </c>
      <c r="B1132" s="400">
        <v>1</v>
      </c>
      <c r="C1132" s="883"/>
      <c r="D1132" s="883"/>
      <c r="E1132" s="882"/>
      <c r="F1132" s="882"/>
      <c r="G1132" s="882"/>
      <c r="H1132" s="882"/>
      <c r="I1132" s="882"/>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1" max="49" man="1"/>
    <brk id="868" max="49" man="1"/>
  </rowBreaks>
  <colBreaks count="1" manualBreakCount="1">
    <brk id="6" max="110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2" bestFit="1" customWidth="1"/>
    <col min="26" max="26" width="3.625" style="26" customWidth="1"/>
    <col min="27" max="27" width="11.375" style="32" bestFit="1" customWidth="1"/>
    <col min="28" max="28" width="3.5" style="32" customWidth="1"/>
    <col min="29" max="29" width="24.125" style="32" bestFit="1" customWidth="1"/>
    <col min="30" max="30" width="3.875" style="32" customWidth="1"/>
    <col min="31" max="31" width="33.875" style="32"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82</v>
      </c>
      <c r="B1" s="23" t="s">
        <v>83</v>
      </c>
      <c r="F1" s="24" t="s">
        <v>4</v>
      </c>
      <c r="G1" s="24" t="s">
        <v>72</v>
      </c>
      <c r="K1" s="25" t="s">
        <v>101</v>
      </c>
      <c r="L1" s="23" t="s">
        <v>83</v>
      </c>
      <c r="O1" s="13"/>
      <c r="P1" s="24" t="s">
        <v>5</v>
      </c>
      <c r="Q1" s="24" t="s">
        <v>72</v>
      </c>
      <c r="T1" s="13"/>
      <c r="U1" s="27" t="s">
        <v>171</v>
      </c>
      <c r="W1" s="27" t="s">
        <v>170</v>
      </c>
      <c r="Y1" s="27" t="s">
        <v>80</v>
      </c>
      <c r="Z1" s="28"/>
      <c r="AA1" s="27" t="s">
        <v>81</v>
      </c>
      <c r="AB1" s="29"/>
      <c r="AC1" s="27" t="s">
        <v>33</v>
      </c>
      <c r="AD1" s="26"/>
      <c r="AE1" s="27" t="s">
        <v>45</v>
      </c>
      <c r="AF1" s="28"/>
      <c r="AG1" s="42" t="s">
        <v>200</v>
      </c>
      <c r="AI1" s="42" t="s">
        <v>209</v>
      </c>
      <c r="AK1" s="42" t="s">
        <v>214</v>
      </c>
      <c r="AM1" s="70"/>
      <c r="AN1" s="70"/>
      <c r="AP1" s="26" t="s">
        <v>280</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0" t="s">
        <v>186</v>
      </c>
      <c r="W2" s="30" t="s">
        <v>176</v>
      </c>
      <c r="Y2" s="30" t="s">
        <v>67</v>
      </c>
      <c r="Z2" s="28"/>
      <c r="AA2" s="30" t="s">
        <v>339</v>
      </c>
      <c r="AB2" s="29"/>
      <c r="AC2" s="31" t="s">
        <v>134</v>
      </c>
      <c r="AD2" s="26"/>
      <c r="AE2" s="33" t="s">
        <v>172</v>
      </c>
      <c r="AF2" s="28"/>
      <c r="AG2" s="44" t="s">
        <v>296</v>
      </c>
      <c r="AI2" s="42" t="s">
        <v>331</v>
      </c>
      <c r="AK2" s="42" t="s">
        <v>215</v>
      </c>
      <c r="AM2" s="70"/>
      <c r="AN2" s="70"/>
      <c r="AP2" s="44"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0" t="s">
        <v>341</v>
      </c>
      <c r="W3" s="30" t="s">
        <v>149</v>
      </c>
      <c r="Y3" s="30" t="s">
        <v>68</v>
      </c>
      <c r="Z3" s="28"/>
      <c r="AA3" s="30" t="s">
        <v>449</v>
      </c>
      <c r="AB3" s="29"/>
      <c r="AC3" s="31" t="s">
        <v>135</v>
      </c>
      <c r="AD3" s="26"/>
      <c r="AE3" s="33" t="s">
        <v>173</v>
      </c>
      <c r="AF3" s="28"/>
      <c r="AG3" s="44" t="s">
        <v>297</v>
      </c>
      <c r="AI3" s="42" t="s">
        <v>208</v>
      </c>
      <c r="AK3" s="42" t="str">
        <f>CHAR(CODE(AK2)+1)</f>
        <v>B</v>
      </c>
      <c r="AM3" s="70"/>
      <c r="AN3" s="70"/>
      <c r="AP3" s="44" t="s">
        <v>297</v>
      </c>
    </row>
    <row r="4" spans="1:42" ht="13.5" customHeight="1" x14ac:dyDescent="0.15">
      <c r="A4" s="14" t="s">
        <v>86</v>
      </c>
      <c r="B4" s="15" t="s">
        <v>478</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補助</v>
      </c>
      <c r="T4" s="13"/>
      <c r="U4" s="30" t="s">
        <v>342</v>
      </c>
      <c r="W4" s="30" t="s">
        <v>150</v>
      </c>
      <c r="Y4" s="30" t="s">
        <v>356</v>
      </c>
      <c r="Z4" s="28"/>
      <c r="AA4" s="30" t="s">
        <v>450</v>
      </c>
      <c r="AB4" s="29"/>
      <c r="AC4" s="30" t="s">
        <v>136</v>
      </c>
      <c r="AD4" s="26"/>
      <c r="AE4" s="33" t="s">
        <v>174</v>
      </c>
      <c r="AF4" s="28"/>
      <c r="AG4" s="44" t="s">
        <v>298</v>
      </c>
      <c r="AI4" s="42" t="s">
        <v>210</v>
      </c>
      <c r="AK4" s="42" t="str">
        <f t="shared" ref="AK4:AK49" si="7">CHAR(CODE(AK3)+1)</f>
        <v>C</v>
      </c>
      <c r="AM4" s="70"/>
      <c r="AN4" s="70"/>
      <c r="AP4" s="44"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0" t="s">
        <v>251</v>
      </c>
      <c r="Y5" s="30" t="s">
        <v>357</v>
      </c>
      <c r="Z5" s="28"/>
      <c r="AA5" s="30" t="s">
        <v>451</v>
      </c>
      <c r="AB5" s="29"/>
      <c r="AC5" s="30" t="s">
        <v>175</v>
      </c>
      <c r="AD5" s="29"/>
      <c r="AE5" s="33" t="s">
        <v>309</v>
      </c>
      <c r="AF5" s="28"/>
      <c r="AG5" s="44" t="s">
        <v>299</v>
      </c>
      <c r="AI5" s="42" t="s">
        <v>344</v>
      </c>
      <c r="AK5" s="42" t="str">
        <f t="shared" si="7"/>
        <v>D</v>
      </c>
      <c r="AP5" s="44"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0" t="s">
        <v>310</v>
      </c>
      <c r="W6" s="30" t="s">
        <v>151</v>
      </c>
      <c r="Y6" s="30" t="s">
        <v>358</v>
      </c>
      <c r="Z6" s="28"/>
      <c r="AA6" s="30" t="s">
        <v>452</v>
      </c>
      <c r="AB6" s="29"/>
      <c r="AC6" s="30" t="s">
        <v>137</v>
      </c>
      <c r="AD6" s="29"/>
      <c r="AE6" s="33" t="s">
        <v>306</v>
      </c>
      <c r="AF6" s="28"/>
      <c r="AG6" s="44" t="s">
        <v>300</v>
      </c>
      <c r="AI6" s="42" t="s">
        <v>345</v>
      </c>
      <c r="AK6" s="42" t="str">
        <f>CHAR(CODE(AK5)+1)</f>
        <v>E</v>
      </c>
      <c r="AP6" s="44"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0" t="s">
        <v>168</v>
      </c>
      <c r="W7" s="30" t="s">
        <v>152</v>
      </c>
      <c r="Y7" s="30" t="s">
        <v>359</v>
      </c>
      <c r="Z7" s="28"/>
      <c r="AA7" s="30" t="s">
        <v>453</v>
      </c>
      <c r="AB7" s="29"/>
      <c r="AC7" s="29"/>
      <c r="AD7" s="29"/>
      <c r="AE7" s="30" t="s">
        <v>137</v>
      </c>
      <c r="AF7" s="28"/>
      <c r="AG7" s="44" t="s">
        <v>301</v>
      </c>
      <c r="AH7" s="74"/>
      <c r="AI7" s="44" t="s">
        <v>324</v>
      </c>
      <c r="AK7" s="42" t="str">
        <f>CHAR(CODE(AK6)+1)</f>
        <v>F</v>
      </c>
      <c r="AP7" s="44"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0" t="s">
        <v>311</v>
      </c>
      <c r="W8" s="30" t="s">
        <v>153</v>
      </c>
      <c r="Y8" s="30" t="s">
        <v>360</v>
      </c>
      <c r="Z8" s="28"/>
      <c r="AA8" s="30" t="s">
        <v>454</v>
      </c>
      <c r="AB8" s="29"/>
      <c r="AC8" s="29"/>
      <c r="AD8" s="29"/>
      <c r="AE8" s="29"/>
      <c r="AF8" s="28"/>
      <c r="AG8" s="44" t="s">
        <v>302</v>
      </c>
      <c r="AI8" s="42" t="s">
        <v>325</v>
      </c>
      <c r="AK8" s="42" t="str">
        <f t="shared" si="7"/>
        <v>G</v>
      </c>
      <c r="AP8" s="44"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0" t="s">
        <v>322</v>
      </c>
      <c r="W9" s="30" t="s">
        <v>154</v>
      </c>
      <c r="Y9" s="30" t="s">
        <v>361</v>
      </c>
      <c r="Z9" s="28"/>
      <c r="AA9" s="30" t="s">
        <v>455</v>
      </c>
      <c r="AB9" s="29"/>
      <c r="AC9" s="29"/>
      <c r="AD9" s="29"/>
      <c r="AE9" s="29"/>
      <c r="AF9" s="28"/>
      <c r="AG9" s="44" t="s">
        <v>303</v>
      </c>
      <c r="AI9" s="69"/>
      <c r="AK9" s="42" t="str">
        <f t="shared" si="7"/>
        <v>H</v>
      </c>
      <c r="AP9" s="44"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0" t="s">
        <v>155</v>
      </c>
      <c r="Y10" s="30" t="s">
        <v>362</v>
      </c>
      <c r="Z10" s="28"/>
      <c r="AA10" s="30" t="s">
        <v>456</v>
      </c>
      <c r="AB10" s="29"/>
      <c r="AC10" s="29"/>
      <c r="AD10" s="29"/>
      <c r="AE10" s="29"/>
      <c r="AF10" s="28"/>
      <c r="AG10" s="44" t="s">
        <v>288</v>
      </c>
      <c r="AK10" s="42" t="str">
        <f t="shared" si="7"/>
        <v>I</v>
      </c>
      <c r="AP10" s="42"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0" t="s">
        <v>156</v>
      </c>
      <c r="Y11" s="30" t="s">
        <v>363</v>
      </c>
      <c r="Z11" s="28"/>
      <c r="AA11" s="30" t="s">
        <v>457</v>
      </c>
      <c r="AB11" s="29"/>
      <c r="AC11" s="29"/>
      <c r="AD11" s="29"/>
      <c r="AE11" s="29"/>
      <c r="AF11" s="28"/>
      <c r="AG11" s="42" t="s">
        <v>291</v>
      </c>
      <c r="AK11" s="42"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0" t="s">
        <v>157</v>
      </c>
      <c r="Y12" s="30" t="s">
        <v>364</v>
      </c>
      <c r="Z12" s="28"/>
      <c r="AA12" s="30" t="s">
        <v>458</v>
      </c>
      <c r="AB12" s="29"/>
      <c r="AC12" s="29"/>
      <c r="AD12" s="29"/>
      <c r="AE12" s="29"/>
      <c r="AF12" s="28"/>
      <c r="AG12" s="42" t="s">
        <v>289</v>
      </c>
      <c r="AK12" s="42"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0" t="s">
        <v>158</v>
      </c>
      <c r="Y13" s="30" t="s">
        <v>365</v>
      </c>
      <c r="Z13" s="28"/>
      <c r="AA13" s="30" t="s">
        <v>459</v>
      </c>
      <c r="AB13" s="29"/>
      <c r="AC13" s="29"/>
      <c r="AD13" s="29"/>
      <c r="AE13" s="29"/>
      <c r="AF13" s="28"/>
      <c r="AG13" s="42" t="s">
        <v>290</v>
      </c>
      <c r="AK13" s="42"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0" t="s">
        <v>159</v>
      </c>
      <c r="Y14" s="30" t="s">
        <v>366</v>
      </c>
      <c r="Z14" s="28"/>
      <c r="AA14" s="30" t="s">
        <v>460</v>
      </c>
      <c r="AB14" s="29"/>
      <c r="AC14" s="29"/>
      <c r="AD14" s="29"/>
      <c r="AE14" s="29"/>
      <c r="AF14" s="28"/>
      <c r="AG14" s="69"/>
      <c r="AK14" s="42"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0" t="s">
        <v>160</v>
      </c>
      <c r="Y15" s="30" t="s">
        <v>367</v>
      </c>
      <c r="Z15" s="28"/>
      <c r="AA15" s="30" t="s">
        <v>461</v>
      </c>
      <c r="AB15" s="29"/>
      <c r="AC15" s="29"/>
      <c r="AD15" s="29"/>
      <c r="AE15" s="29"/>
      <c r="AF15" s="28"/>
      <c r="AG15" s="70"/>
      <c r="AK15" s="42"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0" t="s">
        <v>161</v>
      </c>
      <c r="Y16" s="30" t="s">
        <v>368</v>
      </c>
      <c r="Z16" s="28"/>
      <c r="AA16" s="30" t="s">
        <v>462</v>
      </c>
      <c r="AB16" s="29"/>
      <c r="AC16" s="29"/>
      <c r="AD16" s="29"/>
      <c r="AE16" s="29"/>
      <c r="AF16" s="28"/>
      <c r="AG16" s="70"/>
      <c r="AK16" s="42"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0" t="s">
        <v>162</v>
      </c>
      <c r="Y17" s="30" t="s">
        <v>369</v>
      </c>
      <c r="Z17" s="28"/>
      <c r="AA17" s="30" t="s">
        <v>463</v>
      </c>
      <c r="AB17" s="29"/>
      <c r="AC17" s="29"/>
      <c r="AD17" s="29"/>
      <c r="AE17" s="29"/>
      <c r="AF17" s="28"/>
      <c r="AG17" s="70"/>
      <c r="AK17" s="42"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0" t="s">
        <v>163</v>
      </c>
      <c r="Y18" s="30" t="s">
        <v>370</v>
      </c>
      <c r="Z18" s="28"/>
      <c r="AA18" s="30" t="s">
        <v>464</v>
      </c>
      <c r="AB18" s="29"/>
      <c r="AC18" s="29"/>
      <c r="AD18" s="29"/>
      <c r="AE18" s="29"/>
      <c r="AF18" s="28"/>
      <c r="AK18" s="42"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0" t="s">
        <v>164</v>
      </c>
      <c r="Y19" s="30" t="s">
        <v>371</v>
      </c>
      <c r="Z19" s="28"/>
      <c r="AA19" s="30" t="s">
        <v>465</v>
      </c>
      <c r="AB19" s="29"/>
      <c r="AC19" s="29"/>
      <c r="AD19" s="29"/>
      <c r="AE19" s="29"/>
      <c r="AF19" s="28"/>
      <c r="AK19" s="42"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0" t="s">
        <v>165</v>
      </c>
      <c r="Y20" s="30" t="s">
        <v>372</v>
      </c>
      <c r="Z20" s="28"/>
      <c r="AA20" s="30" t="s">
        <v>466</v>
      </c>
      <c r="AB20" s="29"/>
      <c r="AC20" s="29"/>
      <c r="AD20" s="29"/>
      <c r="AE20" s="29"/>
      <c r="AF20" s="28"/>
      <c r="AK20" s="42" t="str">
        <f t="shared" si="7"/>
        <v>S</v>
      </c>
    </row>
    <row r="21" spans="1:37" ht="13.5" customHeight="1" x14ac:dyDescent="0.15">
      <c r="A21" s="14" t="s">
        <v>239</v>
      </c>
      <c r="B21" s="15" t="s">
        <v>478</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0" t="s">
        <v>166</v>
      </c>
      <c r="Y21" s="30" t="s">
        <v>373</v>
      </c>
      <c r="Z21" s="28"/>
      <c r="AA21" s="30" t="s">
        <v>467</v>
      </c>
      <c r="AB21" s="29"/>
      <c r="AC21" s="29"/>
      <c r="AD21" s="29"/>
      <c r="AE21" s="29"/>
      <c r="AF21" s="28"/>
      <c r="AK21" s="42"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0" t="s">
        <v>167</v>
      </c>
      <c r="Y22" s="30" t="s">
        <v>374</v>
      </c>
      <c r="Z22" s="28"/>
      <c r="AA22" s="30" t="s">
        <v>468</v>
      </c>
      <c r="AB22" s="29"/>
      <c r="AC22" s="29"/>
      <c r="AD22" s="29"/>
      <c r="AE22" s="29"/>
      <c r="AF22" s="28"/>
      <c r="AK22" s="42"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0" t="s">
        <v>375</v>
      </c>
      <c r="Z23" s="28"/>
      <c r="AA23" s="30" t="s">
        <v>469</v>
      </c>
      <c r="AB23" s="29"/>
      <c r="AC23" s="29"/>
      <c r="AD23" s="29"/>
      <c r="AE23" s="29"/>
      <c r="AF23" s="28"/>
      <c r="AK23" s="42" t="str">
        <f t="shared" si="7"/>
        <v>V</v>
      </c>
    </row>
    <row r="24" spans="1:37" ht="13.5" customHeight="1" x14ac:dyDescent="0.15">
      <c r="A24" s="80" t="s">
        <v>329</v>
      </c>
      <c r="B24" s="15"/>
      <c r="C24" s="13" t="str">
        <f t="shared" si="9"/>
        <v/>
      </c>
      <c r="D24" s="13" t="str">
        <f>IF(C24="",D23,IF(D23&lt;&gt;"",CONCATENATE(D23,"、",C24),C24))</f>
        <v>沖縄振興、地方創生</v>
      </c>
      <c r="F24" s="18" t="s">
        <v>332</v>
      </c>
      <c r="G24" s="17"/>
      <c r="H24" s="13" t="str">
        <f t="shared" si="1"/>
        <v/>
      </c>
      <c r="I24" s="13" t="str">
        <f t="shared" si="5"/>
        <v>一般会計</v>
      </c>
      <c r="K24" s="13"/>
      <c r="L24" s="13"/>
      <c r="O24" s="13"/>
      <c r="P24" s="13"/>
      <c r="Q24" s="19"/>
      <c r="T24" s="13"/>
      <c r="Y24" s="30" t="s">
        <v>376</v>
      </c>
      <c r="Z24" s="28"/>
      <c r="AA24" s="30" t="s">
        <v>470</v>
      </c>
      <c r="AB24" s="29"/>
      <c r="AC24" s="29"/>
      <c r="AD24" s="29"/>
      <c r="AE24" s="29"/>
      <c r="AF24" s="28"/>
      <c r="AK24" s="42" t="str">
        <f>CHAR(CODE(AK23)+1)</f>
        <v>W</v>
      </c>
    </row>
    <row r="25" spans="1:37" ht="13.5" customHeight="1" x14ac:dyDescent="0.15">
      <c r="A25" s="82"/>
      <c r="B25" s="81"/>
      <c r="F25" s="18" t="s">
        <v>129</v>
      </c>
      <c r="G25" s="17"/>
      <c r="H25" s="13" t="str">
        <f t="shared" si="1"/>
        <v/>
      </c>
      <c r="I25" s="13" t="str">
        <f t="shared" si="5"/>
        <v>一般会計</v>
      </c>
      <c r="K25" s="13"/>
      <c r="L25" s="13"/>
      <c r="O25" s="13"/>
      <c r="P25" s="13"/>
      <c r="Q25" s="19"/>
      <c r="T25" s="13"/>
      <c r="Y25" s="30" t="s">
        <v>377</v>
      </c>
      <c r="Z25" s="28"/>
      <c r="AA25" s="30" t="s">
        <v>471</v>
      </c>
      <c r="AB25" s="29"/>
      <c r="AC25" s="29"/>
      <c r="AD25" s="29"/>
      <c r="AE25" s="29"/>
      <c r="AF25" s="28"/>
      <c r="AK25" s="42" t="str">
        <f t="shared" si="7"/>
        <v>X</v>
      </c>
    </row>
    <row r="26" spans="1:37" ht="13.5" customHeight="1" x14ac:dyDescent="0.15">
      <c r="A26" s="79"/>
      <c r="B26" s="78"/>
      <c r="F26" s="18" t="s">
        <v>130</v>
      </c>
      <c r="G26" s="17"/>
      <c r="H26" s="13" t="str">
        <f t="shared" si="1"/>
        <v/>
      </c>
      <c r="I26" s="13" t="str">
        <f t="shared" si="5"/>
        <v>一般会計</v>
      </c>
      <c r="K26" s="13"/>
      <c r="L26" s="13"/>
      <c r="O26" s="13"/>
      <c r="P26" s="13"/>
      <c r="Q26" s="19"/>
      <c r="T26" s="13"/>
      <c r="Y26" s="30" t="s">
        <v>378</v>
      </c>
      <c r="Z26" s="28"/>
      <c r="AA26" s="30" t="s">
        <v>472</v>
      </c>
      <c r="AB26" s="29"/>
      <c r="AC26" s="29"/>
      <c r="AD26" s="29"/>
      <c r="AE26" s="29"/>
      <c r="AF26" s="28"/>
      <c r="AK26" s="42"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0" t="s">
        <v>379</v>
      </c>
      <c r="Z27" s="28"/>
      <c r="AA27" s="30" t="s">
        <v>473</v>
      </c>
      <c r="AB27" s="29"/>
      <c r="AC27" s="29"/>
      <c r="AD27" s="29"/>
      <c r="AE27" s="29"/>
      <c r="AF27" s="28"/>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0" t="s">
        <v>380</v>
      </c>
      <c r="Z28" s="28"/>
      <c r="AA28" s="30" t="s">
        <v>474</v>
      </c>
      <c r="AB28" s="29"/>
      <c r="AC28" s="29"/>
      <c r="AD28" s="29"/>
      <c r="AE28" s="29"/>
      <c r="AF28" s="28"/>
      <c r="AK28" s="42"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0" t="s">
        <v>381</v>
      </c>
      <c r="Z29" s="28"/>
      <c r="AA29" s="30" t="s">
        <v>475</v>
      </c>
      <c r="AB29" s="29"/>
      <c r="AC29" s="29"/>
      <c r="AD29" s="29"/>
      <c r="AE29" s="29"/>
      <c r="AF29" s="28"/>
      <c r="AK29" s="42"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0" t="s">
        <v>382</v>
      </c>
      <c r="Z30" s="28"/>
      <c r="AA30" s="30" t="s">
        <v>476</v>
      </c>
      <c r="AB30" s="29"/>
      <c r="AC30" s="29"/>
      <c r="AD30" s="29"/>
      <c r="AE30" s="29"/>
      <c r="AF30" s="28"/>
      <c r="AK30" s="42"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0" t="s">
        <v>383</v>
      </c>
      <c r="Z31" s="28"/>
      <c r="AA31" s="30" t="s">
        <v>477</v>
      </c>
      <c r="AB31" s="29"/>
      <c r="AC31" s="29"/>
      <c r="AD31" s="29"/>
      <c r="AE31" s="29"/>
      <c r="AF31" s="28"/>
      <c r="AK31" s="42"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0" t="s">
        <v>384</v>
      </c>
      <c r="Z32" s="28"/>
      <c r="AA32" s="30" t="s">
        <v>69</v>
      </c>
      <c r="AB32" s="29"/>
      <c r="AC32" s="29"/>
      <c r="AD32" s="29"/>
      <c r="AE32" s="29"/>
      <c r="AF32" s="28"/>
      <c r="AK32" s="42"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0" t="s">
        <v>385</v>
      </c>
      <c r="Z33" s="28"/>
      <c r="AA33" s="61"/>
      <c r="AB33" s="29"/>
      <c r="AC33" s="29"/>
      <c r="AD33" s="29"/>
      <c r="AE33" s="29"/>
      <c r="AF33" s="28"/>
      <c r="AK33" s="42"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0" t="s">
        <v>386</v>
      </c>
      <c r="Z34" s="28"/>
      <c r="AB34" s="29"/>
      <c r="AC34" s="29"/>
      <c r="AD34" s="29"/>
      <c r="AE34" s="29"/>
      <c r="AF34" s="28"/>
      <c r="AK34" s="42"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0" t="s">
        <v>387</v>
      </c>
      <c r="Z35" s="28"/>
      <c r="AC35" s="29"/>
      <c r="AF35" s="28"/>
      <c r="AK35" s="42"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0" t="s">
        <v>388</v>
      </c>
      <c r="Z36" s="28"/>
      <c r="AF36" s="28"/>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389</v>
      </c>
      <c r="Z37" s="28"/>
      <c r="AF37" s="28"/>
      <c r="AK37" s="42" t="str">
        <f t="shared" si="7"/>
        <v>j</v>
      </c>
    </row>
    <row r="38" spans="1:37" x14ac:dyDescent="0.15">
      <c r="A38" s="13"/>
      <c r="B38" s="13"/>
      <c r="F38" s="13"/>
      <c r="G38" s="19"/>
      <c r="K38" s="13"/>
      <c r="L38" s="13"/>
      <c r="O38" s="13"/>
      <c r="P38" s="13"/>
      <c r="Q38" s="19"/>
      <c r="T38" s="13"/>
      <c r="Y38" s="30" t="s">
        <v>390</v>
      </c>
      <c r="Z38" s="28"/>
      <c r="AF38" s="28"/>
      <c r="AK38" s="42" t="str">
        <f t="shared" si="7"/>
        <v>k</v>
      </c>
    </row>
    <row r="39" spans="1:37" x14ac:dyDescent="0.15">
      <c r="A39" s="13"/>
      <c r="B39" s="13"/>
      <c r="F39" s="13" t="str">
        <f>I37</f>
        <v>一般会計</v>
      </c>
      <c r="G39" s="19"/>
      <c r="K39" s="13"/>
      <c r="L39" s="13"/>
      <c r="O39" s="13"/>
      <c r="P39" s="13"/>
      <c r="Q39" s="19"/>
      <c r="T39" s="13"/>
      <c r="Y39" s="30" t="s">
        <v>391</v>
      </c>
      <c r="Z39" s="28"/>
      <c r="AF39" s="28"/>
      <c r="AK39" s="42" t="str">
        <f t="shared" si="7"/>
        <v>l</v>
      </c>
    </row>
    <row r="40" spans="1:37" x14ac:dyDescent="0.15">
      <c r="A40" s="13"/>
      <c r="B40" s="13"/>
      <c r="F40" s="13"/>
      <c r="G40" s="19"/>
      <c r="K40" s="13"/>
      <c r="L40" s="13"/>
      <c r="O40" s="13"/>
      <c r="P40" s="13"/>
      <c r="Q40" s="19"/>
      <c r="T40" s="13"/>
      <c r="Y40" s="30" t="s">
        <v>392</v>
      </c>
      <c r="Z40" s="28"/>
      <c r="AF40" s="28"/>
      <c r="AK40" s="42" t="str">
        <f t="shared" si="7"/>
        <v>m</v>
      </c>
    </row>
    <row r="41" spans="1:37" x14ac:dyDescent="0.15">
      <c r="A41" s="13"/>
      <c r="B41" s="13"/>
      <c r="F41" s="13"/>
      <c r="G41" s="19"/>
      <c r="K41" s="13"/>
      <c r="L41" s="13"/>
      <c r="O41" s="13"/>
      <c r="P41" s="13"/>
      <c r="Q41" s="19"/>
      <c r="T41" s="13"/>
      <c r="Y41" s="30" t="s">
        <v>393</v>
      </c>
      <c r="Z41" s="28"/>
      <c r="AF41" s="28"/>
      <c r="AK41" s="42" t="str">
        <f t="shared" si="7"/>
        <v>n</v>
      </c>
    </row>
    <row r="42" spans="1:37" x14ac:dyDescent="0.15">
      <c r="A42" s="13"/>
      <c r="B42" s="13"/>
      <c r="F42" s="13"/>
      <c r="G42" s="19"/>
      <c r="K42" s="13"/>
      <c r="L42" s="13"/>
      <c r="O42" s="13"/>
      <c r="P42" s="13"/>
      <c r="Q42" s="19"/>
      <c r="T42" s="13"/>
      <c r="Y42" s="30" t="s">
        <v>394</v>
      </c>
      <c r="Z42" s="28"/>
      <c r="AF42" s="28"/>
      <c r="AK42" s="42" t="str">
        <f t="shared" si="7"/>
        <v>o</v>
      </c>
    </row>
    <row r="43" spans="1:37" x14ac:dyDescent="0.15">
      <c r="A43" s="13"/>
      <c r="B43" s="13"/>
      <c r="F43" s="13"/>
      <c r="G43" s="19"/>
      <c r="K43" s="13"/>
      <c r="L43" s="13"/>
      <c r="O43" s="13"/>
      <c r="P43" s="13"/>
      <c r="Q43" s="19"/>
      <c r="T43" s="13"/>
      <c r="Y43" s="30" t="s">
        <v>395</v>
      </c>
      <c r="Z43" s="28"/>
      <c r="AF43" s="28"/>
      <c r="AK43" s="42" t="str">
        <f t="shared" si="7"/>
        <v>p</v>
      </c>
    </row>
    <row r="44" spans="1:37" x14ac:dyDescent="0.15">
      <c r="A44" s="13"/>
      <c r="B44" s="13"/>
      <c r="F44" s="13"/>
      <c r="G44" s="19"/>
      <c r="K44" s="13"/>
      <c r="L44" s="13"/>
      <c r="O44" s="13"/>
      <c r="P44" s="13"/>
      <c r="Q44" s="19"/>
      <c r="T44" s="13"/>
      <c r="Y44" s="30" t="s">
        <v>396</v>
      </c>
      <c r="Z44" s="28"/>
      <c r="AF44" s="28"/>
      <c r="AK44" s="42" t="str">
        <f t="shared" si="7"/>
        <v>q</v>
      </c>
    </row>
    <row r="45" spans="1:37" x14ac:dyDescent="0.15">
      <c r="A45" s="13"/>
      <c r="B45" s="13"/>
      <c r="F45" s="13"/>
      <c r="G45" s="19"/>
      <c r="K45" s="13"/>
      <c r="L45" s="13"/>
      <c r="O45" s="13"/>
      <c r="P45" s="13"/>
      <c r="Q45" s="19"/>
      <c r="T45" s="13"/>
      <c r="Y45" s="30" t="s">
        <v>397</v>
      </c>
      <c r="Z45" s="28"/>
      <c r="AF45" s="28"/>
      <c r="AK45" s="42" t="str">
        <f t="shared" si="7"/>
        <v>r</v>
      </c>
    </row>
    <row r="46" spans="1:37" x14ac:dyDescent="0.15">
      <c r="A46" s="13"/>
      <c r="B46" s="13"/>
      <c r="F46" s="13"/>
      <c r="G46" s="19"/>
      <c r="K46" s="13"/>
      <c r="L46" s="13"/>
      <c r="O46" s="13"/>
      <c r="P46" s="13"/>
      <c r="Q46" s="19"/>
      <c r="T46" s="13"/>
      <c r="Y46" s="30" t="s">
        <v>398</v>
      </c>
      <c r="Z46" s="28"/>
      <c r="AF46" s="28"/>
      <c r="AK46" s="42" t="str">
        <f t="shared" si="7"/>
        <v>s</v>
      </c>
    </row>
    <row r="47" spans="1:37" x14ac:dyDescent="0.15">
      <c r="A47" s="13"/>
      <c r="B47" s="13"/>
      <c r="F47" s="13"/>
      <c r="G47" s="19"/>
      <c r="K47" s="13"/>
      <c r="L47" s="13"/>
      <c r="O47" s="13"/>
      <c r="P47" s="13"/>
      <c r="Q47" s="19"/>
      <c r="T47" s="13"/>
      <c r="Y47" s="30" t="s">
        <v>399</v>
      </c>
      <c r="Z47" s="28"/>
      <c r="AF47" s="28"/>
      <c r="AK47" s="42" t="str">
        <f t="shared" si="7"/>
        <v>t</v>
      </c>
    </row>
    <row r="48" spans="1:37" x14ac:dyDescent="0.15">
      <c r="A48" s="13"/>
      <c r="B48" s="13"/>
      <c r="F48" s="13"/>
      <c r="G48" s="19"/>
      <c r="K48" s="13"/>
      <c r="L48" s="13"/>
      <c r="O48" s="13"/>
      <c r="P48" s="13"/>
      <c r="Q48" s="19"/>
      <c r="T48" s="13"/>
      <c r="Y48" s="30" t="s">
        <v>400</v>
      </c>
      <c r="Z48" s="28"/>
      <c r="AF48" s="28"/>
      <c r="AK48" s="42" t="str">
        <f t="shared" si="7"/>
        <v>u</v>
      </c>
    </row>
    <row r="49" spans="1:37" x14ac:dyDescent="0.15">
      <c r="A49" s="13"/>
      <c r="B49" s="13"/>
      <c r="F49" s="13"/>
      <c r="G49" s="19"/>
      <c r="K49" s="13"/>
      <c r="L49" s="13"/>
      <c r="O49" s="13"/>
      <c r="P49" s="13"/>
      <c r="Q49" s="19"/>
      <c r="T49" s="13"/>
      <c r="Y49" s="30" t="s">
        <v>401</v>
      </c>
      <c r="Z49" s="28"/>
      <c r="AF49" s="28"/>
      <c r="AK49" s="42" t="str">
        <f t="shared" si="7"/>
        <v>v</v>
      </c>
    </row>
    <row r="50" spans="1:37" x14ac:dyDescent="0.15">
      <c r="A50" s="13"/>
      <c r="B50" s="13"/>
      <c r="F50" s="13"/>
      <c r="G50" s="19"/>
      <c r="K50" s="13"/>
      <c r="L50" s="13"/>
      <c r="O50" s="13"/>
      <c r="P50" s="13"/>
      <c r="Q50" s="19"/>
      <c r="T50" s="13"/>
      <c r="Y50" s="30" t="s">
        <v>402</v>
      </c>
      <c r="Z50" s="28"/>
      <c r="AF50" s="28"/>
    </row>
    <row r="51" spans="1:37" x14ac:dyDescent="0.15">
      <c r="A51" s="13"/>
      <c r="B51" s="13"/>
      <c r="F51" s="13"/>
      <c r="G51" s="19"/>
      <c r="K51" s="13"/>
      <c r="L51" s="13"/>
      <c r="O51" s="13"/>
      <c r="P51" s="13"/>
      <c r="Q51" s="19"/>
      <c r="T51" s="13"/>
      <c r="Y51" s="30" t="s">
        <v>403</v>
      </c>
      <c r="Z51" s="28"/>
      <c r="AF51" s="28"/>
    </row>
    <row r="52" spans="1:37" x14ac:dyDescent="0.15">
      <c r="A52" s="13"/>
      <c r="B52" s="13"/>
      <c r="F52" s="13"/>
      <c r="G52" s="19"/>
      <c r="K52" s="13"/>
      <c r="L52" s="13"/>
      <c r="O52" s="13"/>
      <c r="P52" s="13"/>
      <c r="Q52" s="19"/>
      <c r="T52" s="13"/>
      <c r="Y52" s="30" t="s">
        <v>404</v>
      </c>
      <c r="Z52" s="28"/>
      <c r="AF52" s="28"/>
    </row>
    <row r="53" spans="1:37" x14ac:dyDescent="0.15">
      <c r="A53" s="13"/>
      <c r="B53" s="13"/>
      <c r="F53" s="13"/>
      <c r="G53" s="19"/>
      <c r="K53" s="13"/>
      <c r="L53" s="13"/>
      <c r="O53" s="13"/>
      <c r="P53" s="13"/>
      <c r="Q53" s="19"/>
      <c r="T53" s="13"/>
      <c r="Y53" s="30" t="s">
        <v>405</v>
      </c>
      <c r="Z53" s="28"/>
      <c r="AF53" s="28"/>
    </row>
    <row r="54" spans="1:37" x14ac:dyDescent="0.15">
      <c r="A54" s="13"/>
      <c r="B54" s="13"/>
      <c r="F54" s="13"/>
      <c r="G54" s="19"/>
      <c r="K54" s="13"/>
      <c r="L54" s="13"/>
      <c r="O54" s="13"/>
      <c r="P54" s="20"/>
      <c r="Q54" s="19"/>
      <c r="T54" s="13"/>
      <c r="Y54" s="30" t="s">
        <v>406</v>
      </c>
      <c r="Z54" s="28"/>
      <c r="AF54" s="28"/>
    </row>
    <row r="55" spans="1:37" x14ac:dyDescent="0.15">
      <c r="A55" s="13"/>
      <c r="B55" s="13"/>
      <c r="F55" s="13"/>
      <c r="G55" s="19"/>
      <c r="K55" s="13"/>
      <c r="L55" s="13"/>
      <c r="O55" s="13"/>
      <c r="P55" s="13"/>
      <c r="Q55" s="19"/>
      <c r="T55" s="13"/>
      <c r="Y55" s="30" t="s">
        <v>407</v>
      </c>
      <c r="Z55" s="28"/>
      <c r="AF55" s="28"/>
    </row>
    <row r="56" spans="1:37" x14ac:dyDescent="0.15">
      <c r="A56" s="13"/>
      <c r="B56" s="13"/>
      <c r="F56" s="13"/>
      <c r="G56" s="19"/>
      <c r="K56" s="13"/>
      <c r="L56" s="13"/>
      <c r="O56" s="13"/>
      <c r="P56" s="13"/>
      <c r="Q56" s="19"/>
      <c r="T56" s="13"/>
      <c r="Y56" s="30" t="s">
        <v>408</v>
      </c>
      <c r="Z56" s="28"/>
      <c r="AF56" s="28"/>
    </row>
    <row r="57" spans="1:37" x14ac:dyDescent="0.15">
      <c r="A57" s="13"/>
      <c r="B57" s="13"/>
      <c r="F57" s="13"/>
      <c r="G57" s="19"/>
      <c r="K57" s="13"/>
      <c r="L57" s="13"/>
      <c r="O57" s="13"/>
      <c r="P57" s="13"/>
      <c r="Q57" s="19"/>
      <c r="T57" s="13"/>
      <c r="Y57" s="30" t="s">
        <v>409</v>
      </c>
      <c r="Z57" s="28"/>
      <c r="AF57" s="28"/>
    </row>
    <row r="58" spans="1:37" x14ac:dyDescent="0.15">
      <c r="A58" s="13"/>
      <c r="B58" s="13"/>
      <c r="F58" s="13"/>
      <c r="G58" s="19"/>
      <c r="K58" s="13"/>
      <c r="L58" s="13"/>
      <c r="O58" s="13"/>
      <c r="P58" s="13"/>
      <c r="Q58" s="19"/>
      <c r="T58" s="13"/>
      <c r="Y58" s="30" t="s">
        <v>410</v>
      </c>
      <c r="Z58" s="28"/>
      <c r="AF58" s="28"/>
    </row>
    <row r="59" spans="1:37" x14ac:dyDescent="0.15">
      <c r="A59" s="13"/>
      <c r="B59" s="13"/>
      <c r="F59" s="13"/>
      <c r="G59" s="19"/>
      <c r="K59" s="13"/>
      <c r="L59" s="13"/>
      <c r="O59" s="13"/>
      <c r="P59" s="13"/>
      <c r="Q59" s="19"/>
      <c r="T59" s="13"/>
      <c r="Y59" s="30" t="s">
        <v>411</v>
      </c>
      <c r="Z59" s="28"/>
      <c r="AF59" s="28"/>
    </row>
    <row r="60" spans="1:37" x14ac:dyDescent="0.15">
      <c r="A60" s="13"/>
      <c r="B60" s="13"/>
      <c r="F60" s="13"/>
      <c r="G60" s="19"/>
      <c r="K60" s="13"/>
      <c r="L60" s="13"/>
      <c r="O60" s="13"/>
      <c r="P60" s="13"/>
      <c r="Q60" s="19"/>
      <c r="T60" s="13"/>
      <c r="Y60" s="30" t="s">
        <v>412</v>
      </c>
      <c r="Z60" s="28"/>
      <c r="AF60" s="28"/>
    </row>
    <row r="61" spans="1:37" x14ac:dyDescent="0.15">
      <c r="A61" s="13"/>
      <c r="B61" s="13"/>
      <c r="F61" s="13"/>
      <c r="G61" s="19"/>
      <c r="K61" s="13"/>
      <c r="L61" s="13"/>
      <c r="O61" s="13"/>
      <c r="P61" s="13"/>
      <c r="Q61" s="19"/>
      <c r="T61" s="13"/>
      <c r="Y61" s="30" t="s">
        <v>413</v>
      </c>
      <c r="Z61" s="28"/>
      <c r="AF61" s="28"/>
    </row>
    <row r="62" spans="1:37" x14ac:dyDescent="0.15">
      <c r="A62" s="13"/>
      <c r="B62" s="13"/>
      <c r="F62" s="13"/>
      <c r="G62" s="19"/>
      <c r="K62" s="13"/>
      <c r="L62" s="13"/>
      <c r="O62" s="13"/>
      <c r="P62" s="13"/>
      <c r="Q62" s="19"/>
      <c r="T62" s="13"/>
      <c r="Y62" s="30" t="s">
        <v>414</v>
      </c>
      <c r="Z62" s="28"/>
      <c r="AF62" s="28"/>
    </row>
    <row r="63" spans="1:37" x14ac:dyDescent="0.15">
      <c r="A63" s="13"/>
      <c r="B63" s="13"/>
      <c r="F63" s="13"/>
      <c r="G63" s="19"/>
      <c r="K63" s="13"/>
      <c r="L63" s="13"/>
      <c r="O63" s="13"/>
      <c r="P63" s="13"/>
      <c r="Q63" s="19"/>
      <c r="T63" s="13"/>
      <c r="Y63" s="30" t="s">
        <v>415</v>
      </c>
      <c r="Z63" s="28"/>
      <c r="AF63" s="28"/>
    </row>
    <row r="64" spans="1:37" x14ac:dyDescent="0.15">
      <c r="A64" s="13"/>
      <c r="B64" s="13"/>
      <c r="F64" s="13"/>
      <c r="G64" s="19"/>
      <c r="K64" s="13"/>
      <c r="L64" s="13"/>
      <c r="O64" s="13"/>
      <c r="P64" s="13"/>
      <c r="Q64" s="19"/>
      <c r="T64" s="13"/>
      <c r="Y64" s="30" t="s">
        <v>416</v>
      </c>
      <c r="Z64" s="28"/>
      <c r="AF64" s="28"/>
    </row>
    <row r="65" spans="1:32" x14ac:dyDescent="0.15">
      <c r="A65" s="13"/>
      <c r="B65" s="13"/>
      <c r="F65" s="13"/>
      <c r="G65" s="19"/>
      <c r="K65" s="13"/>
      <c r="L65" s="13"/>
      <c r="O65" s="13"/>
      <c r="P65" s="13"/>
      <c r="Q65" s="19"/>
      <c r="T65" s="13"/>
      <c r="Y65" s="30" t="s">
        <v>417</v>
      </c>
      <c r="Z65" s="28"/>
      <c r="AF65" s="28"/>
    </row>
    <row r="66" spans="1:32" x14ac:dyDescent="0.15">
      <c r="A66" s="13"/>
      <c r="B66" s="13"/>
      <c r="F66" s="13"/>
      <c r="G66" s="19"/>
      <c r="K66" s="13"/>
      <c r="L66" s="13"/>
      <c r="O66" s="13"/>
      <c r="P66" s="13"/>
      <c r="Q66" s="19"/>
      <c r="T66" s="13"/>
      <c r="Y66" s="30" t="s">
        <v>70</v>
      </c>
      <c r="Z66" s="28"/>
      <c r="AF66" s="28"/>
    </row>
    <row r="67" spans="1:32" x14ac:dyDescent="0.15">
      <c r="A67" s="13"/>
      <c r="B67" s="13"/>
      <c r="F67" s="13"/>
      <c r="G67" s="19"/>
      <c r="K67" s="13"/>
      <c r="L67" s="13"/>
      <c r="O67" s="13"/>
      <c r="P67" s="13"/>
      <c r="Q67" s="19"/>
      <c r="T67" s="13"/>
      <c r="Y67" s="30" t="s">
        <v>418</v>
      </c>
      <c r="Z67" s="28"/>
      <c r="AF67" s="28"/>
    </row>
    <row r="68" spans="1:32" x14ac:dyDescent="0.15">
      <c r="A68" s="13"/>
      <c r="B68" s="13"/>
      <c r="F68" s="13"/>
      <c r="G68" s="19"/>
      <c r="K68" s="13"/>
      <c r="L68" s="13"/>
      <c r="O68" s="13"/>
      <c r="P68" s="13"/>
      <c r="Q68" s="19"/>
      <c r="T68" s="13"/>
      <c r="Y68" s="30" t="s">
        <v>419</v>
      </c>
      <c r="Z68" s="28"/>
      <c r="AF68" s="28"/>
    </row>
    <row r="69" spans="1:32" x14ac:dyDescent="0.15">
      <c r="A69" s="13"/>
      <c r="B69" s="13"/>
      <c r="F69" s="13"/>
      <c r="G69" s="19"/>
      <c r="K69" s="13"/>
      <c r="L69" s="13"/>
      <c r="O69" s="13"/>
      <c r="P69" s="13"/>
      <c r="Q69" s="19"/>
      <c r="T69" s="13"/>
      <c r="Y69" s="30" t="s">
        <v>420</v>
      </c>
      <c r="Z69" s="28"/>
      <c r="AF69" s="28"/>
    </row>
    <row r="70" spans="1:32" x14ac:dyDescent="0.15">
      <c r="A70" s="13"/>
      <c r="B70" s="13"/>
      <c r="Y70" s="30" t="s">
        <v>421</v>
      </c>
    </row>
    <row r="71" spans="1:32" x14ac:dyDescent="0.15">
      <c r="Y71" s="30" t="s">
        <v>422</v>
      </c>
    </row>
    <row r="72" spans="1:32" x14ac:dyDescent="0.15">
      <c r="Y72" s="30" t="s">
        <v>423</v>
      </c>
    </row>
    <row r="73" spans="1:32" x14ac:dyDescent="0.15">
      <c r="Y73" s="30" t="s">
        <v>424</v>
      </c>
    </row>
    <row r="74" spans="1:32" x14ac:dyDescent="0.15">
      <c r="Y74" s="30" t="s">
        <v>425</v>
      </c>
    </row>
    <row r="75" spans="1:32" x14ac:dyDescent="0.15">
      <c r="Y75" s="30" t="s">
        <v>426</v>
      </c>
    </row>
    <row r="76" spans="1:32" x14ac:dyDescent="0.15">
      <c r="Y76" s="30" t="s">
        <v>427</v>
      </c>
    </row>
    <row r="77" spans="1:32" x14ac:dyDescent="0.15">
      <c r="Y77" s="30" t="s">
        <v>428</v>
      </c>
    </row>
    <row r="78" spans="1:32" x14ac:dyDescent="0.15">
      <c r="Y78" s="30" t="s">
        <v>429</v>
      </c>
    </row>
    <row r="79" spans="1:32" x14ac:dyDescent="0.15">
      <c r="Y79" s="30" t="s">
        <v>430</v>
      </c>
    </row>
    <row r="80" spans="1:32" x14ac:dyDescent="0.15">
      <c r="Y80" s="30" t="s">
        <v>431</v>
      </c>
    </row>
    <row r="81" spans="25:25" x14ac:dyDescent="0.15">
      <c r="Y81" s="30" t="s">
        <v>432</v>
      </c>
    </row>
    <row r="82" spans="25:25" x14ac:dyDescent="0.15">
      <c r="Y82" s="30" t="s">
        <v>433</v>
      </c>
    </row>
    <row r="83" spans="25:25" x14ac:dyDescent="0.15">
      <c r="Y83" s="30" t="s">
        <v>434</v>
      </c>
    </row>
    <row r="84" spans="25:25" x14ac:dyDescent="0.15">
      <c r="Y84" s="30" t="s">
        <v>435</v>
      </c>
    </row>
    <row r="85" spans="25:25" x14ac:dyDescent="0.15">
      <c r="Y85" s="30" t="s">
        <v>436</v>
      </c>
    </row>
    <row r="86" spans="25:25" x14ac:dyDescent="0.15">
      <c r="Y86" s="30" t="s">
        <v>437</v>
      </c>
    </row>
    <row r="87" spans="25:25" x14ac:dyDescent="0.15">
      <c r="Y87" s="30" t="s">
        <v>438</v>
      </c>
    </row>
    <row r="88" spans="25:25" x14ac:dyDescent="0.15">
      <c r="Y88" s="30" t="s">
        <v>439</v>
      </c>
    </row>
    <row r="89" spans="25:25" x14ac:dyDescent="0.15">
      <c r="Y89" s="30" t="s">
        <v>440</v>
      </c>
    </row>
    <row r="90" spans="25:25" x14ac:dyDescent="0.15">
      <c r="Y90" s="30" t="s">
        <v>441</v>
      </c>
    </row>
    <row r="91" spans="25:25" x14ac:dyDescent="0.15">
      <c r="Y91" s="30" t="s">
        <v>442</v>
      </c>
    </row>
    <row r="92" spans="25:25" x14ac:dyDescent="0.15">
      <c r="Y92" s="30" t="s">
        <v>443</v>
      </c>
    </row>
    <row r="93" spans="25:25" x14ac:dyDescent="0.15">
      <c r="Y93" s="30" t="s">
        <v>444</v>
      </c>
    </row>
    <row r="94" spans="25:25" x14ac:dyDescent="0.15">
      <c r="Y94" s="30" t="s">
        <v>445</v>
      </c>
    </row>
    <row r="95" spans="25:25" x14ac:dyDescent="0.15">
      <c r="Y95" s="30" t="s">
        <v>446</v>
      </c>
    </row>
    <row r="96" spans="25:25" x14ac:dyDescent="0.15">
      <c r="Y96" s="30" t="s">
        <v>338</v>
      </c>
    </row>
    <row r="97" spans="25:25" x14ac:dyDescent="0.15">
      <c r="Y97" s="30" t="s">
        <v>447</v>
      </c>
    </row>
    <row r="98" spans="25:25" x14ac:dyDescent="0.15">
      <c r="Y98" s="30" t="s">
        <v>448</v>
      </c>
    </row>
    <row r="121" spans="25:25" x14ac:dyDescent="0.15">
      <c r="Y121" s="32" t="s">
        <v>168</v>
      </c>
    </row>
    <row r="122" spans="25:25" x14ac:dyDescent="0.15">
      <c r="Y122" s="32"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2020-10-02T12:48:38Z</dcterms:created>
  <dcterms:modified xsi:type="dcterms:W3CDTF">2020-11-24T16:11:14Z</dcterms:modified>
</cp:coreProperties>
</file>