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8" i="3" l="1"/>
  <c r="AK18" i="3"/>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<sst xmlns="http://schemas.openxmlformats.org/spreadsheetml/2006/main" count="2092" uniqueCount="536">
  <si>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</si>
  <si>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</si>
  <si>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</si>
  <si>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</si>
  <si>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</si>
  <si>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</si>
  <si>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</si>
  <si>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</si>
  <si>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</si>
  <si>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</si>
  <si>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</si>
  <si>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</si>
  <si>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</si>
  <si>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</si>
  <si>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</si>
  <si>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</si>
  <si>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</si>
  <si>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</si>
  <si>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</si>
  <si>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</si>
  <si>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</si>
  <si>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</si>
  <si>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</si>
  <si>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</si>
  <si>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事業名</t>
    <rPh sb="0" eb="2">
      <t>ジギョウ</t>
    </rPh>
    <rPh sb="2" eb="3">
      <t>メイ</t>
    </rPh>
    <phoneticPr fontId="7"/>
  </si>
  <si>
    <t>支　出　先</t>
    <phoneticPr fontId="7"/>
  </si>
  <si>
    <t>業　務　概　要</t>
    <phoneticPr fontId="7"/>
  </si>
  <si>
    <t>支出先上位１０者リスト</t>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</si>
  <si>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</si>
  <si>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</si>
  <si>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</si>
  <si>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</si>
  <si>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</si>
  <si>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</si>
  <si>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</si>
  <si>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</si>
  <si>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</si>
  <si>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</si>
  <si>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</si>
  <si>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</si>
  <si>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</si>
  <si>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</si>
  <si>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</si>
  <si>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</si>
  <si>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</si>
  <si>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</si>
  <si>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</si>
  <si>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</si>
  <si>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</si>
  <si>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</si>
  <si>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</si>
  <si>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</si>
  <si>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</si>
  <si>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</si>
  <si>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</si>
  <si>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</si>
  <si>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</si>
  <si>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</si>
  <si>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</si>
  <si>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</si>
  <si>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</si>
  <si>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</si>
  <si>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</si>
  <si>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</si>
  <si>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</si>
  <si>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0"/>
  </si>
  <si>
    <t>昭和元年度以前</t>
    <rPh sb="0" eb="2">
      <t>ショウワ</t>
    </rPh>
    <rPh sb="2" eb="4">
      <t>ガンネン</t>
    </rPh>
    <rPh sb="4" eb="5">
      <t>ド</t>
    </rPh>
    <rPh sb="5" eb="7">
      <t>イゼン</t>
    </rPh>
    <phoneticPr fontId="20"/>
  </si>
  <si>
    <t>終了予定なし</t>
    <rPh sb="0" eb="2">
      <t>シュウリョウ</t>
    </rPh>
    <rPh sb="2" eb="4">
      <t>ヨテイ</t>
    </rPh>
    <phoneticPr fontId="20"/>
  </si>
  <si>
    <t>平成元年度</t>
    <rPh sb="0" eb="2">
      <t>ヘイセイ</t>
    </rPh>
    <rPh sb="2" eb="4">
      <t>ガンネン</t>
    </rPh>
    <rPh sb="4" eb="5">
      <t>ド</t>
    </rPh>
    <phoneticPr fontId="20"/>
  </si>
  <si>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</si>
  <si>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</si>
  <si>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</si>
  <si>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</si>
  <si>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</si>
  <si>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</si>
  <si>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</si>
  <si>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</si>
  <si>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</si>
  <si>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</si>
  <si>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</si>
  <si>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</si>
  <si>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</si>
  <si>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</si>
  <si>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</si>
  <si>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</si>
  <si>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</si>
  <si>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</si>
  <si>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</si>
  <si>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</si>
  <si>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</si>
  <si>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</si>
  <si>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</si>
  <si>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</si>
  <si>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</si>
  <si>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</si>
  <si>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</si>
  <si>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</si>
  <si>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</si>
  <si>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</si>
  <si>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</si>
  <si>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</si>
  <si>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</si>
  <si>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</si>
  <si>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</si>
  <si>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</si>
  <si>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</si>
  <si>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</si>
  <si>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</si>
  <si>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</si>
  <si>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</si>
  <si>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</si>
  <si>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</si>
  <si>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</si>
  <si>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</si>
  <si>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</si>
  <si>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</si>
  <si>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</si>
  <si>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</si>
  <si>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</si>
  <si>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</si>
  <si>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</si>
  <si>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</si>
  <si>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</si>
  <si>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</si>
  <si>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</si>
  <si>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</si>
  <si>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</si>
  <si>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</si>
  <si>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</si>
  <si>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</si>
  <si>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</si>
  <si>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</si>
  <si>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</si>
  <si>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</si>
  <si>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</si>
  <si>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</si>
  <si>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</si>
  <si>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</si>
  <si>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</si>
  <si>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</si>
  <si>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</si>
  <si>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</si>
  <si>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</si>
  <si>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</si>
  <si>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</si>
  <si>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</si>
  <si>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</si>
  <si>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</si>
  <si>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</si>
  <si>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</si>
  <si>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</si>
  <si>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</si>
  <si>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</si>
  <si>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</si>
  <si>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</si>
  <si>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</si>
  <si>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</si>
  <si>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</si>
  <si>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</si>
  <si>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</si>
  <si>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</si>
  <si>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</si>
  <si>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</si>
  <si>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</si>
  <si>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</si>
  <si>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</si>
  <si>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</si>
  <si>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</si>
  <si>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</si>
  <si>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</si>
  <si>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</si>
  <si>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</si>
  <si>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</si>
  <si>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</si>
  <si>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</si>
  <si>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</si>
  <si>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</si>
  <si>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</si>
  <si>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</si>
  <si>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</si>
  <si>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</si>
  <si>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</si>
  <si>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</si>
  <si>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</si>
  <si>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</si>
  <si>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</si>
  <si>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</si>
  <si>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</si>
  <si>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</si>
  <si>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</si>
  <si>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</si>
  <si>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</si>
  <si>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</si>
  <si>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</si>
  <si>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</si>
  <si>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</si>
  <si>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</si>
  <si>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</si>
  <si>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</si>
  <si>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</si>
  <si>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</si>
  <si>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</si>
  <si>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</si>
  <si>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</si>
  <si>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</si>
  <si>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</si>
  <si>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</si>
  <si>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</si>
  <si>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</si>
  <si>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</si>
  <si>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</si>
  <si>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</si>
  <si>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</si>
  <si>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</si>
  <si>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</si>
  <si>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</si>
  <si>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</si>
  <si>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</si>
  <si>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</si>
  <si>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</si>
  <si>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</si>
  <si>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</si>
  <si>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</si>
  <si>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</si>
  <si>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</si>
  <si>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</si>
  <si>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</si>
  <si>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</si>
  <si>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</si>
  <si>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</si>
  <si>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</si>
  <si>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</si>
  <si>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</si>
  <si>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</si>
  <si>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</si>
  <si>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</si>
  <si>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</si>
  <si>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</si>
  <si>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</si>
  <si>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</si>
  <si>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</si>
  <si>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</si>
  <si>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</si>
  <si>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</si>
  <si>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</si>
  <si>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</si>
  <si>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</si>
  <si>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</si>
  <si>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</si>
  <si>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</si>
  <si>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</si>
  <si>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</si>
  <si>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</si>
  <si>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</si>
  <si>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</si>
  <si>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</si>
  <si>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</si>
  <si>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</si>
  <si>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</si>
  <si>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</si>
  <si>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</si>
  <si>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</si>
  <si>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</si>
  <si>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</si>
  <si>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</si>
  <si>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</si>
  <si>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</si>
  <si>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</si>
  <si>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</si>
  <si>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</si>
  <si>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</si>
  <si>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</si>
  <si>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</si>
  <si>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</si>
  <si>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</si>
  <si>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</si>
  <si>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</si>
  <si>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</si>
  <si>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</si>
  <si>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</si>
  <si>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</si>
  <si>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</si>
  <si>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</si>
  <si>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</si>
  <si>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</si>
  <si>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</si>
  <si>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</si>
  <si>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</si>
  <si>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</si>
  <si>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</si>
  <si>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</si>
  <si>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</si>
  <si>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</si>
  <si>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</si>
  <si>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</si>
  <si>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</si>
  <si>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</si>
  <si>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</si>
  <si>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</si>
  <si>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</si>
  <si>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</si>
  <si>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</si>
  <si>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</si>
  <si>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</si>
  <si>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</si>
  <si>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</si>
  <si>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t>年度内に改善を検討</t>
    <rPh sb="0" eb="2">
      <t>ネンド</t>
    </rPh>
    <rPh sb="2" eb="3">
      <t>ナイ</t>
    </rPh>
    <rPh sb="4" eb="6">
      <t>カイゼン</t>
    </rPh>
    <rPh sb="7" eb="9">
      <t>ケントウ</t>
    </rPh>
    <phoneticPr fontId="7"/>
  </si>
  <si>
    <t>／　　　　　　　　　　　　　　</t>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</si>
  <si>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</si>
  <si>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</si>
  <si>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</si>
  <si>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</si>
  <si>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</si>
  <si>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</si>
  <si>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</si>
  <si>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</si>
  <si>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</si>
  <si>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</si>
  <si>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</si>
  <si>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</si>
  <si>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</si>
  <si>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</si>
  <si>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</si>
  <si>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</si>
  <si>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</si>
  <si>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</si>
  <si>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</si>
  <si>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</si>
  <si>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</si>
  <si>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</si>
  <si>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</si>
  <si>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</si>
  <si>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</si>
  <si>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</si>
  <si>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</si>
  <si>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</si>
  <si>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</si>
  <si>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0"/>
  </si>
  <si>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</si>
  <si>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</si>
  <si>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</si>
  <si>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</si>
  <si>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</si>
  <si>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</si>
  <si>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</si>
  <si>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</si>
  <si>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</si>
  <si>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</si>
  <si>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</si>
  <si>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</si>
  <si>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</si>
  <si>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</si>
  <si>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</si>
  <si>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</si>
  <si>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0"/>
  </si>
  <si>
    <t>昭和3年度</t>
    <rPh sb="0" eb="2">
      <t>ショウワ</t>
    </rPh>
    <rPh sb="3" eb="4">
      <t>ネン</t>
    </rPh>
    <rPh sb="4" eb="5">
      <t>ド</t>
    </rPh>
    <phoneticPr fontId="20"/>
  </si>
  <si>
    <t>昭和4年度</t>
    <rPh sb="0" eb="2">
      <t>ショウワ</t>
    </rPh>
    <rPh sb="3" eb="4">
      <t>ネン</t>
    </rPh>
    <rPh sb="4" eb="5">
      <t>ド</t>
    </rPh>
    <phoneticPr fontId="20"/>
  </si>
  <si>
    <t>昭和5年度</t>
    <rPh sb="0" eb="2">
      <t>ショウワ</t>
    </rPh>
    <rPh sb="3" eb="4">
      <t>ネン</t>
    </rPh>
    <rPh sb="4" eb="5">
      <t>ド</t>
    </rPh>
    <phoneticPr fontId="20"/>
  </si>
  <si>
    <t>昭和6年度</t>
    <rPh sb="0" eb="2">
      <t>ショウワ</t>
    </rPh>
    <rPh sb="3" eb="4">
      <t>ネン</t>
    </rPh>
    <rPh sb="4" eb="5">
      <t>ド</t>
    </rPh>
    <phoneticPr fontId="20"/>
  </si>
  <si>
    <t>昭和7年度</t>
    <rPh sb="0" eb="2">
      <t>ショウワ</t>
    </rPh>
    <rPh sb="3" eb="4">
      <t>ネン</t>
    </rPh>
    <rPh sb="4" eb="5">
      <t>ド</t>
    </rPh>
    <phoneticPr fontId="20"/>
  </si>
  <si>
    <t>昭和8年度</t>
    <rPh sb="0" eb="2">
      <t>ショウワ</t>
    </rPh>
    <rPh sb="3" eb="4">
      <t>ネン</t>
    </rPh>
    <rPh sb="4" eb="5">
      <t>ド</t>
    </rPh>
    <phoneticPr fontId="20"/>
  </si>
  <si>
    <t>昭和9年度</t>
    <rPh sb="0" eb="2">
      <t>ショウワ</t>
    </rPh>
    <rPh sb="3" eb="4">
      <t>ネン</t>
    </rPh>
    <rPh sb="4" eb="5">
      <t>ド</t>
    </rPh>
    <phoneticPr fontId="20"/>
  </si>
  <si>
    <t>昭和10年度</t>
    <rPh sb="0" eb="2">
      <t>ショウワ</t>
    </rPh>
    <rPh sb="4" eb="5">
      <t>ネン</t>
    </rPh>
    <rPh sb="5" eb="6">
      <t>ド</t>
    </rPh>
    <phoneticPr fontId="20"/>
  </si>
  <si>
    <t>昭和11年度</t>
    <rPh sb="0" eb="2">
      <t>ショウワ</t>
    </rPh>
    <rPh sb="4" eb="5">
      <t>ネン</t>
    </rPh>
    <rPh sb="5" eb="6">
      <t>ド</t>
    </rPh>
    <phoneticPr fontId="20"/>
  </si>
  <si>
    <t>昭和12年度</t>
    <rPh sb="0" eb="2">
      <t>ショウワ</t>
    </rPh>
    <rPh sb="4" eb="5">
      <t>ネン</t>
    </rPh>
    <rPh sb="5" eb="6">
      <t>ド</t>
    </rPh>
    <phoneticPr fontId="20"/>
  </si>
  <si>
    <t>昭和13年度</t>
    <rPh sb="0" eb="2">
      <t>ショウワ</t>
    </rPh>
    <rPh sb="4" eb="5">
      <t>ネン</t>
    </rPh>
    <rPh sb="5" eb="6">
      <t>ド</t>
    </rPh>
    <phoneticPr fontId="20"/>
  </si>
  <si>
    <t>昭和14年度</t>
    <rPh sb="0" eb="2">
      <t>ショウワ</t>
    </rPh>
    <rPh sb="4" eb="5">
      <t>ネン</t>
    </rPh>
    <rPh sb="5" eb="6">
      <t>ド</t>
    </rPh>
    <phoneticPr fontId="20"/>
  </si>
  <si>
    <t>昭和15年度</t>
    <rPh sb="0" eb="2">
      <t>ショウワ</t>
    </rPh>
    <rPh sb="4" eb="5">
      <t>ネン</t>
    </rPh>
    <rPh sb="5" eb="6">
      <t>ド</t>
    </rPh>
    <phoneticPr fontId="20"/>
  </si>
  <si>
    <t>昭和16年度</t>
    <rPh sb="0" eb="2">
      <t>ショウワ</t>
    </rPh>
    <rPh sb="4" eb="5">
      <t>ネン</t>
    </rPh>
    <rPh sb="5" eb="6">
      <t>ド</t>
    </rPh>
    <phoneticPr fontId="20"/>
  </si>
  <si>
    <t>昭和17年度</t>
    <rPh sb="0" eb="2">
      <t>ショウワ</t>
    </rPh>
    <rPh sb="4" eb="5">
      <t>ネン</t>
    </rPh>
    <rPh sb="5" eb="6">
      <t>ド</t>
    </rPh>
    <phoneticPr fontId="20"/>
  </si>
  <si>
    <t>昭和18年度</t>
    <rPh sb="0" eb="2">
      <t>ショウワ</t>
    </rPh>
    <rPh sb="4" eb="5">
      <t>ネン</t>
    </rPh>
    <rPh sb="5" eb="6">
      <t>ド</t>
    </rPh>
    <phoneticPr fontId="20"/>
  </si>
  <si>
    <t>昭和19年度</t>
    <rPh sb="0" eb="2">
      <t>ショウワ</t>
    </rPh>
    <rPh sb="4" eb="5">
      <t>ネン</t>
    </rPh>
    <rPh sb="5" eb="6">
      <t>ド</t>
    </rPh>
    <phoneticPr fontId="20"/>
  </si>
  <si>
    <t>昭和20年度</t>
    <rPh sb="0" eb="2">
      <t>ショウワ</t>
    </rPh>
    <rPh sb="4" eb="5">
      <t>ネン</t>
    </rPh>
    <rPh sb="5" eb="6">
      <t>ド</t>
    </rPh>
    <phoneticPr fontId="20"/>
  </si>
  <si>
    <t>昭和21年度</t>
    <rPh sb="0" eb="2">
      <t>ショウワ</t>
    </rPh>
    <rPh sb="4" eb="5">
      <t>ネン</t>
    </rPh>
    <rPh sb="5" eb="6">
      <t>ド</t>
    </rPh>
    <phoneticPr fontId="20"/>
  </si>
  <si>
    <t>昭和22年度</t>
    <rPh sb="0" eb="2">
      <t>ショウワ</t>
    </rPh>
    <rPh sb="4" eb="5">
      <t>ネン</t>
    </rPh>
    <rPh sb="5" eb="6">
      <t>ド</t>
    </rPh>
    <phoneticPr fontId="20"/>
  </si>
  <si>
    <t>昭和23年度</t>
    <rPh sb="0" eb="2">
      <t>ショウワ</t>
    </rPh>
    <rPh sb="4" eb="5">
      <t>ネン</t>
    </rPh>
    <rPh sb="5" eb="6">
      <t>ド</t>
    </rPh>
    <phoneticPr fontId="20"/>
  </si>
  <si>
    <t>昭和24年度</t>
    <rPh sb="0" eb="2">
      <t>ショウワ</t>
    </rPh>
    <rPh sb="4" eb="5">
      <t>ネン</t>
    </rPh>
    <rPh sb="5" eb="6">
      <t>ド</t>
    </rPh>
    <phoneticPr fontId="20"/>
  </si>
  <si>
    <t>昭和25年度</t>
    <rPh sb="0" eb="2">
      <t>ショウワ</t>
    </rPh>
    <rPh sb="4" eb="5">
      <t>ネン</t>
    </rPh>
    <rPh sb="5" eb="6">
      <t>ド</t>
    </rPh>
    <phoneticPr fontId="20"/>
  </si>
  <si>
    <t>昭和26年度</t>
    <rPh sb="0" eb="2">
      <t>ショウワ</t>
    </rPh>
    <rPh sb="4" eb="5">
      <t>ネン</t>
    </rPh>
    <rPh sb="5" eb="6">
      <t>ド</t>
    </rPh>
    <phoneticPr fontId="20"/>
  </si>
  <si>
    <t>昭和27年度</t>
    <rPh sb="0" eb="2">
      <t>ショウワ</t>
    </rPh>
    <rPh sb="4" eb="5">
      <t>ネン</t>
    </rPh>
    <rPh sb="5" eb="6">
      <t>ド</t>
    </rPh>
    <phoneticPr fontId="20"/>
  </si>
  <si>
    <t>昭和28年度</t>
    <rPh sb="0" eb="2">
      <t>ショウワ</t>
    </rPh>
    <rPh sb="4" eb="5">
      <t>ネン</t>
    </rPh>
    <rPh sb="5" eb="6">
      <t>ド</t>
    </rPh>
    <phoneticPr fontId="20"/>
  </si>
  <si>
    <t>昭和29年度</t>
    <rPh sb="0" eb="2">
      <t>ショウワ</t>
    </rPh>
    <rPh sb="4" eb="5">
      <t>ネン</t>
    </rPh>
    <rPh sb="5" eb="6">
      <t>ド</t>
    </rPh>
    <phoneticPr fontId="20"/>
  </si>
  <si>
    <t>昭和30年度</t>
    <rPh sb="0" eb="2">
      <t>ショウワ</t>
    </rPh>
    <rPh sb="4" eb="5">
      <t>ネン</t>
    </rPh>
    <rPh sb="5" eb="6">
      <t>ド</t>
    </rPh>
    <phoneticPr fontId="20"/>
  </si>
  <si>
    <t>昭和31年度</t>
    <rPh sb="0" eb="2">
      <t>ショウワ</t>
    </rPh>
    <rPh sb="4" eb="5">
      <t>ネン</t>
    </rPh>
    <rPh sb="5" eb="6">
      <t>ド</t>
    </rPh>
    <phoneticPr fontId="20"/>
  </si>
  <si>
    <t>昭和32年度</t>
    <rPh sb="0" eb="2">
      <t>ショウワ</t>
    </rPh>
    <rPh sb="4" eb="5">
      <t>ネン</t>
    </rPh>
    <rPh sb="5" eb="6">
      <t>ド</t>
    </rPh>
    <phoneticPr fontId="20"/>
  </si>
  <si>
    <t>昭和33年度</t>
    <rPh sb="0" eb="2">
      <t>ショウワ</t>
    </rPh>
    <rPh sb="4" eb="5">
      <t>ネン</t>
    </rPh>
    <rPh sb="5" eb="6">
      <t>ド</t>
    </rPh>
    <phoneticPr fontId="20"/>
  </si>
  <si>
    <t>昭和34年度</t>
    <rPh sb="0" eb="2">
      <t>ショウワ</t>
    </rPh>
    <rPh sb="4" eb="5">
      <t>ネン</t>
    </rPh>
    <rPh sb="5" eb="6">
      <t>ド</t>
    </rPh>
    <phoneticPr fontId="20"/>
  </si>
  <si>
    <t>昭和35年度</t>
    <rPh sb="0" eb="2">
      <t>ショウワ</t>
    </rPh>
    <rPh sb="4" eb="5">
      <t>ネン</t>
    </rPh>
    <rPh sb="5" eb="6">
      <t>ド</t>
    </rPh>
    <phoneticPr fontId="20"/>
  </si>
  <si>
    <t>昭和36年度</t>
    <rPh sb="0" eb="2">
      <t>ショウワ</t>
    </rPh>
    <rPh sb="4" eb="5">
      <t>ネン</t>
    </rPh>
    <rPh sb="5" eb="6">
      <t>ド</t>
    </rPh>
    <phoneticPr fontId="20"/>
  </si>
  <si>
    <t>昭和37年度</t>
    <rPh sb="0" eb="2">
      <t>ショウワ</t>
    </rPh>
    <rPh sb="4" eb="5">
      <t>ネン</t>
    </rPh>
    <rPh sb="5" eb="6">
      <t>ド</t>
    </rPh>
    <phoneticPr fontId="20"/>
  </si>
  <si>
    <t>昭和38年度</t>
    <rPh sb="0" eb="2">
      <t>ショウワ</t>
    </rPh>
    <rPh sb="4" eb="5">
      <t>ネン</t>
    </rPh>
    <rPh sb="5" eb="6">
      <t>ド</t>
    </rPh>
    <phoneticPr fontId="20"/>
  </si>
  <si>
    <t>昭和39年度</t>
    <rPh sb="0" eb="2">
      <t>ショウワ</t>
    </rPh>
    <rPh sb="4" eb="5">
      <t>ネン</t>
    </rPh>
    <rPh sb="5" eb="6">
      <t>ド</t>
    </rPh>
    <phoneticPr fontId="20"/>
  </si>
  <si>
    <t>昭和40年度</t>
    <rPh sb="0" eb="2">
      <t>ショウワ</t>
    </rPh>
    <rPh sb="4" eb="5">
      <t>ネン</t>
    </rPh>
    <rPh sb="5" eb="6">
      <t>ド</t>
    </rPh>
    <phoneticPr fontId="20"/>
  </si>
  <si>
    <t>昭和41年度</t>
    <rPh sb="0" eb="2">
      <t>ショウワ</t>
    </rPh>
    <rPh sb="4" eb="5">
      <t>ネン</t>
    </rPh>
    <rPh sb="5" eb="6">
      <t>ド</t>
    </rPh>
    <phoneticPr fontId="20"/>
  </si>
  <si>
    <t>昭和42年度</t>
    <rPh sb="0" eb="2">
      <t>ショウワ</t>
    </rPh>
    <rPh sb="4" eb="5">
      <t>ネン</t>
    </rPh>
    <rPh sb="5" eb="6">
      <t>ド</t>
    </rPh>
    <phoneticPr fontId="20"/>
  </si>
  <si>
    <t>昭和43年度</t>
    <rPh sb="0" eb="2">
      <t>ショウワ</t>
    </rPh>
    <rPh sb="4" eb="5">
      <t>ネン</t>
    </rPh>
    <rPh sb="5" eb="6">
      <t>ド</t>
    </rPh>
    <phoneticPr fontId="20"/>
  </si>
  <si>
    <t>昭和44年度</t>
    <rPh sb="0" eb="2">
      <t>ショウワ</t>
    </rPh>
    <rPh sb="4" eb="5">
      <t>ネン</t>
    </rPh>
    <rPh sb="5" eb="6">
      <t>ド</t>
    </rPh>
    <phoneticPr fontId="20"/>
  </si>
  <si>
    <t>昭和45年度</t>
    <rPh sb="0" eb="2">
      <t>ショウワ</t>
    </rPh>
    <rPh sb="4" eb="5">
      <t>ネン</t>
    </rPh>
    <rPh sb="5" eb="6">
      <t>ド</t>
    </rPh>
    <phoneticPr fontId="20"/>
  </si>
  <si>
    <t>昭和46年度</t>
    <rPh sb="0" eb="2">
      <t>ショウワ</t>
    </rPh>
    <rPh sb="4" eb="5">
      <t>ネン</t>
    </rPh>
    <rPh sb="5" eb="6">
      <t>ド</t>
    </rPh>
    <phoneticPr fontId="20"/>
  </si>
  <si>
    <t>昭和47年度</t>
    <rPh sb="0" eb="2">
      <t>ショウワ</t>
    </rPh>
    <rPh sb="4" eb="5">
      <t>ネン</t>
    </rPh>
    <rPh sb="5" eb="6">
      <t>ド</t>
    </rPh>
    <phoneticPr fontId="20"/>
  </si>
  <si>
    <t>昭和48年度</t>
    <rPh sb="0" eb="2">
      <t>ショウワ</t>
    </rPh>
    <rPh sb="4" eb="5">
      <t>ネン</t>
    </rPh>
    <rPh sb="5" eb="6">
      <t>ド</t>
    </rPh>
    <phoneticPr fontId="20"/>
  </si>
  <si>
    <t>昭和49年度</t>
    <rPh sb="0" eb="2">
      <t>ショウワ</t>
    </rPh>
    <rPh sb="4" eb="5">
      <t>ネン</t>
    </rPh>
    <rPh sb="5" eb="6">
      <t>ド</t>
    </rPh>
    <phoneticPr fontId="20"/>
  </si>
  <si>
    <t>昭和50年度</t>
    <rPh sb="0" eb="2">
      <t>ショウワ</t>
    </rPh>
    <rPh sb="4" eb="5">
      <t>ネン</t>
    </rPh>
    <rPh sb="5" eb="6">
      <t>ド</t>
    </rPh>
    <phoneticPr fontId="20"/>
  </si>
  <si>
    <t>昭和51年度</t>
    <rPh sb="0" eb="2">
      <t>ショウワ</t>
    </rPh>
    <rPh sb="4" eb="5">
      <t>ネン</t>
    </rPh>
    <rPh sb="5" eb="6">
      <t>ド</t>
    </rPh>
    <phoneticPr fontId="20"/>
  </si>
  <si>
    <t>昭和52年度</t>
    <rPh sb="0" eb="2">
      <t>ショウワ</t>
    </rPh>
    <rPh sb="4" eb="5">
      <t>ネン</t>
    </rPh>
    <rPh sb="5" eb="6">
      <t>ド</t>
    </rPh>
    <phoneticPr fontId="20"/>
  </si>
  <si>
    <t>昭和53年度</t>
    <rPh sb="0" eb="2">
      <t>ショウワ</t>
    </rPh>
    <rPh sb="4" eb="5">
      <t>ネン</t>
    </rPh>
    <rPh sb="5" eb="6">
      <t>ド</t>
    </rPh>
    <phoneticPr fontId="20"/>
  </si>
  <si>
    <t>昭和54年度</t>
    <rPh sb="0" eb="2">
      <t>ショウワ</t>
    </rPh>
    <rPh sb="4" eb="5">
      <t>ネン</t>
    </rPh>
    <rPh sb="5" eb="6">
      <t>ド</t>
    </rPh>
    <phoneticPr fontId="20"/>
  </si>
  <si>
    <t>昭和55年度</t>
    <rPh sb="0" eb="2">
      <t>ショウワ</t>
    </rPh>
    <rPh sb="4" eb="5">
      <t>ネン</t>
    </rPh>
    <rPh sb="5" eb="6">
      <t>ド</t>
    </rPh>
    <phoneticPr fontId="20"/>
  </si>
  <si>
    <t>昭和56年度</t>
    <rPh sb="0" eb="2">
      <t>ショウワ</t>
    </rPh>
    <rPh sb="4" eb="5">
      <t>ネン</t>
    </rPh>
    <rPh sb="5" eb="6">
      <t>ド</t>
    </rPh>
    <phoneticPr fontId="20"/>
  </si>
  <si>
    <t>昭和57年度</t>
    <rPh sb="0" eb="2">
      <t>ショウワ</t>
    </rPh>
    <rPh sb="4" eb="5">
      <t>ネン</t>
    </rPh>
    <rPh sb="5" eb="6">
      <t>ド</t>
    </rPh>
    <phoneticPr fontId="20"/>
  </si>
  <si>
    <t>昭和58年度</t>
    <rPh sb="0" eb="2">
      <t>ショウワ</t>
    </rPh>
    <rPh sb="4" eb="5">
      <t>ネン</t>
    </rPh>
    <rPh sb="5" eb="6">
      <t>ド</t>
    </rPh>
    <phoneticPr fontId="20"/>
  </si>
  <si>
    <t>昭和59年度</t>
    <rPh sb="0" eb="2">
      <t>ショウワ</t>
    </rPh>
    <rPh sb="4" eb="5">
      <t>ネン</t>
    </rPh>
    <rPh sb="5" eb="6">
      <t>ド</t>
    </rPh>
    <phoneticPr fontId="20"/>
  </si>
  <si>
    <t>昭和60年度</t>
    <rPh sb="0" eb="2">
      <t>ショウワ</t>
    </rPh>
    <rPh sb="4" eb="5">
      <t>ネン</t>
    </rPh>
    <rPh sb="5" eb="6">
      <t>ド</t>
    </rPh>
    <phoneticPr fontId="20"/>
  </si>
  <si>
    <t>昭和61年度</t>
    <rPh sb="0" eb="2">
      <t>ショウワ</t>
    </rPh>
    <rPh sb="4" eb="5">
      <t>ネン</t>
    </rPh>
    <rPh sb="5" eb="6">
      <t>ド</t>
    </rPh>
    <phoneticPr fontId="20"/>
  </si>
  <si>
    <t>昭和62年度</t>
    <rPh sb="0" eb="2">
      <t>ショウワ</t>
    </rPh>
    <rPh sb="4" eb="5">
      <t>ネン</t>
    </rPh>
    <rPh sb="5" eb="6">
      <t>ド</t>
    </rPh>
    <phoneticPr fontId="20"/>
  </si>
  <si>
    <t>昭和63年度</t>
    <rPh sb="0" eb="2">
      <t>ショウワ</t>
    </rPh>
    <rPh sb="4" eb="5">
      <t>ネン</t>
    </rPh>
    <rPh sb="5" eb="6">
      <t>ド</t>
    </rPh>
    <phoneticPr fontId="20"/>
  </si>
  <si>
    <t>平成2年度</t>
    <rPh sb="0" eb="2">
      <t>ヘイセイ</t>
    </rPh>
    <rPh sb="3" eb="4">
      <t>ネン</t>
    </rPh>
    <rPh sb="4" eb="5">
      <t>ド</t>
    </rPh>
    <phoneticPr fontId="20"/>
  </si>
  <si>
    <t>平成3年度</t>
    <rPh sb="0" eb="2">
      <t>ヘイセイ</t>
    </rPh>
    <rPh sb="3" eb="4">
      <t>ネン</t>
    </rPh>
    <rPh sb="4" eb="5">
      <t>ド</t>
    </rPh>
    <phoneticPr fontId="20"/>
  </si>
  <si>
    <t>平成4年度</t>
    <rPh sb="0" eb="2">
      <t>ヘイセイ</t>
    </rPh>
    <rPh sb="3" eb="4">
      <t>ネン</t>
    </rPh>
    <rPh sb="4" eb="5">
      <t>ド</t>
    </rPh>
    <phoneticPr fontId="20"/>
  </si>
  <si>
    <t>平成5年度</t>
    <rPh sb="0" eb="2">
      <t>ヘイセイ</t>
    </rPh>
    <rPh sb="3" eb="4">
      <t>ネン</t>
    </rPh>
    <rPh sb="4" eb="5">
      <t>ド</t>
    </rPh>
    <phoneticPr fontId="20"/>
  </si>
  <si>
    <t>平成6年度</t>
    <rPh sb="0" eb="2">
      <t>ヘイセイ</t>
    </rPh>
    <rPh sb="3" eb="4">
      <t>ネン</t>
    </rPh>
    <rPh sb="4" eb="5">
      <t>ド</t>
    </rPh>
    <phoneticPr fontId="20"/>
  </si>
  <si>
    <t>平成7年度</t>
    <rPh sb="0" eb="2">
      <t>ヘイセイ</t>
    </rPh>
    <rPh sb="3" eb="4">
      <t>ネン</t>
    </rPh>
    <rPh sb="4" eb="5">
      <t>ド</t>
    </rPh>
    <phoneticPr fontId="20"/>
  </si>
  <si>
    <t>平成8年度</t>
    <rPh sb="0" eb="2">
      <t>ヘイセイ</t>
    </rPh>
    <rPh sb="3" eb="4">
      <t>ネン</t>
    </rPh>
    <rPh sb="4" eb="5">
      <t>ド</t>
    </rPh>
    <phoneticPr fontId="20"/>
  </si>
  <si>
    <t>平成9年度</t>
    <rPh sb="0" eb="2">
      <t>ヘイセイ</t>
    </rPh>
    <rPh sb="3" eb="4">
      <t>ネン</t>
    </rPh>
    <rPh sb="4" eb="5">
      <t>ド</t>
    </rPh>
    <phoneticPr fontId="20"/>
  </si>
  <si>
    <t>平成10年度</t>
    <rPh sb="0" eb="2">
      <t>ヘイセイ</t>
    </rPh>
    <rPh sb="4" eb="5">
      <t>ネン</t>
    </rPh>
    <rPh sb="5" eb="6">
      <t>ド</t>
    </rPh>
    <phoneticPr fontId="20"/>
  </si>
  <si>
    <t>平成11年度</t>
    <rPh sb="0" eb="2">
      <t>ヘイセイ</t>
    </rPh>
    <rPh sb="4" eb="5">
      <t>ネン</t>
    </rPh>
    <rPh sb="5" eb="6">
      <t>ド</t>
    </rPh>
    <phoneticPr fontId="20"/>
  </si>
  <si>
    <t>平成12年度</t>
    <rPh sb="0" eb="2">
      <t>ヘイセイ</t>
    </rPh>
    <rPh sb="4" eb="5">
      <t>ネン</t>
    </rPh>
    <rPh sb="5" eb="6">
      <t>ド</t>
    </rPh>
    <phoneticPr fontId="20"/>
  </si>
  <si>
    <t>平成13年度</t>
    <rPh sb="0" eb="2">
      <t>ヘイセイ</t>
    </rPh>
    <rPh sb="4" eb="5">
      <t>ネン</t>
    </rPh>
    <rPh sb="5" eb="6">
      <t>ド</t>
    </rPh>
    <phoneticPr fontId="20"/>
  </si>
  <si>
    <t>平成14年度</t>
    <rPh sb="0" eb="2">
      <t>ヘイセイ</t>
    </rPh>
    <rPh sb="4" eb="5">
      <t>ネン</t>
    </rPh>
    <rPh sb="5" eb="6">
      <t>ド</t>
    </rPh>
    <phoneticPr fontId="20"/>
  </si>
  <si>
    <t>平成15年度</t>
    <rPh sb="0" eb="2">
      <t>ヘイセイ</t>
    </rPh>
    <rPh sb="4" eb="5">
      <t>ネン</t>
    </rPh>
    <rPh sb="5" eb="6">
      <t>ド</t>
    </rPh>
    <phoneticPr fontId="20"/>
  </si>
  <si>
    <t>平成16年度</t>
    <rPh sb="0" eb="2">
      <t>ヘイセイ</t>
    </rPh>
    <rPh sb="4" eb="5">
      <t>ネン</t>
    </rPh>
    <rPh sb="5" eb="6">
      <t>ド</t>
    </rPh>
    <phoneticPr fontId="20"/>
  </si>
  <si>
    <t>平成17年度</t>
    <rPh sb="0" eb="2">
      <t>ヘイセイ</t>
    </rPh>
    <rPh sb="4" eb="5">
      <t>ネン</t>
    </rPh>
    <rPh sb="5" eb="6">
      <t>ド</t>
    </rPh>
    <phoneticPr fontId="20"/>
  </si>
  <si>
    <t>平成18年度</t>
    <rPh sb="0" eb="2">
      <t>ヘイセイ</t>
    </rPh>
    <rPh sb="4" eb="5">
      <t>ネン</t>
    </rPh>
    <rPh sb="5" eb="6">
      <t>ド</t>
    </rPh>
    <phoneticPr fontId="20"/>
  </si>
  <si>
    <t>平成19年度</t>
    <rPh sb="0" eb="2">
      <t>ヘイセイ</t>
    </rPh>
    <rPh sb="4" eb="5">
      <t>ネン</t>
    </rPh>
    <rPh sb="5" eb="6">
      <t>ド</t>
    </rPh>
    <phoneticPr fontId="20"/>
  </si>
  <si>
    <t>平成20年度</t>
    <rPh sb="0" eb="2">
      <t>ヘイセイ</t>
    </rPh>
    <rPh sb="4" eb="5">
      <t>ネン</t>
    </rPh>
    <rPh sb="5" eb="6">
      <t>ド</t>
    </rPh>
    <phoneticPr fontId="20"/>
  </si>
  <si>
    <t>平成21年度</t>
    <rPh sb="0" eb="2">
      <t>ヘイセイ</t>
    </rPh>
    <rPh sb="4" eb="5">
      <t>ネン</t>
    </rPh>
    <rPh sb="5" eb="6">
      <t>ド</t>
    </rPh>
    <phoneticPr fontId="20"/>
  </si>
  <si>
    <t>平成22年度</t>
    <rPh sb="0" eb="2">
      <t>ヘイセイ</t>
    </rPh>
    <rPh sb="4" eb="5">
      <t>ネン</t>
    </rPh>
    <rPh sb="5" eb="6">
      <t>ド</t>
    </rPh>
    <phoneticPr fontId="20"/>
  </si>
  <si>
    <t>平成23年度</t>
    <rPh sb="0" eb="2">
      <t>ヘイセイ</t>
    </rPh>
    <rPh sb="4" eb="5">
      <t>ネン</t>
    </rPh>
    <rPh sb="5" eb="6">
      <t>ド</t>
    </rPh>
    <phoneticPr fontId="20"/>
  </si>
  <si>
    <t>平成24年度</t>
    <rPh sb="0" eb="2">
      <t>ヘイセイ</t>
    </rPh>
    <rPh sb="4" eb="5">
      <t>ネン</t>
    </rPh>
    <rPh sb="5" eb="6">
      <t>ド</t>
    </rPh>
    <phoneticPr fontId="20"/>
  </si>
  <si>
    <t>平成25年度</t>
    <rPh sb="0" eb="2">
      <t>ヘイセイ</t>
    </rPh>
    <rPh sb="4" eb="5">
      <t>ネン</t>
    </rPh>
    <rPh sb="5" eb="6">
      <t>ド</t>
    </rPh>
    <phoneticPr fontId="20"/>
  </si>
  <si>
    <t>平成26年度</t>
    <rPh sb="0" eb="2">
      <t>ヘイセイ</t>
    </rPh>
    <rPh sb="4" eb="5">
      <t>ネン</t>
    </rPh>
    <rPh sb="5" eb="6">
      <t>ド</t>
    </rPh>
    <phoneticPr fontId="20"/>
  </si>
  <si>
    <t>平成27年度</t>
    <rPh sb="0" eb="2">
      <t>ヘイセイ</t>
    </rPh>
    <rPh sb="4" eb="5">
      <t>ネン</t>
    </rPh>
    <rPh sb="5" eb="6">
      <t>ド</t>
    </rPh>
    <phoneticPr fontId="20"/>
  </si>
  <si>
    <t>平成28年度</t>
    <rPh sb="0" eb="2">
      <t>ヘイセイ</t>
    </rPh>
    <rPh sb="4" eb="5">
      <t>ネン</t>
    </rPh>
    <rPh sb="5" eb="6">
      <t>ド</t>
    </rPh>
    <phoneticPr fontId="20"/>
  </si>
  <si>
    <t>平成29年度</t>
    <rPh sb="0" eb="2">
      <t>ヘイセイ</t>
    </rPh>
    <rPh sb="4" eb="5">
      <t>ネン</t>
    </rPh>
    <rPh sb="5" eb="6">
      <t>ド</t>
    </rPh>
    <phoneticPr fontId="20"/>
  </si>
  <si>
    <t>平成30年度</t>
    <rPh sb="0" eb="2">
      <t>ヘイセイ</t>
    </rPh>
    <rPh sb="4" eb="5">
      <t>ネン</t>
    </rPh>
    <rPh sb="5" eb="6">
      <t>ド</t>
    </rPh>
    <phoneticPr fontId="20"/>
  </si>
  <si>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</si>
  <si>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</si>
  <si>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0"/>
  </si>
  <si>
    <t>令和3年度</t>
    <rPh sb="0" eb="2">
      <t>レイワ</t>
    </rPh>
    <rPh sb="3" eb="4">
      <t>ネン</t>
    </rPh>
    <rPh sb="4" eb="5">
      <t>ド</t>
    </rPh>
    <phoneticPr fontId="20"/>
  </si>
  <si>
    <t>令和4年度</t>
    <rPh sb="0" eb="2">
      <t>レイワ</t>
    </rPh>
    <rPh sb="3" eb="4">
      <t>ネン</t>
    </rPh>
    <rPh sb="4" eb="5">
      <t>ド</t>
    </rPh>
    <phoneticPr fontId="20"/>
  </si>
  <si>
    <t>令和5年度</t>
    <rPh sb="0" eb="2">
      <t>レイワ</t>
    </rPh>
    <rPh sb="3" eb="4">
      <t>ネン</t>
    </rPh>
    <rPh sb="4" eb="5">
      <t>ド</t>
    </rPh>
    <phoneticPr fontId="20"/>
  </si>
  <si>
    <t>令和6年度</t>
    <rPh sb="0" eb="2">
      <t>レイワ</t>
    </rPh>
    <rPh sb="3" eb="4">
      <t>ネン</t>
    </rPh>
    <rPh sb="4" eb="5">
      <t>ド</t>
    </rPh>
    <phoneticPr fontId="20"/>
  </si>
  <si>
    <t>令和7年度</t>
    <rPh sb="0" eb="2">
      <t>レイワ</t>
    </rPh>
    <rPh sb="3" eb="4">
      <t>ネン</t>
    </rPh>
    <rPh sb="4" eb="5">
      <t>ド</t>
    </rPh>
    <phoneticPr fontId="20"/>
  </si>
  <si>
    <t>令和8年度</t>
    <rPh sb="0" eb="2">
      <t>レイワ</t>
    </rPh>
    <rPh sb="3" eb="4">
      <t>ネン</t>
    </rPh>
    <rPh sb="4" eb="5">
      <t>ド</t>
    </rPh>
    <phoneticPr fontId="20"/>
  </si>
  <si>
    <t>令和9年度</t>
    <rPh sb="0" eb="2">
      <t>レイワ</t>
    </rPh>
    <rPh sb="3" eb="4">
      <t>ネン</t>
    </rPh>
    <rPh sb="4" eb="5">
      <t>ド</t>
    </rPh>
    <phoneticPr fontId="20"/>
  </si>
  <si>
    <t>令和10年度</t>
    <rPh sb="0" eb="2">
      <t>レイワ</t>
    </rPh>
    <rPh sb="4" eb="5">
      <t>ネン</t>
    </rPh>
    <rPh sb="5" eb="6">
      <t>ド</t>
    </rPh>
    <phoneticPr fontId="20"/>
  </si>
  <si>
    <t>令和11年度</t>
    <rPh sb="0" eb="2">
      <t>レイワ</t>
    </rPh>
    <rPh sb="4" eb="5">
      <t>ネン</t>
    </rPh>
    <rPh sb="5" eb="6">
      <t>ド</t>
    </rPh>
    <phoneticPr fontId="20"/>
  </si>
  <si>
    <t>令和12年度</t>
    <rPh sb="0" eb="2">
      <t>レイワ</t>
    </rPh>
    <rPh sb="4" eb="5">
      <t>ネン</t>
    </rPh>
    <rPh sb="5" eb="6">
      <t>ド</t>
    </rPh>
    <phoneticPr fontId="20"/>
  </si>
  <si>
    <t>令和13年度</t>
    <rPh sb="0" eb="2">
      <t>レイワ</t>
    </rPh>
    <rPh sb="4" eb="5">
      <t>ネン</t>
    </rPh>
    <rPh sb="5" eb="6">
      <t>ド</t>
    </rPh>
    <phoneticPr fontId="20"/>
  </si>
  <si>
    <t>令和14年度</t>
    <rPh sb="0" eb="2">
      <t>レイワ</t>
    </rPh>
    <rPh sb="4" eb="5">
      <t>ネン</t>
    </rPh>
    <rPh sb="5" eb="6">
      <t>ド</t>
    </rPh>
    <phoneticPr fontId="20"/>
  </si>
  <si>
    <t>令和15年度</t>
    <rPh sb="0" eb="2">
      <t>レイワ</t>
    </rPh>
    <rPh sb="4" eb="5">
      <t>ネン</t>
    </rPh>
    <rPh sb="5" eb="6">
      <t>ド</t>
    </rPh>
    <phoneticPr fontId="20"/>
  </si>
  <si>
    <t>令和16年度</t>
    <rPh sb="0" eb="2">
      <t>レイワ</t>
    </rPh>
    <rPh sb="4" eb="5">
      <t>ネン</t>
    </rPh>
    <rPh sb="5" eb="6">
      <t>ド</t>
    </rPh>
    <phoneticPr fontId="20"/>
  </si>
  <si>
    <t>令和17年度</t>
    <rPh sb="0" eb="2">
      <t>レイワ</t>
    </rPh>
    <rPh sb="4" eb="5">
      <t>ネン</t>
    </rPh>
    <rPh sb="5" eb="6">
      <t>ド</t>
    </rPh>
    <phoneticPr fontId="20"/>
  </si>
  <si>
    <t>令和18年度</t>
    <rPh sb="0" eb="2">
      <t>レイワ</t>
    </rPh>
    <rPh sb="4" eb="5">
      <t>ネン</t>
    </rPh>
    <rPh sb="5" eb="6">
      <t>ド</t>
    </rPh>
    <phoneticPr fontId="20"/>
  </si>
  <si>
    <t>令和19年度</t>
    <rPh sb="0" eb="2">
      <t>レイワ</t>
    </rPh>
    <rPh sb="4" eb="5">
      <t>ネン</t>
    </rPh>
    <rPh sb="5" eb="6">
      <t>ド</t>
    </rPh>
    <phoneticPr fontId="20"/>
  </si>
  <si>
    <t>令和20年度</t>
    <rPh sb="0" eb="2">
      <t>レイワ</t>
    </rPh>
    <rPh sb="4" eb="5">
      <t>ネン</t>
    </rPh>
    <rPh sb="5" eb="6">
      <t>ド</t>
    </rPh>
    <phoneticPr fontId="20"/>
  </si>
  <si>
    <t>令和21年度</t>
    <rPh sb="0" eb="2">
      <t>レイワ</t>
    </rPh>
    <rPh sb="4" eb="5">
      <t>ネン</t>
    </rPh>
    <rPh sb="5" eb="6">
      <t>ド</t>
    </rPh>
    <phoneticPr fontId="20"/>
  </si>
  <si>
    <t>令和22年度</t>
    <rPh sb="0" eb="2">
      <t>レイワ</t>
    </rPh>
    <rPh sb="4" eb="5">
      <t>ネン</t>
    </rPh>
    <rPh sb="5" eb="6">
      <t>ド</t>
    </rPh>
    <phoneticPr fontId="20"/>
  </si>
  <si>
    <t>令和23年度</t>
    <rPh sb="0" eb="2">
      <t>レイワ</t>
    </rPh>
    <rPh sb="4" eb="5">
      <t>ネン</t>
    </rPh>
    <rPh sb="5" eb="6">
      <t>ド</t>
    </rPh>
    <phoneticPr fontId="20"/>
  </si>
  <si>
    <t>令和24年度</t>
    <rPh sb="0" eb="2">
      <t>レイワ</t>
    </rPh>
    <rPh sb="4" eb="5">
      <t>ネン</t>
    </rPh>
    <rPh sb="5" eb="6">
      <t>ド</t>
    </rPh>
    <phoneticPr fontId="20"/>
  </si>
  <si>
    <t>令和25年度</t>
    <rPh sb="0" eb="2">
      <t>レイワ</t>
    </rPh>
    <rPh sb="4" eb="5">
      <t>ネン</t>
    </rPh>
    <rPh sb="5" eb="6">
      <t>ド</t>
    </rPh>
    <phoneticPr fontId="20"/>
  </si>
  <si>
    <t>令和26年度</t>
    <rPh sb="0" eb="2">
      <t>レイワ</t>
    </rPh>
    <rPh sb="4" eb="5">
      <t>ネン</t>
    </rPh>
    <rPh sb="5" eb="6">
      <t>ド</t>
    </rPh>
    <phoneticPr fontId="20"/>
  </si>
  <si>
    <t>令和27年度</t>
    <rPh sb="0" eb="2">
      <t>レイワ</t>
    </rPh>
    <rPh sb="4" eb="5">
      <t>ネン</t>
    </rPh>
    <rPh sb="5" eb="6">
      <t>ド</t>
    </rPh>
    <phoneticPr fontId="20"/>
  </si>
  <si>
    <t>令和28年度</t>
    <rPh sb="0" eb="2">
      <t>レイワ</t>
    </rPh>
    <rPh sb="4" eb="5">
      <t>ネン</t>
    </rPh>
    <rPh sb="5" eb="6">
      <t>ド</t>
    </rPh>
    <phoneticPr fontId="20"/>
  </si>
  <si>
    <t>令和29年度</t>
    <rPh sb="0" eb="2">
      <t>レイワ</t>
    </rPh>
    <rPh sb="4" eb="5">
      <t>ネン</t>
    </rPh>
    <rPh sb="5" eb="6">
      <t>ド</t>
    </rPh>
    <phoneticPr fontId="20"/>
  </si>
  <si>
    <t>令和30年度以降</t>
    <rPh sb="0" eb="2">
      <t>レイワ</t>
    </rPh>
    <rPh sb="4" eb="5">
      <t>ネン</t>
    </rPh>
    <rPh sb="5" eb="6">
      <t>ド</t>
    </rPh>
    <rPh sb="6" eb="8">
      <t>イコウ</t>
    </rPh>
    <phoneticPr fontId="20"/>
  </si>
  <si>
    <t>沖縄の特殊事情に伴う特別対策に必要な経費
（沖縄振興開発金融公庫・補給金）</t>
    <phoneticPr fontId="7"/>
  </si>
  <si>
    <t>沖縄振興局</t>
    <rPh sb="0" eb="2">
      <t>オキナワ</t>
    </rPh>
    <rPh sb="2" eb="4">
      <t>シンコウ</t>
    </rPh>
    <rPh sb="4" eb="5">
      <t>キョク</t>
    </rPh>
    <phoneticPr fontId="7"/>
  </si>
  <si>
    <t>参事官（調査金融担当）</t>
    <rPh sb="0" eb="3">
      <t>サンジカン</t>
    </rPh>
    <rPh sb="4" eb="6">
      <t>チョウサ</t>
    </rPh>
    <rPh sb="6" eb="8">
      <t>キンユウ</t>
    </rPh>
    <rPh sb="8" eb="10">
      <t>タントウ</t>
    </rPh>
    <phoneticPr fontId="7"/>
  </si>
  <si>
    <t>奥村　徳仁</t>
    <rPh sb="0" eb="2">
      <t>オクムラ</t>
    </rPh>
    <rPh sb="3" eb="5">
      <t>ノリヒト</t>
    </rPh>
    <phoneticPr fontId="7"/>
  </si>
  <si>
    <t>○</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</si>
  <si>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</si>
  <si>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</si>
  <si>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</si>
  <si>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公庫が実施する、セーフティネット貸付、沖縄創業者等支援貸付、沖縄離島振興貸付、小規模事業者経営改善資金貸付などの政策金融を円滑に実施するため、公庫の損益収支上の不足額等について、内閣府の一般会計から補給金として交付するもの。</t>
    <rPh sb="83" eb="84">
      <t>トウ</t>
    </rPh>
    <phoneticPr fontId="7"/>
  </si>
  <si>
    <t>-</t>
  </si>
  <si>
    <t>沖縄振興開発金融公庫補給金</t>
    <rPh sb="0" eb="2">
      <t>オキナワ</t>
    </rPh>
    <rPh sb="2" eb="4">
      <t>シンコウ</t>
    </rPh>
    <rPh sb="4" eb="6">
      <t>カイハツ</t>
    </rPh>
    <rPh sb="6" eb="8">
      <t>キンユウ</t>
    </rPh>
    <rPh sb="8" eb="10">
      <t>コウコ</t>
    </rPh>
    <rPh sb="10" eb="13">
      <t>ホキュウキン</t>
    </rPh>
    <phoneticPr fontId="7"/>
  </si>
  <si>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</si>
  <si>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アンケートにおいて、毎年度一定の評価を得ている。</t>
  </si>
  <si>
    <t>「景気動向や一時的業況の変動に影響されない安定的な資金供給」に対する評価（アンケート結果）において80％以上の評価を得る。</t>
  </si>
  <si>
    <t>-</t>
    <phoneticPr fontId="7"/>
  </si>
  <si>
    <t>-</t>
    <phoneticPr fontId="7"/>
  </si>
  <si>
    <t>出融資実績</t>
  </si>
  <si>
    <t>百万円</t>
    <rPh sb="0" eb="1">
      <t>ヒャク</t>
    </rPh>
    <rPh sb="1" eb="3">
      <t>マンエン</t>
    </rPh>
    <phoneticPr fontId="7"/>
  </si>
  <si>
    <t>沖縄政策の推進</t>
    <rPh sb="0" eb="2">
      <t>オキナワ</t>
    </rPh>
    <rPh sb="2" eb="4">
      <t>セイサク</t>
    </rPh>
    <rPh sb="5" eb="7">
      <t>スイシン</t>
    </rPh>
    <phoneticPr fontId="7"/>
  </si>
  <si>
    <t>沖縄政策に関する施策の推進</t>
  </si>
  <si>
    <t>‐</t>
  </si>
  <si>
    <t>国の沖縄振興施策と一体となった政策金融や中小企業等に対する金融の円滑化の取組みを行っている。</t>
  </si>
  <si>
    <t>公庫は、一般の民間金融機関が供給することが困難な資金を供給することを目的としている。</t>
  </si>
  <si>
    <t>公庫が事業を実施することで生じる損益収支上の不足額について国が公庫に対し補給金として交付するものである。</t>
  </si>
  <si>
    <t>国の沖縄振興施策として、一般会計より支出している。</t>
  </si>
  <si>
    <t>公庫が事業を実施することで生じる損益収支上の不足額について、国が公庫に対し補給金として交付するものである。</t>
  </si>
  <si>
    <t>長期・低利の資金の円滑かつ安定的な供給を行ってる。</t>
  </si>
  <si>
    <t>引き続き沖縄公庫の業務内容や実績等を的確に把握し、適正な予算の執行を図る。</t>
  </si>
  <si>
    <t>　補給金予算額は、過去の実績等を踏まえ積算しているが、公庫は民間金融機関と異なり、公庫法の規定により利益金が生じた時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予測可能な範囲内で必要な額を計上しているところ。</t>
    <phoneticPr fontId="7"/>
  </si>
  <si>
    <t>0089</t>
  </si>
  <si>
    <t>0073-①</t>
  </si>
  <si>
    <t>0116</t>
  </si>
  <si>
    <t>0079-01</t>
  </si>
  <si>
    <t>0117-2</t>
  </si>
  <si>
    <t>0071</t>
  </si>
  <si>
    <t>0078-①</t>
  </si>
  <si>
    <t>0074</t>
  </si>
  <si>
    <t>0076</t>
    <phoneticPr fontId="7"/>
  </si>
  <si>
    <t>内閣府</t>
  </si>
  <si>
    <t>A.沖縄振興開発金融公庫</t>
    <phoneticPr fontId="7"/>
  </si>
  <si>
    <t>一般会計より受入</t>
    <rPh sb="0" eb="2">
      <t>イッパン</t>
    </rPh>
    <rPh sb="2" eb="4">
      <t>カイケイ</t>
    </rPh>
    <rPh sb="6" eb="7">
      <t>ウ</t>
    </rPh>
    <rPh sb="7" eb="8">
      <t>イ</t>
    </rPh>
    <phoneticPr fontId="7"/>
  </si>
  <si>
    <t>補給金</t>
    <rPh sb="0" eb="3">
      <t>ホキュウキン</t>
    </rPh>
    <phoneticPr fontId="7"/>
  </si>
  <si>
    <t>沖縄振興開発金融公庫</t>
    <rPh sb="0" eb="2">
      <t>オキナワ</t>
    </rPh>
    <rPh sb="2" eb="4">
      <t>シンコウ</t>
    </rPh>
    <rPh sb="4" eb="6">
      <t>カイハツ</t>
    </rPh>
    <rPh sb="6" eb="8">
      <t>キンユウ</t>
    </rPh>
    <rPh sb="8" eb="10">
      <t>コウコ</t>
    </rPh>
    <phoneticPr fontId="7"/>
  </si>
  <si>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</si>
  <si>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「景気動向や一時的業況の変動に影響されない安定的な資金供給」に対する評価（アンケート結果）</t>
    <phoneticPr fontId="7"/>
  </si>
  <si>
    <t>令和元年度出融資実績は、人手不足や新型コロナウイルスの感染拡大による事業計画の見直し等により、総額面では計画比66％となっているものの、中小企業資金においては、計画比96％となる等、見込みに見合ったものとなっている。</t>
    <rPh sb="17" eb="19">
      <t>シンガタ</t>
    </rPh>
    <rPh sb="27" eb="29">
      <t>カンセン</t>
    </rPh>
    <rPh sb="29" eb="31">
      <t>カクダイ</t>
    </rPh>
    <rPh sb="34" eb="36">
      <t>ジギョウ</t>
    </rPh>
    <rPh sb="47" eb="49">
      <t>ソウガク</t>
    </rPh>
    <rPh sb="49" eb="50">
      <t>メン</t>
    </rPh>
    <rPh sb="52" eb="54">
      <t>ケイカク</t>
    </rPh>
    <rPh sb="54" eb="55">
      <t>ヒ</t>
    </rPh>
    <rPh sb="70" eb="72">
      <t>キギョウ</t>
    </rPh>
    <rPh sb="80" eb="82">
      <t>ケイカク</t>
    </rPh>
    <rPh sb="82" eb="83">
      <t>ヒ</t>
    </rPh>
    <rPh sb="89" eb="90">
      <t>トウ</t>
    </rPh>
    <rPh sb="91" eb="93">
      <t>ミコ</t>
    </rPh>
    <rPh sb="95" eb="97">
      <t>ミア</t>
    </rPh>
    <phoneticPr fontId="7"/>
  </si>
  <si>
    <t>無</t>
  </si>
  <si>
    <t>-</t>
    <phoneticPr fontId="7"/>
  </si>
  <si>
    <t>点検対象外</t>
    <rPh sb="0" eb="2">
      <t>テンケン</t>
    </rPh>
    <rPh sb="2" eb="4">
      <t>タイショウ</t>
    </rPh>
    <rPh sb="4" eb="5">
      <t>ガイ</t>
    </rPh>
    <phoneticPr fontId="7"/>
  </si>
  <si>
    <t>昨年に引き続き、多角的な観点から検証するなど、より一層事業の有効性・効率性・成果について適切かつ的確に検証するべき。</t>
    <rPh sb="0" eb="2">
      <t>サクネン</t>
    </rPh>
    <rPh sb="3" eb="4">
      <t>ヒ</t>
    </rPh>
    <rPh sb="5" eb="6">
      <t>ツヅ</t>
    </rPh>
    <phoneticPr fontId="7"/>
  </si>
  <si>
    <t>補助金等交付</t>
  </si>
  <si>
    <t>令和元年度決算等を踏まえた将来予測の情報を最大限に用いて必要額を見積もった結果、貸倒引当金の増加等に伴い、所要補給金額が増加する見込みとなったため。</t>
    <rPh sb="0" eb="2">
      <t>レイワ</t>
    </rPh>
    <rPh sb="2" eb="3">
      <t>ガン</t>
    </rPh>
    <rPh sb="7" eb="8">
      <t>トウ</t>
    </rPh>
    <rPh sb="9" eb="10">
      <t>フ</t>
    </rPh>
    <rPh sb="40" eb="42">
      <t>カシダオレ</t>
    </rPh>
    <rPh sb="42" eb="44">
      <t>ヒキアテ</t>
    </rPh>
    <rPh sb="44" eb="45">
      <t>キン</t>
    </rPh>
    <rPh sb="46" eb="48">
      <t>ゾウカ</t>
    </rPh>
    <rPh sb="48" eb="49">
      <t>トウ</t>
    </rPh>
    <rPh sb="60" eb="62">
      <t>ゾウカ</t>
    </rPh>
    <phoneticPr fontId="7"/>
  </si>
  <si>
    <t>　本事業（補給金）については、将来予測を含む翌年度決算見込みが算定の基礎となるため、必然的に不確実性を伴う事情があることから、予算額の精緻化が困難な面があるが、引き続き、概算要求時点において利用可能な情報（過去の貸倒実績や将来の信用コストの見通し等）を多角的な観点から検証するなどして、損益見通しの一層の精度向上に努めてまいる。</t>
    <rPh sb="108" eb="110">
      <t>ジッセキ</t>
    </rPh>
    <phoneticPr fontId="7"/>
  </si>
  <si>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</si>
  <si>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</si>
  <si>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本事業の成果と取組事項・KPIとの関係</t>
    <rPh sb="0" eb="1">
      <t>ホン</t>
    </rPh>
    <rPh sb="1" eb="3">
      <t>ジギョウ</t>
    </rPh>
    <rPh sb="4" eb="6">
      <t>セイカ</t>
    </rPh>
    <rPh sb="7" eb="9">
      <t>トリクミ</t>
    </rPh>
    <rPh sb="9" eb="11">
      <t>ジコウ</t>
    </rPh>
    <rPh sb="17" eb="19">
      <t>カンケイ</t>
    </rPh>
    <phoneticPr fontId="7"/>
  </si>
  <si>
    <t>本事業の成果と取組事項・KPIとの関係</t>
    <rPh sb="0" eb="1">
      <t>ホン</t>
    </rPh>
    <rPh sb="1" eb="3">
      <t>ジギョウ</t>
    </rPh>
    <rPh sb="4" eb="6">
      <t>セイカ</t>
    </rPh>
    <rPh sb="17" eb="19">
      <t>カンケイ</t>
    </rPh>
    <phoneticPr fontId="7"/>
  </si>
  <si>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</si>
  <si>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</si>
  <si>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r>
      <t xml:space="preserve">入札者数
</t>
    </r>
    <r>
      <rPr>
        <sz val="10"/>
        <color theme="1"/>
        <rFont val="ＭＳ Ｐゴシック"/>
        <family val="3"/>
        <charset val="128"/>
      </rPr>
      <t>（応募者数）</t>
    </r>
    <rPh sb="6" eb="9">
      <t>オウボシャ</t>
    </rPh>
    <rPh sb="9" eb="10">
      <t>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</si>
</sst>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sz val="16"/>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1"/>
      <color theme="1"/>
      <name val="ＭＳ ゴシック"/>
      <family val="3"/>
      <charset val="128"/>
    </font>
    <font>
      <sz val="11"/>
      <color theme="1"/>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ゴシック"/>
      <family val="3"/>
      <charset val="128"/>
    </font>
    <font>
      <sz val="10"/>
      <color theme="1"/>
      <name val="ＭＳ 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9"/>
      <color theme="1"/>
      <name val="ＭＳ Ｐゴシック"/>
      <family val="3"/>
      <charset val="128"/>
    </font>
    <font>
      <sz val="7"/>
      <color theme="1"/>
      <name val="ＭＳ Ｐゴシック"/>
      <family val="3"/>
      <charset val="128"/>
    </font>
    <font>
      <sz val="8"/>
      <color theme="1"/>
      <name val="ＭＳ Ｐゴシック"/>
      <family val="3"/>
      <charset val="128"/>
    </font>
    <font>
      <b/>
      <strike/>
      <sz val="11"/>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8"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1" fillId="0" borderId="11" xfId="0" applyFont="1" applyBorder="1">
      <alignment vertical="center"/>
    </xf>
    <xf numFmtId="0" fontId="21" fillId="0" borderId="0" xfId="0" applyFont="1">
      <alignment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2" fillId="7" borderId="11" xfId="0" applyFont="1" applyFill="1" applyBorder="1" applyAlignment="1">
      <alignment horizontal="center" vertical="center"/>
    </xf>
    <xf numFmtId="0" fontId="21" fillId="7" borderId="11" xfId="0" applyFont="1" applyFill="1" applyBorder="1" applyAlignment="1">
      <alignment horizontal="center" vertical="center"/>
    </xf>
    <xf numFmtId="0" fontId="24" fillId="7" borderId="11" xfId="0" applyFont="1" applyFill="1" applyBorder="1" applyAlignment="1">
      <alignment horizontal="center" vertical="center" wrapText="1"/>
    </xf>
    <xf numFmtId="0" fontId="0" fillId="3" borderId="0" xfId="0" applyFill="1">
      <alignment vertical="center"/>
    </xf>
    <xf numFmtId="0" fontId="21" fillId="3" borderId="11" xfId="0" applyFont="1" applyFill="1" applyBorder="1">
      <alignment vertical="center"/>
    </xf>
    <xf numFmtId="0" fontId="21"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5" fillId="3" borderId="11" xfId="0" applyFont="1" applyFill="1" applyBorder="1">
      <alignment vertical="center"/>
    </xf>
    <xf numFmtId="0" fontId="0" fillId="0" borderId="0" xfId="0" applyFont="1" applyAlignment="1">
      <alignment horizontal="center" vertical="center"/>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3" borderId="41" xfId="0" applyFill="1" applyBorder="1">
      <alignment vertical="center"/>
    </xf>
    <xf numFmtId="0" fontId="0" fillId="3" borderId="0" xfId="0" applyFill="1" applyBorder="1">
      <alignment vertical="center"/>
    </xf>
    <xf numFmtId="0" fontId="19" fillId="5" borderId="0" xfId="0" applyFont="1" applyFill="1" applyBorder="1" applyAlignment="1" applyProtection="1">
      <alignment vertical="center" wrapText="1"/>
      <protection locked="0"/>
    </xf>
    <xf numFmtId="0" fontId="0" fillId="0" borderId="0" xfId="0" applyFont="1" applyFill="1">
      <alignment vertical="center"/>
    </xf>
    <xf numFmtId="0" fontId="0" fillId="3" borderId="63" xfId="0" applyFill="1" applyBorder="1">
      <alignment vertical="center"/>
    </xf>
    <xf numFmtId="0" fontId="22" fillId="0" borderId="0" xfId="0" applyFont="1" applyBorder="1" applyAlignment="1" applyProtection="1">
      <alignment horizontal="center" vertical="center"/>
      <protection locked="0"/>
    </xf>
    <xf numFmtId="0" fontId="21" fillId="0" borderId="0" xfId="0" applyFont="1" applyFill="1" applyBorder="1">
      <alignment vertical="center"/>
    </xf>
    <xf numFmtId="0" fontId="24" fillId="0" borderId="11" xfId="0" applyFont="1" applyFill="1" applyBorder="1" applyAlignment="1">
      <alignment horizontal="justify" vertical="center" wrapText="1"/>
    </xf>
    <xf numFmtId="0" fontId="22" fillId="0" borderId="41" xfId="0" applyFont="1" applyBorder="1" applyAlignment="1" applyProtection="1">
      <alignment horizontal="center" vertical="center"/>
      <protection locked="0"/>
    </xf>
    <xf numFmtId="0" fontId="21" fillId="0" borderId="41" xfId="0" applyFont="1" applyFill="1" applyBorder="1">
      <alignment vertical="center"/>
    </xf>
    <xf numFmtId="0" fontId="28" fillId="3" borderId="66" xfId="0" applyFont="1" applyFill="1" applyBorder="1" applyAlignment="1">
      <alignment vertical="center" textRotation="255"/>
    </xf>
    <xf numFmtId="0" fontId="29" fillId="5" borderId="11" xfId="0" applyFont="1" applyFill="1" applyBorder="1" applyAlignment="1" applyProtection="1">
      <alignment horizontal="center" vertical="center"/>
      <protection locked="0"/>
    </xf>
    <xf numFmtId="0" fontId="33" fillId="2" borderId="4" xfId="0" applyFont="1" applyFill="1" applyBorder="1" applyAlignment="1">
      <alignment horizontal="center" vertical="center" textRotation="255" wrapText="1"/>
    </xf>
    <xf numFmtId="0" fontId="33" fillId="2" borderId="5" xfId="0" applyFont="1" applyFill="1" applyBorder="1" applyAlignment="1">
      <alignment horizontal="center" vertical="center" textRotation="255" wrapText="1"/>
    </xf>
    <xf numFmtId="0" fontId="40" fillId="5" borderId="14" xfId="0" applyFont="1" applyFill="1" applyBorder="1" applyAlignment="1" applyProtection="1">
      <alignment horizontal="center" vertical="center" wrapText="1"/>
    </xf>
    <xf numFmtId="178" fontId="40" fillId="5" borderId="95" xfId="0" applyNumberFormat="1" applyFont="1" applyFill="1" applyBorder="1" applyAlignment="1" applyProtection="1">
      <alignment vertical="center" wrapText="1"/>
      <protection locked="0"/>
    </xf>
    <xf numFmtId="0" fontId="40" fillId="5" borderId="20" xfId="0" applyFont="1" applyFill="1" applyBorder="1" applyAlignment="1" applyProtection="1">
      <alignment horizontal="center" vertical="center" wrapText="1"/>
    </xf>
    <xf numFmtId="178" fontId="40" fillId="5" borderId="110" xfId="0" applyNumberFormat="1" applyFont="1" applyFill="1" applyBorder="1" applyAlignment="1" applyProtection="1">
      <alignment vertical="center" wrapText="1"/>
      <protection locked="0"/>
    </xf>
    <xf numFmtId="0" fontId="37" fillId="0" borderId="76"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178" fontId="37" fillId="0" borderId="7" xfId="0" applyNumberFormat="1" applyFont="1" applyFill="1" applyBorder="1" applyAlignment="1" applyProtection="1">
      <alignment vertical="center" wrapText="1"/>
      <protection locked="0"/>
    </xf>
    <xf numFmtId="0" fontId="28" fillId="0" borderId="1" xfId="1" applyFont="1" applyFill="1" applyBorder="1" applyAlignment="1" applyProtection="1">
      <alignment vertical="top"/>
    </xf>
    <xf numFmtId="0" fontId="28" fillId="0" borderId="0" xfId="1" applyFont="1" applyFill="1" applyBorder="1" applyAlignment="1" applyProtection="1">
      <alignment vertical="top"/>
      <protection locked="0"/>
    </xf>
    <xf numFmtId="0" fontId="28" fillId="0" borderId="2" xfId="1" applyFont="1" applyFill="1" applyBorder="1" applyAlignment="1" applyProtection="1">
      <alignment vertical="top"/>
      <protection locked="0"/>
    </xf>
    <xf numFmtId="0" fontId="28" fillId="0" borderId="1" xfId="1" applyFont="1" applyFill="1" applyBorder="1" applyAlignment="1" applyProtection="1">
      <alignment vertical="top"/>
      <protection locked="0"/>
    </xf>
    <xf numFmtId="0" fontId="28" fillId="0" borderId="6" xfId="1" applyFont="1" applyFill="1" applyBorder="1" applyAlignment="1" applyProtection="1">
      <alignment vertical="top"/>
      <protection locked="0"/>
    </xf>
    <xf numFmtId="0" fontId="28" fillId="0" borderId="7" xfId="1" applyFont="1" applyFill="1" applyBorder="1" applyAlignment="1" applyProtection="1">
      <alignment vertical="top"/>
      <protection locked="0"/>
    </xf>
    <xf numFmtId="0" fontId="28" fillId="0" borderId="8" xfId="1" applyFont="1" applyFill="1" applyBorder="1" applyAlignment="1" applyProtection="1">
      <alignment vertical="top"/>
      <protection locked="0"/>
    </xf>
    <xf numFmtId="0" fontId="29" fillId="5" borderId="147" xfId="0" applyFont="1" applyFill="1" applyBorder="1" applyAlignment="1" applyProtection="1">
      <alignment horizontal="center" vertical="center"/>
      <protection locked="0"/>
    </xf>
    <xf numFmtId="0" fontId="29" fillId="5" borderId="76" xfId="0" applyFont="1" applyFill="1" applyBorder="1" applyAlignment="1">
      <alignment horizontal="center" vertical="center"/>
    </xf>
    <xf numFmtId="0" fontId="29" fillId="5" borderId="101" xfId="0" applyFont="1" applyFill="1" applyBorder="1" applyAlignment="1">
      <alignment horizontal="center" vertical="center"/>
    </xf>
    <xf numFmtId="0" fontId="33" fillId="0" borderId="0" xfId="0" applyFont="1" applyFill="1" applyBorder="1" applyAlignment="1">
      <alignment horizontal="center" vertical="center" wrapText="1"/>
    </xf>
    <xf numFmtId="0" fontId="29" fillId="0" borderId="0" xfId="0" applyFont="1" applyBorder="1" applyAlignment="1">
      <alignment horizontal="center" vertical="center"/>
    </xf>
    <xf numFmtId="0" fontId="28" fillId="0" borderId="0" xfId="0" applyFont="1" applyBorder="1" applyAlignment="1">
      <alignment horizontal="center" vertical="center" wrapText="1"/>
    </xf>
    <xf numFmtId="176" fontId="29" fillId="0" borderId="0" xfId="0" applyNumberFormat="1" applyFont="1" applyBorder="1" applyAlignment="1">
      <alignment horizontal="right" vertical="center"/>
    </xf>
    <xf numFmtId="0" fontId="29" fillId="0" borderId="0" xfId="0" applyFont="1">
      <alignment vertical="center"/>
    </xf>
    <xf numFmtId="0" fontId="39" fillId="0" borderId="0" xfId="0" applyFont="1">
      <alignment vertical="center"/>
    </xf>
    <xf numFmtId="0" fontId="29" fillId="0" borderId="0" xfId="0" applyFont="1" applyProtection="1">
      <alignment vertical="center"/>
      <protection locked="0"/>
    </xf>
    <xf numFmtId="0" fontId="29" fillId="3" borderId="32" xfId="0" applyFont="1" applyFill="1" applyBorder="1" applyAlignment="1">
      <alignment horizontal="center" vertical="center"/>
    </xf>
    <xf numFmtId="0" fontId="29" fillId="3" borderId="25" xfId="0" applyFont="1" applyFill="1" applyBorder="1" applyAlignment="1">
      <alignment horizontal="center" vertical="center"/>
    </xf>
    <xf numFmtId="0" fontId="29" fillId="3" borderId="26" xfId="0" applyFont="1" applyFill="1" applyBorder="1" applyAlignment="1">
      <alignment horizontal="center" vertical="center"/>
    </xf>
    <xf numFmtId="49" fontId="40" fillId="0" borderId="11" xfId="0" applyNumberFormat="1" applyFont="1" applyFill="1" applyBorder="1" applyAlignment="1" applyProtection="1">
      <alignment horizontal="left" vertical="center" wrapText="1"/>
      <protection locked="0"/>
    </xf>
    <xf numFmtId="0" fontId="29" fillId="3" borderId="88" xfId="0" applyFont="1" applyFill="1" applyBorder="1" applyAlignment="1">
      <alignment horizontal="center" vertical="center"/>
    </xf>
    <xf numFmtId="49" fontId="40" fillId="0" borderId="88" xfId="0" applyNumberFormat="1" applyFont="1" applyFill="1" applyBorder="1" applyAlignment="1" applyProtection="1">
      <alignment horizontal="left" vertical="center" wrapText="1"/>
      <protection locked="0"/>
    </xf>
    <xf numFmtId="49" fontId="40" fillId="0" borderId="12" xfId="0" applyNumberFormat="1" applyFont="1" applyFill="1" applyBorder="1" applyAlignment="1" applyProtection="1">
      <alignment horizontal="left" vertical="center" wrapText="1"/>
      <protection locked="0"/>
    </xf>
    <xf numFmtId="49" fontId="40" fillId="0" borderId="22" xfId="0" applyNumberFormat="1" applyFont="1" applyFill="1" applyBorder="1" applyAlignment="1" applyProtection="1">
      <alignment horizontal="left" vertical="center" wrapText="1"/>
      <protection locked="0"/>
    </xf>
    <xf numFmtId="49" fontId="40" fillId="0" borderId="169" xfId="0" applyNumberFormat="1" applyFont="1" applyFill="1" applyBorder="1" applyAlignment="1" applyProtection="1">
      <alignment horizontal="left" vertical="center" wrapText="1"/>
      <protection locked="0"/>
    </xf>
    <xf numFmtId="0" fontId="29" fillId="3" borderId="11" xfId="0" applyFont="1" applyFill="1" applyBorder="1" applyAlignment="1">
      <alignment horizontal="center" vertical="center"/>
    </xf>
    <xf numFmtId="49" fontId="40" fillId="0" borderId="24" xfId="0" applyNumberFormat="1" applyFont="1" applyFill="1" applyBorder="1" applyAlignment="1" applyProtection="1">
      <alignment horizontal="left" vertical="center" wrapText="1"/>
      <protection locked="0"/>
    </xf>
    <xf numFmtId="49" fontId="40" fillId="0" borderId="25" xfId="0" applyNumberFormat="1" applyFont="1" applyFill="1" applyBorder="1" applyAlignment="1" applyProtection="1">
      <alignment horizontal="left" vertical="center" wrapText="1"/>
      <protection locked="0"/>
    </xf>
    <xf numFmtId="49" fontId="40" fillId="0" borderId="34" xfId="0" applyNumberFormat="1" applyFont="1" applyFill="1" applyBorder="1" applyAlignment="1" applyProtection="1">
      <alignment horizontal="left" vertical="center" wrapText="1"/>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13" xfId="0" applyNumberFormat="1" applyFont="1" applyFill="1" applyBorder="1" applyAlignment="1" applyProtection="1">
      <alignment horizontal="center" vertical="center"/>
      <protection locked="0"/>
    </xf>
    <xf numFmtId="177" fontId="29" fillId="0" borderId="14" xfId="0" applyNumberFormat="1" applyFont="1" applyFill="1" applyBorder="1" applyAlignment="1" applyProtection="1">
      <alignment horizontal="center" vertical="center"/>
      <protection locked="0"/>
    </xf>
    <xf numFmtId="177" fontId="29" fillId="0" borderId="15" xfId="0" applyNumberFormat="1" applyFont="1" applyFill="1" applyBorder="1" applyAlignment="1" applyProtection="1">
      <alignment horizontal="center" vertical="center"/>
      <protection locked="0"/>
    </xf>
    <xf numFmtId="177" fontId="29" fillId="5" borderId="24" xfId="0" applyNumberFormat="1" applyFont="1" applyFill="1" applyBorder="1" applyAlignment="1" applyProtection="1">
      <alignment horizontal="center" vertical="center" shrinkToFit="1"/>
      <protection locked="0"/>
    </xf>
    <xf numFmtId="177" fontId="29" fillId="5" borderId="25"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67" xfId="0" applyNumberFormat="1" applyFont="1" applyFill="1" applyBorder="1" applyAlignment="1" applyProtection="1">
      <alignment horizontal="center" vertical="center"/>
    </xf>
    <xf numFmtId="0" fontId="37" fillId="0" borderId="76" xfId="0" applyFont="1" applyFill="1" applyBorder="1" applyAlignment="1" applyProtection="1">
      <alignment horizontal="center" vertical="center" wrapText="1"/>
      <protection locked="0"/>
    </xf>
    <xf numFmtId="179" fontId="37" fillId="0" borderId="76" xfId="0" applyNumberFormat="1" applyFont="1" applyFill="1" applyBorder="1" applyAlignment="1" applyProtection="1">
      <alignment horizontal="center" vertical="center" wrapText="1"/>
      <protection locked="0"/>
    </xf>
    <xf numFmtId="0" fontId="40" fillId="0" borderId="97" xfId="0" applyFont="1" applyFill="1" applyBorder="1" applyAlignment="1" applyProtection="1">
      <alignment horizontal="center" vertical="center" wrapText="1"/>
      <protection locked="0"/>
    </xf>
    <xf numFmtId="0" fontId="40" fillId="0" borderId="98" xfId="0" applyFont="1" applyFill="1" applyBorder="1" applyAlignment="1" applyProtection="1">
      <alignment horizontal="center" vertical="center" wrapText="1"/>
      <protection locked="0"/>
    </xf>
    <xf numFmtId="0" fontId="40" fillId="0" borderId="168" xfId="0" applyFont="1" applyFill="1" applyBorder="1" applyAlignment="1" applyProtection="1">
      <alignment horizontal="center" vertical="center" wrapText="1"/>
      <protection locked="0"/>
    </xf>
    <xf numFmtId="0" fontId="29" fillId="3" borderId="75" xfId="0" applyFont="1" applyFill="1" applyBorder="1" applyAlignment="1">
      <alignment horizontal="center" vertical="center"/>
    </xf>
    <xf numFmtId="0" fontId="29" fillId="3" borderId="76" xfId="0" applyFont="1" applyFill="1" applyBorder="1" applyAlignment="1">
      <alignment horizontal="center" vertical="center"/>
    </xf>
    <xf numFmtId="0" fontId="29" fillId="3" borderId="100" xfId="0" applyFont="1" applyFill="1" applyBorder="1" applyAlignment="1">
      <alignment horizontal="center" vertical="center"/>
    </xf>
    <xf numFmtId="0" fontId="37" fillId="0" borderId="99" xfId="0" applyFont="1" applyFill="1" applyBorder="1" applyAlignment="1" applyProtection="1">
      <alignment horizontal="center" vertical="center" wrapText="1"/>
      <protection locked="0"/>
    </xf>
    <xf numFmtId="0" fontId="29" fillId="3" borderId="24"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29" fillId="3" borderId="26" xfId="0" applyFont="1" applyFill="1" applyBorder="1" applyAlignment="1">
      <alignment horizontal="center" vertical="center" shrinkToFit="1"/>
    </xf>
    <xf numFmtId="0" fontId="29" fillId="5" borderId="11" xfId="0" applyFont="1" applyFill="1" applyBorder="1" applyAlignment="1" applyProtection="1">
      <alignment horizontal="center" vertical="center" shrinkToFit="1"/>
      <protection locked="0"/>
    </xf>
    <xf numFmtId="0" fontId="29" fillId="3" borderId="41" xfId="0" applyFont="1" applyFill="1" applyBorder="1" applyAlignment="1">
      <alignment horizontal="center" vertical="center" wrapText="1"/>
    </xf>
    <xf numFmtId="0" fontId="29" fillId="3" borderId="62" xfId="0" applyFont="1" applyFill="1" applyBorder="1" applyAlignment="1">
      <alignment horizontal="center" vertical="center" wrapText="1"/>
    </xf>
    <xf numFmtId="180" fontId="29" fillId="5" borderId="17" xfId="0" applyNumberFormat="1" applyFont="1" applyFill="1" applyBorder="1" applyAlignment="1" applyProtection="1">
      <alignment horizontal="center" vertical="center" shrinkToFit="1"/>
      <protection locked="0"/>
    </xf>
    <xf numFmtId="0" fontId="29" fillId="3" borderId="17" xfId="0" applyFont="1" applyFill="1" applyBorder="1" applyAlignment="1">
      <alignment horizontal="center" vertical="center"/>
    </xf>
    <xf numFmtId="0" fontId="29" fillId="3" borderId="31" xfId="0" applyFont="1" applyFill="1" applyBorder="1" applyAlignment="1">
      <alignment horizontal="center" vertical="center"/>
    </xf>
    <xf numFmtId="0" fontId="26" fillId="2" borderId="44" xfId="3" applyFont="1" applyFill="1" applyBorder="1" applyAlignment="1" applyProtection="1">
      <alignment horizontal="center" vertical="center" wrapText="1"/>
    </xf>
    <xf numFmtId="0" fontId="26" fillId="2" borderId="41" xfId="3" applyFont="1" applyFill="1" applyBorder="1" applyAlignment="1" applyProtection="1">
      <alignment horizontal="center" vertical="center" wrapText="1"/>
    </xf>
    <xf numFmtId="0" fontId="26" fillId="2" borderId="45" xfId="3" applyFont="1" applyFill="1" applyBorder="1" applyAlignment="1" applyProtection="1">
      <alignment horizontal="center" vertical="center" wrapText="1"/>
    </xf>
    <xf numFmtId="0" fontId="26" fillId="2" borderId="3" xfId="3" applyFont="1" applyFill="1" applyBorder="1" applyAlignment="1" applyProtection="1">
      <alignment horizontal="center" vertical="center" wrapText="1"/>
    </xf>
    <xf numFmtId="0" fontId="26" fillId="2" borderId="0" xfId="3" applyFont="1" applyFill="1" applyBorder="1" applyAlignment="1" applyProtection="1">
      <alignment horizontal="center" vertical="center" wrapText="1"/>
    </xf>
    <xf numFmtId="0" fontId="26" fillId="2" borderId="46" xfId="3" applyFont="1" applyFill="1" applyBorder="1" applyAlignment="1" applyProtection="1">
      <alignment horizontal="center" vertical="center" wrapText="1"/>
    </xf>
    <xf numFmtId="0" fontId="26" fillId="2" borderId="47" xfId="3" applyFont="1" applyFill="1" applyBorder="1" applyAlignment="1" applyProtection="1">
      <alignment horizontal="center" vertical="center" wrapText="1"/>
    </xf>
    <xf numFmtId="0" fontId="26" fillId="2" borderId="17" xfId="3" applyFont="1" applyFill="1" applyBorder="1" applyAlignment="1" applyProtection="1">
      <alignment horizontal="center" vertical="center" wrapText="1"/>
    </xf>
    <xf numFmtId="0" fontId="26" fillId="2" borderId="48" xfId="3" applyFont="1" applyFill="1" applyBorder="1" applyAlignment="1" applyProtection="1">
      <alignment horizontal="center" vertical="center" wrapText="1"/>
    </xf>
    <xf numFmtId="0" fontId="29" fillId="5" borderId="24"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34" xfId="0" applyFont="1" applyFill="1" applyBorder="1" applyAlignment="1">
      <alignment horizontal="center" vertical="center"/>
    </xf>
    <xf numFmtId="0" fontId="29" fillId="5" borderId="72" xfId="0" applyFont="1" applyFill="1" applyBorder="1" applyAlignment="1">
      <alignment horizontal="left" vertical="center"/>
    </xf>
    <xf numFmtId="0" fontId="29" fillId="5" borderId="14" xfId="0" applyFont="1" applyFill="1" applyBorder="1" applyAlignment="1">
      <alignment horizontal="left" vertical="center"/>
    </xf>
    <xf numFmtId="0" fontId="29" fillId="5" borderId="15" xfId="0" applyFont="1" applyFill="1" applyBorder="1" applyAlignment="1">
      <alignment horizontal="left" vertical="center"/>
    </xf>
    <xf numFmtId="0" fontId="29" fillId="5" borderId="13" xfId="0" applyFont="1" applyFill="1" applyBorder="1" applyAlignment="1" applyProtection="1">
      <alignment horizontal="center" vertical="center"/>
      <protection locked="0"/>
    </xf>
    <xf numFmtId="0" fontId="29" fillId="5" borderId="14" xfId="0" applyFont="1" applyFill="1" applyBorder="1" applyAlignment="1" applyProtection="1">
      <alignment horizontal="center" vertical="center"/>
      <protection locked="0"/>
    </xf>
    <xf numFmtId="0" fontId="29" fillId="5" borderId="15" xfId="0" applyFont="1" applyFill="1" applyBorder="1" applyAlignment="1" applyProtection="1">
      <alignment horizontal="center" vertical="center"/>
      <protection locked="0"/>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9" fillId="5" borderId="40" xfId="0" applyFont="1" applyFill="1" applyBorder="1" applyAlignment="1" applyProtection="1">
      <alignment horizontal="left" vertical="center" wrapText="1"/>
      <protection locked="0"/>
    </xf>
    <xf numFmtId="0" fontId="29" fillId="5" borderId="41" xfId="0" applyFont="1" applyFill="1" applyBorder="1" applyAlignment="1" applyProtection="1">
      <alignment horizontal="left" vertical="center" wrapText="1"/>
      <protection locked="0"/>
    </xf>
    <xf numFmtId="0" fontId="29" fillId="5" borderId="62" xfId="0" applyFont="1" applyFill="1" applyBorder="1" applyAlignment="1" applyProtection="1">
      <alignment horizontal="left" vertical="center" wrapText="1"/>
      <protection locked="0"/>
    </xf>
    <xf numFmtId="0" fontId="29" fillId="5" borderId="16" xfId="0" applyFont="1" applyFill="1" applyBorder="1" applyAlignment="1" applyProtection="1">
      <alignment horizontal="left" vertical="center" wrapText="1"/>
      <protection locked="0"/>
    </xf>
    <xf numFmtId="0" fontId="29" fillId="5" borderId="17" xfId="0" applyFont="1" applyFill="1" applyBorder="1" applyAlignment="1" applyProtection="1">
      <alignment horizontal="left" vertical="center" wrapText="1"/>
      <protection locked="0"/>
    </xf>
    <xf numFmtId="0" fontId="29" fillId="5" borderId="31" xfId="0" applyFont="1" applyFill="1" applyBorder="1" applyAlignment="1" applyProtection="1">
      <alignment horizontal="left" vertical="center" wrapText="1"/>
      <protection locked="0"/>
    </xf>
    <xf numFmtId="0" fontId="32" fillId="3" borderId="11" xfId="0" applyFont="1" applyFill="1" applyBorder="1" applyAlignment="1">
      <alignment horizontal="center" vertical="center" textRotation="255" wrapText="1"/>
    </xf>
    <xf numFmtId="0" fontId="32" fillId="3" borderId="36" xfId="0" applyFont="1" applyFill="1" applyBorder="1" applyAlignment="1">
      <alignment horizontal="center" vertical="center" textRotation="255" wrapText="1"/>
    </xf>
    <xf numFmtId="0" fontId="29" fillId="3" borderId="73" xfId="0" applyFont="1" applyFill="1" applyBorder="1" applyAlignment="1">
      <alignment horizontal="center" vertical="center" wrapText="1"/>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66" xfId="0" applyFont="1" applyFill="1" applyBorder="1" applyAlignment="1">
      <alignment horizontal="center" vertical="center"/>
    </xf>
    <xf numFmtId="0" fontId="29" fillId="3" borderId="18"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22" xfId="0" applyFont="1" applyFill="1" applyBorder="1" applyAlignment="1">
      <alignment horizontal="center" vertical="center"/>
    </xf>
    <xf numFmtId="0" fontId="29" fillId="5" borderId="23" xfId="0" applyFont="1" applyFill="1" applyBorder="1" applyAlignment="1">
      <alignment horizontal="center" vertical="center"/>
    </xf>
    <xf numFmtId="0" fontId="29" fillId="3" borderId="40" xfId="0" applyFont="1" applyFill="1" applyBorder="1" applyAlignment="1">
      <alignment horizontal="center" vertical="center"/>
    </xf>
    <xf numFmtId="0" fontId="29" fillId="3" borderId="16" xfId="0" applyFont="1" applyFill="1" applyBorder="1" applyAlignment="1">
      <alignment horizontal="center" vertical="center"/>
    </xf>
    <xf numFmtId="0" fontId="28" fillId="3" borderId="40" xfId="0" applyFont="1" applyFill="1" applyBorder="1" applyAlignment="1">
      <alignment horizontal="center" vertical="center"/>
    </xf>
    <xf numFmtId="0" fontId="28" fillId="3" borderId="41" xfId="0" applyFont="1" applyFill="1" applyBorder="1" applyAlignment="1">
      <alignment horizontal="center" vertical="center"/>
    </xf>
    <xf numFmtId="0" fontId="28" fillId="3" borderId="42"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129"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25" xfId="0" applyFont="1" applyFill="1" applyBorder="1" applyAlignment="1">
      <alignment horizontal="center" vertical="center"/>
    </xf>
    <xf numFmtId="0" fontId="29" fillId="4" borderId="26" xfId="0" applyFont="1" applyFill="1" applyBorder="1" applyAlignment="1">
      <alignment horizontal="center" vertical="center"/>
    </xf>
    <xf numFmtId="0" fontId="29" fillId="0" borderId="80" xfId="0" applyFont="1" applyFill="1" applyBorder="1" applyAlignment="1" applyProtection="1">
      <alignment horizontal="center" vertical="center" wrapText="1"/>
      <protection locked="0"/>
    </xf>
    <xf numFmtId="0" fontId="29" fillId="0" borderId="71" xfId="0" applyFont="1" applyFill="1" applyBorder="1" applyAlignment="1" applyProtection="1">
      <alignment horizontal="center" vertical="center" wrapText="1"/>
      <protection locked="0"/>
    </xf>
    <xf numFmtId="0" fontId="29" fillId="0" borderId="93" xfId="0" applyFont="1" applyFill="1" applyBorder="1" applyAlignment="1" applyProtection="1">
      <alignment horizontal="center" vertical="center" wrapText="1"/>
      <protection locked="0"/>
    </xf>
    <xf numFmtId="0" fontId="29" fillId="0" borderId="72"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32" fillId="2" borderId="44" xfId="0" applyFont="1" applyFill="1" applyBorder="1" applyAlignment="1">
      <alignment horizontal="center" vertical="center" wrapText="1"/>
    </xf>
    <xf numFmtId="0" fontId="32" fillId="2" borderId="41"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68"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69" xfId="0" applyFont="1" applyFill="1" applyBorder="1" applyAlignment="1">
      <alignment horizontal="center" vertical="center" wrapText="1"/>
    </xf>
    <xf numFmtId="0" fontId="29" fillId="4" borderId="24"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40" xfId="0" applyFont="1" applyFill="1" applyBorder="1" applyAlignment="1" applyProtection="1">
      <alignment horizontal="left" vertical="top" wrapText="1"/>
      <protection locked="0"/>
    </xf>
    <xf numFmtId="0" fontId="29" fillId="0" borderId="41" xfId="0" applyFont="1" applyFill="1" applyBorder="1" applyAlignment="1" applyProtection="1">
      <alignment horizontal="left" vertical="top" wrapText="1"/>
      <protection locked="0"/>
    </xf>
    <xf numFmtId="0" fontId="29" fillId="0" borderId="62" xfId="0" applyFont="1" applyFill="1" applyBorder="1" applyAlignment="1" applyProtection="1">
      <alignment horizontal="left" vertical="top" wrapText="1"/>
      <protection locked="0"/>
    </xf>
    <xf numFmtId="0" fontId="29" fillId="0" borderId="63"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180" fontId="29"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76"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5" borderId="34" xfId="0" applyNumberFormat="1" applyFont="1" applyFill="1" applyBorder="1" applyAlignment="1" applyProtection="1">
      <alignment horizontal="center" vertical="center" shrinkToFit="1"/>
      <protection locked="0"/>
    </xf>
    <xf numFmtId="0" fontId="29" fillId="3" borderId="24" xfId="0" applyFont="1" applyFill="1" applyBorder="1" applyAlignment="1">
      <alignment horizontal="center" vertical="center"/>
    </xf>
    <xf numFmtId="0" fontId="29"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9" fillId="5" borderId="38" xfId="0"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67" xfId="0" applyFont="1" applyFill="1" applyBorder="1" applyAlignment="1" applyProtection="1">
      <alignment horizontal="center" vertical="center" wrapText="1"/>
    </xf>
    <xf numFmtId="0" fontId="29" fillId="0" borderId="128"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100" xfId="0" applyFont="1" applyFill="1" applyBorder="1" applyAlignment="1">
      <alignment horizontal="center" vertical="center"/>
    </xf>
    <xf numFmtId="0" fontId="29" fillId="5" borderId="73" xfId="0" applyFont="1" applyFill="1" applyBorder="1" applyAlignment="1" applyProtection="1">
      <alignment horizontal="left" vertical="center" wrapText="1"/>
      <protection locked="0"/>
    </xf>
    <xf numFmtId="0" fontId="29" fillId="5" borderId="42" xfId="0" applyFont="1" applyFill="1" applyBorder="1" applyAlignment="1" applyProtection="1">
      <alignment horizontal="left" vertical="center" wrapText="1"/>
      <protection locked="0"/>
    </xf>
    <xf numFmtId="0" fontId="29" fillId="5" borderId="1"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89" xfId="0" applyFont="1" applyFill="1" applyBorder="1" applyAlignment="1" applyProtection="1">
      <alignment horizontal="left" vertical="center" wrapText="1"/>
      <protection locked="0"/>
    </xf>
    <xf numFmtId="0" fontId="29" fillId="5" borderId="66" xfId="0" applyFont="1" applyFill="1" applyBorder="1" applyAlignment="1" applyProtection="1">
      <alignment horizontal="left" vertical="center" wrapText="1"/>
      <protection locked="0"/>
    </xf>
    <xf numFmtId="0" fontId="29" fillId="5" borderId="18" xfId="0" applyFont="1" applyFill="1" applyBorder="1" applyAlignment="1" applyProtection="1">
      <alignment horizontal="left" vertical="center" wrapText="1"/>
      <protection locked="0"/>
    </xf>
    <xf numFmtId="0" fontId="33" fillId="3" borderId="24"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0" borderId="24"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153"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left" vertical="center" wrapText="1"/>
      <protection locked="0"/>
    </xf>
    <xf numFmtId="0" fontId="29" fillId="5" borderId="8" xfId="0" applyFont="1" applyFill="1" applyBorder="1" applyAlignment="1" applyProtection="1">
      <alignment horizontal="left" vertical="center" wrapText="1"/>
      <protection locked="0"/>
    </xf>
    <xf numFmtId="0" fontId="32" fillId="3" borderId="40" xfId="0" applyFont="1" applyFill="1" applyBorder="1" applyAlignment="1">
      <alignment horizontal="center" vertical="center" textRotation="255" wrapText="1"/>
    </xf>
    <xf numFmtId="0" fontId="32" fillId="3" borderId="42" xfId="0" applyFont="1" applyFill="1" applyBorder="1" applyAlignment="1">
      <alignment horizontal="center" vertical="center" textRotation="255" wrapText="1"/>
    </xf>
    <xf numFmtId="0" fontId="32" fillId="3" borderId="63" xfId="0" applyFont="1" applyFill="1" applyBorder="1" applyAlignment="1">
      <alignment horizontal="center" vertical="center" textRotation="255" wrapText="1"/>
    </xf>
    <xf numFmtId="0" fontId="32" fillId="3" borderId="89" xfId="0" applyFont="1" applyFill="1" applyBorder="1" applyAlignment="1">
      <alignment horizontal="center" vertical="center" textRotation="255" wrapText="1"/>
    </xf>
    <xf numFmtId="0" fontId="32" fillId="3" borderId="153" xfId="0" applyFont="1" applyFill="1" applyBorder="1" applyAlignment="1">
      <alignment horizontal="center" vertical="center" textRotation="255" wrapText="1"/>
    </xf>
    <xf numFmtId="0" fontId="32" fillId="3" borderId="149" xfId="0" applyFont="1" applyFill="1" applyBorder="1" applyAlignment="1">
      <alignment horizontal="center" vertical="center" textRotation="255" wrapText="1"/>
    </xf>
    <xf numFmtId="0" fontId="29" fillId="5" borderId="138" xfId="0" applyFont="1" applyFill="1" applyBorder="1" applyAlignment="1" applyProtection="1">
      <alignment horizontal="center" vertical="center" wrapText="1"/>
      <protection locked="0"/>
    </xf>
    <xf numFmtId="0" fontId="29" fillId="5" borderId="41" xfId="0" applyFont="1" applyFill="1" applyBorder="1" applyAlignment="1" applyProtection="1">
      <alignment horizontal="center" vertical="center" wrapText="1"/>
      <protection locked="0"/>
    </xf>
    <xf numFmtId="0" fontId="29" fillId="5" borderId="139"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140" xfId="0" applyFont="1" applyFill="1" applyBorder="1" applyAlignment="1" applyProtection="1">
      <alignment horizontal="center" vertical="center" wrapText="1"/>
      <protection locked="0"/>
    </xf>
    <xf numFmtId="0" fontId="29" fillId="5" borderId="17"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left" vertical="center" wrapText="1"/>
      <protection locked="0"/>
    </xf>
    <xf numFmtId="0" fontId="29" fillId="5" borderId="130" xfId="0" applyFont="1" applyFill="1" applyBorder="1" applyAlignment="1" applyProtection="1">
      <alignment horizontal="left" vertical="center" wrapText="1"/>
      <protection locked="0"/>
    </xf>
    <xf numFmtId="0" fontId="29" fillId="3" borderId="11" xfId="0" applyFont="1" applyFill="1" applyBorder="1" applyAlignment="1" applyProtection="1">
      <alignment horizontal="center" vertical="center" wrapText="1"/>
    </xf>
    <xf numFmtId="0" fontId="29" fillId="3" borderId="130" xfId="0" applyFont="1" applyFill="1" applyBorder="1" applyAlignment="1" applyProtection="1">
      <alignment horizontal="center" vertical="center" wrapText="1"/>
    </xf>
    <xf numFmtId="0" fontId="29" fillId="3" borderId="141" xfId="0" applyFont="1" applyFill="1" applyBorder="1" applyAlignment="1">
      <alignment horizontal="center" vertical="center"/>
    </xf>
    <xf numFmtId="177" fontId="29" fillId="5" borderId="24" xfId="0" applyNumberFormat="1" applyFont="1" applyFill="1" applyBorder="1" applyAlignment="1" applyProtection="1">
      <alignment horizontal="center" vertical="center" wrapText="1" shrinkToFit="1"/>
      <protection locked="0"/>
    </xf>
    <xf numFmtId="0" fontId="29" fillId="3" borderId="63"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89" xfId="0" applyFont="1" applyFill="1" applyBorder="1" applyAlignment="1">
      <alignment horizontal="center" vertical="center"/>
    </xf>
    <xf numFmtId="180" fontId="29" fillId="0" borderId="16" xfId="0" applyNumberFormat="1" applyFont="1" applyFill="1" applyBorder="1" applyAlignment="1" applyProtection="1">
      <alignment horizontal="center" vertical="center" shrinkToFit="1"/>
      <protection locked="0"/>
    </xf>
    <xf numFmtId="180" fontId="29" fillId="0" borderId="17" xfId="0" applyNumberFormat="1" applyFont="1" applyFill="1" applyBorder="1" applyAlignment="1" applyProtection="1">
      <alignment horizontal="center" vertical="center" shrinkToFit="1"/>
      <protection locked="0"/>
    </xf>
    <xf numFmtId="0" fontId="29" fillId="3" borderId="73" xfId="0" applyFont="1" applyFill="1" applyBorder="1" applyAlignment="1">
      <alignment horizontal="center" vertical="center"/>
    </xf>
    <xf numFmtId="0" fontId="29" fillId="3" borderId="4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3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5" borderId="38" xfId="0" applyFont="1" applyFill="1" applyBorder="1" applyAlignment="1" applyProtection="1">
      <alignment horizontal="center" vertical="center" wrapText="1" shrinkToFit="1"/>
      <protection locked="0"/>
    </xf>
    <xf numFmtId="0" fontId="29" fillId="3" borderId="1" xfId="0" applyFont="1" applyFill="1" applyBorder="1" applyAlignment="1">
      <alignment horizontal="center" vertical="center"/>
    </xf>
    <xf numFmtId="0" fontId="29" fillId="5" borderId="119" xfId="0" applyFont="1" applyFill="1" applyBorder="1" applyAlignment="1">
      <alignment horizontal="center" vertical="center"/>
    </xf>
    <xf numFmtId="0" fontId="29" fillId="5" borderId="120" xfId="0" applyFont="1" applyFill="1" applyBorder="1" applyAlignment="1">
      <alignment horizontal="center" vertical="center"/>
    </xf>
    <xf numFmtId="0" fontId="29" fillId="5" borderId="121" xfId="0" applyFont="1" applyFill="1" applyBorder="1" applyAlignment="1">
      <alignment horizontal="center" vertical="center"/>
    </xf>
    <xf numFmtId="0" fontId="29" fillId="5" borderId="11" xfId="0" applyFont="1" applyFill="1" applyBorder="1" applyAlignment="1" applyProtection="1">
      <alignment horizontal="center" vertical="center" wrapText="1" shrinkToFit="1"/>
      <protection locked="0"/>
    </xf>
    <xf numFmtId="0" fontId="29" fillId="3" borderId="138" xfId="0" applyFont="1" applyFill="1" applyBorder="1" applyAlignment="1">
      <alignment horizontal="center" vertical="center"/>
    </xf>
    <xf numFmtId="0" fontId="29" fillId="3" borderId="140" xfId="0" applyFont="1" applyFill="1" applyBorder="1" applyAlignment="1">
      <alignment horizontal="center" vertical="center"/>
    </xf>
    <xf numFmtId="0" fontId="33" fillId="2" borderId="44" xfId="0" applyFont="1" applyFill="1" applyBorder="1" applyAlignment="1">
      <alignment horizontal="center" vertical="center" wrapText="1"/>
    </xf>
    <xf numFmtId="0" fontId="29" fillId="0" borderId="41" xfId="0" applyFont="1" applyBorder="1" applyAlignment="1">
      <alignment horizontal="center" vertical="center"/>
    </xf>
    <xf numFmtId="0" fontId="29" fillId="0" borderId="45"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17" xfId="0" applyFont="1" applyBorder="1" applyAlignment="1">
      <alignment horizontal="center" vertical="center"/>
    </xf>
    <xf numFmtId="0" fontId="29" fillId="0" borderId="48" xfId="0" applyFont="1" applyBorder="1" applyAlignment="1">
      <alignment horizontal="center" vertical="center"/>
    </xf>
    <xf numFmtId="0" fontId="29" fillId="2" borderId="25" xfId="0" applyFont="1" applyFill="1" applyBorder="1" applyAlignment="1">
      <alignment horizontal="center" vertical="center"/>
    </xf>
    <xf numFmtId="0" fontId="29" fillId="2" borderId="26" xfId="0" applyFont="1" applyFill="1" applyBorder="1" applyAlignment="1">
      <alignment horizontal="center" vertical="center"/>
    </xf>
    <xf numFmtId="0" fontId="29" fillId="0" borderId="24"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shrinkToFit="1"/>
      <protection locked="0"/>
    </xf>
    <xf numFmtId="0" fontId="29" fillId="0" borderId="26" xfId="0" applyFont="1" applyFill="1" applyBorder="1" applyAlignment="1" applyProtection="1">
      <alignment horizontal="center" vertical="center" shrinkToFit="1"/>
      <protection locked="0"/>
    </xf>
    <xf numFmtId="0" fontId="29" fillId="2" borderId="24" xfId="0" applyFont="1" applyFill="1" applyBorder="1" applyAlignment="1">
      <alignment horizontal="center" vertical="center"/>
    </xf>
    <xf numFmtId="0" fontId="29" fillId="5" borderId="17" xfId="0" applyFont="1" applyFill="1" applyBorder="1" applyAlignment="1" applyProtection="1">
      <alignment horizontal="left" vertical="center"/>
      <protection locked="0"/>
    </xf>
    <xf numFmtId="0" fontId="29" fillId="5" borderId="31" xfId="0" applyFont="1" applyFill="1" applyBorder="1" applyAlignment="1" applyProtection="1">
      <alignment horizontal="left" vertical="center"/>
      <protection locked="0"/>
    </xf>
    <xf numFmtId="49" fontId="29" fillId="0" borderId="11" xfId="0" applyNumberFormat="1" applyFont="1" applyFill="1" applyBorder="1" applyAlignment="1" applyProtection="1">
      <alignment horizontal="center" vertical="center" shrinkToFit="1"/>
      <protection locked="0"/>
    </xf>
    <xf numFmtId="49" fontId="29" fillId="0" borderId="130" xfId="0" applyNumberFormat="1" applyFont="1" applyFill="1" applyBorder="1" applyAlignment="1" applyProtection="1">
      <alignment horizontal="center" vertical="center" shrinkToFit="1"/>
      <protection locked="0"/>
    </xf>
    <xf numFmtId="0" fontId="33" fillId="3" borderId="86" xfId="0" applyFont="1" applyFill="1" applyBorder="1" applyAlignment="1">
      <alignment horizontal="center" vertical="center" wrapText="1"/>
    </xf>
    <xf numFmtId="0" fontId="33" fillId="3" borderId="156" xfId="0" applyFont="1" applyFill="1" applyBorder="1" applyAlignment="1">
      <alignment horizontal="center" vertical="center"/>
    </xf>
    <xf numFmtId="0" fontId="29" fillId="5" borderId="84" xfId="0" applyFont="1" applyFill="1" applyBorder="1" applyAlignment="1" applyProtection="1">
      <alignment horizontal="left" vertical="center" wrapText="1"/>
      <protection locked="0"/>
    </xf>
    <xf numFmtId="0" fontId="29" fillId="5" borderId="50" xfId="0" applyFont="1" applyFill="1" applyBorder="1" applyAlignment="1" applyProtection="1">
      <alignment horizontal="left" vertical="center"/>
      <protection locked="0"/>
    </xf>
    <xf numFmtId="0" fontId="29" fillId="5" borderId="51" xfId="0" applyFont="1" applyFill="1" applyBorder="1" applyAlignment="1" applyProtection="1">
      <alignment horizontal="left" vertical="center"/>
      <protection locked="0"/>
    </xf>
    <xf numFmtId="0" fontId="32" fillId="3" borderId="45" xfId="0" applyFont="1" applyFill="1" applyBorder="1" applyAlignment="1">
      <alignment horizontal="center" vertical="center" textRotation="255" wrapText="1"/>
    </xf>
    <xf numFmtId="0" fontId="32" fillId="3" borderId="46" xfId="0" applyFont="1" applyFill="1" applyBorder="1" applyAlignment="1">
      <alignment horizontal="center" vertical="center" textRotation="255" wrapText="1"/>
    </xf>
    <xf numFmtId="0" fontId="32" fillId="3" borderId="16" xfId="0" applyFont="1" applyFill="1" applyBorder="1" applyAlignment="1">
      <alignment horizontal="center" vertical="center" textRotation="255" wrapText="1"/>
    </xf>
    <xf numFmtId="0" fontId="32"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4" fillId="0" borderId="119" xfId="0" applyFont="1" applyFill="1" applyBorder="1" applyAlignment="1">
      <alignment horizontal="center" vertical="center" shrinkToFit="1"/>
    </xf>
    <xf numFmtId="0" fontId="29" fillId="0" borderId="120" xfId="0" applyFont="1" applyFill="1" applyBorder="1" applyAlignment="1">
      <alignment horizontal="center" vertical="center" shrinkToFit="1"/>
    </xf>
    <xf numFmtId="0" fontId="29" fillId="0" borderId="121" xfId="0" applyFont="1" applyFill="1" applyBorder="1" applyAlignment="1">
      <alignment horizontal="center" vertical="center" shrinkToFit="1"/>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8" xfId="0" applyFont="1" applyFill="1" applyBorder="1" applyAlignment="1">
      <alignment horizontal="center" vertical="center"/>
    </xf>
    <xf numFmtId="0" fontId="28" fillId="2" borderId="24"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34"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29" fillId="0" borderId="25" xfId="0" applyFont="1" applyBorder="1" applyAlignment="1">
      <alignment horizontal="center" vertical="center" shrinkToFit="1"/>
    </xf>
    <xf numFmtId="0" fontId="29" fillId="0" borderId="26" xfId="0" applyFont="1" applyBorder="1" applyAlignment="1">
      <alignment horizontal="center" vertical="center" shrinkToFit="1"/>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0" fontId="29" fillId="2" borderId="11"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0" borderId="72"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41"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36" fillId="2" borderId="24" xfId="0" applyFont="1" applyFill="1" applyBorder="1" applyAlignment="1">
      <alignment horizontal="center" vertical="center" wrapText="1" shrinkToFit="1"/>
    </xf>
    <xf numFmtId="0" fontId="36" fillId="2" borderId="25" xfId="0" applyFont="1" applyFill="1" applyBorder="1" applyAlignment="1">
      <alignment horizontal="center" vertical="center" shrinkToFit="1"/>
    </xf>
    <xf numFmtId="0" fontId="36" fillId="2" borderId="26" xfId="0" applyFont="1" applyFill="1" applyBorder="1" applyAlignment="1">
      <alignment horizontal="center" vertical="center" shrinkToFit="1"/>
    </xf>
    <xf numFmtId="177" fontId="29" fillId="0" borderId="11" xfId="0" applyNumberFormat="1" applyFont="1" applyFill="1" applyBorder="1" applyAlignment="1" applyProtection="1">
      <alignment horizontal="center" vertical="center" shrinkToFit="1"/>
      <protection locked="0"/>
    </xf>
    <xf numFmtId="177" fontId="29" fillId="0" borderId="130" xfId="0" applyNumberFormat="1" applyFont="1" applyFill="1" applyBorder="1" applyAlignment="1" applyProtection="1">
      <alignment horizontal="center" vertical="center" shrinkToFit="1"/>
      <protection locked="0"/>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34" xfId="0" applyFont="1" applyFill="1" applyBorder="1" applyAlignment="1">
      <alignment horizontal="center" vertical="center"/>
    </xf>
    <xf numFmtId="177" fontId="29" fillId="0" borderId="24" xfId="0" applyNumberFormat="1" applyFont="1" applyFill="1" applyBorder="1" applyAlignment="1" applyProtection="1">
      <alignment horizontal="center" vertical="center" shrinkToFit="1"/>
      <protection locked="0"/>
    </xf>
    <xf numFmtId="177" fontId="29" fillId="0" borderId="25"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34" xfId="0" applyNumberFormat="1" applyFont="1" applyFill="1" applyBorder="1" applyAlignment="1" applyProtection="1">
      <alignment horizontal="center" vertical="center" shrinkToFit="1"/>
      <protection locked="0"/>
    </xf>
    <xf numFmtId="0" fontId="29" fillId="2" borderId="40"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177" fontId="29" fillId="5" borderId="40" xfId="0" applyNumberFormat="1" applyFont="1" applyFill="1" applyBorder="1" applyAlignment="1" applyProtection="1">
      <alignment horizontal="center" vertical="center" shrinkToFit="1"/>
      <protection locked="0"/>
    </xf>
    <xf numFmtId="177" fontId="29" fillId="5" borderId="41" xfId="0" applyNumberFormat="1" applyFont="1" applyFill="1" applyBorder="1" applyAlignment="1" applyProtection="1">
      <alignment horizontal="center" vertical="center" shrinkToFit="1"/>
      <protection locked="0"/>
    </xf>
    <xf numFmtId="0" fontId="29" fillId="6" borderId="41"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29" fillId="2" borderId="38" xfId="0" applyFont="1" applyFill="1" applyBorder="1" applyAlignment="1">
      <alignment horizontal="center" vertical="center"/>
    </xf>
    <xf numFmtId="0" fontId="29" fillId="2" borderId="129" xfId="0" applyFont="1" applyFill="1" applyBorder="1" applyAlignment="1">
      <alignment horizontal="center" vertical="center"/>
    </xf>
    <xf numFmtId="0" fontId="29" fillId="6" borderId="0"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17" xfId="0" applyFont="1" applyFill="1" applyBorder="1" applyAlignment="1">
      <alignment horizontal="center" vertical="center"/>
    </xf>
    <xf numFmtId="0" fontId="29" fillId="6" borderId="3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29" fillId="2" borderId="155" xfId="0" applyFont="1" applyFill="1" applyBorder="1" applyAlignment="1">
      <alignment horizontal="center" vertical="center"/>
    </xf>
    <xf numFmtId="0" fontId="29" fillId="2" borderId="82" xfId="0" applyFont="1" applyFill="1" applyBorder="1" applyAlignment="1">
      <alignment horizontal="center" vertical="center"/>
    </xf>
    <xf numFmtId="0" fontId="29" fillId="2" borderId="154" xfId="0" applyFont="1" applyFill="1" applyBorder="1" applyAlignment="1">
      <alignment horizontal="center" vertical="center"/>
    </xf>
    <xf numFmtId="0" fontId="29" fillId="2" borderId="167" xfId="0" applyFont="1" applyFill="1" applyBorder="1" applyAlignment="1">
      <alignment horizontal="center" vertical="center"/>
    </xf>
    <xf numFmtId="0" fontId="29" fillId="6" borderId="82" xfId="0" applyFont="1" applyFill="1" applyBorder="1" applyAlignment="1">
      <alignment horizontal="center" vertical="center"/>
    </xf>
    <xf numFmtId="0" fontId="29" fillId="6" borderId="158" xfId="0" applyFont="1" applyFill="1" applyBorder="1" applyAlignment="1">
      <alignment horizontal="center" vertical="center"/>
    </xf>
    <xf numFmtId="177" fontId="29" fillId="0" borderId="125" xfId="0" applyNumberFormat="1" applyFont="1" applyFill="1" applyBorder="1" applyAlignment="1">
      <alignment horizontal="right" vertical="center"/>
    </xf>
    <xf numFmtId="177" fontId="29" fillId="0" borderId="126" xfId="0" applyNumberFormat="1" applyFont="1" applyFill="1" applyBorder="1" applyAlignment="1">
      <alignment horizontal="right" vertical="center"/>
    </xf>
    <xf numFmtId="177" fontId="29"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29" fillId="0" borderId="13" xfId="0" applyNumberFormat="1" applyFont="1" applyFill="1" applyBorder="1" applyAlignment="1" applyProtection="1">
      <alignment horizontal="right" vertical="center"/>
      <protection locked="0"/>
    </xf>
    <xf numFmtId="177" fontId="29" fillId="0" borderId="14" xfId="0" applyNumberFormat="1" applyFont="1" applyFill="1" applyBorder="1" applyAlignment="1" applyProtection="1">
      <alignment horizontal="right" vertical="center"/>
      <protection locked="0"/>
    </xf>
    <xf numFmtId="177" fontId="29" fillId="0" borderId="30" xfId="0" applyNumberFormat="1" applyFont="1" applyFill="1" applyBorder="1" applyAlignment="1" applyProtection="1">
      <alignment horizontal="right" vertical="center"/>
      <protection locked="0"/>
    </xf>
    <xf numFmtId="0" fontId="28"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29" fillId="0" borderId="124" xfId="0" applyNumberFormat="1" applyFont="1" applyFill="1" applyBorder="1" applyAlignment="1" applyProtection="1">
      <alignment horizontal="right" vertical="center"/>
      <protection locked="0"/>
    </xf>
    <xf numFmtId="0" fontId="29" fillId="0" borderId="24"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33" xfId="0" applyFont="1" applyBorder="1" applyAlignment="1">
      <alignment horizontal="center" vertical="center"/>
    </xf>
    <xf numFmtId="0" fontId="29" fillId="0" borderId="25" xfId="0" applyFont="1" applyBorder="1" applyAlignment="1">
      <alignment horizontal="center" vertical="center"/>
    </xf>
    <xf numFmtId="0" fontId="28" fillId="0" borderId="12" xfId="0" applyFont="1" applyBorder="1" applyAlignment="1">
      <alignment horizontal="center" vertical="center" wrapText="1"/>
    </xf>
    <xf numFmtId="0" fontId="29" fillId="0" borderId="22" xfId="0" applyFont="1" applyBorder="1" applyAlignment="1">
      <alignment horizontal="center" vertical="center"/>
    </xf>
    <xf numFmtId="0" fontId="29" fillId="0" borderId="23" xfId="0" applyFont="1" applyBorder="1" applyAlignment="1">
      <alignment horizontal="center" vertical="center"/>
    </xf>
    <xf numFmtId="177" fontId="29" fillId="0" borderId="24" xfId="0" applyNumberFormat="1" applyFont="1" applyFill="1" applyBorder="1" applyAlignment="1" applyProtection="1">
      <alignment horizontal="right" vertical="center"/>
    </xf>
    <xf numFmtId="177" fontId="29" fillId="0" borderId="25" xfId="0" applyNumberFormat="1" applyFont="1" applyFill="1" applyBorder="1" applyAlignment="1" applyProtection="1">
      <alignment horizontal="right" vertical="center"/>
    </xf>
    <xf numFmtId="177" fontId="29" fillId="0" borderId="43" xfId="0" applyNumberFormat="1" applyFont="1" applyFill="1" applyBorder="1" applyAlignment="1" applyProtection="1">
      <alignment horizontal="right" vertical="center"/>
    </xf>
    <xf numFmtId="177" fontId="29"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9" fillId="5" borderId="63" xfId="0" applyFont="1" applyFill="1" applyBorder="1" applyAlignment="1" applyProtection="1">
      <alignment horizontal="left" vertical="center" wrapText="1"/>
      <protection locked="0"/>
    </xf>
    <xf numFmtId="0" fontId="29" fillId="5" borderId="2" xfId="0" applyFont="1" applyFill="1" applyBorder="1" applyAlignment="1" applyProtection="1">
      <alignment horizontal="left" vertical="center" wrapText="1"/>
      <protection locked="0"/>
    </xf>
    <xf numFmtId="176" fontId="29" fillId="5" borderId="11" xfId="0" applyNumberFormat="1" applyFont="1" applyFill="1" applyBorder="1" applyAlignment="1" applyProtection="1">
      <alignment horizontal="left" vertical="center" wrapText="1"/>
      <protection locked="0"/>
    </xf>
    <xf numFmtId="0" fontId="39" fillId="4" borderId="49" xfId="0" applyFont="1" applyFill="1" applyBorder="1" applyAlignment="1">
      <alignment horizontal="center" vertical="center" wrapText="1"/>
    </xf>
    <xf numFmtId="0" fontId="39" fillId="4" borderId="50" xfId="0" applyFont="1" applyFill="1" applyBorder="1" applyAlignment="1">
      <alignment horizontal="center" vertical="center" wrapText="1"/>
    </xf>
    <xf numFmtId="0" fontId="39" fillId="4" borderId="51" xfId="0" applyFont="1" applyFill="1" applyBorder="1" applyAlignment="1">
      <alignment horizontal="center" vertical="center" wrapText="1"/>
    </xf>
    <xf numFmtId="177" fontId="29" fillId="5" borderId="11" xfId="0" applyNumberFormat="1" applyFont="1" applyFill="1" applyBorder="1" applyAlignment="1" applyProtection="1">
      <alignment horizontal="center" vertical="center" wrapText="1" shrinkToFit="1"/>
      <protection locked="0"/>
    </xf>
    <xf numFmtId="177" fontId="29" fillId="5" borderId="11" xfId="0" applyNumberFormat="1" applyFont="1" applyFill="1" applyBorder="1" applyAlignment="1" applyProtection="1">
      <alignment horizontal="center" vertical="center" shrinkToFit="1"/>
      <protection locked="0"/>
    </xf>
    <xf numFmtId="0" fontId="33" fillId="6" borderId="75" xfId="0" applyFont="1" applyFill="1" applyBorder="1" applyAlignment="1">
      <alignment horizontal="center" vertical="center" wrapText="1"/>
    </xf>
    <xf numFmtId="0" fontId="33" fillId="6" borderId="76" xfId="0" applyFont="1" applyFill="1" applyBorder="1" applyAlignment="1">
      <alignment horizontal="center" vertical="center" wrapText="1"/>
    </xf>
    <xf numFmtId="0" fontId="33" fillId="6" borderId="100" xfId="0" applyFont="1" applyFill="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xf>
    <xf numFmtId="0" fontId="28" fillId="0" borderId="62" xfId="0" applyFont="1" applyBorder="1" applyAlignment="1">
      <alignment horizontal="center" vertical="center"/>
    </xf>
    <xf numFmtId="0" fontId="41" fillId="0" borderId="84" xfId="0" applyFont="1" applyFill="1" applyBorder="1" applyAlignment="1" applyProtection="1">
      <alignment horizontal="center" vertical="center" wrapText="1"/>
      <protection locked="0"/>
    </xf>
    <xf numFmtId="0" fontId="41" fillId="0" borderId="50" xfId="0" applyFont="1" applyBorder="1" applyAlignment="1" applyProtection="1">
      <alignment horizontal="center" vertical="center" wrapText="1"/>
      <protection locked="0"/>
    </xf>
    <xf numFmtId="0" fontId="41" fillId="0" borderId="85" xfId="0" applyFont="1" applyBorder="1" applyAlignment="1" applyProtection="1">
      <alignment horizontal="center" vertical="center" wrapText="1"/>
      <protection locked="0"/>
    </xf>
    <xf numFmtId="0" fontId="41" fillId="0" borderId="51" xfId="0" applyFont="1" applyBorder="1" applyAlignment="1" applyProtection="1">
      <alignment horizontal="center" vertical="center" wrapText="1"/>
      <protection locked="0"/>
    </xf>
    <xf numFmtId="0" fontId="29" fillId="0" borderId="73"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2" xfId="0" applyFont="1" applyBorder="1" applyAlignment="1">
      <alignment horizontal="center" vertical="center"/>
    </xf>
    <xf numFmtId="0" fontId="28" fillId="0" borderId="42" xfId="0" applyFont="1" applyBorder="1" applyAlignment="1">
      <alignment horizontal="center" vertical="center"/>
    </xf>
    <xf numFmtId="182" fontId="29" fillId="0" borderId="11" xfId="0" applyNumberFormat="1" applyFont="1" applyFill="1" applyBorder="1" applyAlignment="1" applyProtection="1">
      <alignment horizontal="right" vertical="center" wrapText="1"/>
      <protection locked="0"/>
    </xf>
    <xf numFmtId="177" fontId="29" fillId="0" borderId="24" xfId="0" applyNumberFormat="1" applyFont="1" applyFill="1" applyBorder="1" applyAlignment="1" applyProtection="1">
      <alignment horizontal="right" vertical="center" wrapText="1"/>
      <protection locked="0"/>
    </xf>
    <xf numFmtId="177" fontId="29" fillId="0" borderId="25" xfId="0" applyNumberFormat="1" applyFont="1" applyFill="1" applyBorder="1" applyAlignment="1" applyProtection="1">
      <alignment horizontal="right" vertical="center" wrapText="1"/>
      <protection locked="0"/>
    </xf>
    <xf numFmtId="177" fontId="29" fillId="0" borderId="26" xfId="0" applyNumberFormat="1" applyFont="1" applyFill="1" applyBorder="1" applyAlignment="1" applyProtection="1">
      <alignment horizontal="right" vertical="center" wrapText="1"/>
      <protection locked="0"/>
    </xf>
    <xf numFmtId="181" fontId="29" fillId="5" borderId="11" xfId="0" applyNumberFormat="1" applyFont="1" applyFill="1" applyBorder="1" applyAlignment="1" applyProtection="1">
      <alignment horizontal="center" vertical="center" wrapText="1"/>
      <protection locked="0"/>
    </xf>
    <xf numFmtId="177" fontId="29" fillId="0" borderId="24" xfId="0" applyNumberFormat="1" applyFont="1" applyFill="1" applyBorder="1" applyAlignment="1" applyProtection="1">
      <alignment horizontal="right" vertical="center"/>
      <protection locked="0"/>
    </xf>
    <xf numFmtId="177" fontId="29" fillId="0" borderId="25" xfId="0" applyNumberFormat="1" applyFont="1" applyFill="1" applyBorder="1" applyAlignment="1" applyProtection="1">
      <alignment horizontal="right" vertical="center"/>
      <protection locked="0"/>
    </xf>
    <xf numFmtId="177" fontId="29" fillId="0" borderId="26" xfId="0" applyNumberFormat="1" applyFont="1" applyFill="1" applyBorder="1" applyAlignment="1" applyProtection="1">
      <alignment horizontal="right" vertical="center"/>
      <protection locked="0"/>
    </xf>
    <xf numFmtId="0" fontId="38" fillId="3" borderId="43"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80" xfId="0" applyFont="1" applyBorder="1" applyAlignment="1" applyProtection="1">
      <alignment horizontal="left" vertical="center" wrapText="1"/>
      <protection locked="0"/>
    </xf>
    <xf numFmtId="0" fontId="29" fillId="0" borderId="71" xfId="0" applyFont="1" applyBorder="1" applyAlignment="1" applyProtection="1">
      <alignment horizontal="left" vertical="center" wrapText="1"/>
      <protection locked="0"/>
    </xf>
    <xf numFmtId="0" fontId="29" fillId="0" borderId="93" xfId="0" applyFont="1" applyBorder="1" applyAlignment="1" applyProtection="1">
      <alignment horizontal="left" vertical="center" wrapText="1"/>
      <protection locked="0"/>
    </xf>
    <xf numFmtId="0" fontId="28" fillId="0" borderId="70" xfId="0" applyFont="1" applyBorder="1" applyAlignment="1" applyProtection="1">
      <alignment horizontal="left" vertical="center" wrapText="1"/>
      <protection locked="0"/>
    </xf>
    <xf numFmtId="0" fontId="29" fillId="0" borderId="71" xfId="0" applyFont="1" applyBorder="1" applyAlignment="1" applyProtection="1">
      <alignment horizontal="left" vertical="center"/>
      <protection locked="0"/>
    </xf>
    <xf numFmtId="0" fontId="29" fillId="0" borderId="93" xfId="0" applyFont="1" applyBorder="1" applyAlignment="1" applyProtection="1">
      <alignment horizontal="left" vertical="center"/>
      <protection locked="0"/>
    </xf>
    <xf numFmtId="177" fontId="29" fillId="0" borderId="70" xfId="0" applyNumberFormat="1" applyFont="1" applyFill="1" applyBorder="1" applyAlignment="1" applyProtection="1">
      <alignment horizontal="right" vertical="center"/>
      <protection locked="0"/>
    </xf>
    <xf numFmtId="177" fontId="29" fillId="0" borderId="71" xfId="0" applyNumberFormat="1" applyFont="1" applyFill="1" applyBorder="1" applyAlignment="1" applyProtection="1">
      <alignment horizontal="right" vertical="center"/>
      <protection locked="0"/>
    </xf>
    <xf numFmtId="177" fontId="29" fillId="0" borderId="96" xfId="0" applyNumberFormat="1" applyFont="1" applyFill="1" applyBorder="1" applyAlignment="1" applyProtection="1">
      <alignment horizontal="right" vertical="center"/>
      <protection locked="0"/>
    </xf>
    <xf numFmtId="0" fontId="29" fillId="0" borderId="38" xfId="0" applyFont="1" applyBorder="1" applyAlignment="1">
      <alignment horizontal="center" vertical="center"/>
    </xf>
    <xf numFmtId="0" fontId="29" fillId="2" borderId="11" xfId="0" applyFont="1" applyFill="1" applyBorder="1" applyAlignment="1">
      <alignment vertical="center" wrapText="1"/>
    </xf>
    <xf numFmtId="0" fontId="29" fillId="0" borderId="99" xfId="0" applyFont="1" applyBorder="1" applyAlignment="1">
      <alignment horizontal="center" vertical="center"/>
    </xf>
    <xf numFmtId="0" fontId="29" fillId="0" borderId="76" xfId="0" applyFont="1" applyBorder="1" applyAlignment="1">
      <alignment horizontal="center" vertical="center"/>
    </xf>
    <xf numFmtId="0" fontId="29" fillId="0" borderId="100" xfId="0" applyFont="1" applyBorder="1" applyAlignment="1">
      <alignment horizontal="center" vertical="center"/>
    </xf>
    <xf numFmtId="0" fontId="29" fillId="0" borderId="150" xfId="0" applyFont="1" applyBorder="1" applyAlignment="1">
      <alignment horizontal="center" vertical="center"/>
    </xf>
    <xf numFmtId="0" fontId="29" fillId="0" borderId="151" xfId="0" applyFont="1" applyBorder="1" applyAlignment="1">
      <alignment horizontal="center" vertical="center"/>
    </xf>
    <xf numFmtId="0" fontId="29" fillId="0" borderId="152" xfId="0" applyFont="1" applyBorder="1" applyAlignment="1">
      <alignment horizontal="center" vertical="center"/>
    </xf>
    <xf numFmtId="0" fontId="29" fillId="0" borderId="12" xfId="0" applyFont="1" applyBorder="1" applyAlignment="1">
      <alignment horizontal="center" vertical="center"/>
    </xf>
    <xf numFmtId="0" fontId="29" fillId="0" borderId="40"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34" fillId="2" borderId="24" xfId="0" applyFont="1" applyFill="1" applyBorder="1" applyAlignment="1">
      <alignment horizontal="center" vertical="center" shrinkToFit="1"/>
    </xf>
    <xf numFmtId="0" fontId="34" fillId="2" borderId="25" xfId="0" applyFont="1" applyFill="1" applyBorder="1" applyAlignment="1">
      <alignment horizontal="center" vertical="center" shrinkToFit="1"/>
    </xf>
    <xf numFmtId="0" fontId="34" fillId="2" borderId="26" xfId="0" applyFont="1" applyFill="1" applyBorder="1" applyAlignment="1">
      <alignment horizontal="center" vertical="center" shrinkToFit="1"/>
    </xf>
    <xf numFmtId="0" fontId="34" fillId="2" borderId="24" xfId="0" applyFont="1" applyFill="1" applyBorder="1" applyAlignment="1">
      <alignment horizontal="center" vertical="center" wrapText="1" shrinkToFit="1"/>
    </xf>
    <xf numFmtId="0" fontId="34" fillId="2" borderId="25" xfId="0" applyFont="1" applyFill="1" applyBorder="1" applyAlignment="1">
      <alignment horizontal="center" vertical="center" wrapText="1" shrinkToFit="1"/>
    </xf>
    <xf numFmtId="0" fontId="34" fillId="2" borderId="26" xfId="0" applyFont="1" applyFill="1" applyBorder="1" applyAlignment="1">
      <alignment horizontal="center" vertical="center" wrapText="1" shrinkToFit="1"/>
    </xf>
    <xf numFmtId="0" fontId="29" fillId="6" borderId="99" xfId="0" applyFont="1" applyFill="1" applyBorder="1" applyAlignment="1">
      <alignment horizontal="center" vertical="center"/>
    </xf>
    <xf numFmtId="0" fontId="29" fillId="6" borderId="76" xfId="0" applyFont="1" applyFill="1" applyBorder="1" applyAlignment="1">
      <alignment horizontal="center" vertical="center"/>
    </xf>
    <xf numFmtId="0" fontId="29" fillId="6" borderId="100" xfId="0" applyFont="1" applyFill="1" applyBorder="1" applyAlignment="1">
      <alignment horizontal="center" vertical="center"/>
    </xf>
    <xf numFmtId="0" fontId="34" fillId="0" borderId="12"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177" fontId="29" fillId="0" borderId="88" xfId="0" applyNumberFormat="1" applyFont="1" applyFill="1" applyBorder="1" applyAlignment="1">
      <alignment horizontal="right" vertical="center"/>
    </xf>
    <xf numFmtId="177" fontId="29" fillId="0" borderId="92" xfId="0" applyNumberFormat="1" applyFont="1" applyFill="1" applyBorder="1" applyAlignment="1">
      <alignment horizontal="right" vertical="center"/>
    </xf>
    <xf numFmtId="0" fontId="33" fillId="3" borderId="44" xfId="0" applyFont="1" applyFill="1" applyBorder="1" applyAlignment="1">
      <alignment horizontal="center" vertical="center" wrapText="1"/>
    </xf>
    <xf numFmtId="0" fontId="33" fillId="3" borderId="41" xfId="0" applyFont="1" applyFill="1" applyBorder="1" applyAlignment="1">
      <alignment horizontal="center" vertical="center" wrapText="1"/>
    </xf>
    <xf numFmtId="0" fontId="33" fillId="3" borderId="45"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29" fillId="5" borderId="88" xfId="0" applyFont="1" applyFill="1" applyBorder="1" applyAlignment="1" applyProtection="1">
      <alignment horizontal="center" vertical="center" wrapText="1"/>
    </xf>
    <xf numFmtId="0" fontId="29" fillId="5" borderId="91" xfId="0" applyFont="1" applyFill="1" applyBorder="1" applyAlignment="1" applyProtection="1">
      <alignment horizontal="center" vertical="center" wrapText="1"/>
    </xf>
    <xf numFmtId="0" fontId="29" fillId="5" borderId="40" xfId="0" applyFont="1" applyFill="1" applyBorder="1" applyAlignment="1" applyProtection="1">
      <alignment horizontal="left" vertical="center" wrapText="1" shrinkToFit="1"/>
      <protection locked="0"/>
    </xf>
    <xf numFmtId="0" fontId="29" fillId="5" borderId="41" xfId="0" applyFont="1" applyFill="1" applyBorder="1" applyAlignment="1" applyProtection="1">
      <alignment horizontal="left" vertical="center" wrapText="1" shrinkToFit="1"/>
      <protection locked="0"/>
    </xf>
    <xf numFmtId="0" fontId="29" fillId="5" borderId="62" xfId="0" applyFont="1" applyFill="1" applyBorder="1" applyAlignment="1" applyProtection="1">
      <alignment horizontal="left" vertical="center" wrapText="1" shrinkToFit="1"/>
      <protection locked="0"/>
    </xf>
    <xf numFmtId="0" fontId="29" fillId="5" borderId="63" xfId="0" applyFont="1" applyFill="1" applyBorder="1" applyAlignment="1" applyProtection="1">
      <alignment horizontal="left" vertical="center" wrapText="1" shrinkToFit="1"/>
      <protection locked="0"/>
    </xf>
    <xf numFmtId="0" fontId="29" fillId="5" borderId="0" xfId="0" applyFont="1" applyFill="1" applyBorder="1" applyAlignment="1" applyProtection="1">
      <alignment horizontal="left" vertical="center" wrapText="1" shrinkToFit="1"/>
      <protection locked="0"/>
    </xf>
    <xf numFmtId="0" fontId="29" fillId="5" borderId="2" xfId="0" applyFont="1" applyFill="1" applyBorder="1" applyAlignment="1" applyProtection="1">
      <alignment horizontal="left" vertical="center" wrapText="1" shrinkToFit="1"/>
      <protection locked="0"/>
    </xf>
    <xf numFmtId="0" fontId="29" fillId="5" borderId="16" xfId="0" applyFont="1" applyFill="1" applyBorder="1" applyAlignment="1" applyProtection="1">
      <alignment horizontal="left" vertical="center" wrapText="1" shrinkToFit="1"/>
      <protection locked="0"/>
    </xf>
    <xf numFmtId="0" fontId="29" fillId="5" borderId="17" xfId="0" applyFont="1" applyFill="1" applyBorder="1" applyAlignment="1" applyProtection="1">
      <alignment horizontal="left" vertical="center" wrapText="1" shrinkToFit="1"/>
      <protection locked="0"/>
    </xf>
    <xf numFmtId="0" fontId="29" fillId="5" borderId="31" xfId="0" applyFont="1" applyFill="1" applyBorder="1" applyAlignment="1" applyProtection="1">
      <alignment horizontal="left" vertical="center" wrapText="1" shrinkToFit="1"/>
      <protection locked="0"/>
    </xf>
    <xf numFmtId="0" fontId="33" fillId="2" borderId="144" xfId="0" applyFont="1" applyFill="1" applyBorder="1" applyAlignment="1">
      <alignment horizontal="center" vertical="center" wrapText="1"/>
    </xf>
    <xf numFmtId="0" fontId="33" fillId="2" borderId="145" xfId="0" applyFont="1" applyFill="1" applyBorder="1" applyAlignment="1">
      <alignment horizontal="center" vertical="center"/>
    </xf>
    <xf numFmtId="0" fontId="33" fillId="2" borderId="166" xfId="0" applyFont="1" applyFill="1" applyBorder="1" applyAlignment="1">
      <alignment horizontal="center" vertical="center"/>
    </xf>
    <xf numFmtId="0" fontId="33" fillId="2" borderId="35" xfId="0" applyFont="1" applyFill="1" applyBorder="1" applyAlignment="1">
      <alignment horizontal="center" vertical="center" wrapText="1"/>
    </xf>
    <xf numFmtId="0" fontId="33" fillId="2" borderId="11"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35" xfId="0" applyFont="1" applyFill="1" applyBorder="1" applyAlignment="1">
      <alignment horizontal="center" vertical="center"/>
    </xf>
    <xf numFmtId="0" fontId="33" fillId="2" borderId="37"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39" xfId="0" applyFont="1" applyFill="1" applyBorder="1" applyAlignment="1">
      <alignment horizontal="center" vertical="center"/>
    </xf>
    <xf numFmtId="0" fontId="35" fillId="6" borderId="37" xfId="0" applyFont="1" applyFill="1" applyBorder="1" applyAlignment="1">
      <alignment horizontal="left" vertical="center" wrapText="1"/>
    </xf>
    <xf numFmtId="0" fontId="35" fillId="6" borderId="122" xfId="0" applyFont="1" applyFill="1" applyBorder="1" applyAlignment="1">
      <alignment horizontal="left" vertical="center" wrapText="1"/>
    </xf>
    <xf numFmtId="0" fontId="35" fillId="6" borderId="148" xfId="0" applyFont="1" applyFill="1" applyBorder="1" applyAlignment="1">
      <alignment horizontal="left" vertical="center" wrapText="1"/>
    </xf>
    <xf numFmtId="0" fontId="29"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29" fillId="5" borderId="70" xfId="0" applyFont="1" applyFill="1" applyBorder="1" applyAlignment="1" applyProtection="1">
      <alignment horizontal="left" vertical="center" wrapText="1"/>
      <protection locked="0"/>
    </xf>
    <xf numFmtId="0" fontId="29" fillId="5" borderId="71" xfId="0" applyFont="1" applyFill="1" applyBorder="1" applyAlignment="1" applyProtection="1">
      <alignment horizontal="left" vertical="center" wrapText="1"/>
      <protection locked="0"/>
    </xf>
    <xf numFmtId="0" fontId="29" fillId="5" borderId="96" xfId="0" applyFont="1" applyFill="1" applyBorder="1" applyAlignment="1" applyProtection="1">
      <alignment horizontal="left" vertical="center" wrapText="1"/>
      <protection locked="0"/>
    </xf>
    <xf numFmtId="0" fontId="33" fillId="2" borderId="103" xfId="0" applyFont="1" applyFill="1" applyBorder="1" applyAlignment="1">
      <alignment horizontal="center" vertical="center" textRotation="255" wrapText="1"/>
    </xf>
    <xf numFmtId="0" fontId="29" fillId="0" borderId="104" xfId="0" applyFont="1" applyBorder="1" applyAlignment="1">
      <alignment horizontal="center" vertical="center" textRotation="255" wrapText="1"/>
    </xf>
    <xf numFmtId="0" fontId="29" fillId="0" borderId="3" xfId="0" applyFont="1" applyBorder="1" applyAlignment="1">
      <alignment horizontal="center" vertical="center" textRotation="255" wrapText="1"/>
    </xf>
    <xf numFmtId="0" fontId="29" fillId="0" borderId="46" xfId="0" applyFont="1" applyBorder="1" applyAlignment="1">
      <alignment horizontal="center" vertical="center" textRotation="255" wrapText="1"/>
    </xf>
    <xf numFmtId="0" fontId="29" fillId="0" borderId="47" xfId="0" applyFont="1" applyBorder="1" applyAlignment="1">
      <alignment horizontal="center" vertical="center" textRotation="255" wrapText="1"/>
    </xf>
    <xf numFmtId="0" fontId="29" fillId="0" borderId="48" xfId="0" applyFont="1" applyBorder="1" applyAlignment="1">
      <alignment horizontal="center" vertical="center" textRotation="255" wrapText="1"/>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29" fillId="0" borderId="21" xfId="0" applyNumberFormat="1" applyFont="1" applyFill="1" applyBorder="1" applyAlignment="1" applyProtection="1">
      <alignment horizontal="center" vertical="center"/>
    </xf>
    <xf numFmtId="177" fontId="29" fillId="0" borderId="91" xfId="0" applyNumberFormat="1" applyFont="1" applyFill="1" applyBorder="1" applyAlignment="1">
      <alignment horizontal="right" vertical="center"/>
    </xf>
    <xf numFmtId="9" fontId="29" fillId="0" borderId="11" xfId="0" applyNumberFormat="1" applyFont="1" applyFill="1" applyBorder="1" applyAlignment="1">
      <alignment horizontal="center" vertical="center"/>
    </xf>
    <xf numFmtId="0" fontId="29" fillId="0" borderId="73" xfId="0" applyFont="1" applyBorder="1" applyAlignment="1" applyProtection="1">
      <alignment horizontal="left" vertical="center" wrapText="1"/>
      <protection locked="0"/>
    </xf>
    <xf numFmtId="0" fontId="29" fillId="0" borderId="41"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89" xfId="0" applyFont="1" applyBorder="1" applyAlignment="1" applyProtection="1">
      <alignment horizontal="left" vertical="center" wrapText="1"/>
      <protection locked="0"/>
    </xf>
    <xf numFmtId="0" fontId="29" fillId="0" borderId="66"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29" fillId="0" borderId="11" xfId="0" applyFont="1" applyBorder="1" applyAlignment="1" applyProtection="1">
      <alignment horizontal="center" vertical="center" shrinkToFit="1"/>
      <protection locked="0"/>
    </xf>
    <xf numFmtId="0" fontId="33" fillId="6" borderId="0" xfId="0" applyFont="1" applyFill="1" applyBorder="1" applyAlignment="1">
      <alignment horizontal="center" vertical="center" wrapText="1"/>
    </xf>
    <xf numFmtId="0" fontId="33" fillId="6" borderId="46" xfId="0" applyFont="1" applyFill="1" applyBorder="1" applyAlignment="1">
      <alignment horizontal="center" vertical="center" wrapText="1"/>
    </xf>
    <xf numFmtId="0" fontId="33" fillId="6" borderId="17" xfId="0" applyFont="1" applyFill="1" applyBorder="1" applyAlignment="1">
      <alignment horizontal="center" vertical="center" wrapText="1"/>
    </xf>
    <xf numFmtId="0" fontId="33" fillId="6" borderId="48" xfId="0" applyFont="1" applyFill="1" applyBorder="1" applyAlignment="1">
      <alignment horizontal="center" vertical="center" wrapText="1"/>
    </xf>
    <xf numFmtId="0" fontId="33" fillId="2" borderId="3" xfId="0" applyFont="1" applyFill="1" applyBorder="1" applyAlignment="1">
      <alignment horizontal="center" vertical="center" wrapText="1"/>
    </xf>
    <xf numFmtId="177" fontId="29"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29" fillId="6" borderId="1" xfId="0" applyFont="1" applyFill="1" applyBorder="1" applyAlignment="1">
      <alignment horizontal="center" vertical="center"/>
    </xf>
    <xf numFmtId="0" fontId="29" fillId="6" borderId="89" xfId="0" applyFont="1" applyFill="1" applyBorder="1" applyAlignment="1">
      <alignment horizontal="center" vertical="center"/>
    </xf>
    <xf numFmtId="0" fontId="29" fillId="6" borderId="66" xfId="0" applyFont="1" applyFill="1" applyBorder="1" applyAlignment="1">
      <alignment horizontal="center" vertical="center"/>
    </xf>
    <xf numFmtId="0" fontId="29"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27" fillId="2" borderId="13" xfId="3" applyFont="1" applyFill="1" applyBorder="1" applyAlignment="1" applyProtection="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6" borderId="155" xfId="0" applyFont="1" applyFill="1" applyBorder="1" applyAlignment="1">
      <alignment horizontal="center" vertical="center"/>
    </xf>
    <xf numFmtId="0" fontId="29" fillId="6" borderId="154" xfId="0" applyFont="1" applyFill="1" applyBorder="1" applyAlignment="1">
      <alignment horizontal="center" vertical="center"/>
    </xf>
    <xf numFmtId="0" fontId="29" fillId="6" borderId="16"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center" vertical="center"/>
    </xf>
    <xf numFmtId="0" fontId="29" fillId="5" borderId="63" xfId="0"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protection locked="0"/>
    </xf>
    <xf numFmtId="0" fontId="29" fillId="5" borderId="107" xfId="0" applyFont="1" applyFill="1" applyBorder="1" applyAlignment="1" applyProtection="1">
      <alignment horizontal="center" vertical="center"/>
      <protection locked="0"/>
    </xf>
    <xf numFmtId="0" fontId="29" fillId="5" borderId="108" xfId="0" applyFont="1" applyFill="1" applyBorder="1" applyAlignment="1" applyProtection="1">
      <alignment horizontal="center" vertical="center"/>
      <protection locked="0"/>
    </xf>
    <xf numFmtId="0" fontId="29" fillId="3" borderId="62" xfId="0" applyFont="1" applyFill="1" applyBorder="1" applyAlignment="1">
      <alignment horizontal="center" vertical="center"/>
    </xf>
    <xf numFmtId="0" fontId="29" fillId="5" borderId="72"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67" xfId="0" applyFont="1" applyFill="1" applyBorder="1" applyAlignment="1" applyProtection="1">
      <alignment horizontal="center" vertical="center"/>
      <protection locked="0"/>
    </xf>
    <xf numFmtId="0" fontId="29" fillId="5" borderId="59" xfId="0" applyFont="1" applyFill="1" applyBorder="1" applyAlignment="1" applyProtection="1">
      <alignment horizontal="left" vertical="center" wrapText="1"/>
      <protection locked="0"/>
    </xf>
    <xf numFmtId="0" fontId="29" fillId="5" borderId="60" xfId="0" applyFont="1" applyFill="1" applyBorder="1" applyAlignment="1" applyProtection="1">
      <alignment horizontal="left" vertical="center" wrapText="1"/>
      <protection locked="0"/>
    </xf>
    <xf numFmtId="0" fontId="29" fillId="5" borderId="61" xfId="0" applyFont="1" applyFill="1" applyBorder="1" applyAlignment="1" applyProtection="1">
      <alignment horizontal="left" vertical="center" wrapText="1"/>
      <protection locked="0"/>
    </xf>
    <xf numFmtId="0" fontId="29" fillId="5" borderId="64" xfId="0" applyFont="1" applyFill="1" applyBorder="1" applyAlignment="1">
      <alignment vertical="center"/>
    </xf>
    <xf numFmtId="0" fontId="29" fillId="5" borderId="60" xfId="0" applyFont="1" applyFill="1" applyBorder="1" applyAlignment="1">
      <alignment vertical="center"/>
    </xf>
    <xf numFmtId="0" fontId="29" fillId="5" borderId="72" xfId="0" applyFont="1" applyFill="1" applyBorder="1" applyAlignment="1">
      <alignment vertical="center" wrapText="1"/>
    </xf>
    <xf numFmtId="0" fontId="29" fillId="5" borderId="14" xfId="0" applyFont="1" applyFill="1" applyBorder="1" applyAlignment="1">
      <alignment vertical="center" wrapText="1"/>
    </xf>
    <xf numFmtId="0" fontId="29" fillId="5" borderId="135" xfId="0" applyFont="1" applyFill="1" applyBorder="1" applyAlignment="1">
      <alignment vertical="center" wrapText="1"/>
    </xf>
    <xf numFmtId="0" fontId="29" fillId="5" borderId="108" xfId="0" applyFont="1" applyFill="1" applyBorder="1" applyAlignment="1">
      <alignment vertical="center" wrapText="1"/>
    </xf>
    <xf numFmtId="0" fontId="29" fillId="5" borderId="137" xfId="0" applyFont="1" applyFill="1" applyBorder="1" applyAlignment="1">
      <alignment vertical="center" wrapText="1"/>
    </xf>
    <xf numFmtId="0" fontId="29" fillId="5" borderId="73" xfId="0" applyFont="1" applyFill="1" applyBorder="1" applyAlignment="1">
      <alignment vertical="center"/>
    </xf>
    <xf numFmtId="0" fontId="29" fillId="5" borderId="41" xfId="0" applyFont="1" applyFill="1" applyBorder="1" applyAlignment="1">
      <alignment vertical="center"/>
    </xf>
    <xf numFmtId="0" fontId="29" fillId="5" borderId="71" xfId="0" applyFont="1" applyFill="1" applyBorder="1" applyAlignment="1">
      <alignment vertical="center"/>
    </xf>
    <xf numFmtId="0" fontId="29" fillId="5" borderId="93" xfId="0" applyFont="1" applyFill="1" applyBorder="1" applyAlignment="1">
      <alignment vertical="center"/>
    </xf>
    <xf numFmtId="0" fontId="29" fillId="0" borderId="52" xfId="0" applyFont="1" applyFill="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5" borderId="75" xfId="0" applyFont="1" applyFill="1" applyBorder="1" applyAlignment="1" applyProtection="1">
      <alignment horizontal="left" vertical="center" wrapText="1"/>
      <protection locked="0"/>
    </xf>
    <xf numFmtId="0" fontId="29" fillId="5" borderId="76" xfId="0" applyFont="1" applyFill="1" applyBorder="1" applyAlignment="1" applyProtection="1">
      <alignment horizontal="left" vertical="center" wrapText="1"/>
      <protection locked="0"/>
    </xf>
    <xf numFmtId="0" fontId="29" fillId="5" borderId="101" xfId="0" applyFont="1" applyFill="1" applyBorder="1" applyAlignment="1" applyProtection="1">
      <alignment horizontal="left" vertical="center" wrapText="1"/>
      <protection locked="0"/>
    </xf>
    <xf numFmtId="0" fontId="29" fillId="5" borderId="1" xfId="0" applyFont="1" applyFill="1" applyBorder="1" applyAlignment="1">
      <alignment horizontal="center" vertical="center"/>
    </xf>
    <xf numFmtId="0" fontId="29" fillId="5" borderId="136"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143" xfId="0" applyFont="1" applyFill="1" applyBorder="1" applyAlignment="1">
      <alignment horizontal="center" vertical="center"/>
    </xf>
    <xf numFmtId="0" fontId="29" fillId="0" borderId="75" xfId="0" applyFont="1" applyFill="1" applyBorder="1" applyAlignment="1" applyProtection="1">
      <alignment horizontal="center" vertical="center" textRotation="255" wrapText="1"/>
      <protection locked="0"/>
    </xf>
    <xf numFmtId="0" fontId="29" fillId="0" borderId="76" xfId="0" applyFont="1" applyBorder="1" applyAlignment="1" applyProtection="1">
      <alignment horizontal="center" vertical="center" textRotation="255" wrapText="1"/>
      <protection locked="0"/>
    </xf>
    <xf numFmtId="0" fontId="29" fillId="0" borderId="77" xfId="0" applyFont="1" applyBorder="1" applyAlignment="1" applyProtection="1">
      <alignment horizontal="center" vertical="center" textRotation="255" wrapText="1"/>
      <protection locked="0"/>
    </xf>
    <xf numFmtId="0" fontId="33" fillId="2" borderId="44" xfId="0" applyFont="1" applyFill="1" applyBorder="1" applyAlignment="1">
      <alignment horizontal="center" vertical="center" textRotation="255" wrapText="1"/>
    </xf>
    <xf numFmtId="0" fontId="33" fillId="2" borderId="45" xfId="0" applyFont="1" applyFill="1" applyBorder="1" applyAlignment="1">
      <alignment horizontal="center" vertical="center" textRotation="255"/>
    </xf>
    <xf numFmtId="0" fontId="29" fillId="0" borderId="68" xfId="0" applyFont="1" applyBorder="1" applyAlignment="1">
      <alignment horizontal="center" vertical="center" textRotation="255"/>
    </xf>
    <xf numFmtId="0" fontId="29" fillId="0" borderId="69" xfId="0" applyFont="1" applyBorder="1" applyAlignment="1">
      <alignment horizontal="center" vertical="center" textRotation="255"/>
    </xf>
    <xf numFmtId="0" fontId="39" fillId="2" borderId="47"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9" fillId="2" borderId="31" xfId="0" applyFont="1" applyFill="1" applyBorder="1" applyAlignment="1">
      <alignment horizontal="center" vertical="center" wrapText="1"/>
    </xf>
    <xf numFmtId="177" fontId="29" fillId="0" borderId="30" xfId="0" applyNumberFormat="1" applyFont="1" applyFill="1" applyBorder="1" applyAlignment="1" applyProtection="1">
      <alignment horizontal="center" vertical="center"/>
      <protection locked="0"/>
    </xf>
    <xf numFmtId="0" fontId="27" fillId="2" borderId="14" xfId="3" applyFont="1" applyFill="1" applyBorder="1" applyAlignment="1" applyProtection="1">
      <alignment horizontal="center" vertical="center" wrapText="1"/>
    </xf>
    <xf numFmtId="0" fontId="27" fillId="2" borderId="15" xfId="3" applyFont="1" applyFill="1" applyBorder="1" applyAlignment="1" applyProtection="1">
      <alignment horizontal="center" vertical="center" wrapText="1"/>
    </xf>
    <xf numFmtId="0" fontId="29" fillId="6" borderId="63" xfId="0" applyFont="1" applyFill="1" applyBorder="1" applyAlignment="1">
      <alignment horizontal="center" vertical="center"/>
    </xf>
    <xf numFmtId="0" fontId="29" fillId="0" borderId="119" xfId="0" applyFont="1" applyBorder="1" applyAlignment="1">
      <alignment horizontal="center" vertical="center"/>
    </xf>
    <xf numFmtId="0" fontId="29" fillId="0" borderId="120" xfId="0" applyFont="1" applyBorder="1" applyAlignment="1">
      <alignment horizontal="center" vertical="center"/>
    </xf>
    <xf numFmtId="0" fontId="29" fillId="0" borderId="121" xfId="0" applyFont="1" applyBorder="1" applyAlignment="1">
      <alignment horizontal="center" vertical="center"/>
    </xf>
    <xf numFmtId="0" fontId="29" fillId="2" borderId="63"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89" xfId="0" applyFont="1" applyFill="1" applyBorder="1" applyAlignment="1">
      <alignment horizontal="center" vertical="center"/>
    </xf>
    <xf numFmtId="0" fontId="27" fillId="2" borderId="40" xfId="3" applyFont="1" applyFill="1" applyBorder="1" applyAlignment="1" applyProtection="1">
      <alignment horizontal="center" vertical="center" wrapText="1"/>
    </xf>
    <xf numFmtId="0" fontId="27" fillId="2" borderId="41" xfId="3" applyFont="1" applyFill="1" applyBorder="1" applyAlignment="1" applyProtection="1">
      <alignment horizontal="center" vertical="center" wrapText="1"/>
    </xf>
    <xf numFmtId="0" fontId="27" fillId="2" borderId="42" xfId="3" applyFont="1" applyFill="1" applyBorder="1" applyAlignment="1" applyProtection="1">
      <alignment horizontal="center" vertical="center" wrapText="1"/>
    </xf>
    <xf numFmtId="0" fontId="29" fillId="3" borderId="155"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154" xfId="0" applyFont="1" applyFill="1" applyBorder="1" applyAlignment="1">
      <alignment horizontal="center" vertical="center"/>
    </xf>
    <xf numFmtId="0" fontId="33" fillId="2" borderId="123" xfId="0" applyFont="1" applyFill="1" applyBorder="1" applyAlignment="1">
      <alignment horizontal="center" vertical="center" wrapText="1"/>
    </xf>
    <xf numFmtId="0" fontId="33" fillId="2" borderId="129" xfId="0" applyFont="1" applyFill="1" applyBorder="1" applyAlignment="1">
      <alignment horizontal="center" vertical="center"/>
    </xf>
    <xf numFmtId="0" fontId="33" fillId="2" borderId="159" xfId="0" applyFont="1" applyFill="1" applyBorder="1" applyAlignment="1">
      <alignment horizontal="center" vertical="center"/>
    </xf>
    <xf numFmtId="0" fontId="33" fillId="2" borderId="117" xfId="0" applyFont="1" applyFill="1" applyBorder="1" applyAlignment="1">
      <alignment horizontal="center" vertical="center"/>
    </xf>
    <xf numFmtId="0" fontId="33" fillId="2" borderId="94" xfId="0" applyFont="1" applyFill="1" applyBorder="1" applyAlignment="1">
      <alignment horizontal="center" vertical="center"/>
    </xf>
    <xf numFmtId="0" fontId="33" fillId="2" borderId="118" xfId="0" applyFont="1" applyFill="1" applyBorder="1" applyAlignment="1">
      <alignment horizontal="center" vertical="center"/>
    </xf>
    <xf numFmtId="0" fontId="29" fillId="6" borderId="157" xfId="0" applyFont="1" applyFill="1" applyBorder="1" applyAlignment="1">
      <alignment horizontal="center" vertical="center"/>
    </xf>
    <xf numFmtId="0" fontId="33" fillId="6" borderId="44" xfId="0" applyFont="1" applyFill="1" applyBorder="1" applyAlignment="1">
      <alignment horizontal="center" vertical="center" textRotation="255" wrapText="1"/>
    </xf>
    <xf numFmtId="0" fontId="29" fillId="6" borderId="45" xfId="0" applyFont="1" applyFill="1" applyBorder="1" applyAlignment="1">
      <alignment horizontal="center" vertical="center" textRotation="255" wrapText="1"/>
    </xf>
    <xf numFmtId="0" fontId="29" fillId="6" borderId="3" xfId="0" applyFont="1" applyFill="1" applyBorder="1" applyAlignment="1">
      <alignment horizontal="center" vertical="center" textRotation="255" wrapText="1"/>
    </xf>
    <xf numFmtId="0" fontId="29" fillId="6" borderId="46" xfId="0" applyFont="1" applyFill="1" applyBorder="1" applyAlignment="1">
      <alignment horizontal="center" vertical="center" textRotation="255" wrapText="1"/>
    </xf>
    <xf numFmtId="0" fontId="29" fillId="6" borderId="47" xfId="0" applyFont="1" applyFill="1" applyBorder="1" applyAlignment="1">
      <alignment horizontal="center" vertical="center" textRotation="255" wrapText="1"/>
    </xf>
    <xf numFmtId="0" fontId="29" fillId="6" borderId="48" xfId="0" applyFont="1" applyFill="1" applyBorder="1" applyAlignment="1">
      <alignment horizontal="center" vertical="center" textRotation="255" wrapText="1"/>
    </xf>
    <xf numFmtId="0" fontId="33" fillId="2" borderId="45" xfId="0" applyFont="1" applyFill="1" applyBorder="1" applyAlignment="1">
      <alignment horizontal="center" vertical="center" textRotation="255" wrapText="1"/>
    </xf>
    <xf numFmtId="0" fontId="33" fillId="2" borderId="3" xfId="0" applyFont="1" applyFill="1" applyBorder="1" applyAlignment="1">
      <alignment horizontal="center" vertical="center" textRotation="255" wrapText="1"/>
    </xf>
    <xf numFmtId="0" fontId="33" fillId="2" borderId="46" xfId="0" applyFont="1" applyFill="1" applyBorder="1" applyAlignment="1">
      <alignment horizontal="center" vertical="center" textRotation="255" wrapText="1"/>
    </xf>
    <xf numFmtId="0" fontId="33" fillId="2" borderId="47" xfId="0" applyFont="1" applyFill="1" applyBorder="1" applyAlignment="1">
      <alignment horizontal="center" vertical="center" textRotation="255" wrapText="1"/>
    </xf>
    <xf numFmtId="0" fontId="33" fillId="2" borderId="48" xfId="0" applyFont="1" applyFill="1" applyBorder="1" applyAlignment="1">
      <alignment horizontal="center" vertical="center" textRotation="255" wrapText="1"/>
    </xf>
    <xf numFmtId="0" fontId="29" fillId="5" borderId="80" xfId="0" applyFont="1" applyFill="1" applyBorder="1" applyAlignment="1">
      <alignment horizontal="left" vertical="center"/>
    </xf>
    <xf numFmtId="0" fontId="29" fillId="5" borderId="71" xfId="0" applyFont="1" applyFill="1" applyBorder="1" applyAlignment="1">
      <alignment horizontal="left" vertical="center"/>
    </xf>
    <xf numFmtId="0" fontId="29" fillId="5" borderId="93" xfId="0" applyFont="1" applyFill="1" applyBorder="1" applyAlignment="1">
      <alignment horizontal="left" vertical="center"/>
    </xf>
    <xf numFmtId="177" fontId="29" fillId="0" borderId="112" xfId="0" applyNumberFormat="1" applyFont="1" applyFill="1" applyBorder="1" applyAlignment="1">
      <alignment horizontal="right" vertical="center"/>
    </xf>
    <xf numFmtId="177" fontId="29" fillId="0" borderId="113" xfId="0" applyNumberFormat="1" applyFont="1" applyFill="1" applyBorder="1" applyAlignment="1">
      <alignment horizontal="right" vertical="center"/>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5" borderId="30" xfId="0" applyFont="1" applyFill="1" applyBorder="1" applyAlignment="1" applyProtection="1">
      <alignment horizontal="left" vertical="center" wrapText="1"/>
      <protection locked="0"/>
    </xf>
    <xf numFmtId="0" fontId="29" fillId="5" borderId="70" xfId="0" applyFont="1" applyFill="1" applyBorder="1" applyAlignment="1" applyProtection="1">
      <alignment horizontal="center" vertical="center"/>
      <protection locked="0"/>
    </xf>
    <xf numFmtId="0" fontId="29" fillId="5" borderId="71" xfId="0" applyFont="1" applyFill="1" applyBorder="1" applyAlignment="1" applyProtection="1">
      <alignment horizontal="center" vertical="center"/>
      <protection locked="0"/>
    </xf>
    <xf numFmtId="0" fontId="39" fillId="3" borderId="49" xfId="0" applyFont="1" applyFill="1" applyBorder="1" applyAlignment="1">
      <alignment horizontal="center" vertical="center"/>
    </xf>
    <xf numFmtId="0" fontId="39" fillId="3" borderId="50" xfId="0" applyFont="1" applyFill="1" applyBorder="1" applyAlignment="1">
      <alignment horizontal="center" vertical="center"/>
    </xf>
    <xf numFmtId="0" fontId="39" fillId="3" borderId="51" xfId="0" applyFont="1" applyFill="1" applyBorder="1" applyAlignment="1">
      <alignment horizontal="center" vertical="center"/>
    </xf>
    <xf numFmtId="0" fontId="28" fillId="0" borderId="33" xfId="1" applyFont="1" applyFill="1" applyBorder="1" applyAlignment="1" applyProtection="1">
      <alignment horizontal="left" vertical="top" wrapText="1"/>
      <protection locked="0"/>
    </xf>
    <xf numFmtId="0" fontId="28" fillId="0" borderId="25" xfId="1" applyFont="1" applyFill="1" applyBorder="1" applyAlignment="1" applyProtection="1">
      <alignment horizontal="left" vertical="top" wrapText="1"/>
      <protection locked="0"/>
    </xf>
    <xf numFmtId="0" fontId="28" fillId="0" borderId="34" xfId="1" applyFont="1" applyFill="1" applyBorder="1" applyAlignment="1" applyProtection="1">
      <alignment horizontal="left" vertical="top" wrapText="1"/>
      <protection locked="0"/>
    </xf>
    <xf numFmtId="177" fontId="29" fillId="0" borderId="114" xfId="0" applyNumberFormat="1" applyFont="1" applyFill="1" applyBorder="1" applyAlignment="1">
      <alignment horizontal="right" vertical="center"/>
    </xf>
    <xf numFmtId="177" fontId="29" fillId="0" borderId="115" xfId="0" applyNumberFormat="1" applyFont="1" applyFill="1" applyBorder="1" applyAlignment="1">
      <alignment horizontal="right" vertical="center"/>
    </xf>
    <xf numFmtId="177" fontId="29" fillId="0" borderId="116" xfId="0" applyNumberFormat="1" applyFont="1" applyFill="1" applyBorder="1" applyAlignment="1">
      <alignment horizontal="right" vertical="center"/>
    </xf>
    <xf numFmtId="0" fontId="26" fillId="0" borderId="87" xfId="3" applyFont="1" applyFill="1" applyBorder="1" applyAlignment="1" applyProtection="1">
      <alignment horizontal="center" vertical="center" wrapText="1"/>
    </xf>
    <xf numFmtId="0" fontId="26" fillId="0" borderId="88" xfId="3" applyFont="1" applyFill="1" applyBorder="1" applyAlignment="1" applyProtection="1">
      <alignment horizontal="center" vertical="center" wrapText="1"/>
    </xf>
    <xf numFmtId="0" fontId="29" fillId="0" borderId="102" xfId="0" applyFont="1" applyFill="1" applyBorder="1" applyAlignment="1" applyProtection="1">
      <alignment horizontal="left" vertical="center" wrapText="1"/>
      <protection locked="0"/>
    </xf>
    <xf numFmtId="0" fontId="29" fillId="0" borderId="76" xfId="0" applyFont="1" applyBorder="1" applyAlignment="1" applyProtection="1">
      <alignment horizontal="left" vertical="center" wrapText="1"/>
      <protection locked="0"/>
    </xf>
    <xf numFmtId="0" fontId="29" fillId="0" borderId="101" xfId="0" applyFont="1" applyBorder="1" applyAlignment="1" applyProtection="1">
      <alignment horizontal="left" vertical="center" wrapText="1"/>
      <protection locked="0"/>
    </xf>
    <xf numFmtId="0" fontId="29" fillId="5" borderId="111" xfId="0"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74"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67" xfId="0" applyFont="1" applyFill="1" applyBorder="1" applyAlignment="1">
      <alignment horizontal="left" vertical="center" wrapText="1"/>
    </xf>
    <xf numFmtId="0" fontId="29" fillId="5" borderId="19"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1" xfId="0" applyFont="1" applyFill="1" applyBorder="1" applyAlignment="1" applyProtection="1">
      <alignment horizontal="left" vertical="center" wrapText="1"/>
      <protection locked="0"/>
    </xf>
    <xf numFmtId="0" fontId="39" fillId="2" borderId="49" xfId="0" applyFont="1" applyFill="1" applyBorder="1" applyAlignment="1">
      <alignment horizontal="center" vertical="center" wrapText="1"/>
    </xf>
    <xf numFmtId="0" fontId="39" fillId="2" borderId="50"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0" borderId="56" xfId="0" applyFont="1" applyFill="1" applyBorder="1" applyAlignment="1">
      <alignment horizontal="center" vertical="center"/>
    </xf>
    <xf numFmtId="0" fontId="29"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29" fillId="0" borderId="33" xfId="1" applyFont="1" applyFill="1" applyBorder="1" applyAlignment="1" applyProtection="1">
      <alignment horizontal="left" vertical="center" wrapText="1"/>
    </xf>
    <xf numFmtId="0" fontId="29" fillId="0" borderId="25" xfId="1" applyFont="1" applyFill="1" applyBorder="1" applyAlignment="1" applyProtection="1">
      <alignment horizontal="left" vertical="center" wrapText="1"/>
    </xf>
    <xf numFmtId="0" fontId="29"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29" fillId="5" borderId="78" xfId="0" applyFont="1" applyFill="1" applyBorder="1" applyAlignment="1">
      <alignment vertical="center" wrapText="1"/>
    </xf>
    <xf numFmtId="0" fontId="29" fillId="5" borderId="28" xfId="0" applyFont="1" applyFill="1" applyBorder="1" applyAlignment="1">
      <alignment vertical="center" wrapText="1"/>
    </xf>
    <xf numFmtId="0" fontId="29" fillId="5" borderId="28" xfId="0" applyFont="1" applyFill="1" applyBorder="1" applyAlignment="1">
      <alignment vertical="center"/>
    </xf>
    <xf numFmtId="0" fontId="29" fillId="6" borderId="24"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40" xfId="0" applyFont="1" applyFill="1" applyBorder="1" applyAlignment="1" applyProtection="1">
      <alignment horizontal="center" vertical="center"/>
      <protection locked="0"/>
    </xf>
    <xf numFmtId="0" fontId="29" fillId="5" borderId="41" xfId="0" applyFont="1" applyFill="1" applyBorder="1" applyAlignment="1" applyProtection="1">
      <alignment horizontal="center" vertical="center"/>
      <protection locked="0"/>
    </xf>
    <xf numFmtId="0" fontId="27" fillId="2" borderId="16" xfId="3" applyFont="1" applyFill="1" applyBorder="1" applyAlignment="1" applyProtection="1">
      <alignment horizontal="center" vertical="center" wrapText="1"/>
    </xf>
    <xf numFmtId="0" fontId="27" fillId="2" borderId="17" xfId="3" applyFont="1" applyFill="1" applyBorder="1" applyAlignment="1" applyProtection="1">
      <alignment horizontal="center" vertical="center" wrapText="1"/>
    </xf>
    <xf numFmtId="0" fontId="27"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6" fillId="2" borderId="32" xfId="3" applyFont="1" applyFill="1" applyBorder="1" applyAlignment="1" applyProtection="1">
      <alignment horizontal="center" vertical="center" wrapText="1"/>
    </xf>
    <xf numFmtId="0" fontId="26" fillId="2" borderId="25" xfId="3" applyFont="1" applyFill="1" applyBorder="1" applyAlignment="1" applyProtection="1">
      <alignment horizontal="center" vertical="center" wrapText="1"/>
    </xf>
    <xf numFmtId="0" fontId="29" fillId="2" borderId="34" xfId="0" applyFont="1" applyFill="1" applyBorder="1" applyAlignment="1">
      <alignment horizontal="center" vertical="center"/>
    </xf>
    <xf numFmtId="0" fontId="27" fillId="2" borderId="73" xfId="3" applyFont="1" applyFill="1" applyBorder="1" applyAlignment="1" applyProtection="1">
      <alignment horizontal="center" vertical="center" wrapText="1"/>
    </xf>
    <xf numFmtId="0" fontId="29" fillId="2" borderId="4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89" xfId="0" applyFont="1" applyFill="1" applyBorder="1" applyAlignment="1">
      <alignment horizontal="center" vertical="center" wrapText="1"/>
    </xf>
    <xf numFmtId="0" fontId="29" fillId="2" borderId="66"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6" fillId="2" borderId="43" xfId="3" applyFont="1" applyFill="1" applyBorder="1" applyAlignment="1" applyProtection="1">
      <alignment horizontal="center" vertical="center" wrapText="1"/>
    </xf>
    <xf numFmtId="0" fontId="29" fillId="0" borderId="75" xfId="0" applyFont="1" applyFill="1" applyBorder="1" applyAlignment="1" applyProtection="1">
      <alignment vertical="center" textRotation="255" wrapText="1"/>
      <protection locked="0"/>
    </xf>
    <xf numFmtId="0" fontId="29" fillId="0" borderId="76" xfId="0" applyFont="1" applyBorder="1" applyAlignment="1" applyProtection="1">
      <alignment vertical="center" textRotation="255" wrapText="1"/>
      <protection locked="0"/>
    </xf>
    <xf numFmtId="0" fontId="29" fillId="0" borderId="77" xfId="0" applyFont="1" applyBorder="1" applyAlignment="1" applyProtection="1">
      <alignment vertical="center" textRotation="255" wrapText="1"/>
      <protection locked="0"/>
    </xf>
    <xf numFmtId="0" fontId="29" fillId="5" borderId="42" xfId="0" applyFont="1" applyFill="1" applyBorder="1" applyAlignment="1" applyProtection="1">
      <alignment horizontal="left" vertical="center" wrapText="1" shrinkToFit="1"/>
      <protection locked="0"/>
    </xf>
    <xf numFmtId="0" fontId="29" fillId="5" borderId="89" xfId="0" applyFont="1" applyFill="1" applyBorder="1" applyAlignment="1" applyProtection="1">
      <alignment horizontal="left" vertical="center" wrapText="1" shrinkToFit="1"/>
      <protection locked="0"/>
    </xf>
    <xf numFmtId="0" fontId="29" fillId="5" borderId="18" xfId="0" applyFont="1" applyFill="1" applyBorder="1" applyAlignment="1" applyProtection="1">
      <alignment horizontal="left" vertical="center" wrapText="1" shrinkToFit="1"/>
      <protection locked="0"/>
    </xf>
    <xf numFmtId="0" fontId="29" fillId="6" borderId="24" xfId="0" applyFont="1" applyFill="1" applyBorder="1" applyAlignment="1">
      <alignment horizontal="center" vertical="center" shrinkToFit="1"/>
    </xf>
    <xf numFmtId="0" fontId="29" fillId="6" borderId="25" xfId="0" applyFont="1" applyFill="1" applyBorder="1" applyAlignment="1">
      <alignment horizontal="center" vertical="center" shrinkToFit="1"/>
    </xf>
    <xf numFmtId="0" fontId="29" fillId="6" borderId="26" xfId="0" applyFont="1" applyFill="1" applyBorder="1" applyAlignment="1">
      <alignment horizontal="center" vertical="center" shrinkToFit="1"/>
    </xf>
    <xf numFmtId="0" fontId="29" fillId="5" borderId="59" xfId="0" applyFont="1" applyFill="1" applyBorder="1" applyAlignment="1" applyProtection="1">
      <alignment horizontal="center" vertical="center"/>
      <protection locked="0"/>
    </xf>
    <xf numFmtId="0" fontId="29" fillId="5" borderId="60" xfId="0" applyFont="1" applyFill="1" applyBorder="1" applyAlignment="1" applyProtection="1">
      <alignment horizontal="center" vertical="center"/>
      <protection locked="0"/>
    </xf>
    <xf numFmtId="0" fontId="33" fillId="2" borderId="81" xfId="0" applyFont="1" applyFill="1" applyBorder="1" applyAlignment="1">
      <alignment horizontal="center" vertical="center" wrapText="1"/>
    </xf>
    <xf numFmtId="0" fontId="33" fillId="2" borderId="82" xfId="0" applyFont="1" applyFill="1" applyBorder="1" applyAlignment="1">
      <alignment horizontal="center" vertical="center" wrapText="1"/>
    </xf>
    <xf numFmtId="0" fontId="33" fillId="2" borderId="8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29" fillId="0" borderId="75" xfId="0" applyFont="1" applyFill="1" applyBorder="1" applyAlignment="1" applyProtection="1">
      <alignment horizontal="left" vertical="center" wrapText="1"/>
      <protection locked="0"/>
    </xf>
    <xf numFmtId="0" fontId="29" fillId="0" borderId="102" xfId="0" applyFont="1" applyBorder="1" applyAlignment="1" applyProtection="1">
      <alignment horizontal="left" vertical="center" wrapText="1"/>
      <protection locked="0"/>
    </xf>
    <xf numFmtId="0" fontId="33" fillId="2" borderId="41" xfId="0" applyFont="1" applyFill="1" applyBorder="1" applyAlignment="1">
      <alignment horizontal="center" vertical="center" textRotation="255" wrapText="1"/>
    </xf>
    <xf numFmtId="0" fontId="33" fillId="2" borderId="0" xfId="0" applyFont="1" applyFill="1" applyBorder="1" applyAlignment="1">
      <alignment horizontal="center" vertical="center" textRotation="255" wrapText="1"/>
    </xf>
    <xf numFmtId="0" fontId="29" fillId="5" borderId="79" xfId="0" applyFont="1" applyFill="1" applyBorder="1" applyAlignment="1">
      <alignment horizontal="left" vertical="center"/>
    </xf>
    <xf numFmtId="0" fontId="29" fillId="5" borderId="20" xfId="0" applyFont="1" applyFill="1" applyBorder="1" applyAlignment="1">
      <alignment horizontal="left" vertical="center"/>
    </xf>
    <xf numFmtId="0" fontId="29" fillId="5" borderId="67" xfId="0" applyFont="1" applyFill="1" applyBorder="1" applyAlignment="1">
      <alignment horizontal="left" vertical="center"/>
    </xf>
    <xf numFmtId="0" fontId="33" fillId="3" borderId="144" xfId="0" applyFont="1" applyFill="1" applyBorder="1" applyAlignment="1">
      <alignment horizontal="center" vertical="center" wrapText="1"/>
    </xf>
    <xf numFmtId="0" fontId="29" fillId="3" borderId="145" xfId="0" applyFont="1" applyFill="1" applyBorder="1" applyAlignment="1">
      <alignment horizontal="center" vertical="center" wrapText="1"/>
    </xf>
    <xf numFmtId="0" fontId="29" fillId="3" borderId="146" xfId="0" applyFont="1" applyFill="1" applyBorder="1" applyAlignment="1">
      <alignment horizontal="center" vertical="center" wrapText="1"/>
    </xf>
    <xf numFmtId="0" fontId="29" fillId="5" borderId="93" xfId="0" applyFont="1" applyFill="1" applyBorder="1" applyAlignment="1" applyProtection="1">
      <alignment horizontal="center" vertical="center"/>
      <protection locked="0"/>
    </xf>
    <xf numFmtId="0" fontId="29" fillId="6" borderId="40" xfId="0" applyFont="1" applyFill="1" applyBorder="1" applyAlignment="1">
      <alignment horizontal="center" vertical="center"/>
    </xf>
    <xf numFmtId="0" fontId="29" fillId="6" borderId="41" xfId="0" applyFont="1" applyFill="1" applyBorder="1" applyAlignment="1">
      <alignment horizontal="center" vertical="center"/>
    </xf>
    <xf numFmtId="0" fontId="29" fillId="6" borderId="42" xfId="0" applyFont="1" applyFill="1" applyBorder="1" applyAlignment="1">
      <alignment horizontal="center" vertical="center"/>
    </xf>
    <xf numFmtId="0" fontId="28" fillId="3" borderId="132" xfId="0" applyFont="1" applyFill="1" applyBorder="1" applyAlignment="1">
      <alignment horizontal="center" vertical="center" textRotation="255"/>
    </xf>
    <xf numFmtId="0" fontId="28" fillId="3" borderId="133" xfId="0" applyFont="1" applyFill="1" applyBorder="1" applyAlignment="1">
      <alignment horizontal="center" vertical="center" textRotation="255"/>
    </xf>
    <xf numFmtId="0" fontId="28" fillId="3" borderId="134" xfId="0" applyFont="1" applyFill="1" applyBorder="1" applyAlignment="1">
      <alignment horizontal="center" vertical="center" textRotation="255"/>
    </xf>
    <xf numFmtId="0" fontId="29" fillId="0" borderId="6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69" xfId="0" applyFont="1" applyBorder="1" applyAlignment="1">
      <alignment horizontal="center" vertical="center" wrapText="1"/>
    </xf>
    <xf numFmtId="0" fontId="29" fillId="5" borderId="64" xfId="0" applyFont="1" applyFill="1" applyBorder="1" applyAlignment="1">
      <alignment vertical="center" wrapText="1"/>
    </xf>
    <xf numFmtId="0" fontId="29" fillId="5" borderId="60" xfId="0" applyFont="1" applyFill="1" applyBorder="1" applyAlignment="1">
      <alignment vertical="center" wrapText="1"/>
    </xf>
    <xf numFmtId="0" fontId="29" fillId="5" borderId="65" xfId="0" applyFont="1" applyFill="1" applyBorder="1" applyAlignment="1">
      <alignment vertical="center" wrapText="1"/>
    </xf>
    <xf numFmtId="0" fontId="29" fillId="5" borderId="80" xfId="0" applyFont="1" applyFill="1" applyBorder="1" applyAlignment="1">
      <alignment horizontal="left" vertical="center" wrapText="1"/>
    </xf>
    <xf numFmtId="0" fontId="29" fillId="5" borderId="71" xfId="0" applyFont="1" applyFill="1" applyBorder="1" applyAlignment="1">
      <alignment horizontal="left" vertical="center" wrapText="1"/>
    </xf>
    <xf numFmtId="0" fontId="29" fillId="5" borderId="24"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6" borderId="73" xfId="0" applyFont="1" applyFill="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58" xfId="0" applyFont="1" applyFill="1" applyBorder="1" applyAlignment="1" applyProtection="1">
      <alignment horizontal="left" vertical="center" wrapText="1"/>
      <protection locked="0"/>
    </xf>
    <xf numFmtId="0" fontId="29" fillId="0" borderId="41" xfId="0" applyFont="1" applyFill="1" applyBorder="1" applyAlignment="1" applyProtection="1">
      <alignment horizontal="left" vertical="center" wrapText="1"/>
      <protection locked="0"/>
    </xf>
    <xf numFmtId="0" fontId="29" fillId="0" borderId="62" xfId="0" applyFont="1" applyFill="1" applyBorder="1" applyAlignment="1" applyProtection="1">
      <alignment horizontal="left" vertical="center" wrapText="1"/>
      <protection locked="0"/>
    </xf>
    <xf numFmtId="0" fontId="29" fillId="5" borderId="41" xfId="0" applyFont="1" applyFill="1" applyBorder="1" applyAlignment="1" applyProtection="1">
      <alignment horizontal="left" vertical="center"/>
      <protection locked="0"/>
    </xf>
    <xf numFmtId="0" fontId="29" fillId="5" borderId="42"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protection locked="0"/>
    </xf>
    <xf numFmtId="0" fontId="29" fillId="5" borderId="89" xfId="0" applyFont="1" applyFill="1" applyBorder="1" applyAlignment="1" applyProtection="1">
      <alignment horizontal="left" vertical="center"/>
      <protection locked="0"/>
    </xf>
    <xf numFmtId="0" fontId="29" fillId="5" borderId="18" xfId="0" applyFont="1" applyFill="1" applyBorder="1" applyAlignment="1" applyProtection="1">
      <alignment horizontal="left" vertical="center"/>
      <protection locked="0"/>
    </xf>
    <xf numFmtId="0" fontId="29" fillId="5" borderId="6" xfId="0" applyFont="1" applyFill="1" applyBorder="1" applyAlignment="1" applyProtection="1">
      <alignment horizontal="left" vertical="center" wrapText="1"/>
      <protection locked="0"/>
    </xf>
    <xf numFmtId="0" fontId="29" fillId="5" borderId="149" xfId="0" applyFont="1" applyFill="1" applyBorder="1" applyAlignment="1" applyProtection="1">
      <alignment horizontal="left" vertical="center" wrapText="1"/>
      <protection locked="0"/>
    </xf>
    <xf numFmtId="0" fontId="29" fillId="5" borderId="142" xfId="0" applyFont="1" applyFill="1" applyBorder="1" applyAlignment="1">
      <alignment horizontal="center" vertical="center"/>
    </xf>
    <xf numFmtId="0" fontId="29" fillId="5" borderId="131" xfId="0" applyFont="1" applyFill="1" applyBorder="1" applyAlignment="1">
      <alignment horizontal="center" vertical="center"/>
    </xf>
    <xf numFmtId="0" fontId="29" fillId="5" borderId="161" xfId="0" applyFont="1" applyFill="1" applyBorder="1" applyAlignment="1">
      <alignment horizontal="center" vertical="center"/>
    </xf>
    <xf numFmtId="0" fontId="29" fillId="5" borderId="162" xfId="0" applyFont="1" applyFill="1" applyBorder="1" applyAlignment="1">
      <alignment horizontal="center" vertical="center"/>
    </xf>
    <xf numFmtId="0" fontId="29" fillId="5" borderId="163" xfId="0" applyFont="1" applyFill="1" applyBorder="1" applyAlignment="1">
      <alignment horizontal="center" vertical="center"/>
    </xf>
    <xf numFmtId="0" fontId="33" fillId="6" borderId="123" xfId="0" applyFont="1" applyFill="1" applyBorder="1" applyAlignment="1">
      <alignment horizontal="center" vertical="center" wrapText="1"/>
    </xf>
    <xf numFmtId="0" fontId="33" fillId="6" borderId="129" xfId="0" applyFont="1" applyFill="1" applyBorder="1" applyAlignment="1">
      <alignment horizontal="center" vertical="center" wrapText="1"/>
    </xf>
    <xf numFmtId="0" fontId="34" fillId="2" borderId="40" xfId="0" applyFont="1" applyFill="1" applyBorder="1" applyAlignment="1">
      <alignment horizontal="center" vertical="center" wrapText="1" shrinkToFit="1"/>
    </xf>
    <xf numFmtId="0" fontId="29" fillId="0" borderId="41" xfId="0" applyFont="1" applyBorder="1" applyAlignment="1">
      <alignment horizontal="center" vertical="center" shrinkToFit="1"/>
    </xf>
    <xf numFmtId="0" fontId="29" fillId="0" borderId="42" xfId="0" applyFont="1" applyBorder="1" applyAlignment="1">
      <alignment horizontal="center" vertical="center" shrinkToFit="1"/>
    </xf>
    <xf numFmtId="177" fontId="29" fillId="0" borderId="40" xfId="0" applyNumberFormat="1" applyFont="1" applyFill="1" applyBorder="1" applyAlignment="1" applyProtection="1">
      <alignment horizontal="center" vertical="center" shrinkToFit="1"/>
      <protection locked="0"/>
    </xf>
    <xf numFmtId="177" fontId="29" fillId="0" borderId="41" xfId="0" applyNumberFormat="1" applyFont="1" applyFill="1" applyBorder="1" applyAlignment="1" applyProtection="1">
      <alignment horizontal="center" vertical="center" shrinkToFit="1"/>
      <protection locked="0"/>
    </xf>
    <xf numFmtId="177" fontId="29" fillId="0" borderId="42" xfId="0" applyNumberFormat="1" applyFont="1" applyFill="1" applyBorder="1" applyAlignment="1" applyProtection="1">
      <alignment horizontal="center" vertical="center" shrinkToFit="1"/>
      <protection locked="0"/>
    </xf>
    <xf numFmtId="177" fontId="29" fillId="0" borderId="99" xfId="0" applyNumberFormat="1" applyFont="1" applyFill="1" applyBorder="1" applyAlignment="1" applyProtection="1">
      <alignment horizontal="center" vertical="center" shrinkToFit="1"/>
      <protection locked="0"/>
    </xf>
    <xf numFmtId="177" fontId="29" fillId="0" borderId="76" xfId="0" applyNumberFormat="1" applyFont="1" applyFill="1" applyBorder="1" applyAlignment="1" applyProtection="1">
      <alignment horizontal="center" vertical="center" shrinkToFit="1"/>
      <protection locked="0"/>
    </xf>
    <xf numFmtId="177" fontId="29" fillId="5" borderId="99" xfId="0" applyNumberFormat="1" applyFont="1" applyFill="1" applyBorder="1" applyAlignment="1" applyProtection="1">
      <alignment horizontal="center" vertical="center" shrinkToFit="1"/>
      <protection locked="0"/>
    </xf>
    <xf numFmtId="177" fontId="29" fillId="5" borderId="76" xfId="0" applyNumberFormat="1" applyFont="1" applyFill="1" applyBorder="1" applyAlignment="1" applyProtection="1">
      <alignment horizontal="center" vertical="center" shrinkToFit="1"/>
      <protection locked="0"/>
    </xf>
    <xf numFmtId="177" fontId="29" fillId="5" borderId="100"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shrinkToFit="1"/>
      <protection locked="0"/>
    </xf>
    <xf numFmtId="0" fontId="29" fillId="2" borderId="86"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33" fillId="3" borderId="81" xfId="0" applyFont="1" applyFill="1" applyBorder="1" applyAlignment="1">
      <alignment horizontal="center" vertical="center" wrapText="1"/>
    </xf>
    <xf numFmtId="0" fontId="33" fillId="3" borderId="82"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29" fillId="6" borderId="50" xfId="0" applyFont="1" applyFill="1" applyBorder="1" applyAlignment="1">
      <alignment horizontal="center" vertical="center"/>
    </xf>
    <xf numFmtId="0" fontId="29" fillId="6" borderId="85" xfId="0" applyFont="1" applyFill="1" applyBorder="1" applyAlignment="1">
      <alignment horizontal="center" vertical="center"/>
    </xf>
    <xf numFmtId="0" fontId="33" fillId="3" borderId="44" xfId="0" applyFont="1" applyFill="1" applyBorder="1" applyAlignment="1" applyProtection="1">
      <alignment horizontal="center" vertical="center" wrapText="1"/>
    </xf>
    <xf numFmtId="0" fontId="33" fillId="3" borderId="41" xfId="0" applyFont="1" applyFill="1" applyBorder="1" applyAlignment="1" applyProtection="1">
      <alignment horizontal="center" vertical="center" wrapText="1"/>
    </xf>
    <xf numFmtId="0" fontId="33" fillId="3" borderId="45" xfId="0" applyFont="1" applyFill="1" applyBorder="1" applyAlignment="1" applyProtection="1">
      <alignment horizontal="center" vertical="center" wrapText="1"/>
    </xf>
    <xf numFmtId="0" fontId="33" fillId="3" borderId="3"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0" fontId="33" fillId="3" borderId="46" xfId="0" applyFont="1" applyFill="1" applyBorder="1" applyAlignment="1" applyProtection="1">
      <alignment horizontal="center" vertical="center" wrapText="1"/>
    </xf>
    <xf numFmtId="0" fontId="29" fillId="5" borderId="7" xfId="0" applyFont="1" applyFill="1" applyBorder="1" applyAlignment="1" applyProtection="1">
      <alignment horizontal="left" vertical="center"/>
      <protection locked="0"/>
    </xf>
    <xf numFmtId="0" fontId="29" fillId="5" borderId="149" xfId="0" applyFont="1" applyFill="1" applyBorder="1" applyAlignment="1" applyProtection="1">
      <alignment horizontal="left" vertical="center"/>
      <protection locked="0"/>
    </xf>
    <xf numFmtId="177" fontId="29" fillId="0" borderId="100" xfId="0" applyNumberFormat="1" applyFont="1" applyFill="1" applyBorder="1" applyAlignment="1" applyProtection="1">
      <alignment horizontal="center" vertical="center" shrinkToFit="1"/>
      <protection locked="0"/>
    </xf>
    <xf numFmtId="0" fontId="33" fillId="6" borderId="40" xfId="0" applyFont="1" applyFill="1" applyBorder="1" applyAlignment="1">
      <alignment horizontal="center" vertical="center" wrapText="1"/>
    </xf>
    <xf numFmtId="0" fontId="33" fillId="6" borderId="41" xfId="0" applyFont="1" applyFill="1" applyBorder="1" applyAlignment="1">
      <alignment horizontal="center" vertical="center" wrapText="1"/>
    </xf>
    <xf numFmtId="0" fontId="33" fillId="6" borderId="45" xfId="0" applyFont="1" applyFill="1" applyBorder="1" applyAlignment="1">
      <alignment horizontal="center" vertical="center" wrapText="1"/>
    </xf>
    <xf numFmtId="0" fontId="33" fillId="6" borderId="63"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4" borderId="3"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33" fillId="4" borderId="46" xfId="0" applyFont="1" applyFill="1" applyBorder="1" applyAlignment="1" applyProtection="1">
      <alignment horizontal="center" vertical="center" wrapText="1"/>
    </xf>
    <xf numFmtId="0" fontId="33" fillId="4" borderId="47" xfId="0" applyFont="1" applyFill="1" applyBorder="1" applyAlignment="1" applyProtection="1">
      <alignment horizontal="center" vertical="center" wrapText="1"/>
    </xf>
    <xf numFmtId="0" fontId="33" fillId="4" borderId="17" xfId="0" applyFont="1" applyFill="1" applyBorder="1" applyAlignment="1" applyProtection="1">
      <alignment horizontal="center" vertical="center" wrapText="1"/>
    </xf>
    <xf numFmtId="0" fontId="33" fillId="4" borderId="48" xfId="0" applyFont="1" applyFill="1" applyBorder="1" applyAlignment="1" applyProtection="1">
      <alignment horizontal="center" vertical="center" wrapText="1"/>
    </xf>
    <xf numFmtId="0" fontId="29" fillId="2" borderId="145" xfId="0" applyFont="1" applyFill="1" applyBorder="1" applyAlignment="1">
      <alignment horizontal="center" vertical="center"/>
    </xf>
    <xf numFmtId="0" fontId="33" fillId="4" borderId="44" xfId="0" applyFont="1" applyFill="1" applyBorder="1" applyAlignment="1" applyProtection="1">
      <alignment horizontal="center" vertical="center" wrapText="1"/>
    </xf>
    <xf numFmtId="0" fontId="33" fillId="4" borderId="41" xfId="0" applyFont="1" applyFill="1" applyBorder="1" applyAlignment="1" applyProtection="1">
      <alignment horizontal="center" vertical="center" wrapText="1"/>
    </xf>
    <xf numFmtId="0" fontId="33" fillId="4" borderId="45" xfId="0" applyFont="1" applyFill="1" applyBorder="1" applyAlignment="1" applyProtection="1">
      <alignment horizontal="center" vertical="center" wrapText="1"/>
    </xf>
    <xf numFmtId="0" fontId="29" fillId="4" borderId="142" xfId="0" applyFont="1" applyFill="1" applyBorder="1" applyAlignment="1">
      <alignment horizontal="center" vertical="center"/>
    </xf>
    <xf numFmtId="0" fontId="29" fillId="4" borderId="131" xfId="0" applyFont="1" applyFill="1" applyBorder="1" applyAlignment="1">
      <alignment horizontal="center" vertical="center"/>
    </xf>
    <xf numFmtId="0" fontId="29" fillId="4" borderId="41" xfId="0" applyFont="1" applyFill="1" applyBorder="1" applyAlignment="1">
      <alignment horizontal="center" vertical="center"/>
    </xf>
    <xf numFmtId="0" fontId="29" fillId="4" borderId="42"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40" xfId="0" applyFont="1" applyFill="1" applyBorder="1" applyAlignment="1">
      <alignment horizontal="center" vertical="center"/>
    </xf>
    <xf numFmtId="0" fontId="29" fillId="4" borderId="16" xfId="0" applyFont="1" applyFill="1" applyBorder="1" applyAlignment="1">
      <alignment horizontal="center" vertical="center"/>
    </xf>
    <xf numFmtId="0" fontId="34" fillId="4" borderId="40" xfId="0" applyFont="1" applyFill="1" applyBorder="1" applyAlignment="1">
      <alignment horizontal="center" vertical="center" wrapText="1"/>
    </xf>
    <xf numFmtId="0" fontId="34" fillId="4" borderId="42" xfId="0" applyFont="1" applyFill="1" applyBorder="1" applyAlignment="1">
      <alignment horizontal="center" vertical="center"/>
    </xf>
    <xf numFmtId="0" fontId="34" fillId="4" borderId="16" xfId="0" applyFont="1" applyFill="1" applyBorder="1" applyAlignment="1">
      <alignment horizontal="center" vertical="center"/>
    </xf>
    <xf numFmtId="0" fontId="34" fillId="4" borderId="18" xfId="0" applyFont="1" applyFill="1" applyBorder="1" applyAlignment="1">
      <alignment horizontal="center" vertical="center"/>
    </xf>
    <xf numFmtId="0" fontId="29" fillId="0" borderId="162" xfId="0" applyFont="1" applyFill="1" applyBorder="1" applyAlignment="1">
      <alignment horizontal="center" vertical="center"/>
    </xf>
    <xf numFmtId="0" fontId="29" fillId="0" borderId="163" xfId="0" applyFont="1" applyFill="1" applyBorder="1" applyAlignment="1">
      <alignment horizontal="center" vertical="center"/>
    </xf>
    <xf numFmtId="0" fontId="29" fillId="0" borderId="120" xfId="0" applyFont="1" applyFill="1" applyBorder="1" applyAlignment="1">
      <alignment horizontal="center" vertical="center"/>
    </xf>
    <xf numFmtId="0" fontId="29"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33" fillId="6" borderId="7" xfId="0" applyFont="1" applyFill="1" applyBorder="1" applyAlignment="1">
      <alignment horizontal="center" vertical="center" wrapText="1"/>
    </xf>
    <xf numFmtId="0" fontId="33" fillId="6" borderId="69" xfId="0" applyFont="1" applyFill="1" applyBorder="1" applyAlignment="1">
      <alignment horizontal="center" vertical="center" wrapText="1"/>
    </xf>
    <xf numFmtId="0" fontId="29" fillId="6" borderId="62" xfId="0" applyFont="1" applyFill="1" applyBorder="1" applyAlignment="1">
      <alignment horizontal="center" vertical="center"/>
    </xf>
    <xf numFmtId="0" fontId="29" fillId="0" borderId="105" xfId="0" applyFont="1" applyFill="1" applyBorder="1" applyAlignment="1">
      <alignment horizontal="center" vertical="center"/>
    </xf>
    <xf numFmtId="0" fontId="29" fillId="0" borderId="106" xfId="0" applyFont="1" applyBorder="1" applyAlignment="1">
      <alignment horizontal="center" vertical="center"/>
    </xf>
    <xf numFmtId="0" fontId="29" fillId="5" borderId="27" xfId="0" applyFont="1" applyFill="1" applyBorder="1" applyAlignment="1" applyProtection="1">
      <alignment horizontal="left" vertical="center" wrapText="1"/>
      <protection locked="0"/>
    </xf>
    <xf numFmtId="0" fontId="29" fillId="5" borderId="28" xfId="0" applyFont="1" applyFill="1" applyBorder="1" applyAlignment="1" applyProtection="1">
      <alignment horizontal="left" vertical="center" wrapText="1"/>
      <protection locked="0"/>
    </xf>
    <xf numFmtId="0" fontId="29"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11" xfId="0" applyFont="1" applyFill="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29" fillId="5" borderId="27" xfId="0" applyFont="1" applyFill="1" applyBorder="1" applyAlignment="1" applyProtection="1">
      <alignment horizontal="center" vertical="center"/>
      <protection locked="0"/>
    </xf>
    <xf numFmtId="0" fontId="29" fillId="5" borderId="28" xfId="0" applyFont="1" applyFill="1" applyBorder="1" applyAlignment="1" applyProtection="1">
      <alignment horizontal="center" vertical="center"/>
      <protection locked="0"/>
    </xf>
    <xf numFmtId="0" fontId="33" fillId="4" borderId="44" xfId="0" applyFont="1" applyFill="1" applyBorder="1" applyAlignment="1">
      <alignment horizontal="center" vertical="center" wrapText="1"/>
    </xf>
    <xf numFmtId="0" fontId="33" fillId="4" borderId="41" xfId="0" applyFont="1" applyFill="1" applyBorder="1" applyAlignment="1">
      <alignment horizontal="center" vertical="center" wrapText="1"/>
    </xf>
    <xf numFmtId="0" fontId="33" fillId="4" borderId="45" xfId="0" applyFont="1" applyFill="1" applyBorder="1" applyAlignment="1">
      <alignment horizontal="center" vertical="center" wrapText="1"/>
    </xf>
    <xf numFmtId="0" fontId="33" fillId="4" borderId="47"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48" xfId="0" applyFont="1" applyFill="1" applyBorder="1" applyAlignment="1">
      <alignment horizontal="center" vertical="center" wrapText="1"/>
    </xf>
    <xf numFmtId="0" fontId="29" fillId="0" borderId="62" xfId="0" applyFont="1" applyBorder="1" applyAlignment="1" applyProtection="1">
      <alignment horizontal="left" vertical="center" wrapText="1"/>
      <protection locked="0"/>
    </xf>
    <xf numFmtId="0" fontId="29" fillId="0" borderId="31" xfId="0" applyFont="1" applyBorder="1" applyAlignment="1" applyProtection="1">
      <alignment horizontal="left" vertical="center" wrapText="1"/>
      <protection locked="0"/>
    </xf>
    <xf numFmtId="0" fontId="33" fillId="3" borderId="17" xfId="0" applyFont="1" applyFill="1" applyBorder="1" applyAlignment="1" applyProtection="1">
      <alignment horizontal="center" vertical="center" wrapText="1"/>
    </xf>
    <xf numFmtId="0" fontId="33" fillId="3" borderId="48" xfId="0" applyFont="1" applyFill="1" applyBorder="1" applyAlignment="1" applyProtection="1">
      <alignment horizontal="center" vertical="center" wrapText="1"/>
    </xf>
    <xf numFmtId="0" fontId="33" fillId="5" borderId="47" xfId="0" applyFont="1" applyFill="1" applyBorder="1" applyAlignment="1" applyProtection="1">
      <alignment horizontal="center" vertical="center" wrapText="1"/>
      <protection locked="0"/>
    </xf>
    <xf numFmtId="0" fontId="33" fillId="5" borderId="17" xfId="0" applyFont="1" applyFill="1" applyBorder="1" applyAlignment="1" applyProtection="1">
      <alignment horizontal="center" vertical="center" wrapText="1"/>
      <protection locked="0"/>
    </xf>
    <xf numFmtId="0" fontId="40" fillId="5" borderId="111" xfId="0" applyFont="1" applyFill="1" applyBorder="1" applyAlignment="1" applyProtection="1">
      <alignment horizontal="left" vertical="center" wrapText="1"/>
      <protection locked="0"/>
    </xf>
    <xf numFmtId="0" fontId="40" fillId="5" borderId="14" xfId="0" applyFont="1" applyFill="1" applyBorder="1" applyAlignment="1" applyProtection="1">
      <alignment horizontal="left" vertical="center" wrapText="1"/>
      <protection locked="0"/>
    </xf>
    <xf numFmtId="0" fontId="40" fillId="5" borderId="15" xfId="0" applyFont="1" applyFill="1" applyBorder="1" applyAlignment="1" applyProtection="1">
      <alignment horizontal="left" vertical="center" wrapText="1"/>
      <protection locked="0"/>
    </xf>
    <xf numFmtId="179" fontId="40" fillId="5" borderId="14" xfId="0" applyNumberFormat="1" applyFont="1" applyFill="1" applyBorder="1" applyAlignment="1" applyProtection="1">
      <alignment horizontal="center" vertical="center" wrapText="1"/>
      <protection locked="0"/>
    </xf>
    <xf numFmtId="0" fontId="40" fillId="5" borderId="72" xfId="0" applyFont="1" applyFill="1" applyBorder="1" applyAlignment="1" applyProtection="1">
      <alignment horizontal="center" vertical="center" wrapText="1"/>
      <protection locked="0"/>
    </xf>
    <xf numFmtId="0" fontId="40" fillId="5" borderId="14" xfId="0" applyFont="1" applyFill="1" applyBorder="1" applyAlignment="1" applyProtection="1">
      <alignment horizontal="center" vertical="center" wrapText="1"/>
      <protection locked="0"/>
    </xf>
    <xf numFmtId="0" fontId="40" fillId="5" borderId="95" xfId="0" applyFont="1" applyFill="1" applyBorder="1" applyAlignment="1" applyProtection="1">
      <alignment horizontal="center" vertical="center" wrapText="1"/>
      <protection locked="0"/>
    </xf>
    <xf numFmtId="0" fontId="40" fillId="5" borderId="79" xfId="0" applyFont="1" applyFill="1" applyBorder="1" applyAlignment="1" applyProtection="1">
      <alignment horizontal="center" vertical="center" wrapText="1"/>
      <protection locked="0"/>
    </xf>
    <xf numFmtId="0" fontId="40" fillId="5" borderId="20" xfId="0" applyFont="1" applyFill="1" applyBorder="1" applyAlignment="1" applyProtection="1">
      <alignment horizontal="center" vertical="center" wrapText="1"/>
      <protection locked="0"/>
    </xf>
    <xf numFmtId="0" fontId="40" fillId="5" borderId="110" xfId="0" applyFont="1" applyFill="1" applyBorder="1" applyAlignment="1" applyProtection="1">
      <alignment horizontal="center" vertical="center" wrapText="1"/>
      <protection locked="0"/>
    </xf>
    <xf numFmtId="0" fontId="29" fillId="5" borderId="160" xfId="0" applyFont="1" applyFill="1" applyBorder="1" applyAlignment="1" applyProtection="1">
      <alignment horizontal="left" vertical="center" wrapText="1"/>
      <protection locked="0"/>
    </xf>
    <xf numFmtId="0" fontId="29" fillId="5" borderId="136" xfId="0" applyFont="1" applyFill="1" applyBorder="1" applyAlignment="1" applyProtection="1">
      <alignment horizontal="left" vertical="center" wrapText="1"/>
      <protection locked="0"/>
    </xf>
    <xf numFmtId="0" fontId="29"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28" fillId="2" borderId="86" xfId="0" applyFont="1" applyFill="1" applyBorder="1" applyAlignment="1">
      <alignment horizontal="center" vertical="center" wrapText="1"/>
    </xf>
    <xf numFmtId="0" fontId="28" fillId="2" borderId="50" xfId="0" applyFont="1" applyFill="1" applyBorder="1" applyAlignment="1">
      <alignment horizontal="center" vertical="center"/>
    </xf>
    <xf numFmtId="0" fontId="28" fillId="2" borderId="85" xfId="0" applyFont="1" applyFill="1" applyBorder="1" applyAlignment="1">
      <alignment horizontal="center" vertical="center"/>
    </xf>
    <xf numFmtId="0" fontId="28" fillId="2" borderId="51" xfId="0" applyFont="1" applyFill="1" applyBorder="1" applyAlignment="1">
      <alignment horizontal="center" vertical="center"/>
    </xf>
    <xf numFmtId="0" fontId="40" fillId="5" borderId="111"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72" xfId="0" applyFont="1" applyFill="1" applyBorder="1" applyAlignment="1">
      <alignment horizontal="center" vertical="center" wrapText="1"/>
    </xf>
    <xf numFmtId="0" fontId="40" fillId="5" borderId="95" xfId="0" applyFont="1" applyFill="1" applyBorder="1" applyAlignment="1">
      <alignment horizontal="center" vertical="center" wrapText="1"/>
    </xf>
    <xf numFmtId="0" fontId="40" fillId="5" borderId="111" xfId="0" applyFont="1" applyFill="1" applyBorder="1" applyAlignment="1" applyProtection="1">
      <alignment horizontal="right" vertical="center" wrapText="1"/>
      <protection locked="0"/>
    </xf>
    <xf numFmtId="0" fontId="40" fillId="5" borderId="14" xfId="0" applyFont="1" applyFill="1" applyBorder="1" applyAlignment="1" applyProtection="1">
      <alignment horizontal="right" vertical="center" wrapText="1"/>
      <protection locked="0"/>
    </xf>
    <xf numFmtId="0" fontId="28" fillId="4" borderId="133" xfId="0" applyFont="1" applyFill="1" applyBorder="1" applyAlignment="1">
      <alignment horizontal="center" vertical="center" textRotation="255"/>
    </xf>
    <xf numFmtId="182" fontId="29" fillId="0" borderId="38" xfId="0" applyNumberFormat="1" applyFont="1" applyFill="1" applyBorder="1" applyAlignment="1" applyProtection="1">
      <alignment horizontal="center" vertical="center" wrapText="1"/>
      <protection locked="0"/>
    </xf>
    <xf numFmtId="182" fontId="29" fillId="0" borderId="141" xfId="0" applyNumberFormat="1" applyFont="1" applyFill="1" applyBorder="1" applyAlignment="1" applyProtection="1">
      <alignment horizontal="center" vertical="center" wrapText="1"/>
      <protection locked="0"/>
    </xf>
    <xf numFmtId="182" fontId="29" fillId="0" borderId="129" xfId="0" applyNumberFormat="1" applyFont="1" applyFill="1" applyBorder="1" applyAlignment="1" applyProtection="1">
      <alignment horizontal="center" vertical="center" wrapText="1"/>
      <protection locked="0"/>
    </xf>
    <xf numFmtId="0" fontId="29" fillId="4" borderId="40" xfId="0" applyFont="1" applyFill="1" applyBorder="1" applyAlignment="1" applyProtection="1">
      <alignment horizontal="center" vertical="center" textRotation="255" wrapText="1"/>
    </xf>
    <xf numFmtId="0" fontId="29" fillId="4" borderId="42" xfId="0" applyFont="1" applyFill="1" applyBorder="1" applyAlignment="1" applyProtection="1">
      <alignment horizontal="center" vertical="center" textRotation="255" wrapText="1"/>
    </xf>
    <xf numFmtId="0" fontId="29" fillId="4" borderId="63" xfId="0" applyFont="1" applyFill="1" applyBorder="1" applyAlignment="1" applyProtection="1">
      <alignment horizontal="center" vertical="center" textRotation="255" wrapText="1"/>
    </xf>
    <xf numFmtId="0" fontId="29" fillId="4" borderId="89" xfId="0" applyFont="1" applyFill="1" applyBorder="1" applyAlignment="1" applyProtection="1">
      <alignment horizontal="center" vertical="center" textRotation="255" wrapText="1"/>
    </xf>
    <xf numFmtId="0" fontId="29" fillId="4" borderId="16" xfId="0" applyFont="1" applyFill="1" applyBorder="1" applyAlignment="1" applyProtection="1">
      <alignment horizontal="center" vertical="center" textRotation="255" wrapText="1"/>
    </xf>
    <xf numFmtId="0" fontId="29" fillId="4" borderId="18" xfId="0" applyFont="1" applyFill="1" applyBorder="1" applyAlignment="1" applyProtection="1">
      <alignment horizontal="center" vertical="center" textRotation="255" wrapText="1"/>
    </xf>
    <xf numFmtId="0" fontId="29" fillId="4" borderId="25" xfId="0" applyFont="1" applyFill="1" applyBorder="1" applyAlignment="1">
      <alignment horizontal="center" vertical="center" shrinkToFit="1"/>
    </xf>
    <xf numFmtId="0" fontId="29" fillId="4" borderId="26" xfId="0" applyFont="1" applyFill="1" applyBorder="1" applyAlignment="1">
      <alignment horizontal="center" vertical="center" shrinkToFit="1"/>
    </xf>
    <xf numFmtId="0" fontId="29" fillId="0" borderId="11" xfId="0" applyFont="1" applyFill="1" applyBorder="1" applyAlignment="1" applyProtection="1">
      <alignment horizontal="center" vertical="center" shrinkToFit="1"/>
    </xf>
    <xf numFmtId="0" fontId="40" fillId="5" borderId="74" xfId="0" applyFont="1" applyFill="1" applyBorder="1" applyAlignment="1" applyProtection="1">
      <alignment horizontal="left" vertical="center" wrapText="1"/>
      <protection locked="0"/>
    </xf>
    <xf numFmtId="0" fontId="40" fillId="5" borderId="20" xfId="0" applyFont="1" applyFill="1" applyBorder="1" applyAlignment="1" applyProtection="1">
      <alignment horizontal="left" vertical="center" wrapText="1"/>
      <protection locked="0"/>
    </xf>
    <xf numFmtId="0" fontId="40" fillId="5" borderId="67" xfId="0" applyFont="1" applyFill="1" applyBorder="1" applyAlignment="1" applyProtection="1">
      <alignment horizontal="left" vertical="center" wrapText="1"/>
      <protection locked="0"/>
    </xf>
    <xf numFmtId="0" fontId="29" fillId="5" borderId="99" xfId="0" applyFont="1" applyFill="1" applyBorder="1" applyAlignment="1">
      <alignment horizontal="center" vertical="center"/>
    </xf>
    <xf numFmtId="0" fontId="29"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0" fillId="5" borderId="74" xfId="0" applyFont="1" applyFill="1" applyBorder="1" applyAlignment="1" applyProtection="1">
      <alignment horizontal="right" vertical="center" wrapText="1"/>
      <protection locked="0"/>
    </xf>
    <xf numFmtId="0" fontId="40" fillId="5" borderId="20" xfId="0" applyFont="1" applyFill="1" applyBorder="1" applyAlignment="1" applyProtection="1">
      <alignment horizontal="right" vertical="center" wrapText="1"/>
      <protection locked="0"/>
    </xf>
    <xf numFmtId="179" fontId="40" fillId="5" borderId="20" xfId="0" applyNumberFormat="1" applyFont="1" applyFill="1" applyBorder="1" applyAlignment="1" applyProtection="1">
      <alignment horizontal="center" vertical="center" wrapText="1"/>
      <protection locked="0"/>
    </xf>
    <xf numFmtId="182" fontId="29" fillId="0" borderId="40" xfId="0" applyNumberFormat="1" applyFont="1" applyFill="1" applyBorder="1" applyAlignment="1" applyProtection="1">
      <alignment horizontal="center" vertical="center" wrapText="1"/>
      <protection locked="0"/>
    </xf>
    <xf numFmtId="182" fontId="29" fillId="0" borderId="41" xfId="0" applyNumberFormat="1" applyFont="1" applyFill="1" applyBorder="1" applyAlignment="1" applyProtection="1">
      <alignment horizontal="center" vertical="center" wrapText="1"/>
      <protection locked="0"/>
    </xf>
    <xf numFmtId="182" fontId="29" fillId="0" borderId="42" xfId="0" applyNumberFormat="1" applyFont="1" applyFill="1" applyBorder="1" applyAlignment="1" applyProtection="1">
      <alignment horizontal="center" vertical="center" wrapText="1"/>
      <protection locked="0"/>
    </xf>
    <xf numFmtId="182" fontId="29" fillId="0" borderId="63" xfId="0" applyNumberFormat="1" applyFont="1" applyFill="1" applyBorder="1" applyAlignment="1" applyProtection="1">
      <alignment horizontal="center" vertical="center" wrapText="1"/>
      <protection locked="0"/>
    </xf>
    <xf numFmtId="182" fontId="29" fillId="0" borderId="0" xfId="0" applyNumberFormat="1" applyFont="1" applyFill="1" applyBorder="1" applyAlignment="1" applyProtection="1">
      <alignment horizontal="center" vertical="center" wrapText="1"/>
      <protection locked="0"/>
    </xf>
    <xf numFmtId="182" fontId="29" fillId="0" borderId="89" xfId="0" applyNumberFormat="1" applyFont="1" applyFill="1" applyBorder="1" applyAlignment="1" applyProtection="1">
      <alignment horizontal="center" vertical="center" wrapText="1"/>
      <protection locked="0"/>
    </xf>
    <xf numFmtId="0" fontId="29" fillId="4" borderId="161" xfId="0" applyFont="1" applyFill="1" applyBorder="1" applyAlignment="1" applyProtection="1">
      <alignment horizontal="center" vertical="center" textRotation="255" shrinkToFit="1"/>
    </xf>
    <xf numFmtId="0" fontId="29" fillId="4" borderId="163" xfId="0" applyFont="1" applyFill="1" applyBorder="1" applyAlignment="1" applyProtection="1">
      <alignment horizontal="center" vertical="center" textRotation="255" shrinkToFit="1"/>
    </xf>
    <xf numFmtId="0" fontId="29" fillId="4" borderId="164" xfId="0" applyFont="1" applyFill="1" applyBorder="1" applyAlignment="1" applyProtection="1">
      <alignment horizontal="center" vertical="center" textRotation="255" shrinkToFit="1"/>
    </xf>
    <xf numFmtId="0" fontId="29" fillId="4" borderId="165" xfId="0" applyFont="1" applyFill="1" applyBorder="1" applyAlignment="1" applyProtection="1">
      <alignment horizontal="center" vertical="center" textRotation="255" shrinkToFit="1"/>
    </xf>
    <xf numFmtId="0" fontId="29" fillId="4" borderId="119" xfId="0" applyFont="1" applyFill="1" applyBorder="1" applyAlignment="1" applyProtection="1">
      <alignment horizontal="center" vertical="center" textRotation="255" shrinkToFit="1"/>
    </xf>
    <xf numFmtId="0" fontId="29" fillId="4" borderId="121" xfId="0" applyFont="1" applyFill="1" applyBorder="1" applyAlignment="1" applyProtection="1">
      <alignment horizontal="center" vertical="center" textRotation="255" shrinkToFit="1"/>
    </xf>
    <xf numFmtId="0" fontId="29" fillId="0" borderId="38" xfId="0" applyFont="1" applyFill="1" applyBorder="1" applyAlignment="1" applyProtection="1">
      <alignment horizontal="center" vertical="center" shrinkToFit="1"/>
    </xf>
    <xf numFmtId="0" fontId="29" fillId="0" borderId="38" xfId="0" applyFont="1" applyFill="1" applyBorder="1" applyAlignment="1" applyProtection="1">
      <alignment horizontal="center" vertical="center"/>
    </xf>
    <xf numFmtId="0" fontId="29" fillId="4" borderId="41" xfId="0" applyFont="1" applyFill="1" applyBorder="1" applyAlignment="1">
      <alignment horizontal="center" vertical="center" wrapText="1"/>
    </xf>
    <xf numFmtId="0" fontId="29" fillId="4" borderId="62" xfId="0" applyFont="1" applyFill="1" applyBorder="1" applyAlignment="1">
      <alignment horizontal="center" vertical="center" wrapText="1"/>
    </xf>
    <xf numFmtId="0" fontId="29" fillId="4" borderId="31" xfId="0" applyFont="1" applyFill="1" applyBorder="1" applyAlignment="1">
      <alignment horizontal="center" vertical="center"/>
    </xf>
    <xf numFmtId="0" fontId="28" fillId="4" borderId="132" xfId="0" applyFont="1" applyFill="1" applyBorder="1" applyAlignment="1">
      <alignment horizontal="center" vertical="center" textRotation="255"/>
    </xf>
    <xf numFmtId="0" fontId="28" fillId="4" borderId="134" xfId="0" applyFont="1" applyFill="1" applyBorder="1" applyAlignment="1">
      <alignment horizontal="center" vertical="center" textRotation="255"/>
    </xf>
    <xf numFmtId="0" fontId="29" fillId="5" borderId="40" xfId="0" applyFont="1" applyFill="1" applyBorder="1" applyAlignment="1" applyProtection="1">
      <alignment vertical="center" wrapText="1"/>
      <protection locked="0"/>
    </xf>
    <xf numFmtId="0" fontId="29" fillId="5" borderId="41" xfId="0" applyFont="1" applyFill="1" applyBorder="1" applyAlignment="1" applyProtection="1">
      <alignment vertical="center" wrapText="1"/>
      <protection locked="0"/>
    </xf>
    <xf numFmtId="0" fontId="29" fillId="5" borderId="160" xfId="0" applyFont="1" applyFill="1" applyBorder="1" applyAlignment="1" applyProtection="1">
      <alignment vertical="center" wrapText="1"/>
      <protection locked="0"/>
    </xf>
    <xf numFmtId="0" fontId="29" fillId="5" borderId="63" xfId="0" applyFont="1" applyFill="1" applyBorder="1" applyAlignment="1" applyProtection="1">
      <alignment vertical="center" wrapText="1"/>
      <protection locked="0"/>
    </xf>
    <xf numFmtId="0" fontId="29" fillId="5" borderId="0" xfId="0" applyFont="1" applyFill="1" applyBorder="1" applyAlignment="1" applyProtection="1">
      <alignment vertical="center" wrapText="1"/>
      <protection locked="0"/>
    </xf>
    <xf numFmtId="0" fontId="29" fillId="5" borderId="136" xfId="0" applyFont="1" applyFill="1" applyBorder="1" applyAlignment="1" applyProtection="1">
      <alignment vertical="center" wrapText="1"/>
      <protection locked="0"/>
    </xf>
    <xf numFmtId="0" fontId="29" fillId="5" borderId="16" xfId="0" applyFont="1" applyFill="1" applyBorder="1" applyAlignment="1" applyProtection="1">
      <alignment vertical="center" wrapText="1"/>
      <protection locked="0"/>
    </xf>
    <xf numFmtId="0" fontId="29" fillId="5" borderId="17" xfId="0" applyFont="1" applyFill="1" applyBorder="1" applyAlignment="1" applyProtection="1">
      <alignment vertical="center" wrapText="1"/>
      <protection locked="0"/>
    </xf>
    <xf numFmtId="0" fontId="29" fillId="5" borderId="143" xfId="0" applyFont="1" applyFill="1" applyBorder="1" applyAlignment="1" applyProtection="1">
      <alignment vertical="center" wrapText="1"/>
      <protection locked="0"/>
    </xf>
    <xf numFmtId="0" fontId="32" fillId="3" borderId="155" xfId="0" applyFont="1" applyFill="1" applyBorder="1" applyAlignment="1">
      <alignment horizontal="center" vertical="center" textRotation="255" wrapText="1"/>
    </xf>
    <xf numFmtId="0" fontId="32" fillId="3" borderId="154" xfId="0" applyFont="1" applyFill="1" applyBorder="1" applyAlignment="1">
      <alignment horizontal="center" vertical="center" textRotation="255" wrapText="1"/>
    </xf>
    <xf numFmtId="0" fontId="32" fillId="3" borderId="18" xfId="0" applyFont="1" applyFill="1" applyBorder="1" applyAlignment="1">
      <alignment horizontal="center" vertical="center" textRotation="255" wrapText="1"/>
    </xf>
    <xf numFmtId="0" fontId="32" fillId="3" borderId="81" xfId="0" applyFont="1" applyFill="1" applyBorder="1" applyAlignment="1">
      <alignment horizontal="center" vertical="center" textRotation="255" wrapText="1"/>
    </xf>
    <xf numFmtId="0" fontId="32" fillId="3" borderId="3" xfId="0" applyFont="1" applyFill="1" applyBorder="1" applyAlignment="1">
      <alignment horizontal="center" vertical="center" textRotation="255" wrapText="1"/>
    </xf>
    <xf numFmtId="0" fontId="32"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12872</xdr:colOff>
      <xdr:row>742</xdr:row>
      <xdr:rowOff>12871</xdr:rowOff>
    </xdr:from>
    <xdr:to>
      <xdr:col>22</xdr:col>
      <xdr:colOff>193074</xdr:colOff>
      <xdr:row>747</xdr:row>
      <xdr:rowOff>0</xdr:rowOff>
    </xdr:to>
    <xdr:sp macro="" textlink="">
      <xdr:nvSpPr>
        <xdr:cNvPr id="10" name="正方形/長方形 9"/>
        <xdr:cNvSpPr/>
      </xdr:nvSpPr>
      <xdr:spPr>
        <a:xfrm>
          <a:off x="2072331" y="33839493"/>
          <a:ext cx="2651554" cy="17247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51487</xdr:colOff>
      <xdr:row>743</xdr:row>
      <xdr:rowOff>128717</xdr:rowOff>
    </xdr:from>
    <xdr:to>
      <xdr:col>21</xdr:col>
      <xdr:colOff>0</xdr:colOff>
      <xdr:row>746</xdr:row>
      <xdr:rowOff>38615</xdr:rowOff>
    </xdr:to>
    <xdr:sp macro="" textlink="">
      <xdr:nvSpPr>
        <xdr:cNvPr id="11" name="テキスト ボックス 10"/>
        <xdr:cNvSpPr txBox="1"/>
      </xdr:nvSpPr>
      <xdr:spPr>
        <a:xfrm>
          <a:off x="2316892" y="34302872"/>
          <a:ext cx="2007973"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内閣府</a:t>
          </a:r>
          <a:endParaRPr kumimoji="1" lang="en-US" altLang="ja-JP" sz="1600" b="1">
            <a:latin typeface="+mn-ea"/>
            <a:ea typeface="+mn-ea"/>
          </a:endParaRPr>
        </a:p>
        <a:p>
          <a:endParaRPr kumimoji="1" lang="en-US" altLang="ja-JP" sz="1600" b="1">
            <a:latin typeface="+mn-ea"/>
            <a:ea typeface="+mn-ea"/>
          </a:endParaRPr>
        </a:p>
        <a:p>
          <a:r>
            <a:rPr kumimoji="1" lang="ja-JP" altLang="en-US" sz="1600" b="1">
              <a:latin typeface="+mn-ea"/>
              <a:ea typeface="+mn-ea"/>
            </a:rPr>
            <a:t>４９０百万円</a:t>
          </a:r>
        </a:p>
      </xdr:txBody>
    </xdr:sp>
    <xdr:clientData/>
  </xdr:twoCellAnchor>
  <xdr:twoCellAnchor editAs="oneCell">
    <xdr:from>
      <xdr:col>15</xdr:col>
      <xdr:colOff>115845</xdr:colOff>
      <xdr:row>747</xdr:row>
      <xdr:rowOff>0</xdr:rowOff>
    </xdr:from>
    <xdr:to>
      <xdr:col>16</xdr:col>
      <xdr:colOff>98891</xdr:colOff>
      <xdr:row>750</xdr:row>
      <xdr:rowOff>121835</xdr:rowOff>
    </xdr:to>
    <xdr:pic>
      <xdr:nvPicPr>
        <xdr:cNvPr id="15" name="図 14"/>
        <xdr:cNvPicPr>
          <a:picLocks noChangeAspect="1"/>
        </xdr:cNvPicPr>
      </xdr:nvPicPr>
      <xdr:blipFill>
        <a:blip xmlns:r="http://schemas.openxmlformats.org/officeDocument/2006/relationships" r:embed="rId1"/>
        <a:stretch>
          <a:fillRect/>
        </a:stretch>
      </xdr:blipFill>
      <xdr:spPr>
        <a:xfrm>
          <a:off x="3205034" y="35564291"/>
          <a:ext cx="188992" cy="1164437"/>
        </a:xfrm>
        <a:prstGeom prst="rect">
          <a:avLst/>
        </a:prstGeom>
      </xdr:spPr>
    </xdr:pic>
    <xdr:clientData/>
  </xdr:twoCellAnchor>
  <xdr:twoCellAnchor editAs="oneCell">
    <xdr:from>
      <xdr:col>10</xdr:col>
      <xdr:colOff>12872</xdr:colOff>
      <xdr:row>750</xdr:row>
      <xdr:rowOff>0</xdr:rowOff>
    </xdr:from>
    <xdr:to>
      <xdr:col>23</xdr:col>
      <xdr:colOff>12870</xdr:colOff>
      <xdr:row>753</xdr:row>
      <xdr:rowOff>84667</xdr:rowOff>
    </xdr:to>
    <xdr:pic>
      <xdr:nvPicPr>
        <xdr:cNvPr id="17" name="図 1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023705" y="35718750"/>
          <a:ext cx="2614082" cy="1132417"/>
        </a:xfrm>
        <a:prstGeom prst="rect">
          <a:avLst/>
        </a:prstGeom>
      </xdr:spPr>
    </xdr:pic>
    <xdr:clientData/>
  </xdr:twoCellAnchor>
  <xdr:twoCellAnchor editAs="oneCell">
    <xdr:from>
      <xdr:col>10</xdr:col>
      <xdr:colOff>0</xdr:colOff>
      <xdr:row>754</xdr:row>
      <xdr:rowOff>0</xdr:rowOff>
    </xdr:from>
    <xdr:to>
      <xdr:col>36</xdr:col>
      <xdr:colOff>145516</xdr:colOff>
      <xdr:row>756</xdr:row>
      <xdr:rowOff>270305</xdr:rowOff>
    </xdr:to>
    <xdr:pic>
      <xdr:nvPicPr>
        <xdr:cNvPr id="18" name="図 17">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2059459" y="37997027"/>
          <a:ext cx="5500111" cy="965372"/>
        </a:xfrm>
        <a:prstGeom prst="rect">
          <a:avLst/>
        </a:prstGeom>
      </xdr:spPr>
    </xdr:pic>
    <xdr:clientData/>
  </xdr:twoCellAnchor>
  <xdr:twoCellAnchor editAs="oneCell">
    <xdr:from>
      <xdr:col>10</xdr:col>
      <xdr:colOff>12871</xdr:colOff>
      <xdr:row>757</xdr:row>
      <xdr:rowOff>167331</xdr:rowOff>
    </xdr:from>
    <xdr:to>
      <xdr:col>23</xdr:col>
      <xdr:colOff>25742</xdr:colOff>
      <xdr:row>758</xdr:row>
      <xdr:rowOff>411892</xdr:rowOff>
    </xdr:to>
    <xdr:pic>
      <xdr:nvPicPr>
        <xdr:cNvPr id="20" name="図 19">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2072330" y="39206959"/>
          <a:ext cx="2690169" cy="913886"/>
        </a:xfrm>
        <a:prstGeom prst="rect">
          <a:avLst/>
        </a:prstGeom>
      </xdr:spPr>
    </xdr:pic>
    <xdr:clientData/>
  </xdr:twoCellAnchor>
  <xdr:twoCellAnchor editAs="oneCell">
    <xdr:from>
      <xdr:col>26</xdr:col>
      <xdr:colOff>-1</xdr:colOff>
      <xdr:row>743</xdr:row>
      <xdr:rowOff>257432</xdr:rowOff>
    </xdr:from>
    <xdr:to>
      <xdr:col>49</xdr:col>
      <xdr:colOff>21992</xdr:colOff>
      <xdr:row>749</xdr:row>
      <xdr:rowOff>218817</xdr:rowOff>
    </xdr:to>
    <xdr:pic>
      <xdr:nvPicPr>
        <xdr:cNvPr id="21" name="図 20">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5354594" y="34431587"/>
          <a:ext cx="4758749" cy="2046588"/>
        </a:xfrm>
        <a:prstGeom prst="rect">
          <a:avLst/>
        </a:prstGeom>
      </xdr:spPr>
    </xdr:pic>
    <xdr:clientData/>
  </xdr:twoCellAnchor>
  <xdr:twoCellAnchor>
    <xdr:from>
      <xdr:col>12</xdr:col>
      <xdr:colOff>63500</xdr:colOff>
      <xdr:row>752</xdr:row>
      <xdr:rowOff>0</xdr:rowOff>
    </xdr:from>
    <xdr:to>
      <xdr:col>22</xdr:col>
      <xdr:colOff>12013</xdr:colOff>
      <xdr:row>752</xdr:row>
      <xdr:rowOff>275167</xdr:rowOff>
    </xdr:to>
    <xdr:sp macro="" textlink="">
      <xdr:nvSpPr>
        <xdr:cNvPr id="12" name="テキスト ボックス 11"/>
        <xdr:cNvSpPr txBox="1"/>
      </xdr:nvSpPr>
      <xdr:spPr>
        <a:xfrm>
          <a:off x="2476500" y="36417250"/>
          <a:ext cx="1959346" cy="2751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４９０百万円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6" customHeight="1" x14ac:dyDescent="0.15">
      <c r="AP1" s="3"/>
      <c r="AQ1" s="3"/>
      <c r="AR1" s="3"/>
      <c r="AS1" s="3"/>
      <c r="AT1" s="3"/>
      <c r="AU1" s="3"/>
      <c r="AV1" s="3"/>
      <c r="AW1" s="1"/>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1"/>
      <c r="Y2" s="51"/>
      <c r="Z2" s="51"/>
      <c r="AA2" s="30"/>
      <c r="AB2" s="30"/>
      <c r="AC2" s="30"/>
      <c r="AD2" s="30"/>
      <c r="AE2" s="30"/>
      <c r="AF2" s="30"/>
      <c r="AG2" s="30"/>
      <c r="AH2" s="30"/>
      <c r="AI2" s="30"/>
      <c r="AJ2" s="202" t="s">
        <v>0</v>
      </c>
      <c r="AK2" s="202"/>
      <c r="AL2" s="202"/>
      <c r="AM2" s="202"/>
      <c r="AN2" s="202"/>
      <c r="AO2" s="203" t="s">
        <v>265</v>
      </c>
      <c r="AP2" s="203"/>
      <c r="AQ2" s="203"/>
      <c r="AR2" s="46" t="str">
        <f>IF(OR(AO2="　", AO2=""), "", "-")</f>
        <v/>
      </c>
      <c r="AS2" s="204">
        <v>81</v>
      </c>
      <c r="AT2" s="204"/>
      <c r="AU2" s="204"/>
      <c r="AV2" s="26" t="str">
        <f>IF(AW2="", "", "-")</f>
        <v/>
      </c>
      <c r="AW2" s="386"/>
      <c r="AX2" s="386"/>
    </row>
    <row r="3" spans="1:50" ht="21" customHeight="1" thickBot="1" x14ac:dyDescent="0.2">
      <c r="A3" s="524" t="s">
        <v>344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13" t="s">
        <v>61</v>
      </c>
      <c r="AJ3" s="526" t="s">
        <v>514</v>
      </c>
      <c r="AK3" s="526"/>
      <c r="AL3" s="526"/>
      <c r="AM3" s="526"/>
      <c r="AN3" s="526"/>
      <c r="AO3" s="526"/>
      <c r="AP3" s="526"/>
      <c r="AQ3" s="526"/>
      <c r="AR3" s="526"/>
      <c r="AS3" s="526"/>
      <c r="AT3" s="526"/>
      <c r="AU3" s="526"/>
      <c r="AV3" s="526"/>
      <c r="AW3" s="526"/>
      <c r="AX3" s="14" t="s">
        <v>62</v>
      </c>
    </row>
    <row r="4" spans="1:50" ht="24.75" customHeight="1" x14ac:dyDescent="0.15">
      <c r="A4" s="728" t="s">
        <v>24</v>
      </c>
      <c r="B4" s="729"/>
      <c r="C4" s="729"/>
      <c r="D4" s="729"/>
      <c r="E4" s="729"/>
      <c r="F4" s="729"/>
      <c r="G4" s="704" t="s">
        <v>476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64</v>
      </c>
      <c r="B5" s="715"/>
      <c r="C5" s="715"/>
      <c r="D5" s="715"/>
      <c r="E5" s="715"/>
      <c r="F5" s="716"/>
      <c r="G5" s="559" t="s">
        <v>400</v>
      </c>
      <c r="H5" s="560"/>
      <c r="I5" s="560"/>
      <c r="J5" s="560"/>
      <c r="K5" s="560"/>
      <c r="L5" s="560"/>
      <c r="M5" s="561" t="s">
        <v>63</v>
      </c>
      <c r="N5" s="562"/>
      <c r="O5" s="562"/>
      <c r="P5" s="562"/>
      <c r="Q5" s="562"/>
      <c r="R5" s="563"/>
      <c r="S5" s="564" t="s">
        <v>67</v>
      </c>
      <c r="T5" s="560"/>
      <c r="U5" s="560"/>
      <c r="V5" s="560"/>
      <c r="W5" s="560"/>
      <c r="X5" s="565"/>
      <c r="Y5" s="720" t="s">
        <v>3</v>
      </c>
      <c r="Z5" s="721"/>
      <c r="AA5" s="721"/>
      <c r="AB5" s="721"/>
      <c r="AC5" s="721"/>
      <c r="AD5" s="722"/>
      <c r="AE5" s="723" t="s">
        <v>478</v>
      </c>
      <c r="AF5" s="723"/>
      <c r="AG5" s="723"/>
      <c r="AH5" s="723"/>
      <c r="AI5" s="723"/>
      <c r="AJ5" s="723"/>
      <c r="AK5" s="723"/>
      <c r="AL5" s="723"/>
      <c r="AM5" s="723"/>
      <c r="AN5" s="723"/>
      <c r="AO5" s="723"/>
      <c r="AP5" s="724"/>
      <c r="AQ5" s="725" t="s">
        <v>479</v>
      </c>
      <c r="AR5" s="726"/>
      <c r="AS5" s="726"/>
      <c r="AT5" s="726"/>
      <c r="AU5" s="726"/>
      <c r="AV5" s="726"/>
      <c r="AW5" s="726"/>
      <c r="AX5" s="727"/>
    </row>
    <row r="6" spans="1:50" ht="35.25"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58.25" customHeight="1" x14ac:dyDescent="0.15">
      <c r="A7" s="832" t="s">
        <v>22</v>
      </c>
      <c r="B7" s="833"/>
      <c r="C7" s="833"/>
      <c r="D7" s="833"/>
      <c r="E7" s="833"/>
      <c r="F7" s="834"/>
      <c r="G7" s="835" t="s">
        <v>481</v>
      </c>
      <c r="H7" s="836"/>
      <c r="I7" s="836"/>
      <c r="J7" s="836"/>
      <c r="K7" s="836"/>
      <c r="L7" s="836"/>
      <c r="M7" s="836"/>
      <c r="N7" s="836"/>
      <c r="O7" s="836"/>
      <c r="P7" s="836"/>
      <c r="Q7" s="836"/>
      <c r="R7" s="836"/>
      <c r="S7" s="836"/>
      <c r="T7" s="836"/>
      <c r="U7" s="836"/>
      <c r="V7" s="836"/>
      <c r="W7" s="836"/>
      <c r="X7" s="837"/>
      <c r="Y7" s="383" t="s">
        <v>310</v>
      </c>
      <c r="Z7" s="384"/>
      <c r="AA7" s="384"/>
      <c r="AB7" s="384"/>
      <c r="AC7" s="384"/>
      <c r="AD7" s="385"/>
      <c r="AE7" s="371" t="s">
        <v>482</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32" t="s">
        <v>209</v>
      </c>
      <c r="B8" s="833"/>
      <c r="C8" s="833"/>
      <c r="D8" s="833"/>
      <c r="E8" s="833"/>
      <c r="F8" s="834"/>
      <c r="G8" s="211" t="str">
        <f>入力規則等!A27</f>
        <v>沖縄振興、地方創生</v>
      </c>
      <c r="H8" s="212"/>
      <c r="I8" s="212"/>
      <c r="J8" s="212"/>
      <c r="K8" s="212"/>
      <c r="L8" s="212"/>
      <c r="M8" s="212"/>
      <c r="N8" s="212"/>
      <c r="O8" s="212"/>
      <c r="P8" s="212"/>
      <c r="Q8" s="212"/>
      <c r="R8" s="212"/>
      <c r="S8" s="212"/>
      <c r="T8" s="212"/>
      <c r="U8" s="212"/>
      <c r="V8" s="212"/>
      <c r="W8" s="212"/>
      <c r="X8" s="213"/>
      <c r="Y8" s="570" t="s">
        <v>210</v>
      </c>
      <c r="Z8" s="571"/>
      <c r="AA8" s="571"/>
      <c r="AB8" s="571"/>
      <c r="AC8" s="571"/>
      <c r="AD8" s="572"/>
      <c r="AE8" s="74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4"/>
    </row>
    <row r="9" spans="1:50" ht="58.5" customHeight="1" x14ac:dyDescent="0.15">
      <c r="A9" s="573" t="s">
        <v>23</v>
      </c>
      <c r="B9" s="574"/>
      <c r="C9" s="574"/>
      <c r="D9" s="574"/>
      <c r="E9" s="574"/>
      <c r="F9" s="574"/>
      <c r="G9" s="575" t="s">
        <v>483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9.25" customHeight="1" x14ac:dyDescent="0.15">
      <c r="A10" s="745" t="s">
        <v>529</v>
      </c>
      <c r="B10" s="746"/>
      <c r="C10" s="746"/>
      <c r="D10" s="746"/>
      <c r="E10" s="746"/>
      <c r="F10" s="746"/>
      <c r="G10" s="678" t="s">
        <v>484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36.75"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9" t="s">
        <v>530</v>
      </c>
      <c r="B12" s="130"/>
      <c r="C12" s="130"/>
      <c r="D12" s="130"/>
      <c r="E12" s="130"/>
      <c r="F12" s="131"/>
      <c r="G12" s="684"/>
      <c r="H12" s="685"/>
      <c r="I12" s="685"/>
      <c r="J12" s="685"/>
      <c r="K12" s="685"/>
      <c r="L12" s="685"/>
      <c r="M12" s="685"/>
      <c r="N12" s="685"/>
      <c r="O12" s="685"/>
      <c r="P12" s="293" t="s">
        <v>313</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47"/>
    </row>
    <row r="13" spans="1:50" ht="21" customHeight="1" x14ac:dyDescent="0.15">
      <c r="A13" s="132"/>
      <c r="B13" s="133"/>
      <c r="C13" s="133"/>
      <c r="D13" s="133"/>
      <c r="E13" s="133"/>
      <c r="F13" s="134"/>
      <c r="G13" s="748" t="s">
        <v>6</v>
      </c>
      <c r="H13" s="749"/>
      <c r="I13" s="641" t="s">
        <v>7</v>
      </c>
      <c r="J13" s="642"/>
      <c r="K13" s="642"/>
      <c r="L13" s="642"/>
      <c r="M13" s="642"/>
      <c r="N13" s="642"/>
      <c r="O13" s="643"/>
      <c r="P13" s="102">
        <v>895</v>
      </c>
      <c r="Q13" s="103"/>
      <c r="R13" s="103"/>
      <c r="S13" s="103"/>
      <c r="T13" s="103"/>
      <c r="U13" s="103"/>
      <c r="V13" s="104"/>
      <c r="W13" s="102">
        <v>595</v>
      </c>
      <c r="X13" s="103"/>
      <c r="Y13" s="103"/>
      <c r="Z13" s="103"/>
      <c r="AA13" s="103"/>
      <c r="AB13" s="103"/>
      <c r="AC13" s="104"/>
      <c r="AD13" s="102">
        <v>495</v>
      </c>
      <c r="AE13" s="103"/>
      <c r="AF13" s="103"/>
      <c r="AG13" s="103"/>
      <c r="AH13" s="103"/>
      <c r="AI13" s="103"/>
      <c r="AJ13" s="104"/>
      <c r="AK13" s="102">
        <v>695</v>
      </c>
      <c r="AL13" s="103"/>
      <c r="AM13" s="103"/>
      <c r="AN13" s="103"/>
      <c r="AO13" s="103"/>
      <c r="AP13" s="103"/>
      <c r="AQ13" s="104"/>
      <c r="AR13" s="99">
        <v>895</v>
      </c>
      <c r="AS13" s="100"/>
      <c r="AT13" s="100"/>
      <c r="AU13" s="100"/>
      <c r="AV13" s="100"/>
      <c r="AW13" s="100"/>
      <c r="AX13" s="382"/>
    </row>
    <row r="14" spans="1:50" ht="21" customHeight="1" x14ac:dyDescent="0.15">
      <c r="A14" s="132"/>
      <c r="B14" s="133"/>
      <c r="C14" s="133"/>
      <c r="D14" s="133"/>
      <c r="E14" s="133"/>
      <c r="F14" s="134"/>
      <c r="G14" s="750"/>
      <c r="H14" s="751"/>
      <c r="I14" s="578" t="s">
        <v>8</v>
      </c>
      <c r="J14" s="632"/>
      <c r="K14" s="632"/>
      <c r="L14" s="632"/>
      <c r="M14" s="632"/>
      <c r="N14" s="632"/>
      <c r="O14" s="633"/>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68"/>
      <c r="AS14" s="668"/>
      <c r="AT14" s="668"/>
      <c r="AU14" s="668"/>
      <c r="AV14" s="668"/>
      <c r="AW14" s="668"/>
      <c r="AX14" s="669"/>
    </row>
    <row r="15" spans="1:50" ht="21" customHeight="1" x14ac:dyDescent="0.15">
      <c r="A15" s="132"/>
      <c r="B15" s="133"/>
      <c r="C15" s="133"/>
      <c r="D15" s="133"/>
      <c r="E15" s="133"/>
      <c r="F15" s="134"/>
      <c r="G15" s="750"/>
      <c r="H15" s="751"/>
      <c r="I15" s="578" t="s">
        <v>48</v>
      </c>
      <c r="J15" s="579"/>
      <c r="K15" s="579"/>
      <c r="L15" s="579"/>
      <c r="M15" s="579"/>
      <c r="N15" s="579"/>
      <c r="O15" s="580"/>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31"/>
    </row>
    <row r="16" spans="1:50" ht="21" customHeight="1" x14ac:dyDescent="0.15">
      <c r="A16" s="132"/>
      <c r="B16" s="133"/>
      <c r="C16" s="133"/>
      <c r="D16" s="133"/>
      <c r="E16" s="133"/>
      <c r="F16" s="134"/>
      <c r="G16" s="750"/>
      <c r="H16" s="751"/>
      <c r="I16" s="578" t="s">
        <v>49</v>
      </c>
      <c r="J16" s="579"/>
      <c r="K16" s="579"/>
      <c r="L16" s="579"/>
      <c r="M16" s="579"/>
      <c r="N16" s="579"/>
      <c r="O16" s="580"/>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81"/>
      <c r="AS16" s="682"/>
      <c r="AT16" s="682"/>
      <c r="AU16" s="682"/>
      <c r="AV16" s="682"/>
      <c r="AW16" s="682"/>
      <c r="AX16" s="683"/>
    </row>
    <row r="17" spans="1:50" ht="24.75" customHeight="1" x14ac:dyDescent="0.15">
      <c r="A17" s="132"/>
      <c r="B17" s="133"/>
      <c r="C17" s="133"/>
      <c r="D17" s="133"/>
      <c r="E17" s="133"/>
      <c r="F17" s="134"/>
      <c r="G17" s="750"/>
      <c r="H17" s="751"/>
      <c r="I17" s="578" t="s">
        <v>47</v>
      </c>
      <c r="J17" s="632"/>
      <c r="K17" s="632"/>
      <c r="L17" s="632"/>
      <c r="M17" s="632"/>
      <c r="N17" s="632"/>
      <c r="O17" s="633"/>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0"/>
      <c r="AS17" s="380"/>
      <c r="AT17" s="380"/>
      <c r="AU17" s="380"/>
      <c r="AV17" s="380"/>
      <c r="AW17" s="380"/>
      <c r="AX17" s="381"/>
    </row>
    <row r="18" spans="1:50" ht="24.75" customHeight="1" x14ac:dyDescent="0.15">
      <c r="A18" s="132"/>
      <c r="B18" s="133"/>
      <c r="C18" s="133"/>
      <c r="D18" s="133"/>
      <c r="E18" s="133"/>
      <c r="F18" s="134"/>
      <c r="G18" s="752"/>
      <c r="H18" s="753"/>
      <c r="I18" s="740" t="s">
        <v>20</v>
      </c>
      <c r="J18" s="741"/>
      <c r="K18" s="741"/>
      <c r="L18" s="741"/>
      <c r="M18" s="741"/>
      <c r="N18" s="741"/>
      <c r="O18" s="742"/>
      <c r="P18" s="108">
        <f>SUM(P13:V17)</f>
        <v>895</v>
      </c>
      <c r="Q18" s="109"/>
      <c r="R18" s="109"/>
      <c r="S18" s="109"/>
      <c r="T18" s="109"/>
      <c r="U18" s="109"/>
      <c r="V18" s="110"/>
      <c r="W18" s="108">
        <f>SUM(W13:AC17)</f>
        <v>595</v>
      </c>
      <c r="X18" s="109"/>
      <c r="Y18" s="109"/>
      <c r="Z18" s="109"/>
      <c r="AA18" s="109"/>
      <c r="AB18" s="109"/>
      <c r="AC18" s="110"/>
      <c r="AD18" s="108">
        <f>SUM(AD13:AJ17)</f>
        <v>495</v>
      </c>
      <c r="AE18" s="109"/>
      <c r="AF18" s="109"/>
      <c r="AG18" s="109"/>
      <c r="AH18" s="109"/>
      <c r="AI18" s="109"/>
      <c r="AJ18" s="110"/>
      <c r="AK18" s="108">
        <f>SUM(AK13:AQ17)</f>
        <v>695</v>
      </c>
      <c r="AL18" s="109"/>
      <c r="AM18" s="109"/>
      <c r="AN18" s="109"/>
      <c r="AO18" s="109"/>
      <c r="AP18" s="109"/>
      <c r="AQ18" s="110"/>
      <c r="AR18" s="108">
        <f>SUM(AR13:AX17)</f>
        <v>895</v>
      </c>
      <c r="AS18" s="109"/>
      <c r="AT18" s="109"/>
      <c r="AU18" s="109"/>
      <c r="AV18" s="109"/>
      <c r="AW18" s="109"/>
      <c r="AX18" s="538"/>
    </row>
    <row r="19" spans="1:50" ht="24.75" customHeight="1" x14ac:dyDescent="0.15">
      <c r="A19" s="132"/>
      <c r="B19" s="133"/>
      <c r="C19" s="133"/>
      <c r="D19" s="133"/>
      <c r="E19" s="133"/>
      <c r="F19" s="134"/>
      <c r="G19" s="536" t="s">
        <v>9</v>
      </c>
      <c r="H19" s="537"/>
      <c r="I19" s="537"/>
      <c r="J19" s="537"/>
      <c r="K19" s="537"/>
      <c r="L19" s="537"/>
      <c r="M19" s="537"/>
      <c r="N19" s="537"/>
      <c r="O19" s="537"/>
      <c r="P19" s="102">
        <v>1</v>
      </c>
      <c r="Q19" s="103"/>
      <c r="R19" s="103"/>
      <c r="S19" s="103"/>
      <c r="T19" s="103"/>
      <c r="U19" s="103"/>
      <c r="V19" s="104"/>
      <c r="W19" s="102">
        <v>523</v>
      </c>
      <c r="X19" s="103"/>
      <c r="Y19" s="103"/>
      <c r="Z19" s="103"/>
      <c r="AA19" s="103"/>
      <c r="AB19" s="103"/>
      <c r="AC19" s="104"/>
      <c r="AD19" s="102">
        <v>490</v>
      </c>
      <c r="AE19" s="103"/>
      <c r="AF19" s="103"/>
      <c r="AG19" s="103"/>
      <c r="AH19" s="103"/>
      <c r="AI19" s="103"/>
      <c r="AJ19" s="104"/>
      <c r="AK19" s="488"/>
      <c r="AL19" s="488"/>
      <c r="AM19" s="488"/>
      <c r="AN19" s="488"/>
      <c r="AO19" s="488"/>
      <c r="AP19" s="488"/>
      <c r="AQ19" s="488"/>
      <c r="AR19" s="488"/>
      <c r="AS19" s="488"/>
      <c r="AT19" s="488"/>
      <c r="AU19" s="488"/>
      <c r="AV19" s="488"/>
      <c r="AW19" s="488"/>
      <c r="AX19" s="539"/>
    </row>
    <row r="20" spans="1:50" ht="24.75" customHeight="1" x14ac:dyDescent="0.15">
      <c r="A20" s="132"/>
      <c r="B20" s="133"/>
      <c r="C20" s="133"/>
      <c r="D20" s="133"/>
      <c r="E20" s="133"/>
      <c r="F20" s="134"/>
      <c r="G20" s="536" t="s">
        <v>10</v>
      </c>
      <c r="H20" s="537"/>
      <c r="I20" s="537"/>
      <c r="J20" s="537"/>
      <c r="K20" s="537"/>
      <c r="L20" s="537"/>
      <c r="M20" s="537"/>
      <c r="N20" s="537"/>
      <c r="O20" s="537"/>
      <c r="P20" s="540">
        <f>IF(P18=0, "-", SUM(P19)/P18)</f>
        <v>1.1173184357541898E-3</v>
      </c>
      <c r="Q20" s="540"/>
      <c r="R20" s="540"/>
      <c r="S20" s="540"/>
      <c r="T20" s="540"/>
      <c r="U20" s="540"/>
      <c r="V20" s="540"/>
      <c r="W20" s="540">
        <f t="shared" ref="W20" si="0">IF(W18=0, "-", SUM(W19)/W18)</f>
        <v>0.87899159663865545</v>
      </c>
      <c r="X20" s="540"/>
      <c r="Y20" s="540"/>
      <c r="Z20" s="540"/>
      <c r="AA20" s="540"/>
      <c r="AB20" s="540"/>
      <c r="AC20" s="540"/>
      <c r="AD20" s="540">
        <f t="shared" ref="AD20" si="1">IF(AD18=0, "-", SUM(AD19)/AD18)</f>
        <v>0.98989898989898994</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35"/>
      <c r="B21" s="136"/>
      <c r="C21" s="136"/>
      <c r="D21" s="136"/>
      <c r="E21" s="136"/>
      <c r="F21" s="137"/>
      <c r="G21" s="930" t="s">
        <v>276</v>
      </c>
      <c r="H21" s="931"/>
      <c r="I21" s="931"/>
      <c r="J21" s="931"/>
      <c r="K21" s="931"/>
      <c r="L21" s="931"/>
      <c r="M21" s="931"/>
      <c r="N21" s="931"/>
      <c r="O21" s="931"/>
      <c r="P21" s="540">
        <f>IF(P19=0, "-", SUM(P19)/SUM(P13,P14))</f>
        <v>1.1173184357541898E-3</v>
      </c>
      <c r="Q21" s="540"/>
      <c r="R21" s="540"/>
      <c r="S21" s="540"/>
      <c r="T21" s="540"/>
      <c r="U21" s="540"/>
      <c r="V21" s="540"/>
      <c r="W21" s="540">
        <f t="shared" ref="W21" si="2">IF(W19=0, "-", SUM(W19)/SUM(W13,W14))</f>
        <v>0.87899159663865545</v>
      </c>
      <c r="X21" s="540"/>
      <c r="Y21" s="540"/>
      <c r="Z21" s="540"/>
      <c r="AA21" s="540"/>
      <c r="AB21" s="540"/>
      <c r="AC21" s="540"/>
      <c r="AD21" s="540">
        <f t="shared" ref="AD21" si="3">IF(AD19=0, "-", SUM(AD19)/SUM(AD13,AD14))</f>
        <v>0.98989898989898994</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82" t="s">
        <v>347</v>
      </c>
      <c r="B22" s="183"/>
      <c r="C22" s="183"/>
      <c r="D22" s="183"/>
      <c r="E22" s="183"/>
      <c r="F22" s="184"/>
      <c r="G22" s="173" t="s">
        <v>256</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5.450000000000003" customHeight="1" x14ac:dyDescent="0.15">
      <c r="A23" s="185"/>
      <c r="B23" s="186"/>
      <c r="C23" s="186"/>
      <c r="D23" s="186"/>
      <c r="E23" s="186"/>
      <c r="F23" s="187"/>
      <c r="G23" s="176" t="s">
        <v>486</v>
      </c>
      <c r="H23" s="177"/>
      <c r="I23" s="177"/>
      <c r="J23" s="177"/>
      <c r="K23" s="177"/>
      <c r="L23" s="177"/>
      <c r="M23" s="177"/>
      <c r="N23" s="177"/>
      <c r="O23" s="178"/>
      <c r="P23" s="99">
        <v>695</v>
      </c>
      <c r="Q23" s="100"/>
      <c r="R23" s="100"/>
      <c r="S23" s="100"/>
      <c r="T23" s="100"/>
      <c r="U23" s="100"/>
      <c r="V23" s="101"/>
      <c r="W23" s="99">
        <v>895</v>
      </c>
      <c r="X23" s="100"/>
      <c r="Y23" s="100"/>
      <c r="Z23" s="100"/>
      <c r="AA23" s="100"/>
      <c r="AB23" s="100"/>
      <c r="AC23" s="101"/>
      <c r="AD23" s="193" t="s">
        <v>527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35.450000000000003" customHeight="1" thickBot="1" x14ac:dyDescent="0.2">
      <c r="A29" s="188"/>
      <c r="B29" s="189"/>
      <c r="C29" s="189"/>
      <c r="D29" s="189"/>
      <c r="E29" s="189"/>
      <c r="F29" s="190"/>
      <c r="G29" s="218" t="s">
        <v>257</v>
      </c>
      <c r="H29" s="219"/>
      <c r="I29" s="219"/>
      <c r="J29" s="219"/>
      <c r="K29" s="219"/>
      <c r="L29" s="219"/>
      <c r="M29" s="219"/>
      <c r="N29" s="219"/>
      <c r="O29" s="220"/>
      <c r="P29" s="205">
        <f>AK13</f>
        <v>695</v>
      </c>
      <c r="Q29" s="206"/>
      <c r="R29" s="206"/>
      <c r="S29" s="206"/>
      <c r="T29" s="206"/>
      <c r="U29" s="206"/>
      <c r="V29" s="207"/>
      <c r="W29" s="205">
        <f>AR13</f>
        <v>895</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510" t="s">
        <v>272</v>
      </c>
      <c r="B30" s="511"/>
      <c r="C30" s="511"/>
      <c r="D30" s="511"/>
      <c r="E30" s="511"/>
      <c r="F30" s="512"/>
      <c r="G30" s="653" t="s">
        <v>143</v>
      </c>
      <c r="H30" s="378"/>
      <c r="I30" s="378"/>
      <c r="J30" s="378"/>
      <c r="K30" s="378"/>
      <c r="L30" s="378"/>
      <c r="M30" s="378"/>
      <c r="N30" s="378"/>
      <c r="O30" s="582"/>
      <c r="P30" s="581" t="s">
        <v>56</v>
      </c>
      <c r="Q30" s="378"/>
      <c r="R30" s="378"/>
      <c r="S30" s="378"/>
      <c r="T30" s="378"/>
      <c r="U30" s="378"/>
      <c r="V30" s="378"/>
      <c r="W30" s="378"/>
      <c r="X30" s="582"/>
      <c r="Y30" s="469"/>
      <c r="Z30" s="470"/>
      <c r="AA30" s="471"/>
      <c r="AB30" s="374" t="s">
        <v>11</v>
      </c>
      <c r="AC30" s="375"/>
      <c r="AD30" s="376"/>
      <c r="AE30" s="374" t="s">
        <v>313</v>
      </c>
      <c r="AF30" s="375"/>
      <c r="AG30" s="375"/>
      <c r="AH30" s="376"/>
      <c r="AI30" s="374" t="s">
        <v>333</v>
      </c>
      <c r="AJ30" s="375"/>
      <c r="AK30" s="375"/>
      <c r="AL30" s="376"/>
      <c r="AM30" s="377" t="s">
        <v>338</v>
      </c>
      <c r="AN30" s="377"/>
      <c r="AO30" s="377"/>
      <c r="AP30" s="374"/>
      <c r="AQ30" s="644" t="s">
        <v>185</v>
      </c>
      <c r="AR30" s="645"/>
      <c r="AS30" s="645"/>
      <c r="AT30" s="646"/>
      <c r="AU30" s="378" t="s">
        <v>131</v>
      </c>
      <c r="AV30" s="378"/>
      <c r="AW30" s="378"/>
      <c r="AX30" s="379"/>
    </row>
    <row r="31" spans="1:50" ht="18.75" hidden="1" customHeight="1" x14ac:dyDescent="0.15">
      <c r="A31" s="513"/>
      <c r="B31" s="514"/>
      <c r="C31" s="514"/>
      <c r="D31" s="514"/>
      <c r="E31" s="514"/>
      <c r="F31" s="515"/>
      <c r="G31" s="568"/>
      <c r="H31" s="367"/>
      <c r="I31" s="367"/>
      <c r="J31" s="367"/>
      <c r="K31" s="367"/>
      <c r="L31" s="367"/>
      <c r="M31" s="367"/>
      <c r="N31" s="367"/>
      <c r="O31" s="569"/>
      <c r="P31" s="583"/>
      <c r="Q31" s="367"/>
      <c r="R31" s="367"/>
      <c r="S31" s="367"/>
      <c r="T31" s="367"/>
      <c r="U31" s="367"/>
      <c r="V31" s="367"/>
      <c r="W31" s="367"/>
      <c r="X31" s="569"/>
      <c r="Y31" s="472"/>
      <c r="Z31" s="401"/>
      <c r="AA31" s="402"/>
      <c r="AB31" s="322"/>
      <c r="AC31" s="323"/>
      <c r="AD31" s="324"/>
      <c r="AE31" s="322"/>
      <c r="AF31" s="323"/>
      <c r="AG31" s="323"/>
      <c r="AH31" s="324"/>
      <c r="AI31" s="322"/>
      <c r="AJ31" s="323"/>
      <c r="AK31" s="323"/>
      <c r="AL31" s="324"/>
      <c r="AM31" s="364"/>
      <c r="AN31" s="364"/>
      <c r="AO31" s="364"/>
      <c r="AP31" s="322"/>
      <c r="AQ31" s="201"/>
      <c r="AR31" s="126"/>
      <c r="AS31" s="127" t="s">
        <v>186</v>
      </c>
      <c r="AT31" s="162"/>
      <c r="AU31" s="261"/>
      <c r="AV31" s="261"/>
      <c r="AW31" s="367" t="s">
        <v>175</v>
      </c>
      <c r="AX31" s="368"/>
    </row>
    <row r="32" spans="1:50" ht="23.25" hidden="1" customHeight="1" x14ac:dyDescent="0.15">
      <c r="A32" s="516"/>
      <c r="B32" s="514"/>
      <c r="C32" s="514"/>
      <c r="D32" s="514"/>
      <c r="E32" s="514"/>
      <c r="F32" s="515"/>
      <c r="G32" s="541"/>
      <c r="H32" s="542"/>
      <c r="I32" s="542"/>
      <c r="J32" s="542"/>
      <c r="K32" s="542"/>
      <c r="L32" s="542"/>
      <c r="M32" s="542"/>
      <c r="N32" s="542"/>
      <c r="O32" s="543"/>
      <c r="P32" s="151"/>
      <c r="Q32" s="151"/>
      <c r="R32" s="151"/>
      <c r="S32" s="151"/>
      <c r="T32" s="151"/>
      <c r="U32" s="151"/>
      <c r="V32" s="151"/>
      <c r="W32" s="151"/>
      <c r="X32" s="222"/>
      <c r="Y32" s="328" t="s">
        <v>12</v>
      </c>
      <c r="Z32" s="550"/>
      <c r="AA32" s="551"/>
      <c r="AB32" s="552"/>
      <c r="AC32" s="552"/>
      <c r="AD32" s="552"/>
      <c r="AE32" s="352"/>
      <c r="AF32" s="353"/>
      <c r="AG32" s="353"/>
      <c r="AH32" s="353"/>
      <c r="AI32" s="352"/>
      <c r="AJ32" s="353"/>
      <c r="AK32" s="353"/>
      <c r="AL32" s="353"/>
      <c r="AM32" s="352"/>
      <c r="AN32" s="353"/>
      <c r="AO32" s="353"/>
      <c r="AP32" s="353"/>
      <c r="AQ32" s="105"/>
      <c r="AR32" s="106"/>
      <c r="AS32" s="106"/>
      <c r="AT32" s="107"/>
      <c r="AU32" s="353"/>
      <c r="AV32" s="353"/>
      <c r="AW32" s="353"/>
      <c r="AX32" s="355"/>
    </row>
    <row r="33" spans="1:50" ht="23.25" hidden="1" customHeight="1" x14ac:dyDescent="0.15">
      <c r="A33" s="517"/>
      <c r="B33" s="518"/>
      <c r="C33" s="518"/>
      <c r="D33" s="518"/>
      <c r="E33" s="518"/>
      <c r="F33" s="519"/>
      <c r="G33" s="544"/>
      <c r="H33" s="545"/>
      <c r="I33" s="545"/>
      <c r="J33" s="545"/>
      <c r="K33" s="545"/>
      <c r="L33" s="545"/>
      <c r="M33" s="545"/>
      <c r="N33" s="545"/>
      <c r="O33" s="546"/>
      <c r="P33" s="224"/>
      <c r="Q33" s="224"/>
      <c r="R33" s="224"/>
      <c r="S33" s="224"/>
      <c r="T33" s="224"/>
      <c r="U33" s="224"/>
      <c r="V33" s="224"/>
      <c r="W33" s="224"/>
      <c r="X33" s="225"/>
      <c r="Y33" s="293" t="s">
        <v>51</v>
      </c>
      <c r="Z33" s="288"/>
      <c r="AA33" s="289"/>
      <c r="AB33" s="523"/>
      <c r="AC33" s="523"/>
      <c r="AD33" s="523"/>
      <c r="AE33" s="352"/>
      <c r="AF33" s="353"/>
      <c r="AG33" s="353"/>
      <c r="AH33" s="353"/>
      <c r="AI33" s="352"/>
      <c r="AJ33" s="353"/>
      <c r="AK33" s="353"/>
      <c r="AL33" s="353"/>
      <c r="AM33" s="352"/>
      <c r="AN33" s="353"/>
      <c r="AO33" s="353"/>
      <c r="AP33" s="353"/>
      <c r="AQ33" s="105"/>
      <c r="AR33" s="106"/>
      <c r="AS33" s="106"/>
      <c r="AT33" s="107"/>
      <c r="AU33" s="353"/>
      <c r="AV33" s="353"/>
      <c r="AW33" s="353"/>
      <c r="AX33" s="355"/>
    </row>
    <row r="34" spans="1:50" ht="23.25" hidden="1" customHeight="1" x14ac:dyDescent="0.15">
      <c r="A34" s="516"/>
      <c r="B34" s="514"/>
      <c r="C34" s="514"/>
      <c r="D34" s="514"/>
      <c r="E34" s="514"/>
      <c r="F34" s="515"/>
      <c r="G34" s="547"/>
      <c r="H34" s="548"/>
      <c r="I34" s="548"/>
      <c r="J34" s="548"/>
      <c r="K34" s="548"/>
      <c r="L34" s="548"/>
      <c r="M34" s="548"/>
      <c r="N34" s="548"/>
      <c r="O34" s="549"/>
      <c r="P34" s="154"/>
      <c r="Q34" s="154"/>
      <c r="R34" s="154"/>
      <c r="S34" s="154"/>
      <c r="T34" s="154"/>
      <c r="U34" s="154"/>
      <c r="V34" s="154"/>
      <c r="W34" s="154"/>
      <c r="X34" s="227"/>
      <c r="Y34" s="293" t="s">
        <v>13</v>
      </c>
      <c r="Z34" s="288"/>
      <c r="AA34" s="289"/>
      <c r="AB34" s="454" t="s">
        <v>176</v>
      </c>
      <c r="AC34" s="454"/>
      <c r="AD34" s="454"/>
      <c r="AE34" s="352"/>
      <c r="AF34" s="353"/>
      <c r="AG34" s="353"/>
      <c r="AH34" s="353"/>
      <c r="AI34" s="352"/>
      <c r="AJ34" s="353"/>
      <c r="AK34" s="353"/>
      <c r="AL34" s="353"/>
      <c r="AM34" s="352"/>
      <c r="AN34" s="353"/>
      <c r="AO34" s="353"/>
      <c r="AP34" s="353"/>
      <c r="AQ34" s="105"/>
      <c r="AR34" s="106"/>
      <c r="AS34" s="106"/>
      <c r="AT34" s="107"/>
      <c r="AU34" s="353"/>
      <c r="AV34" s="353"/>
      <c r="AW34" s="353"/>
      <c r="AX34" s="355"/>
    </row>
    <row r="35" spans="1:50" ht="23.25" hidden="1" customHeight="1" x14ac:dyDescent="0.15">
      <c r="A35" s="905" t="s">
        <v>302</v>
      </c>
      <c r="B35" s="906"/>
      <c r="C35" s="906"/>
      <c r="D35" s="906"/>
      <c r="E35" s="906"/>
      <c r="F35" s="907"/>
      <c r="G35" s="541"/>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911"/>
    </row>
    <row r="36" spans="1:50" ht="23.25" hidden="1" customHeight="1" x14ac:dyDescent="0.15">
      <c r="A36" s="908"/>
      <c r="B36" s="909"/>
      <c r="C36" s="909"/>
      <c r="D36" s="909"/>
      <c r="E36" s="909"/>
      <c r="F36" s="910"/>
      <c r="G36" s="547"/>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5"/>
      <c r="AF36" s="545"/>
      <c r="AG36" s="545"/>
      <c r="AH36" s="545"/>
      <c r="AI36" s="545"/>
      <c r="AJ36" s="545"/>
      <c r="AK36" s="545"/>
      <c r="AL36" s="545"/>
      <c r="AM36" s="545"/>
      <c r="AN36" s="545"/>
      <c r="AO36" s="545"/>
      <c r="AP36" s="545"/>
      <c r="AQ36" s="548"/>
      <c r="AR36" s="548"/>
      <c r="AS36" s="548"/>
      <c r="AT36" s="548"/>
      <c r="AU36" s="548"/>
      <c r="AV36" s="548"/>
      <c r="AW36" s="548"/>
      <c r="AX36" s="912"/>
    </row>
    <row r="37" spans="1:50" ht="18.75" hidden="1" customHeight="1" x14ac:dyDescent="0.15">
      <c r="A37" s="647" t="s">
        <v>272</v>
      </c>
      <c r="B37" s="648"/>
      <c r="C37" s="648"/>
      <c r="D37" s="648"/>
      <c r="E37" s="648"/>
      <c r="F37" s="649"/>
      <c r="G37" s="566" t="s">
        <v>143</v>
      </c>
      <c r="H37" s="369"/>
      <c r="I37" s="369"/>
      <c r="J37" s="369"/>
      <c r="K37" s="369"/>
      <c r="L37" s="369"/>
      <c r="M37" s="369"/>
      <c r="N37" s="369"/>
      <c r="O37" s="567"/>
      <c r="P37" s="634" t="s">
        <v>56</v>
      </c>
      <c r="Q37" s="369"/>
      <c r="R37" s="369"/>
      <c r="S37" s="369"/>
      <c r="T37" s="369"/>
      <c r="U37" s="369"/>
      <c r="V37" s="369"/>
      <c r="W37" s="369"/>
      <c r="X37" s="567"/>
      <c r="Y37" s="635"/>
      <c r="Z37" s="636"/>
      <c r="AA37" s="637"/>
      <c r="AB37" s="638" t="s">
        <v>11</v>
      </c>
      <c r="AC37" s="639"/>
      <c r="AD37" s="640"/>
      <c r="AE37" s="356" t="s">
        <v>313</v>
      </c>
      <c r="AF37" s="357"/>
      <c r="AG37" s="357"/>
      <c r="AH37" s="358"/>
      <c r="AI37" s="356" t="s">
        <v>311</v>
      </c>
      <c r="AJ37" s="357"/>
      <c r="AK37" s="357"/>
      <c r="AL37" s="358"/>
      <c r="AM37" s="363" t="s">
        <v>338</v>
      </c>
      <c r="AN37" s="363"/>
      <c r="AO37" s="363"/>
      <c r="AP37" s="363"/>
      <c r="AQ37" s="257" t="s">
        <v>185</v>
      </c>
      <c r="AR37" s="258"/>
      <c r="AS37" s="258"/>
      <c r="AT37" s="259"/>
      <c r="AU37" s="369" t="s">
        <v>131</v>
      </c>
      <c r="AV37" s="369"/>
      <c r="AW37" s="369"/>
      <c r="AX37" s="370"/>
    </row>
    <row r="38" spans="1:50" ht="18.75" hidden="1" customHeight="1" x14ac:dyDescent="0.15">
      <c r="A38" s="513"/>
      <c r="B38" s="514"/>
      <c r="C38" s="514"/>
      <c r="D38" s="514"/>
      <c r="E38" s="514"/>
      <c r="F38" s="515"/>
      <c r="G38" s="568"/>
      <c r="H38" s="367"/>
      <c r="I38" s="367"/>
      <c r="J38" s="367"/>
      <c r="K38" s="367"/>
      <c r="L38" s="367"/>
      <c r="M38" s="367"/>
      <c r="N38" s="367"/>
      <c r="O38" s="569"/>
      <c r="P38" s="583"/>
      <c r="Q38" s="367"/>
      <c r="R38" s="367"/>
      <c r="S38" s="367"/>
      <c r="T38" s="367"/>
      <c r="U38" s="367"/>
      <c r="V38" s="367"/>
      <c r="W38" s="367"/>
      <c r="X38" s="569"/>
      <c r="Y38" s="472"/>
      <c r="Z38" s="401"/>
      <c r="AA38" s="402"/>
      <c r="AB38" s="322"/>
      <c r="AC38" s="323"/>
      <c r="AD38" s="324"/>
      <c r="AE38" s="322"/>
      <c r="AF38" s="323"/>
      <c r="AG38" s="323"/>
      <c r="AH38" s="324"/>
      <c r="AI38" s="322"/>
      <c r="AJ38" s="323"/>
      <c r="AK38" s="323"/>
      <c r="AL38" s="324"/>
      <c r="AM38" s="364"/>
      <c r="AN38" s="364"/>
      <c r="AO38" s="364"/>
      <c r="AP38" s="364"/>
      <c r="AQ38" s="201"/>
      <c r="AR38" s="126"/>
      <c r="AS38" s="127" t="s">
        <v>186</v>
      </c>
      <c r="AT38" s="162"/>
      <c r="AU38" s="261"/>
      <c r="AV38" s="261"/>
      <c r="AW38" s="367" t="s">
        <v>175</v>
      </c>
      <c r="AX38" s="368"/>
    </row>
    <row r="39" spans="1:50" ht="23.25" hidden="1" customHeight="1" x14ac:dyDescent="0.15">
      <c r="A39" s="516"/>
      <c r="B39" s="514"/>
      <c r="C39" s="514"/>
      <c r="D39" s="514"/>
      <c r="E39" s="514"/>
      <c r="F39" s="515"/>
      <c r="G39" s="541"/>
      <c r="H39" s="542"/>
      <c r="I39" s="542"/>
      <c r="J39" s="542"/>
      <c r="K39" s="542"/>
      <c r="L39" s="542"/>
      <c r="M39" s="542"/>
      <c r="N39" s="542"/>
      <c r="O39" s="543"/>
      <c r="P39" s="151"/>
      <c r="Q39" s="151"/>
      <c r="R39" s="151"/>
      <c r="S39" s="151"/>
      <c r="T39" s="151"/>
      <c r="U39" s="151"/>
      <c r="V39" s="151"/>
      <c r="W39" s="151"/>
      <c r="X39" s="222"/>
      <c r="Y39" s="328" t="s">
        <v>12</v>
      </c>
      <c r="Z39" s="550"/>
      <c r="AA39" s="551"/>
      <c r="AB39" s="552"/>
      <c r="AC39" s="552"/>
      <c r="AD39" s="552"/>
      <c r="AE39" s="352"/>
      <c r="AF39" s="353"/>
      <c r="AG39" s="353"/>
      <c r="AH39" s="353"/>
      <c r="AI39" s="352"/>
      <c r="AJ39" s="353"/>
      <c r="AK39" s="353"/>
      <c r="AL39" s="353"/>
      <c r="AM39" s="352"/>
      <c r="AN39" s="353"/>
      <c r="AO39" s="353"/>
      <c r="AP39" s="353"/>
      <c r="AQ39" s="105"/>
      <c r="AR39" s="106"/>
      <c r="AS39" s="106"/>
      <c r="AT39" s="107"/>
      <c r="AU39" s="353"/>
      <c r="AV39" s="353"/>
      <c r="AW39" s="353"/>
      <c r="AX39" s="355"/>
    </row>
    <row r="40" spans="1:50" ht="23.25" hidden="1" customHeight="1" x14ac:dyDescent="0.15">
      <c r="A40" s="517"/>
      <c r="B40" s="518"/>
      <c r="C40" s="518"/>
      <c r="D40" s="518"/>
      <c r="E40" s="518"/>
      <c r="F40" s="519"/>
      <c r="G40" s="544"/>
      <c r="H40" s="545"/>
      <c r="I40" s="545"/>
      <c r="J40" s="545"/>
      <c r="K40" s="545"/>
      <c r="L40" s="545"/>
      <c r="M40" s="545"/>
      <c r="N40" s="545"/>
      <c r="O40" s="546"/>
      <c r="P40" s="224"/>
      <c r="Q40" s="224"/>
      <c r="R40" s="224"/>
      <c r="S40" s="224"/>
      <c r="T40" s="224"/>
      <c r="U40" s="224"/>
      <c r="V40" s="224"/>
      <c r="W40" s="224"/>
      <c r="X40" s="225"/>
      <c r="Y40" s="293" t="s">
        <v>51</v>
      </c>
      <c r="Z40" s="288"/>
      <c r="AA40" s="289"/>
      <c r="AB40" s="523"/>
      <c r="AC40" s="523"/>
      <c r="AD40" s="523"/>
      <c r="AE40" s="352"/>
      <c r="AF40" s="353"/>
      <c r="AG40" s="353"/>
      <c r="AH40" s="353"/>
      <c r="AI40" s="352"/>
      <c r="AJ40" s="353"/>
      <c r="AK40" s="353"/>
      <c r="AL40" s="353"/>
      <c r="AM40" s="352"/>
      <c r="AN40" s="353"/>
      <c r="AO40" s="353"/>
      <c r="AP40" s="353"/>
      <c r="AQ40" s="105"/>
      <c r="AR40" s="106"/>
      <c r="AS40" s="106"/>
      <c r="AT40" s="107"/>
      <c r="AU40" s="353"/>
      <c r="AV40" s="353"/>
      <c r="AW40" s="353"/>
      <c r="AX40" s="355"/>
    </row>
    <row r="41" spans="1:50" ht="23.25" hidden="1" customHeight="1" x14ac:dyDescent="0.15">
      <c r="A41" s="650"/>
      <c r="B41" s="651"/>
      <c r="C41" s="651"/>
      <c r="D41" s="651"/>
      <c r="E41" s="651"/>
      <c r="F41" s="652"/>
      <c r="G41" s="547"/>
      <c r="H41" s="548"/>
      <c r="I41" s="548"/>
      <c r="J41" s="548"/>
      <c r="K41" s="548"/>
      <c r="L41" s="548"/>
      <c r="M41" s="548"/>
      <c r="N41" s="548"/>
      <c r="O41" s="549"/>
      <c r="P41" s="154"/>
      <c r="Q41" s="154"/>
      <c r="R41" s="154"/>
      <c r="S41" s="154"/>
      <c r="T41" s="154"/>
      <c r="U41" s="154"/>
      <c r="V41" s="154"/>
      <c r="W41" s="154"/>
      <c r="X41" s="227"/>
      <c r="Y41" s="293" t="s">
        <v>13</v>
      </c>
      <c r="Z41" s="288"/>
      <c r="AA41" s="289"/>
      <c r="AB41" s="454" t="s">
        <v>176</v>
      </c>
      <c r="AC41" s="454"/>
      <c r="AD41" s="454"/>
      <c r="AE41" s="352"/>
      <c r="AF41" s="353"/>
      <c r="AG41" s="353"/>
      <c r="AH41" s="353"/>
      <c r="AI41" s="352"/>
      <c r="AJ41" s="353"/>
      <c r="AK41" s="353"/>
      <c r="AL41" s="353"/>
      <c r="AM41" s="352"/>
      <c r="AN41" s="353"/>
      <c r="AO41" s="353"/>
      <c r="AP41" s="353"/>
      <c r="AQ41" s="105"/>
      <c r="AR41" s="106"/>
      <c r="AS41" s="106"/>
      <c r="AT41" s="107"/>
      <c r="AU41" s="353"/>
      <c r="AV41" s="353"/>
      <c r="AW41" s="353"/>
      <c r="AX41" s="355"/>
    </row>
    <row r="42" spans="1:50" ht="23.25" hidden="1" customHeight="1" x14ac:dyDescent="0.15">
      <c r="A42" s="905" t="s">
        <v>302</v>
      </c>
      <c r="B42" s="906"/>
      <c r="C42" s="906"/>
      <c r="D42" s="906"/>
      <c r="E42" s="906"/>
      <c r="F42" s="907"/>
      <c r="G42" s="541"/>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911"/>
    </row>
    <row r="43" spans="1:50" ht="23.25" hidden="1" customHeight="1" x14ac:dyDescent="0.15">
      <c r="A43" s="908"/>
      <c r="B43" s="909"/>
      <c r="C43" s="909"/>
      <c r="D43" s="909"/>
      <c r="E43" s="909"/>
      <c r="F43" s="910"/>
      <c r="G43" s="547"/>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912"/>
    </row>
    <row r="44" spans="1:50" ht="18.75" hidden="1" customHeight="1" x14ac:dyDescent="0.15">
      <c r="A44" s="647" t="s">
        <v>272</v>
      </c>
      <c r="B44" s="648"/>
      <c r="C44" s="648"/>
      <c r="D44" s="648"/>
      <c r="E44" s="648"/>
      <c r="F44" s="649"/>
      <c r="G44" s="566" t="s">
        <v>143</v>
      </c>
      <c r="H44" s="369"/>
      <c r="I44" s="369"/>
      <c r="J44" s="369"/>
      <c r="K44" s="369"/>
      <c r="L44" s="369"/>
      <c r="M44" s="369"/>
      <c r="N44" s="369"/>
      <c r="O44" s="567"/>
      <c r="P44" s="634" t="s">
        <v>56</v>
      </c>
      <c r="Q44" s="369"/>
      <c r="R44" s="369"/>
      <c r="S44" s="369"/>
      <c r="T44" s="369"/>
      <c r="U44" s="369"/>
      <c r="V44" s="369"/>
      <c r="W44" s="369"/>
      <c r="X44" s="567"/>
      <c r="Y44" s="635"/>
      <c r="Z44" s="636"/>
      <c r="AA44" s="637"/>
      <c r="AB44" s="638" t="s">
        <v>11</v>
      </c>
      <c r="AC44" s="639"/>
      <c r="AD44" s="640"/>
      <c r="AE44" s="356" t="s">
        <v>313</v>
      </c>
      <c r="AF44" s="357"/>
      <c r="AG44" s="357"/>
      <c r="AH44" s="358"/>
      <c r="AI44" s="356" t="s">
        <v>311</v>
      </c>
      <c r="AJ44" s="357"/>
      <c r="AK44" s="357"/>
      <c r="AL44" s="358"/>
      <c r="AM44" s="363" t="s">
        <v>338</v>
      </c>
      <c r="AN44" s="363"/>
      <c r="AO44" s="363"/>
      <c r="AP44" s="363"/>
      <c r="AQ44" s="257" t="s">
        <v>185</v>
      </c>
      <c r="AR44" s="258"/>
      <c r="AS44" s="258"/>
      <c r="AT44" s="259"/>
      <c r="AU44" s="369" t="s">
        <v>131</v>
      </c>
      <c r="AV44" s="369"/>
      <c r="AW44" s="369"/>
      <c r="AX44" s="370"/>
    </row>
    <row r="45" spans="1:50" ht="18.75" hidden="1" customHeight="1" x14ac:dyDescent="0.15">
      <c r="A45" s="513"/>
      <c r="B45" s="514"/>
      <c r="C45" s="514"/>
      <c r="D45" s="514"/>
      <c r="E45" s="514"/>
      <c r="F45" s="515"/>
      <c r="G45" s="568"/>
      <c r="H45" s="367"/>
      <c r="I45" s="367"/>
      <c r="J45" s="367"/>
      <c r="K45" s="367"/>
      <c r="L45" s="367"/>
      <c r="M45" s="367"/>
      <c r="N45" s="367"/>
      <c r="O45" s="569"/>
      <c r="P45" s="583"/>
      <c r="Q45" s="367"/>
      <c r="R45" s="367"/>
      <c r="S45" s="367"/>
      <c r="T45" s="367"/>
      <c r="U45" s="367"/>
      <c r="V45" s="367"/>
      <c r="W45" s="367"/>
      <c r="X45" s="569"/>
      <c r="Y45" s="472"/>
      <c r="Z45" s="401"/>
      <c r="AA45" s="402"/>
      <c r="AB45" s="322"/>
      <c r="AC45" s="323"/>
      <c r="AD45" s="324"/>
      <c r="AE45" s="322"/>
      <c r="AF45" s="323"/>
      <c r="AG45" s="323"/>
      <c r="AH45" s="324"/>
      <c r="AI45" s="322"/>
      <c r="AJ45" s="323"/>
      <c r="AK45" s="323"/>
      <c r="AL45" s="324"/>
      <c r="AM45" s="364"/>
      <c r="AN45" s="364"/>
      <c r="AO45" s="364"/>
      <c r="AP45" s="364"/>
      <c r="AQ45" s="201"/>
      <c r="AR45" s="126"/>
      <c r="AS45" s="127" t="s">
        <v>186</v>
      </c>
      <c r="AT45" s="162"/>
      <c r="AU45" s="261"/>
      <c r="AV45" s="261"/>
      <c r="AW45" s="367" t="s">
        <v>175</v>
      </c>
      <c r="AX45" s="368"/>
    </row>
    <row r="46" spans="1:50" ht="23.25" hidden="1" customHeight="1" x14ac:dyDescent="0.15">
      <c r="A46" s="516"/>
      <c r="B46" s="514"/>
      <c r="C46" s="514"/>
      <c r="D46" s="514"/>
      <c r="E46" s="514"/>
      <c r="F46" s="515"/>
      <c r="G46" s="541"/>
      <c r="H46" s="542"/>
      <c r="I46" s="542"/>
      <c r="J46" s="542"/>
      <c r="K46" s="542"/>
      <c r="L46" s="542"/>
      <c r="M46" s="542"/>
      <c r="N46" s="542"/>
      <c r="O46" s="543"/>
      <c r="P46" s="151"/>
      <c r="Q46" s="151"/>
      <c r="R46" s="151"/>
      <c r="S46" s="151"/>
      <c r="T46" s="151"/>
      <c r="U46" s="151"/>
      <c r="V46" s="151"/>
      <c r="W46" s="151"/>
      <c r="X46" s="222"/>
      <c r="Y46" s="328" t="s">
        <v>12</v>
      </c>
      <c r="Z46" s="550"/>
      <c r="AA46" s="551"/>
      <c r="AB46" s="552"/>
      <c r="AC46" s="552"/>
      <c r="AD46" s="552"/>
      <c r="AE46" s="352"/>
      <c r="AF46" s="353"/>
      <c r="AG46" s="353"/>
      <c r="AH46" s="353"/>
      <c r="AI46" s="352"/>
      <c r="AJ46" s="353"/>
      <c r="AK46" s="353"/>
      <c r="AL46" s="353"/>
      <c r="AM46" s="352"/>
      <c r="AN46" s="353"/>
      <c r="AO46" s="353"/>
      <c r="AP46" s="353"/>
      <c r="AQ46" s="105"/>
      <c r="AR46" s="106"/>
      <c r="AS46" s="106"/>
      <c r="AT46" s="107"/>
      <c r="AU46" s="353"/>
      <c r="AV46" s="353"/>
      <c r="AW46" s="353"/>
      <c r="AX46" s="355"/>
    </row>
    <row r="47" spans="1:50" ht="23.25" hidden="1" customHeight="1" x14ac:dyDescent="0.15">
      <c r="A47" s="517"/>
      <c r="B47" s="518"/>
      <c r="C47" s="518"/>
      <c r="D47" s="518"/>
      <c r="E47" s="518"/>
      <c r="F47" s="519"/>
      <c r="G47" s="544"/>
      <c r="H47" s="545"/>
      <c r="I47" s="545"/>
      <c r="J47" s="545"/>
      <c r="K47" s="545"/>
      <c r="L47" s="545"/>
      <c r="M47" s="545"/>
      <c r="N47" s="545"/>
      <c r="O47" s="546"/>
      <c r="P47" s="224"/>
      <c r="Q47" s="224"/>
      <c r="R47" s="224"/>
      <c r="S47" s="224"/>
      <c r="T47" s="224"/>
      <c r="U47" s="224"/>
      <c r="V47" s="224"/>
      <c r="W47" s="224"/>
      <c r="X47" s="225"/>
      <c r="Y47" s="293" t="s">
        <v>51</v>
      </c>
      <c r="Z47" s="288"/>
      <c r="AA47" s="289"/>
      <c r="AB47" s="523"/>
      <c r="AC47" s="523"/>
      <c r="AD47" s="523"/>
      <c r="AE47" s="352"/>
      <c r="AF47" s="353"/>
      <c r="AG47" s="353"/>
      <c r="AH47" s="353"/>
      <c r="AI47" s="352"/>
      <c r="AJ47" s="353"/>
      <c r="AK47" s="353"/>
      <c r="AL47" s="353"/>
      <c r="AM47" s="352"/>
      <c r="AN47" s="353"/>
      <c r="AO47" s="353"/>
      <c r="AP47" s="353"/>
      <c r="AQ47" s="105"/>
      <c r="AR47" s="106"/>
      <c r="AS47" s="106"/>
      <c r="AT47" s="107"/>
      <c r="AU47" s="353"/>
      <c r="AV47" s="353"/>
      <c r="AW47" s="353"/>
      <c r="AX47" s="355"/>
    </row>
    <row r="48" spans="1:50" ht="23.25" hidden="1" customHeight="1" x14ac:dyDescent="0.15">
      <c r="A48" s="650"/>
      <c r="B48" s="651"/>
      <c r="C48" s="651"/>
      <c r="D48" s="651"/>
      <c r="E48" s="651"/>
      <c r="F48" s="652"/>
      <c r="G48" s="547"/>
      <c r="H48" s="548"/>
      <c r="I48" s="548"/>
      <c r="J48" s="548"/>
      <c r="K48" s="548"/>
      <c r="L48" s="548"/>
      <c r="M48" s="548"/>
      <c r="N48" s="548"/>
      <c r="O48" s="549"/>
      <c r="P48" s="154"/>
      <c r="Q48" s="154"/>
      <c r="R48" s="154"/>
      <c r="S48" s="154"/>
      <c r="T48" s="154"/>
      <c r="U48" s="154"/>
      <c r="V48" s="154"/>
      <c r="W48" s="154"/>
      <c r="X48" s="227"/>
      <c r="Y48" s="293" t="s">
        <v>13</v>
      </c>
      <c r="Z48" s="288"/>
      <c r="AA48" s="289"/>
      <c r="AB48" s="454" t="s">
        <v>176</v>
      </c>
      <c r="AC48" s="454"/>
      <c r="AD48" s="454"/>
      <c r="AE48" s="352"/>
      <c r="AF48" s="353"/>
      <c r="AG48" s="353"/>
      <c r="AH48" s="353"/>
      <c r="AI48" s="352"/>
      <c r="AJ48" s="353"/>
      <c r="AK48" s="353"/>
      <c r="AL48" s="353"/>
      <c r="AM48" s="352"/>
      <c r="AN48" s="353"/>
      <c r="AO48" s="353"/>
      <c r="AP48" s="353"/>
      <c r="AQ48" s="105"/>
      <c r="AR48" s="106"/>
      <c r="AS48" s="106"/>
      <c r="AT48" s="107"/>
      <c r="AU48" s="353"/>
      <c r="AV48" s="353"/>
      <c r="AW48" s="353"/>
      <c r="AX48" s="355"/>
    </row>
    <row r="49" spans="1:50" ht="23.25" hidden="1" customHeight="1" x14ac:dyDescent="0.15">
      <c r="A49" s="905" t="s">
        <v>302</v>
      </c>
      <c r="B49" s="906"/>
      <c r="C49" s="906"/>
      <c r="D49" s="906"/>
      <c r="E49" s="906"/>
      <c r="F49" s="907"/>
      <c r="G49" s="541"/>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911"/>
    </row>
    <row r="50" spans="1:50" ht="23.25" hidden="1" customHeight="1" x14ac:dyDescent="0.15">
      <c r="A50" s="908"/>
      <c r="B50" s="909"/>
      <c r="C50" s="909"/>
      <c r="D50" s="909"/>
      <c r="E50" s="909"/>
      <c r="F50" s="910"/>
      <c r="G50" s="547"/>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912"/>
    </row>
    <row r="51" spans="1:50" ht="18.75" hidden="1" customHeight="1" x14ac:dyDescent="0.15">
      <c r="A51" s="513" t="s">
        <v>272</v>
      </c>
      <c r="B51" s="514"/>
      <c r="C51" s="514"/>
      <c r="D51" s="514"/>
      <c r="E51" s="514"/>
      <c r="F51" s="515"/>
      <c r="G51" s="566" t="s">
        <v>143</v>
      </c>
      <c r="H51" s="369"/>
      <c r="I51" s="369"/>
      <c r="J51" s="369"/>
      <c r="K51" s="369"/>
      <c r="L51" s="369"/>
      <c r="M51" s="369"/>
      <c r="N51" s="369"/>
      <c r="O51" s="567"/>
      <c r="P51" s="634" t="s">
        <v>56</v>
      </c>
      <c r="Q51" s="369"/>
      <c r="R51" s="369"/>
      <c r="S51" s="369"/>
      <c r="T51" s="369"/>
      <c r="U51" s="369"/>
      <c r="V51" s="369"/>
      <c r="W51" s="369"/>
      <c r="X51" s="567"/>
      <c r="Y51" s="635"/>
      <c r="Z51" s="636"/>
      <c r="AA51" s="637"/>
      <c r="AB51" s="638" t="s">
        <v>11</v>
      </c>
      <c r="AC51" s="639"/>
      <c r="AD51" s="640"/>
      <c r="AE51" s="356" t="s">
        <v>313</v>
      </c>
      <c r="AF51" s="357"/>
      <c r="AG51" s="357"/>
      <c r="AH51" s="358"/>
      <c r="AI51" s="356" t="s">
        <v>311</v>
      </c>
      <c r="AJ51" s="357"/>
      <c r="AK51" s="357"/>
      <c r="AL51" s="358"/>
      <c r="AM51" s="363" t="s">
        <v>338</v>
      </c>
      <c r="AN51" s="363"/>
      <c r="AO51" s="363"/>
      <c r="AP51" s="363"/>
      <c r="AQ51" s="257" t="s">
        <v>185</v>
      </c>
      <c r="AR51" s="258"/>
      <c r="AS51" s="258"/>
      <c r="AT51" s="259"/>
      <c r="AU51" s="365" t="s">
        <v>131</v>
      </c>
      <c r="AV51" s="365"/>
      <c r="AW51" s="365"/>
      <c r="AX51" s="366"/>
    </row>
    <row r="52" spans="1:50" ht="18.75" hidden="1" customHeight="1" x14ac:dyDescent="0.15">
      <c r="A52" s="513"/>
      <c r="B52" s="514"/>
      <c r="C52" s="514"/>
      <c r="D52" s="514"/>
      <c r="E52" s="514"/>
      <c r="F52" s="515"/>
      <c r="G52" s="568"/>
      <c r="H52" s="367"/>
      <c r="I52" s="367"/>
      <c r="J52" s="367"/>
      <c r="K52" s="367"/>
      <c r="L52" s="367"/>
      <c r="M52" s="367"/>
      <c r="N52" s="367"/>
      <c r="O52" s="569"/>
      <c r="P52" s="583"/>
      <c r="Q52" s="367"/>
      <c r="R52" s="367"/>
      <c r="S52" s="367"/>
      <c r="T52" s="367"/>
      <c r="U52" s="367"/>
      <c r="V52" s="367"/>
      <c r="W52" s="367"/>
      <c r="X52" s="569"/>
      <c r="Y52" s="472"/>
      <c r="Z52" s="401"/>
      <c r="AA52" s="402"/>
      <c r="AB52" s="322"/>
      <c r="AC52" s="323"/>
      <c r="AD52" s="324"/>
      <c r="AE52" s="322"/>
      <c r="AF52" s="323"/>
      <c r="AG52" s="323"/>
      <c r="AH52" s="324"/>
      <c r="AI52" s="322"/>
      <c r="AJ52" s="323"/>
      <c r="AK52" s="323"/>
      <c r="AL52" s="324"/>
      <c r="AM52" s="364"/>
      <c r="AN52" s="364"/>
      <c r="AO52" s="364"/>
      <c r="AP52" s="364"/>
      <c r="AQ52" s="201"/>
      <c r="AR52" s="126"/>
      <c r="AS52" s="127" t="s">
        <v>186</v>
      </c>
      <c r="AT52" s="162"/>
      <c r="AU52" s="261"/>
      <c r="AV52" s="261"/>
      <c r="AW52" s="367" t="s">
        <v>175</v>
      </c>
      <c r="AX52" s="368"/>
    </row>
    <row r="53" spans="1:50" ht="23.25" hidden="1" customHeight="1" x14ac:dyDescent="0.15">
      <c r="A53" s="516"/>
      <c r="B53" s="514"/>
      <c r="C53" s="514"/>
      <c r="D53" s="514"/>
      <c r="E53" s="514"/>
      <c r="F53" s="515"/>
      <c r="G53" s="541"/>
      <c r="H53" s="542"/>
      <c r="I53" s="542"/>
      <c r="J53" s="542"/>
      <c r="K53" s="542"/>
      <c r="L53" s="542"/>
      <c r="M53" s="542"/>
      <c r="N53" s="542"/>
      <c r="O53" s="543"/>
      <c r="P53" s="151"/>
      <c r="Q53" s="151"/>
      <c r="R53" s="151"/>
      <c r="S53" s="151"/>
      <c r="T53" s="151"/>
      <c r="U53" s="151"/>
      <c r="V53" s="151"/>
      <c r="W53" s="151"/>
      <c r="X53" s="222"/>
      <c r="Y53" s="328" t="s">
        <v>12</v>
      </c>
      <c r="Z53" s="550"/>
      <c r="AA53" s="551"/>
      <c r="AB53" s="552"/>
      <c r="AC53" s="552"/>
      <c r="AD53" s="552"/>
      <c r="AE53" s="352"/>
      <c r="AF53" s="353"/>
      <c r="AG53" s="353"/>
      <c r="AH53" s="353"/>
      <c r="AI53" s="352"/>
      <c r="AJ53" s="353"/>
      <c r="AK53" s="353"/>
      <c r="AL53" s="353"/>
      <c r="AM53" s="352"/>
      <c r="AN53" s="353"/>
      <c r="AO53" s="353"/>
      <c r="AP53" s="353"/>
      <c r="AQ53" s="105"/>
      <c r="AR53" s="106"/>
      <c r="AS53" s="106"/>
      <c r="AT53" s="107"/>
      <c r="AU53" s="353"/>
      <c r="AV53" s="353"/>
      <c r="AW53" s="353"/>
      <c r="AX53" s="355"/>
    </row>
    <row r="54" spans="1:50" ht="23.25" hidden="1" customHeight="1" x14ac:dyDescent="0.15">
      <c r="A54" s="517"/>
      <c r="B54" s="518"/>
      <c r="C54" s="518"/>
      <c r="D54" s="518"/>
      <c r="E54" s="518"/>
      <c r="F54" s="519"/>
      <c r="G54" s="544"/>
      <c r="H54" s="545"/>
      <c r="I54" s="545"/>
      <c r="J54" s="545"/>
      <c r="K54" s="545"/>
      <c r="L54" s="545"/>
      <c r="M54" s="545"/>
      <c r="N54" s="545"/>
      <c r="O54" s="546"/>
      <c r="P54" s="224"/>
      <c r="Q54" s="224"/>
      <c r="R54" s="224"/>
      <c r="S54" s="224"/>
      <c r="T54" s="224"/>
      <c r="U54" s="224"/>
      <c r="V54" s="224"/>
      <c r="W54" s="224"/>
      <c r="X54" s="225"/>
      <c r="Y54" s="293" t="s">
        <v>51</v>
      </c>
      <c r="Z54" s="288"/>
      <c r="AA54" s="289"/>
      <c r="AB54" s="523"/>
      <c r="AC54" s="523"/>
      <c r="AD54" s="523"/>
      <c r="AE54" s="352"/>
      <c r="AF54" s="353"/>
      <c r="AG54" s="353"/>
      <c r="AH54" s="353"/>
      <c r="AI54" s="352"/>
      <c r="AJ54" s="353"/>
      <c r="AK54" s="353"/>
      <c r="AL54" s="353"/>
      <c r="AM54" s="352"/>
      <c r="AN54" s="353"/>
      <c r="AO54" s="353"/>
      <c r="AP54" s="353"/>
      <c r="AQ54" s="105"/>
      <c r="AR54" s="106"/>
      <c r="AS54" s="106"/>
      <c r="AT54" s="107"/>
      <c r="AU54" s="353"/>
      <c r="AV54" s="353"/>
      <c r="AW54" s="353"/>
      <c r="AX54" s="355"/>
    </row>
    <row r="55" spans="1:50" ht="23.25" hidden="1" customHeight="1" x14ac:dyDescent="0.15">
      <c r="A55" s="650"/>
      <c r="B55" s="651"/>
      <c r="C55" s="651"/>
      <c r="D55" s="651"/>
      <c r="E55" s="651"/>
      <c r="F55" s="652"/>
      <c r="G55" s="547"/>
      <c r="H55" s="548"/>
      <c r="I55" s="548"/>
      <c r="J55" s="548"/>
      <c r="K55" s="548"/>
      <c r="L55" s="548"/>
      <c r="M55" s="548"/>
      <c r="N55" s="548"/>
      <c r="O55" s="549"/>
      <c r="P55" s="154"/>
      <c r="Q55" s="154"/>
      <c r="R55" s="154"/>
      <c r="S55" s="154"/>
      <c r="T55" s="154"/>
      <c r="U55" s="154"/>
      <c r="V55" s="154"/>
      <c r="W55" s="154"/>
      <c r="X55" s="227"/>
      <c r="Y55" s="293" t="s">
        <v>13</v>
      </c>
      <c r="Z55" s="288"/>
      <c r="AA55" s="289"/>
      <c r="AB55" s="464" t="s">
        <v>14</v>
      </c>
      <c r="AC55" s="464"/>
      <c r="AD55" s="464"/>
      <c r="AE55" s="352"/>
      <c r="AF55" s="353"/>
      <c r="AG55" s="353"/>
      <c r="AH55" s="353"/>
      <c r="AI55" s="352"/>
      <c r="AJ55" s="353"/>
      <c r="AK55" s="353"/>
      <c r="AL55" s="353"/>
      <c r="AM55" s="352"/>
      <c r="AN55" s="353"/>
      <c r="AO55" s="353"/>
      <c r="AP55" s="353"/>
      <c r="AQ55" s="105"/>
      <c r="AR55" s="106"/>
      <c r="AS55" s="106"/>
      <c r="AT55" s="107"/>
      <c r="AU55" s="353"/>
      <c r="AV55" s="353"/>
      <c r="AW55" s="353"/>
      <c r="AX55" s="355"/>
    </row>
    <row r="56" spans="1:50" ht="23.25" hidden="1" customHeight="1" x14ac:dyDescent="0.15">
      <c r="A56" s="905" t="s">
        <v>302</v>
      </c>
      <c r="B56" s="906"/>
      <c r="C56" s="906"/>
      <c r="D56" s="906"/>
      <c r="E56" s="906"/>
      <c r="F56" s="907"/>
      <c r="G56" s="541"/>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911"/>
    </row>
    <row r="57" spans="1:50" ht="23.25" hidden="1" customHeight="1" x14ac:dyDescent="0.15">
      <c r="A57" s="908"/>
      <c r="B57" s="909"/>
      <c r="C57" s="909"/>
      <c r="D57" s="909"/>
      <c r="E57" s="909"/>
      <c r="F57" s="910"/>
      <c r="G57" s="547"/>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912"/>
    </row>
    <row r="58" spans="1:50" ht="18.75" hidden="1" customHeight="1" x14ac:dyDescent="0.15">
      <c r="A58" s="513" t="s">
        <v>272</v>
      </c>
      <c r="B58" s="514"/>
      <c r="C58" s="514"/>
      <c r="D58" s="514"/>
      <c r="E58" s="514"/>
      <c r="F58" s="515"/>
      <c r="G58" s="566" t="s">
        <v>143</v>
      </c>
      <c r="H58" s="369"/>
      <c r="I58" s="369"/>
      <c r="J58" s="369"/>
      <c r="K58" s="369"/>
      <c r="L58" s="369"/>
      <c r="M58" s="369"/>
      <c r="N58" s="369"/>
      <c r="O58" s="567"/>
      <c r="P58" s="634" t="s">
        <v>56</v>
      </c>
      <c r="Q58" s="369"/>
      <c r="R58" s="369"/>
      <c r="S58" s="369"/>
      <c r="T58" s="369"/>
      <c r="U58" s="369"/>
      <c r="V58" s="369"/>
      <c r="W58" s="369"/>
      <c r="X58" s="567"/>
      <c r="Y58" s="635"/>
      <c r="Z58" s="636"/>
      <c r="AA58" s="637"/>
      <c r="AB58" s="638" t="s">
        <v>11</v>
      </c>
      <c r="AC58" s="639"/>
      <c r="AD58" s="640"/>
      <c r="AE58" s="356" t="s">
        <v>313</v>
      </c>
      <c r="AF58" s="357"/>
      <c r="AG58" s="357"/>
      <c r="AH58" s="358"/>
      <c r="AI58" s="356" t="s">
        <v>311</v>
      </c>
      <c r="AJ58" s="357"/>
      <c r="AK58" s="357"/>
      <c r="AL58" s="358"/>
      <c r="AM58" s="363" t="s">
        <v>338</v>
      </c>
      <c r="AN58" s="363"/>
      <c r="AO58" s="363"/>
      <c r="AP58" s="363"/>
      <c r="AQ58" s="257" t="s">
        <v>185</v>
      </c>
      <c r="AR58" s="258"/>
      <c r="AS58" s="258"/>
      <c r="AT58" s="259"/>
      <c r="AU58" s="365" t="s">
        <v>131</v>
      </c>
      <c r="AV58" s="365"/>
      <c r="AW58" s="365"/>
      <c r="AX58" s="366"/>
    </row>
    <row r="59" spans="1:50" ht="18.75" hidden="1" customHeight="1" x14ac:dyDescent="0.15">
      <c r="A59" s="513"/>
      <c r="B59" s="514"/>
      <c r="C59" s="514"/>
      <c r="D59" s="514"/>
      <c r="E59" s="514"/>
      <c r="F59" s="515"/>
      <c r="G59" s="568"/>
      <c r="H59" s="367"/>
      <c r="I59" s="367"/>
      <c r="J59" s="367"/>
      <c r="K59" s="367"/>
      <c r="L59" s="367"/>
      <c r="M59" s="367"/>
      <c r="N59" s="367"/>
      <c r="O59" s="569"/>
      <c r="P59" s="583"/>
      <c r="Q59" s="367"/>
      <c r="R59" s="367"/>
      <c r="S59" s="367"/>
      <c r="T59" s="367"/>
      <c r="U59" s="367"/>
      <c r="V59" s="367"/>
      <c r="W59" s="367"/>
      <c r="X59" s="569"/>
      <c r="Y59" s="472"/>
      <c r="Z59" s="401"/>
      <c r="AA59" s="402"/>
      <c r="AB59" s="322"/>
      <c r="AC59" s="323"/>
      <c r="AD59" s="324"/>
      <c r="AE59" s="322"/>
      <c r="AF59" s="323"/>
      <c r="AG59" s="323"/>
      <c r="AH59" s="324"/>
      <c r="AI59" s="322"/>
      <c r="AJ59" s="323"/>
      <c r="AK59" s="323"/>
      <c r="AL59" s="324"/>
      <c r="AM59" s="364"/>
      <c r="AN59" s="364"/>
      <c r="AO59" s="364"/>
      <c r="AP59" s="364"/>
      <c r="AQ59" s="201"/>
      <c r="AR59" s="126"/>
      <c r="AS59" s="127" t="s">
        <v>186</v>
      </c>
      <c r="AT59" s="162"/>
      <c r="AU59" s="261"/>
      <c r="AV59" s="261"/>
      <c r="AW59" s="367" t="s">
        <v>175</v>
      </c>
      <c r="AX59" s="368"/>
    </row>
    <row r="60" spans="1:50" ht="23.25" hidden="1" customHeight="1" x14ac:dyDescent="0.15">
      <c r="A60" s="516"/>
      <c r="B60" s="514"/>
      <c r="C60" s="514"/>
      <c r="D60" s="514"/>
      <c r="E60" s="514"/>
      <c r="F60" s="515"/>
      <c r="G60" s="541"/>
      <c r="H60" s="542"/>
      <c r="I60" s="542"/>
      <c r="J60" s="542"/>
      <c r="K60" s="542"/>
      <c r="L60" s="542"/>
      <c r="M60" s="542"/>
      <c r="N60" s="542"/>
      <c r="O60" s="543"/>
      <c r="P60" s="151"/>
      <c r="Q60" s="151"/>
      <c r="R60" s="151"/>
      <c r="S60" s="151"/>
      <c r="T60" s="151"/>
      <c r="U60" s="151"/>
      <c r="V60" s="151"/>
      <c r="W60" s="151"/>
      <c r="X60" s="222"/>
      <c r="Y60" s="328" t="s">
        <v>12</v>
      </c>
      <c r="Z60" s="550"/>
      <c r="AA60" s="551"/>
      <c r="AB60" s="552"/>
      <c r="AC60" s="552"/>
      <c r="AD60" s="552"/>
      <c r="AE60" s="352"/>
      <c r="AF60" s="353"/>
      <c r="AG60" s="353"/>
      <c r="AH60" s="353"/>
      <c r="AI60" s="352"/>
      <c r="AJ60" s="353"/>
      <c r="AK60" s="353"/>
      <c r="AL60" s="353"/>
      <c r="AM60" s="352"/>
      <c r="AN60" s="353"/>
      <c r="AO60" s="353"/>
      <c r="AP60" s="353"/>
      <c r="AQ60" s="105"/>
      <c r="AR60" s="106"/>
      <c r="AS60" s="106"/>
      <c r="AT60" s="107"/>
      <c r="AU60" s="353"/>
      <c r="AV60" s="353"/>
      <c r="AW60" s="353"/>
      <c r="AX60" s="355"/>
    </row>
    <row r="61" spans="1:50" ht="23.25" hidden="1" customHeight="1" x14ac:dyDescent="0.15">
      <c r="A61" s="517"/>
      <c r="B61" s="518"/>
      <c r="C61" s="518"/>
      <c r="D61" s="518"/>
      <c r="E61" s="518"/>
      <c r="F61" s="519"/>
      <c r="G61" s="544"/>
      <c r="H61" s="545"/>
      <c r="I61" s="545"/>
      <c r="J61" s="545"/>
      <c r="K61" s="545"/>
      <c r="L61" s="545"/>
      <c r="M61" s="545"/>
      <c r="N61" s="545"/>
      <c r="O61" s="546"/>
      <c r="P61" s="224"/>
      <c r="Q61" s="224"/>
      <c r="R61" s="224"/>
      <c r="S61" s="224"/>
      <c r="T61" s="224"/>
      <c r="U61" s="224"/>
      <c r="V61" s="224"/>
      <c r="W61" s="224"/>
      <c r="X61" s="225"/>
      <c r="Y61" s="293" t="s">
        <v>51</v>
      </c>
      <c r="Z61" s="288"/>
      <c r="AA61" s="289"/>
      <c r="AB61" s="523"/>
      <c r="AC61" s="523"/>
      <c r="AD61" s="523"/>
      <c r="AE61" s="352"/>
      <c r="AF61" s="353"/>
      <c r="AG61" s="353"/>
      <c r="AH61" s="353"/>
      <c r="AI61" s="352"/>
      <c r="AJ61" s="353"/>
      <c r="AK61" s="353"/>
      <c r="AL61" s="353"/>
      <c r="AM61" s="352"/>
      <c r="AN61" s="353"/>
      <c r="AO61" s="353"/>
      <c r="AP61" s="353"/>
      <c r="AQ61" s="105"/>
      <c r="AR61" s="106"/>
      <c r="AS61" s="106"/>
      <c r="AT61" s="107"/>
      <c r="AU61" s="353"/>
      <c r="AV61" s="353"/>
      <c r="AW61" s="353"/>
      <c r="AX61" s="355"/>
    </row>
    <row r="62" spans="1:50" ht="23.25" hidden="1" customHeight="1" x14ac:dyDescent="0.15">
      <c r="A62" s="517"/>
      <c r="B62" s="518"/>
      <c r="C62" s="518"/>
      <c r="D62" s="518"/>
      <c r="E62" s="518"/>
      <c r="F62" s="519"/>
      <c r="G62" s="547"/>
      <c r="H62" s="548"/>
      <c r="I62" s="548"/>
      <c r="J62" s="548"/>
      <c r="K62" s="548"/>
      <c r="L62" s="548"/>
      <c r="M62" s="548"/>
      <c r="N62" s="548"/>
      <c r="O62" s="549"/>
      <c r="P62" s="154"/>
      <c r="Q62" s="154"/>
      <c r="R62" s="154"/>
      <c r="S62" s="154"/>
      <c r="T62" s="154"/>
      <c r="U62" s="154"/>
      <c r="V62" s="154"/>
      <c r="W62" s="154"/>
      <c r="X62" s="227"/>
      <c r="Y62" s="293" t="s">
        <v>13</v>
      </c>
      <c r="Z62" s="288"/>
      <c r="AA62" s="289"/>
      <c r="AB62" s="454" t="s">
        <v>14</v>
      </c>
      <c r="AC62" s="454"/>
      <c r="AD62" s="454"/>
      <c r="AE62" s="352"/>
      <c r="AF62" s="353"/>
      <c r="AG62" s="353"/>
      <c r="AH62" s="353"/>
      <c r="AI62" s="352"/>
      <c r="AJ62" s="353"/>
      <c r="AK62" s="353"/>
      <c r="AL62" s="353"/>
      <c r="AM62" s="352"/>
      <c r="AN62" s="353"/>
      <c r="AO62" s="353"/>
      <c r="AP62" s="353"/>
      <c r="AQ62" s="105"/>
      <c r="AR62" s="106"/>
      <c r="AS62" s="106"/>
      <c r="AT62" s="107"/>
      <c r="AU62" s="353"/>
      <c r="AV62" s="353"/>
      <c r="AW62" s="353"/>
      <c r="AX62" s="355"/>
    </row>
    <row r="63" spans="1:50" ht="23.25" hidden="1" customHeight="1" x14ac:dyDescent="0.15">
      <c r="A63" s="905" t="s">
        <v>302</v>
      </c>
      <c r="B63" s="906"/>
      <c r="C63" s="906"/>
      <c r="D63" s="906"/>
      <c r="E63" s="906"/>
      <c r="F63" s="907"/>
      <c r="G63" s="541"/>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911"/>
    </row>
    <row r="64" spans="1:50" ht="23.25" hidden="1" customHeight="1" x14ac:dyDescent="0.15">
      <c r="A64" s="908"/>
      <c r="B64" s="909"/>
      <c r="C64" s="909"/>
      <c r="D64" s="909"/>
      <c r="E64" s="909"/>
      <c r="F64" s="910"/>
      <c r="G64" s="547"/>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912"/>
    </row>
    <row r="65" spans="1:50" ht="18.75" hidden="1" customHeight="1" x14ac:dyDescent="0.15">
      <c r="A65" s="864" t="s">
        <v>273</v>
      </c>
      <c r="B65" s="865"/>
      <c r="C65" s="865"/>
      <c r="D65" s="865"/>
      <c r="E65" s="865"/>
      <c r="F65" s="866"/>
      <c r="G65" s="867"/>
      <c r="H65" s="869" t="s">
        <v>143</v>
      </c>
      <c r="I65" s="869"/>
      <c r="J65" s="869"/>
      <c r="K65" s="869"/>
      <c r="L65" s="869"/>
      <c r="M65" s="869"/>
      <c r="N65" s="869"/>
      <c r="O65" s="870"/>
      <c r="P65" s="873" t="s">
        <v>56</v>
      </c>
      <c r="Q65" s="869"/>
      <c r="R65" s="869"/>
      <c r="S65" s="869"/>
      <c r="T65" s="869"/>
      <c r="U65" s="869"/>
      <c r="V65" s="870"/>
      <c r="W65" s="875" t="s">
        <v>268</v>
      </c>
      <c r="X65" s="876"/>
      <c r="Y65" s="879"/>
      <c r="Z65" s="879"/>
      <c r="AA65" s="880"/>
      <c r="AB65" s="873" t="s">
        <v>11</v>
      </c>
      <c r="AC65" s="869"/>
      <c r="AD65" s="870"/>
      <c r="AE65" s="356" t="s">
        <v>313</v>
      </c>
      <c r="AF65" s="357"/>
      <c r="AG65" s="357"/>
      <c r="AH65" s="358"/>
      <c r="AI65" s="356" t="s">
        <v>311</v>
      </c>
      <c r="AJ65" s="357"/>
      <c r="AK65" s="357"/>
      <c r="AL65" s="358"/>
      <c r="AM65" s="363" t="s">
        <v>338</v>
      </c>
      <c r="AN65" s="363"/>
      <c r="AO65" s="363"/>
      <c r="AP65" s="363"/>
      <c r="AQ65" s="873" t="s">
        <v>185</v>
      </c>
      <c r="AR65" s="869"/>
      <c r="AS65" s="869"/>
      <c r="AT65" s="870"/>
      <c r="AU65" s="980" t="s">
        <v>131</v>
      </c>
      <c r="AV65" s="980"/>
      <c r="AW65" s="980"/>
      <c r="AX65" s="981"/>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2"/>
      <c r="AF66" s="323"/>
      <c r="AG66" s="323"/>
      <c r="AH66" s="324"/>
      <c r="AI66" s="322"/>
      <c r="AJ66" s="323"/>
      <c r="AK66" s="323"/>
      <c r="AL66" s="324"/>
      <c r="AM66" s="364"/>
      <c r="AN66" s="364"/>
      <c r="AO66" s="364"/>
      <c r="AP66" s="364"/>
      <c r="AQ66" s="260"/>
      <c r="AR66" s="261"/>
      <c r="AS66" s="871" t="s">
        <v>186</v>
      </c>
      <c r="AT66" s="872"/>
      <c r="AU66" s="261"/>
      <c r="AV66" s="261"/>
      <c r="AW66" s="871" t="s">
        <v>271</v>
      </c>
      <c r="AX66" s="982"/>
    </row>
    <row r="67" spans="1:50" ht="23.25" hidden="1" customHeight="1" x14ac:dyDescent="0.15">
      <c r="A67" s="857"/>
      <c r="B67" s="858"/>
      <c r="C67" s="858"/>
      <c r="D67" s="858"/>
      <c r="E67" s="858"/>
      <c r="F67" s="859"/>
      <c r="G67" s="983" t="s">
        <v>187</v>
      </c>
      <c r="H67" s="966"/>
      <c r="I67" s="967"/>
      <c r="J67" s="967"/>
      <c r="K67" s="967"/>
      <c r="L67" s="967"/>
      <c r="M67" s="967"/>
      <c r="N67" s="967"/>
      <c r="O67" s="968"/>
      <c r="P67" s="966"/>
      <c r="Q67" s="967"/>
      <c r="R67" s="967"/>
      <c r="S67" s="967"/>
      <c r="T67" s="967"/>
      <c r="U67" s="967"/>
      <c r="V67" s="968"/>
      <c r="W67" s="972"/>
      <c r="X67" s="973"/>
      <c r="Y67" s="953" t="s">
        <v>12</v>
      </c>
      <c r="Z67" s="953"/>
      <c r="AA67" s="954"/>
      <c r="AB67" s="955" t="s">
        <v>292</v>
      </c>
      <c r="AC67" s="955"/>
      <c r="AD67" s="95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74" t="s">
        <v>51</v>
      </c>
      <c r="Z68" s="174"/>
      <c r="AA68" s="175"/>
      <c r="AB68" s="978" t="s">
        <v>292</v>
      </c>
      <c r="AC68" s="978"/>
      <c r="AD68" s="978"/>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74" t="s">
        <v>13</v>
      </c>
      <c r="Z69" s="174"/>
      <c r="AA69" s="175"/>
      <c r="AB69" s="979" t="s">
        <v>293</v>
      </c>
      <c r="AC69" s="979"/>
      <c r="AD69" s="979"/>
      <c r="AE69" s="820"/>
      <c r="AF69" s="821"/>
      <c r="AG69" s="821"/>
      <c r="AH69" s="821"/>
      <c r="AI69" s="820"/>
      <c r="AJ69" s="821"/>
      <c r="AK69" s="821"/>
      <c r="AL69" s="821"/>
      <c r="AM69" s="820"/>
      <c r="AN69" s="821"/>
      <c r="AO69" s="821"/>
      <c r="AP69" s="821"/>
      <c r="AQ69" s="352"/>
      <c r="AR69" s="353"/>
      <c r="AS69" s="353"/>
      <c r="AT69" s="354"/>
      <c r="AU69" s="353"/>
      <c r="AV69" s="353"/>
      <c r="AW69" s="353"/>
      <c r="AX69" s="355"/>
    </row>
    <row r="70" spans="1:50" ht="23.25" hidden="1" customHeight="1" x14ac:dyDescent="0.15">
      <c r="A70" s="857" t="s">
        <v>277</v>
      </c>
      <c r="B70" s="858"/>
      <c r="C70" s="858"/>
      <c r="D70" s="858"/>
      <c r="E70" s="858"/>
      <c r="F70" s="859"/>
      <c r="G70" s="943" t="s">
        <v>188</v>
      </c>
      <c r="H70" s="944"/>
      <c r="I70" s="944"/>
      <c r="J70" s="944"/>
      <c r="K70" s="944"/>
      <c r="L70" s="944"/>
      <c r="M70" s="944"/>
      <c r="N70" s="944"/>
      <c r="O70" s="944"/>
      <c r="P70" s="944"/>
      <c r="Q70" s="944"/>
      <c r="R70" s="944"/>
      <c r="S70" s="944"/>
      <c r="T70" s="944"/>
      <c r="U70" s="944"/>
      <c r="V70" s="944"/>
      <c r="W70" s="947" t="s">
        <v>291</v>
      </c>
      <c r="X70" s="948"/>
      <c r="Y70" s="953" t="s">
        <v>12</v>
      </c>
      <c r="Z70" s="953"/>
      <c r="AA70" s="954"/>
      <c r="AB70" s="955" t="s">
        <v>292</v>
      </c>
      <c r="AC70" s="955"/>
      <c r="AD70" s="95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74" t="s">
        <v>51</v>
      </c>
      <c r="Z71" s="174"/>
      <c r="AA71" s="175"/>
      <c r="AB71" s="978" t="s">
        <v>292</v>
      </c>
      <c r="AC71" s="978"/>
      <c r="AD71" s="978"/>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74" t="s">
        <v>13</v>
      </c>
      <c r="Z72" s="174"/>
      <c r="AA72" s="175"/>
      <c r="AB72" s="979" t="s">
        <v>293</v>
      </c>
      <c r="AC72" s="979"/>
      <c r="AD72" s="979"/>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43" t="s">
        <v>273</v>
      </c>
      <c r="B73" s="844"/>
      <c r="C73" s="844"/>
      <c r="D73" s="844"/>
      <c r="E73" s="844"/>
      <c r="F73" s="845"/>
      <c r="G73" s="810"/>
      <c r="H73" s="159" t="s">
        <v>143</v>
      </c>
      <c r="I73" s="159"/>
      <c r="J73" s="159"/>
      <c r="K73" s="159"/>
      <c r="L73" s="159"/>
      <c r="M73" s="159"/>
      <c r="N73" s="159"/>
      <c r="O73" s="160"/>
      <c r="P73" s="166" t="s">
        <v>56</v>
      </c>
      <c r="Q73" s="159"/>
      <c r="R73" s="159"/>
      <c r="S73" s="159"/>
      <c r="T73" s="159"/>
      <c r="U73" s="159"/>
      <c r="V73" s="159"/>
      <c r="W73" s="159"/>
      <c r="X73" s="160"/>
      <c r="Y73" s="812"/>
      <c r="Z73" s="813"/>
      <c r="AA73" s="814"/>
      <c r="AB73" s="166" t="s">
        <v>11</v>
      </c>
      <c r="AC73" s="159"/>
      <c r="AD73" s="160"/>
      <c r="AE73" s="356" t="s">
        <v>313</v>
      </c>
      <c r="AF73" s="357"/>
      <c r="AG73" s="357"/>
      <c r="AH73" s="358"/>
      <c r="AI73" s="356" t="s">
        <v>311</v>
      </c>
      <c r="AJ73" s="357"/>
      <c r="AK73" s="357"/>
      <c r="AL73" s="358"/>
      <c r="AM73" s="363" t="s">
        <v>338</v>
      </c>
      <c r="AN73" s="363"/>
      <c r="AO73" s="363"/>
      <c r="AP73" s="363"/>
      <c r="AQ73" s="166" t="s">
        <v>185</v>
      </c>
      <c r="AR73" s="159"/>
      <c r="AS73" s="159"/>
      <c r="AT73" s="160"/>
      <c r="AU73" s="263" t="s">
        <v>131</v>
      </c>
      <c r="AV73" s="124"/>
      <c r="AW73" s="124"/>
      <c r="AX73" s="125"/>
    </row>
    <row r="74" spans="1:50" ht="18.75" hidden="1" customHeight="1" x14ac:dyDescent="0.15">
      <c r="A74" s="846"/>
      <c r="B74" s="847"/>
      <c r="C74" s="847"/>
      <c r="D74" s="847"/>
      <c r="E74" s="847"/>
      <c r="F74" s="848"/>
      <c r="G74" s="81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4"/>
      <c r="AN74" s="364"/>
      <c r="AO74" s="364"/>
      <c r="AP74" s="364"/>
      <c r="AQ74" s="201"/>
      <c r="AR74" s="126"/>
      <c r="AS74" s="127" t="s">
        <v>186</v>
      </c>
      <c r="AT74" s="162"/>
      <c r="AU74" s="201"/>
      <c r="AV74" s="126"/>
      <c r="AW74" s="127" t="s">
        <v>175</v>
      </c>
      <c r="AX74" s="128"/>
    </row>
    <row r="75" spans="1:50" ht="23.25" hidden="1" customHeight="1" x14ac:dyDescent="0.15">
      <c r="A75" s="846"/>
      <c r="B75" s="847"/>
      <c r="C75" s="847"/>
      <c r="D75" s="847"/>
      <c r="E75" s="847"/>
      <c r="F75" s="848"/>
      <c r="G75" s="785" t="s">
        <v>187</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3"/>
      <c r="AV75" s="353"/>
      <c r="AW75" s="353"/>
      <c r="AX75" s="355"/>
    </row>
    <row r="76" spans="1:50" ht="23.25" hidden="1" customHeight="1" x14ac:dyDescent="0.15">
      <c r="A76" s="846"/>
      <c r="B76" s="847"/>
      <c r="C76" s="847"/>
      <c r="D76" s="847"/>
      <c r="E76" s="847"/>
      <c r="F76" s="848"/>
      <c r="G76" s="786"/>
      <c r="H76" s="224"/>
      <c r="I76" s="224"/>
      <c r="J76" s="224"/>
      <c r="K76" s="224"/>
      <c r="L76" s="224"/>
      <c r="M76" s="224"/>
      <c r="N76" s="224"/>
      <c r="O76" s="225"/>
      <c r="P76" s="224"/>
      <c r="Q76" s="224"/>
      <c r="R76" s="224"/>
      <c r="S76" s="224"/>
      <c r="T76" s="224"/>
      <c r="U76" s="224"/>
      <c r="V76" s="224"/>
      <c r="W76" s="224"/>
      <c r="X76" s="225"/>
      <c r="Y76" s="209" t="s">
        <v>51</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3"/>
      <c r="AV76" s="353"/>
      <c r="AW76" s="353"/>
      <c r="AX76" s="355"/>
    </row>
    <row r="77" spans="1:50" ht="23.25" hidden="1" customHeight="1" x14ac:dyDescent="0.15">
      <c r="A77" s="846"/>
      <c r="B77" s="847"/>
      <c r="C77" s="847"/>
      <c r="D77" s="847"/>
      <c r="E77" s="847"/>
      <c r="F77" s="848"/>
      <c r="G77" s="787"/>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59"/>
      <c r="AF77" s="360"/>
      <c r="AG77" s="360"/>
      <c r="AH77" s="360"/>
      <c r="AI77" s="359"/>
      <c r="AJ77" s="360"/>
      <c r="AK77" s="360"/>
      <c r="AL77" s="360"/>
      <c r="AM77" s="359"/>
      <c r="AN77" s="360"/>
      <c r="AO77" s="360"/>
      <c r="AP77" s="360"/>
      <c r="AQ77" s="105"/>
      <c r="AR77" s="106"/>
      <c r="AS77" s="106"/>
      <c r="AT77" s="107"/>
      <c r="AU77" s="353"/>
      <c r="AV77" s="353"/>
      <c r="AW77" s="353"/>
      <c r="AX77" s="355"/>
    </row>
    <row r="78" spans="1:50" ht="69.75" hidden="1" customHeight="1" x14ac:dyDescent="0.15">
      <c r="A78" s="915" t="s">
        <v>305</v>
      </c>
      <c r="B78" s="916"/>
      <c r="C78" s="916"/>
      <c r="D78" s="916"/>
      <c r="E78" s="913" t="s">
        <v>251</v>
      </c>
      <c r="F78" s="914"/>
      <c r="G78" s="58" t="s">
        <v>188</v>
      </c>
      <c r="H78" s="796"/>
      <c r="I78" s="234"/>
      <c r="J78" s="234"/>
      <c r="K78" s="234"/>
      <c r="L78" s="234"/>
      <c r="M78" s="234"/>
      <c r="N78" s="234"/>
      <c r="O78" s="797"/>
      <c r="P78" s="251"/>
      <c r="Q78" s="251"/>
      <c r="R78" s="251"/>
      <c r="S78" s="251"/>
      <c r="T78" s="251"/>
      <c r="U78" s="251"/>
      <c r="V78" s="251"/>
      <c r="W78" s="251"/>
      <c r="X78" s="25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146</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8" t="s">
        <v>267</v>
      </c>
      <c r="AP79" s="139"/>
      <c r="AQ79" s="139"/>
      <c r="AR79" s="59" t="s">
        <v>265</v>
      </c>
      <c r="AS79" s="138"/>
      <c r="AT79" s="139"/>
      <c r="AU79" s="139"/>
      <c r="AV79" s="139"/>
      <c r="AW79" s="139"/>
      <c r="AX79" s="140"/>
    </row>
    <row r="80" spans="1:50" ht="18.75" customHeight="1" x14ac:dyDescent="0.15">
      <c r="A80" s="520" t="s">
        <v>144</v>
      </c>
      <c r="B80" s="852" t="s">
        <v>264</v>
      </c>
      <c r="C80" s="853"/>
      <c r="D80" s="853"/>
      <c r="E80" s="853"/>
      <c r="F80" s="854"/>
      <c r="G80" s="783" t="s">
        <v>136</v>
      </c>
      <c r="H80" s="783"/>
      <c r="I80" s="783"/>
      <c r="J80" s="783"/>
      <c r="K80" s="783"/>
      <c r="L80" s="783"/>
      <c r="M80" s="783"/>
      <c r="N80" s="783"/>
      <c r="O80" s="783"/>
      <c r="P80" s="783"/>
      <c r="Q80" s="783"/>
      <c r="R80" s="783"/>
      <c r="S80" s="783"/>
      <c r="T80" s="783"/>
      <c r="U80" s="783"/>
      <c r="V80" s="783"/>
      <c r="W80" s="783"/>
      <c r="X80" s="783"/>
      <c r="Y80" s="783"/>
      <c r="Z80" s="783"/>
      <c r="AA80" s="784"/>
      <c r="AB80" s="782" t="s">
        <v>350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customHeight="1" x14ac:dyDescent="0.15">
      <c r="A81" s="521"/>
      <c r="B81" s="855"/>
      <c r="C81" s="553"/>
      <c r="D81" s="553"/>
      <c r="E81" s="553"/>
      <c r="F81" s="554"/>
      <c r="G81" s="367"/>
      <c r="H81" s="367"/>
      <c r="I81" s="367"/>
      <c r="J81" s="367"/>
      <c r="K81" s="367"/>
      <c r="L81" s="367"/>
      <c r="M81" s="367"/>
      <c r="N81" s="367"/>
      <c r="O81" s="367"/>
      <c r="P81" s="367"/>
      <c r="Q81" s="367"/>
      <c r="R81" s="367"/>
      <c r="S81" s="367"/>
      <c r="T81" s="367"/>
      <c r="U81" s="367"/>
      <c r="V81" s="367"/>
      <c r="W81" s="367"/>
      <c r="X81" s="367"/>
      <c r="Y81" s="367"/>
      <c r="Z81" s="367"/>
      <c r="AA81" s="569"/>
      <c r="AB81" s="58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521"/>
      <c r="B82" s="855"/>
      <c r="C82" s="553"/>
      <c r="D82" s="553"/>
      <c r="E82" s="553"/>
      <c r="F82" s="554"/>
      <c r="G82" s="502" t="s">
        <v>487</v>
      </c>
      <c r="H82" s="502"/>
      <c r="I82" s="502"/>
      <c r="J82" s="502"/>
      <c r="K82" s="502"/>
      <c r="L82" s="502"/>
      <c r="M82" s="502"/>
      <c r="N82" s="502"/>
      <c r="O82" s="502"/>
      <c r="P82" s="502"/>
      <c r="Q82" s="502"/>
      <c r="R82" s="502"/>
      <c r="S82" s="502"/>
      <c r="T82" s="502"/>
      <c r="U82" s="502"/>
      <c r="V82" s="502"/>
      <c r="W82" s="502"/>
      <c r="X82" s="502"/>
      <c r="Y82" s="502"/>
      <c r="Z82" s="502"/>
      <c r="AA82" s="758"/>
      <c r="AB82" s="501" t="s">
        <v>488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7.75"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142</v>
      </c>
      <c r="C85" s="553"/>
      <c r="D85" s="553"/>
      <c r="E85" s="553"/>
      <c r="F85" s="554"/>
      <c r="G85" s="798" t="s">
        <v>58</v>
      </c>
      <c r="H85" s="783"/>
      <c r="I85" s="783"/>
      <c r="J85" s="783"/>
      <c r="K85" s="783"/>
      <c r="L85" s="783"/>
      <c r="M85" s="783"/>
      <c r="N85" s="783"/>
      <c r="O85" s="784"/>
      <c r="P85" s="782" t="s">
        <v>60</v>
      </c>
      <c r="Q85" s="783"/>
      <c r="R85" s="783"/>
      <c r="S85" s="783"/>
      <c r="T85" s="783"/>
      <c r="U85" s="783"/>
      <c r="V85" s="783"/>
      <c r="W85" s="783"/>
      <c r="X85" s="784"/>
      <c r="Y85" s="163"/>
      <c r="Z85" s="164"/>
      <c r="AA85" s="165"/>
      <c r="AB85" s="356" t="s">
        <v>11</v>
      </c>
      <c r="AC85" s="357"/>
      <c r="AD85" s="358"/>
      <c r="AE85" s="356" t="s">
        <v>313</v>
      </c>
      <c r="AF85" s="357"/>
      <c r="AG85" s="357"/>
      <c r="AH85" s="358"/>
      <c r="AI85" s="356" t="s">
        <v>311</v>
      </c>
      <c r="AJ85" s="357"/>
      <c r="AK85" s="357"/>
      <c r="AL85" s="358"/>
      <c r="AM85" s="363" t="s">
        <v>338</v>
      </c>
      <c r="AN85" s="363"/>
      <c r="AO85" s="363"/>
      <c r="AP85" s="363"/>
      <c r="AQ85" s="166" t="s">
        <v>185</v>
      </c>
      <c r="AR85" s="159"/>
      <c r="AS85" s="159"/>
      <c r="AT85" s="160"/>
      <c r="AU85" s="361" t="s">
        <v>131</v>
      </c>
      <c r="AV85" s="361"/>
      <c r="AW85" s="361"/>
      <c r="AX85" s="362"/>
      <c r="AY85" s="2"/>
      <c r="AZ85" s="2"/>
      <c r="BA85" s="2"/>
      <c r="BB85" s="2"/>
      <c r="BC85" s="2"/>
    </row>
    <row r="86" spans="1:60" ht="18.75" customHeight="1" x14ac:dyDescent="0.15">
      <c r="A86" s="521"/>
      <c r="B86" s="553"/>
      <c r="C86" s="553"/>
      <c r="D86" s="553"/>
      <c r="E86" s="553"/>
      <c r="F86" s="554"/>
      <c r="G86" s="568"/>
      <c r="H86" s="367"/>
      <c r="I86" s="367"/>
      <c r="J86" s="367"/>
      <c r="K86" s="367"/>
      <c r="L86" s="367"/>
      <c r="M86" s="367"/>
      <c r="N86" s="367"/>
      <c r="O86" s="569"/>
      <c r="P86" s="583"/>
      <c r="Q86" s="367"/>
      <c r="R86" s="367"/>
      <c r="S86" s="367"/>
      <c r="T86" s="367"/>
      <c r="U86" s="367"/>
      <c r="V86" s="367"/>
      <c r="W86" s="367"/>
      <c r="X86" s="569"/>
      <c r="Y86" s="163"/>
      <c r="Z86" s="164"/>
      <c r="AA86" s="165"/>
      <c r="AB86" s="322"/>
      <c r="AC86" s="323"/>
      <c r="AD86" s="324"/>
      <c r="AE86" s="322"/>
      <c r="AF86" s="323"/>
      <c r="AG86" s="323"/>
      <c r="AH86" s="324"/>
      <c r="AI86" s="322"/>
      <c r="AJ86" s="323"/>
      <c r="AK86" s="323"/>
      <c r="AL86" s="324"/>
      <c r="AM86" s="364"/>
      <c r="AN86" s="364"/>
      <c r="AO86" s="364"/>
      <c r="AP86" s="364"/>
      <c r="AQ86" s="260" t="s">
        <v>490</v>
      </c>
      <c r="AR86" s="261"/>
      <c r="AS86" s="127" t="s">
        <v>186</v>
      </c>
      <c r="AT86" s="162"/>
      <c r="AU86" s="261" t="s">
        <v>491</v>
      </c>
      <c r="AV86" s="261"/>
      <c r="AW86" s="367" t="s">
        <v>175</v>
      </c>
      <c r="AX86" s="368"/>
      <c r="AY86" s="2"/>
      <c r="AZ86" s="2"/>
      <c r="BA86" s="2"/>
      <c r="BB86" s="2"/>
      <c r="BC86" s="2"/>
      <c r="BD86" s="2"/>
      <c r="BE86" s="2"/>
      <c r="BF86" s="2"/>
      <c r="BG86" s="2"/>
      <c r="BH86" s="2"/>
    </row>
    <row r="87" spans="1:60" ht="23.25" customHeight="1" x14ac:dyDescent="0.15">
      <c r="A87" s="521"/>
      <c r="B87" s="553"/>
      <c r="C87" s="553"/>
      <c r="D87" s="553"/>
      <c r="E87" s="553"/>
      <c r="F87" s="554"/>
      <c r="G87" s="221" t="s">
        <v>489</v>
      </c>
      <c r="H87" s="151"/>
      <c r="I87" s="151"/>
      <c r="J87" s="151"/>
      <c r="K87" s="151"/>
      <c r="L87" s="151"/>
      <c r="M87" s="151"/>
      <c r="N87" s="151"/>
      <c r="O87" s="222"/>
      <c r="P87" s="151" t="s">
        <v>520</v>
      </c>
      <c r="Q87" s="803"/>
      <c r="R87" s="803"/>
      <c r="S87" s="803"/>
      <c r="T87" s="803"/>
      <c r="U87" s="803"/>
      <c r="V87" s="803"/>
      <c r="W87" s="803"/>
      <c r="X87" s="804"/>
      <c r="Y87" s="761" t="s">
        <v>59</v>
      </c>
      <c r="Z87" s="762"/>
      <c r="AA87" s="763"/>
      <c r="AB87" s="552"/>
      <c r="AC87" s="552"/>
      <c r="AD87" s="552"/>
      <c r="AE87" s="352">
        <v>86</v>
      </c>
      <c r="AF87" s="353"/>
      <c r="AG87" s="353"/>
      <c r="AH87" s="353"/>
      <c r="AI87" s="352">
        <v>91</v>
      </c>
      <c r="AJ87" s="353"/>
      <c r="AK87" s="353"/>
      <c r="AL87" s="353"/>
      <c r="AM87" s="352">
        <v>90</v>
      </c>
      <c r="AN87" s="353"/>
      <c r="AO87" s="353"/>
      <c r="AP87" s="353"/>
      <c r="AQ87" s="105" t="s">
        <v>491</v>
      </c>
      <c r="AR87" s="106"/>
      <c r="AS87" s="106"/>
      <c r="AT87" s="107"/>
      <c r="AU87" s="105" t="s">
        <v>491</v>
      </c>
      <c r="AV87" s="106"/>
      <c r="AW87" s="106"/>
      <c r="AX87" s="107"/>
    </row>
    <row r="88" spans="1:60" ht="23.25" customHeight="1" x14ac:dyDescent="0.15">
      <c r="A88" s="521"/>
      <c r="B88" s="553"/>
      <c r="C88" s="553"/>
      <c r="D88" s="553"/>
      <c r="E88" s="553"/>
      <c r="F88" s="554"/>
      <c r="G88" s="223"/>
      <c r="H88" s="224"/>
      <c r="I88" s="224"/>
      <c r="J88" s="224"/>
      <c r="K88" s="224"/>
      <c r="L88" s="224"/>
      <c r="M88" s="224"/>
      <c r="N88" s="224"/>
      <c r="O88" s="225"/>
      <c r="P88" s="805"/>
      <c r="Q88" s="805"/>
      <c r="R88" s="805"/>
      <c r="S88" s="805"/>
      <c r="T88" s="805"/>
      <c r="U88" s="805"/>
      <c r="V88" s="805"/>
      <c r="W88" s="805"/>
      <c r="X88" s="806"/>
      <c r="Y88" s="735" t="s">
        <v>51</v>
      </c>
      <c r="Z88" s="736"/>
      <c r="AA88" s="737"/>
      <c r="AB88" s="523"/>
      <c r="AC88" s="523"/>
      <c r="AD88" s="523"/>
      <c r="AE88" s="352">
        <v>80</v>
      </c>
      <c r="AF88" s="353"/>
      <c r="AG88" s="353"/>
      <c r="AH88" s="353"/>
      <c r="AI88" s="352">
        <v>80</v>
      </c>
      <c r="AJ88" s="353"/>
      <c r="AK88" s="353"/>
      <c r="AL88" s="353"/>
      <c r="AM88" s="352">
        <v>80</v>
      </c>
      <c r="AN88" s="353"/>
      <c r="AO88" s="353"/>
      <c r="AP88" s="353"/>
      <c r="AQ88" s="105">
        <v>80</v>
      </c>
      <c r="AR88" s="106"/>
      <c r="AS88" s="106"/>
      <c r="AT88" s="107"/>
      <c r="AU88" s="105">
        <v>80</v>
      </c>
      <c r="AV88" s="106"/>
      <c r="AW88" s="106"/>
      <c r="AX88" s="107"/>
      <c r="AY88" s="2"/>
      <c r="AZ88" s="2"/>
      <c r="BA88" s="2"/>
      <c r="BB88" s="2"/>
      <c r="BC88" s="2"/>
    </row>
    <row r="89" spans="1:60" ht="42.75" customHeight="1" thickBot="1" x14ac:dyDescent="0.2">
      <c r="A89" s="521"/>
      <c r="B89" s="555"/>
      <c r="C89" s="555"/>
      <c r="D89" s="555"/>
      <c r="E89" s="555"/>
      <c r="F89" s="556"/>
      <c r="G89" s="226"/>
      <c r="H89" s="154"/>
      <c r="I89" s="154"/>
      <c r="J89" s="154"/>
      <c r="K89" s="154"/>
      <c r="L89" s="154"/>
      <c r="M89" s="154"/>
      <c r="N89" s="154"/>
      <c r="O89" s="227"/>
      <c r="P89" s="294"/>
      <c r="Q89" s="294"/>
      <c r="R89" s="294"/>
      <c r="S89" s="294"/>
      <c r="T89" s="294"/>
      <c r="U89" s="294"/>
      <c r="V89" s="294"/>
      <c r="W89" s="294"/>
      <c r="X89" s="807"/>
      <c r="Y89" s="735" t="s">
        <v>13</v>
      </c>
      <c r="Z89" s="736"/>
      <c r="AA89" s="737"/>
      <c r="AB89" s="464" t="s">
        <v>14</v>
      </c>
      <c r="AC89" s="464"/>
      <c r="AD89" s="464"/>
      <c r="AE89" s="352">
        <v>108</v>
      </c>
      <c r="AF89" s="353"/>
      <c r="AG89" s="353"/>
      <c r="AH89" s="353"/>
      <c r="AI89" s="352">
        <v>114</v>
      </c>
      <c r="AJ89" s="353"/>
      <c r="AK89" s="353"/>
      <c r="AL89" s="353"/>
      <c r="AM89" s="352">
        <v>113</v>
      </c>
      <c r="AN89" s="353"/>
      <c r="AO89" s="353"/>
      <c r="AP89" s="353"/>
      <c r="AQ89" s="105" t="s">
        <v>491</v>
      </c>
      <c r="AR89" s="106"/>
      <c r="AS89" s="106"/>
      <c r="AT89" s="107"/>
      <c r="AU89" s="105" t="s">
        <v>491</v>
      </c>
      <c r="AV89" s="106"/>
      <c r="AW89" s="106"/>
      <c r="AX89" s="107"/>
      <c r="AY89" s="2"/>
      <c r="AZ89" s="2"/>
      <c r="BA89" s="2"/>
      <c r="BB89" s="2"/>
      <c r="BC89" s="2"/>
      <c r="BD89" s="2"/>
      <c r="BE89" s="2"/>
      <c r="BF89" s="2"/>
      <c r="BG89" s="2"/>
      <c r="BH89" s="2"/>
    </row>
    <row r="90" spans="1:60" ht="18.75" hidden="1" customHeight="1" x14ac:dyDescent="0.15">
      <c r="A90" s="521"/>
      <c r="B90" s="553" t="s">
        <v>142</v>
      </c>
      <c r="C90" s="553"/>
      <c r="D90" s="553"/>
      <c r="E90" s="553"/>
      <c r="F90" s="554"/>
      <c r="G90" s="798" t="s">
        <v>58</v>
      </c>
      <c r="H90" s="783"/>
      <c r="I90" s="783"/>
      <c r="J90" s="783"/>
      <c r="K90" s="783"/>
      <c r="L90" s="783"/>
      <c r="M90" s="783"/>
      <c r="N90" s="783"/>
      <c r="O90" s="784"/>
      <c r="P90" s="782" t="s">
        <v>60</v>
      </c>
      <c r="Q90" s="783"/>
      <c r="R90" s="783"/>
      <c r="S90" s="783"/>
      <c r="T90" s="783"/>
      <c r="U90" s="783"/>
      <c r="V90" s="783"/>
      <c r="W90" s="783"/>
      <c r="X90" s="784"/>
      <c r="Y90" s="163"/>
      <c r="Z90" s="164"/>
      <c r="AA90" s="165"/>
      <c r="AB90" s="356" t="s">
        <v>11</v>
      </c>
      <c r="AC90" s="357"/>
      <c r="AD90" s="358"/>
      <c r="AE90" s="356" t="s">
        <v>313</v>
      </c>
      <c r="AF90" s="357"/>
      <c r="AG90" s="357"/>
      <c r="AH90" s="358"/>
      <c r="AI90" s="356" t="s">
        <v>311</v>
      </c>
      <c r="AJ90" s="357"/>
      <c r="AK90" s="357"/>
      <c r="AL90" s="358"/>
      <c r="AM90" s="363" t="s">
        <v>338</v>
      </c>
      <c r="AN90" s="363"/>
      <c r="AO90" s="363"/>
      <c r="AP90" s="363"/>
      <c r="AQ90" s="166" t="s">
        <v>185</v>
      </c>
      <c r="AR90" s="159"/>
      <c r="AS90" s="159"/>
      <c r="AT90" s="160"/>
      <c r="AU90" s="361" t="s">
        <v>131</v>
      </c>
      <c r="AV90" s="361"/>
      <c r="AW90" s="361"/>
      <c r="AX90" s="362"/>
    </row>
    <row r="91" spans="1:60" ht="18.75" hidden="1" customHeight="1" x14ac:dyDescent="0.15">
      <c r="A91" s="521"/>
      <c r="B91" s="553"/>
      <c r="C91" s="553"/>
      <c r="D91" s="553"/>
      <c r="E91" s="553"/>
      <c r="F91" s="554"/>
      <c r="G91" s="568"/>
      <c r="H91" s="367"/>
      <c r="I91" s="367"/>
      <c r="J91" s="367"/>
      <c r="K91" s="367"/>
      <c r="L91" s="367"/>
      <c r="M91" s="367"/>
      <c r="N91" s="367"/>
      <c r="O91" s="569"/>
      <c r="P91" s="583"/>
      <c r="Q91" s="367"/>
      <c r="R91" s="367"/>
      <c r="S91" s="367"/>
      <c r="T91" s="367"/>
      <c r="U91" s="367"/>
      <c r="V91" s="367"/>
      <c r="W91" s="367"/>
      <c r="X91" s="569"/>
      <c r="Y91" s="163"/>
      <c r="Z91" s="164"/>
      <c r="AA91" s="165"/>
      <c r="AB91" s="322"/>
      <c r="AC91" s="323"/>
      <c r="AD91" s="324"/>
      <c r="AE91" s="322"/>
      <c r="AF91" s="323"/>
      <c r="AG91" s="323"/>
      <c r="AH91" s="324"/>
      <c r="AI91" s="322"/>
      <c r="AJ91" s="323"/>
      <c r="AK91" s="323"/>
      <c r="AL91" s="324"/>
      <c r="AM91" s="364"/>
      <c r="AN91" s="364"/>
      <c r="AO91" s="364"/>
      <c r="AP91" s="364"/>
      <c r="AQ91" s="260"/>
      <c r="AR91" s="261"/>
      <c r="AS91" s="127" t="s">
        <v>186</v>
      </c>
      <c r="AT91" s="162"/>
      <c r="AU91" s="261"/>
      <c r="AV91" s="261"/>
      <c r="AW91" s="367" t="s">
        <v>175</v>
      </c>
      <c r="AX91" s="368"/>
      <c r="AY91" s="2"/>
      <c r="AZ91" s="2"/>
      <c r="BA91" s="2"/>
      <c r="BB91" s="2"/>
      <c r="BC91" s="2"/>
    </row>
    <row r="92" spans="1:60" ht="23.25" hidden="1" customHeight="1" x14ac:dyDescent="0.15">
      <c r="A92" s="521"/>
      <c r="B92" s="553"/>
      <c r="C92" s="553"/>
      <c r="D92" s="553"/>
      <c r="E92" s="553"/>
      <c r="F92" s="554"/>
      <c r="G92" s="221"/>
      <c r="H92" s="151"/>
      <c r="I92" s="151"/>
      <c r="J92" s="151"/>
      <c r="K92" s="151"/>
      <c r="L92" s="151"/>
      <c r="M92" s="151"/>
      <c r="N92" s="151"/>
      <c r="O92" s="222"/>
      <c r="P92" s="151"/>
      <c r="Q92" s="803"/>
      <c r="R92" s="803"/>
      <c r="S92" s="803"/>
      <c r="T92" s="803"/>
      <c r="U92" s="803"/>
      <c r="V92" s="803"/>
      <c r="W92" s="803"/>
      <c r="X92" s="804"/>
      <c r="Y92" s="761" t="s">
        <v>59</v>
      </c>
      <c r="Z92" s="762"/>
      <c r="AA92" s="763"/>
      <c r="AB92" s="552"/>
      <c r="AC92" s="552"/>
      <c r="AD92" s="552"/>
      <c r="AE92" s="352"/>
      <c r="AF92" s="353"/>
      <c r="AG92" s="353"/>
      <c r="AH92" s="353"/>
      <c r="AI92" s="352"/>
      <c r="AJ92" s="353"/>
      <c r="AK92" s="353"/>
      <c r="AL92" s="353"/>
      <c r="AM92" s="352"/>
      <c r="AN92" s="353"/>
      <c r="AO92" s="353"/>
      <c r="AP92" s="353"/>
      <c r="AQ92" s="105"/>
      <c r="AR92" s="106"/>
      <c r="AS92" s="106"/>
      <c r="AT92" s="107"/>
      <c r="AU92" s="353"/>
      <c r="AV92" s="353"/>
      <c r="AW92" s="353"/>
      <c r="AX92" s="355"/>
      <c r="AY92" s="2"/>
      <c r="AZ92" s="2"/>
      <c r="BA92" s="2"/>
      <c r="BB92" s="2"/>
      <c r="BC92" s="2"/>
      <c r="BD92" s="2"/>
      <c r="BE92" s="2"/>
      <c r="BF92" s="2"/>
      <c r="BG92" s="2"/>
      <c r="BH92" s="2"/>
    </row>
    <row r="93" spans="1:60" ht="23.25" hidden="1" customHeight="1" x14ac:dyDescent="0.15">
      <c r="A93" s="521"/>
      <c r="B93" s="553"/>
      <c r="C93" s="553"/>
      <c r="D93" s="553"/>
      <c r="E93" s="553"/>
      <c r="F93" s="554"/>
      <c r="G93" s="223"/>
      <c r="H93" s="224"/>
      <c r="I93" s="224"/>
      <c r="J93" s="224"/>
      <c r="K93" s="224"/>
      <c r="L93" s="224"/>
      <c r="M93" s="224"/>
      <c r="N93" s="224"/>
      <c r="O93" s="225"/>
      <c r="P93" s="805"/>
      <c r="Q93" s="805"/>
      <c r="R93" s="805"/>
      <c r="S93" s="805"/>
      <c r="T93" s="805"/>
      <c r="U93" s="805"/>
      <c r="V93" s="805"/>
      <c r="W93" s="805"/>
      <c r="X93" s="806"/>
      <c r="Y93" s="735" t="s">
        <v>51</v>
      </c>
      <c r="Z93" s="736"/>
      <c r="AA93" s="737"/>
      <c r="AB93" s="523"/>
      <c r="AC93" s="523"/>
      <c r="AD93" s="523"/>
      <c r="AE93" s="352"/>
      <c r="AF93" s="353"/>
      <c r="AG93" s="353"/>
      <c r="AH93" s="353"/>
      <c r="AI93" s="352"/>
      <c r="AJ93" s="353"/>
      <c r="AK93" s="353"/>
      <c r="AL93" s="353"/>
      <c r="AM93" s="352"/>
      <c r="AN93" s="353"/>
      <c r="AO93" s="353"/>
      <c r="AP93" s="353"/>
      <c r="AQ93" s="105"/>
      <c r="AR93" s="106"/>
      <c r="AS93" s="106"/>
      <c r="AT93" s="107"/>
      <c r="AU93" s="353"/>
      <c r="AV93" s="353"/>
      <c r="AW93" s="353"/>
      <c r="AX93" s="355"/>
    </row>
    <row r="94" spans="1:60" ht="23.25" hidden="1" customHeight="1" x14ac:dyDescent="0.15">
      <c r="A94" s="521"/>
      <c r="B94" s="555"/>
      <c r="C94" s="555"/>
      <c r="D94" s="555"/>
      <c r="E94" s="555"/>
      <c r="F94" s="556"/>
      <c r="G94" s="226"/>
      <c r="H94" s="154"/>
      <c r="I94" s="154"/>
      <c r="J94" s="154"/>
      <c r="K94" s="154"/>
      <c r="L94" s="154"/>
      <c r="M94" s="154"/>
      <c r="N94" s="154"/>
      <c r="O94" s="227"/>
      <c r="P94" s="294"/>
      <c r="Q94" s="294"/>
      <c r="R94" s="294"/>
      <c r="S94" s="294"/>
      <c r="T94" s="294"/>
      <c r="U94" s="294"/>
      <c r="V94" s="294"/>
      <c r="W94" s="294"/>
      <c r="X94" s="807"/>
      <c r="Y94" s="735" t="s">
        <v>13</v>
      </c>
      <c r="Z94" s="736"/>
      <c r="AA94" s="737"/>
      <c r="AB94" s="464" t="s">
        <v>14</v>
      </c>
      <c r="AC94" s="464"/>
      <c r="AD94" s="464"/>
      <c r="AE94" s="352"/>
      <c r="AF94" s="353"/>
      <c r="AG94" s="353"/>
      <c r="AH94" s="353"/>
      <c r="AI94" s="352"/>
      <c r="AJ94" s="353"/>
      <c r="AK94" s="353"/>
      <c r="AL94" s="353"/>
      <c r="AM94" s="352"/>
      <c r="AN94" s="353"/>
      <c r="AO94" s="353"/>
      <c r="AP94" s="353"/>
      <c r="AQ94" s="105"/>
      <c r="AR94" s="106"/>
      <c r="AS94" s="106"/>
      <c r="AT94" s="107"/>
      <c r="AU94" s="353"/>
      <c r="AV94" s="353"/>
      <c r="AW94" s="353"/>
      <c r="AX94" s="355"/>
      <c r="AY94" s="2"/>
      <c r="AZ94" s="2"/>
      <c r="BA94" s="2"/>
      <c r="BB94" s="2"/>
      <c r="BC94" s="2"/>
    </row>
    <row r="95" spans="1:60" ht="18.75" hidden="1" customHeight="1" x14ac:dyDescent="0.15">
      <c r="A95" s="521"/>
      <c r="B95" s="553" t="s">
        <v>142</v>
      </c>
      <c r="C95" s="553"/>
      <c r="D95" s="553"/>
      <c r="E95" s="553"/>
      <c r="F95" s="554"/>
      <c r="G95" s="798" t="s">
        <v>58</v>
      </c>
      <c r="H95" s="783"/>
      <c r="I95" s="783"/>
      <c r="J95" s="783"/>
      <c r="K95" s="783"/>
      <c r="L95" s="783"/>
      <c r="M95" s="783"/>
      <c r="N95" s="783"/>
      <c r="O95" s="784"/>
      <c r="P95" s="782" t="s">
        <v>60</v>
      </c>
      <c r="Q95" s="783"/>
      <c r="R95" s="783"/>
      <c r="S95" s="783"/>
      <c r="T95" s="783"/>
      <c r="U95" s="783"/>
      <c r="V95" s="783"/>
      <c r="W95" s="783"/>
      <c r="X95" s="784"/>
      <c r="Y95" s="163"/>
      <c r="Z95" s="164"/>
      <c r="AA95" s="165"/>
      <c r="AB95" s="356" t="s">
        <v>11</v>
      </c>
      <c r="AC95" s="357"/>
      <c r="AD95" s="358"/>
      <c r="AE95" s="356" t="s">
        <v>313</v>
      </c>
      <c r="AF95" s="357"/>
      <c r="AG95" s="357"/>
      <c r="AH95" s="358"/>
      <c r="AI95" s="356" t="s">
        <v>311</v>
      </c>
      <c r="AJ95" s="357"/>
      <c r="AK95" s="357"/>
      <c r="AL95" s="358"/>
      <c r="AM95" s="363" t="s">
        <v>338</v>
      </c>
      <c r="AN95" s="363"/>
      <c r="AO95" s="363"/>
      <c r="AP95" s="363"/>
      <c r="AQ95" s="166" t="s">
        <v>185</v>
      </c>
      <c r="AR95" s="159"/>
      <c r="AS95" s="159"/>
      <c r="AT95" s="160"/>
      <c r="AU95" s="361" t="s">
        <v>131</v>
      </c>
      <c r="AV95" s="361"/>
      <c r="AW95" s="361"/>
      <c r="AX95" s="362"/>
      <c r="AY95" s="2"/>
      <c r="AZ95" s="2"/>
      <c r="BA95" s="2"/>
      <c r="BB95" s="2"/>
      <c r="BC95" s="2"/>
      <c r="BD95" s="2"/>
      <c r="BE95" s="2"/>
      <c r="BF95" s="2"/>
      <c r="BG95" s="2"/>
      <c r="BH95" s="2"/>
    </row>
    <row r="96" spans="1:60" ht="18.75" hidden="1" customHeight="1" x14ac:dyDescent="0.15">
      <c r="A96" s="521"/>
      <c r="B96" s="553"/>
      <c r="C96" s="553"/>
      <c r="D96" s="553"/>
      <c r="E96" s="553"/>
      <c r="F96" s="554"/>
      <c r="G96" s="568"/>
      <c r="H96" s="367"/>
      <c r="I96" s="367"/>
      <c r="J96" s="367"/>
      <c r="K96" s="367"/>
      <c r="L96" s="367"/>
      <c r="M96" s="367"/>
      <c r="N96" s="367"/>
      <c r="O96" s="569"/>
      <c r="P96" s="583"/>
      <c r="Q96" s="367"/>
      <c r="R96" s="367"/>
      <c r="S96" s="367"/>
      <c r="T96" s="367"/>
      <c r="U96" s="367"/>
      <c r="V96" s="367"/>
      <c r="W96" s="367"/>
      <c r="X96" s="569"/>
      <c r="Y96" s="163"/>
      <c r="Z96" s="164"/>
      <c r="AA96" s="165"/>
      <c r="AB96" s="322"/>
      <c r="AC96" s="323"/>
      <c r="AD96" s="324"/>
      <c r="AE96" s="322"/>
      <c r="AF96" s="323"/>
      <c r="AG96" s="323"/>
      <c r="AH96" s="324"/>
      <c r="AI96" s="322"/>
      <c r="AJ96" s="323"/>
      <c r="AK96" s="323"/>
      <c r="AL96" s="324"/>
      <c r="AM96" s="364"/>
      <c r="AN96" s="364"/>
      <c r="AO96" s="364"/>
      <c r="AP96" s="364"/>
      <c r="AQ96" s="260"/>
      <c r="AR96" s="261"/>
      <c r="AS96" s="127" t="s">
        <v>186</v>
      </c>
      <c r="AT96" s="162"/>
      <c r="AU96" s="261"/>
      <c r="AV96" s="261"/>
      <c r="AW96" s="367" t="s">
        <v>175</v>
      </c>
      <c r="AX96" s="368"/>
    </row>
    <row r="97" spans="1:60" ht="23.25" hidden="1" customHeight="1" x14ac:dyDescent="0.15">
      <c r="A97" s="521"/>
      <c r="B97" s="553"/>
      <c r="C97" s="553"/>
      <c r="D97" s="553"/>
      <c r="E97" s="553"/>
      <c r="F97" s="554"/>
      <c r="G97" s="221"/>
      <c r="H97" s="151"/>
      <c r="I97" s="151"/>
      <c r="J97" s="151"/>
      <c r="K97" s="151"/>
      <c r="L97" s="151"/>
      <c r="M97" s="151"/>
      <c r="N97" s="151"/>
      <c r="O97" s="222"/>
      <c r="P97" s="151"/>
      <c r="Q97" s="803"/>
      <c r="R97" s="803"/>
      <c r="S97" s="803"/>
      <c r="T97" s="803"/>
      <c r="U97" s="803"/>
      <c r="V97" s="803"/>
      <c r="W97" s="803"/>
      <c r="X97" s="804"/>
      <c r="Y97" s="761" t="s">
        <v>59</v>
      </c>
      <c r="Z97" s="762"/>
      <c r="AA97" s="763"/>
      <c r="AB97" s="395"/>
      <c r="AC97" s="396"/>
      <c r="AD97" s="397"/>
      <c r="AE97" s="352"/>
      <c r="AF97" s="353"/>
      <c r="AG97" s="353"/>
      <c r="AH97" s="354"/>
      <c r="AI97" s="352"/>
      <c r="AJ97" s="353"/>
      <c r="AK97" s="353"/>
      <c r="AL97" s="354"/>
      <c r="AM97" s="352"/>
      <c r="AN97" s="353"/>
      <c r="AO97" s="353"/>
      <c r="AP97" s="353"/>
      <c r="AQ97" s="105"/>
      <c r="AR97" s="106"/>
      <c r="AS97" s="106"/>
      <c r="AT97" s="107"/>
      <c r="AU97" s="353"/>
      <c r="AV97" s="353"/>
      <c r="AW97" s="353"/>
      <c r="AX97" s="355"/>
      <c r="AY97" s="2"/>
      <c r="AZ97" s="2"/>
      <c r="BA97" s="2"/>
      <c r="BB97" s="2"/>
      <c r="BC97" s="2"/>
    </row>
    <row r="98" spans="1:60" ht="23.25" hidden="1" customHeight="1" x14ac:dyDescent="0.15">
      <c r="A98" s="521"/>
      <c r="B98" s="553"/>
      <c r="C98" s="553"/>
      <c r="D98" s="553"/>
      <c r="E98" s="553"/>
      <c r="F98" s="554"/>
      <c r="G98" s="223"/>
      <c r="H98" s="224"/>
      <c r="I98" s="224"/>
      <c r="J98" s="224"/>
      <c r="K98" s="224"/>
      <c r="L98" s="224"/>
      <c r="M98" s="224"/>
      <c r="N98" s="224"/>
      <c r="O98" s="225"/>
      <c r="P98" s="805"/>
      <c r="Q98" s="805"/>
      <c r="R98" s="805"/>
      <c r="S98" s="805"/>
      <c r="T98" s="805"/>
      <c r="U98" s="805"/>
      <c r="V98" s="805"/>
      <c r="W98" s="805"/>
      <c r="X98" s="806"/>
      <c r="Y98" s="735" t="s">
        <v>51</v>
      </c>
      <c r="Z98" s="736"/>
      <c r="AA98" s="737"/>
      <c r="AB98" s="290"/>
      <c r="AC98" s="291"/>
      <c r="AD98" s="292"/>
      <c r="AE98" s="352"/>
      <c r="AF98" s="353"/>
      <c r="AG98" s="353"/>
      <c r="AH98" s="354"/>
      <c r="AI98" s="352"/>
      <c r="AJ98" s="353"/>
      <c r="AK98" s="353"/>
      <c r="AL98" s="354"/>
      <c r="AM98" s="352"/>
      <c r="AN98" s="353"/>
      <c r="AO98" s="353"/>
      <c r="AP98" s="353"/>
      <c r="AQ98" s="105"/>
      <c r="AR98" s="106"/>
      <c r="AS98" s="106"/>
      <c r="AT98" s="107"/>
      <c r="AU98" s="353"/>
      <c r="AV98" s="353"/>
      <c r="AW98" s="353"/>
      <c r="AX98" s="355"/>
      <c r="AY98" s="2"/>
      <c r="AZ98" s="2"/>
      <c r="BA98" s="2"/>
      <c r="BB98" s="2"/>
      <c r="BC98" s="2"/>
      <c r="BD98" s="2"/>
      <c r="BE98" s="2"/>
      <c r="BF98" s="2"/>
      <c r="BG98" s="2"/>
      <c r="BH98" s="2"/>
    </row>
    <row r="99" spans="1:60" ht="23.25" hidden="1" customHeight="1" thickBot="1" x14ac:dyDescent="0.2">
      <c r="A99" s="522"/>
      <c r="B99" s="886"/>
      <c r="C99" s="886"/>
      <c r="D99" s="886"/>
      <c r="E99" s="886"/>
      <c r="F99" s="887"/>
      <c r="G99" s="808"/>
      <c r="H99" s="237"/>
      <c r="I99" s="237"/>
      <c r="J99" s="237"/>
      <c r="K99" s="237"/>
      <c r="L99" s="237"/>
      <c r="M99" s="237"/>
      <c r="N99" s="237"/>
      <c r="O99" s="809"/>
      <c r="P99" s="849"/>
      <c r="Q99" s="849"/>
      <c r="R99" s="849"/>
      <c r="S99" s="849"/>
      <c r="T99" s="849"/>
      <c r="U99" s="849"/>
      <c r="V99" s="849"/>
      <c r="W99" s="849"/>
      <c r="X99" s="850"/>
      <c r="Y99" s="482" t="s">
        <v>13</v>
      </c>
      <c r="Z99" s="483"/>
      <c r="AA99" s="484"/>
      <c r="AB99" s="466" t="s">
        <v>14</v>
      </c>
      <c r="AC99" s="467"/>
      <c r="AD99" s="468"/>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274</v>
      </c>
      <c r="B100" s="839"/>
      <c r="C100" s="839"/>
      <c r="D100" s="839"/>
      <c r="E100" s="839"/>
      <c r="F100" s="840"/>
      <c r="G100" s="841" t="s">
        <v>57</v>
      </c>
      <c r="H100" s="841"/>
      <c r="I100" s="841"/>
      <c r="J100" s="841"/>
      <c r="K100" s="841"/>
      <c r="L100" s="841"/>
      <c r="M100" s="841"/>
      <c r="N100" s="841"/>
      <c r="O100" s="841"/>
      <c r="P100" s="841"/>
      <c r="Q100" s="841"/>
      <c r="R100" s="841"/>
      <c r="S100" s="841"/>
      <c r="T100" s="841"/>
      <c r="U100" s="841"/>
      <c r="V100" s="841"/>
      <c r="W100" s="841"/>
      <c r="X100" s="842"/>
      <c r="Y100" s="469"/>
      <c r="Z100" s="470"/>
      <c r="AA100" s="471"/>
      <c r="AB100" s="863" t="s">
        <v>11</v>
      </c>
      <c r="AC100" s="863"/>
      <c r="AD100" s="863"/>
      <c r="AE100" s="829" t="s">
        <v>313</v>
      </c>
      <c r="AF100" s="830"/>
      <c r="AG100" s="830"/>
      <c r="AH100" s="831"/>
      <c r="AI100" s="829" t="s">
        <v>331</v>
      </c>
      <c r="AJ100" s="830"/>
      <c r="AK100" s="830"/>
      <c r="AL100" s="831"/>
      <c r="AM100" s="829" t="s">
        <v>338</v>
      </c>
      <c r="AN100" s="830"/>
      <c r="AO100" s="830"/>
      <c r="AP100" s="831"/>
      <c r="AQ100" s="932" t="s">
        <v>351</v>
      </c>
      <c r="AR100" s="933"/>
      <c r="AS100" s="933"/>
      <c r="AT100" s="934"/>
      <c r="AU100" s="932" t="s">
        <v>352</v>
      </c>
      <c r="AV100" s="933"/>
      <c r="AW100" s="933"/>
      <c r="AX100" s="935"/>
    </row>
    <row r="101" spans="1:60" ht="23.25" customHeight="1" x14ac:dyDescent="0.15">
      <c r="A101" s="493"/>
      <c r="B101" s="494"/>
      <c r="C101" s="494"/>
      <c r="D101" s="494"/>
      <c r="E101" s="494"/>
      <c r="F101" s="495"/>
      <c r="G101" s="151" t="s">
        <v>492</v>
      </c>
      <c r="H101" s="151"/>
      <c r="I101" s="151"/>
      <c r="J101" s="151"/>
      <c r="K101" s="151"/>
      <c r="L101" s="151"/>
      <c r="M101" s="151"/>
      <c r="N101" s="151"/>
      <c r="O101" s="151"/>
      <c r="P101" s="151"/>
      <c r="Q101" s="151"/>
      <c r="R101" s="151"/>
      <c r="S101" s="151"/>
      <c r="T101" s="151"/>
      <c r="U101" s="151"/>
      <c r="V101" s="151"/>
      <c r="W101" s="151"/>
      <c r="X101" s="222"/>
      <c r="Y101" s="817" t="s">
        <v>52</v>
      </c>
      <c r="Z101" s="818"/>
      <c r="AA101" s="819"/>
      <c r="AB101" s="552" t="s">
        <v>493</v>
      </c>
      <c r="AC101" s="552"/>
      <c r="AD101" s="552"/>
      <c r="AE101" s="352">
        <v>151546</v>
      </c>
      <c r="AF101" s="353"/>
      <c r="AG101" s="353"/>
      <c r="AH101" s="354"/>
      <c r="AI101" s="352">
        <v>111497</v>
      </c>
      <c r="AJ101" s="353"/>
      <c r="AK101" s="353"/>
      <c r="AL101" s="354"/>
      <c r="AM101" s="352">
        <v>110325</v>
      </c>
      <c r="AN101" s="353"/>
      <c r="AO101" s="353"/>
      <c r="AP101" s="354"/>
      <c r="AQ101" s="352"/>
      <c r="AR101" s="353"/>
      <c r="AS101" s="353"/>
      <c r="AT101" s="354"/>
      <c r="AU101" s="352"/>
      <c r="AV101" s="353"/>
      <c r="AW101" s="353"/>
      <c r="AX101" s="354"/>
    </row>
    <row r="102" spans="1:60" ht="23.25" customHeight="1" thickBot="1" x14ac:dyDescent="0.2">
      <c r="A102" s="496"/>
      <c r="B102" s="497"/>
      <c r="C102" s="497"/>
      <c r="D102" s="497"/>
      <c r="E102" s="497"/>
      <c r="F102" s="498"/>
      <c r="G102" s="154"/>
      <c r="H102" s="154"/>
      <c r="I102" s="154"/>
      <c r="J102" s="154"/>
      <c r="K102" s="154"/>
      <c r="L102" s="154"/>
      <c r="M102" s="154"/>
      <c r="N102" s="154"/>
      <c r="O102" s="154"/>
      <c r="P102" s="154"/>
      <c r="Q102" s="154"/>
      <c r="R102" s="154"/>
      <c r="S102" s="154"/>
      <c r="T102" s="154"/>
      <c r="U102" s="154"/>
      <c r="V102" s="154"/>
      <c r="W102" s="154"/>
      <c r="X102" s="227"/>
      <c r="Y102" s="476" t="s">
        <v>53</v>
      </c>
      <c r="Z102" s="329"/>
      <c r="AA102" s="330"/>
      <c r="AB102" s="552" t="s">
        <v>493</v>
      </c>
      <c r="AC102" s="552"/>
      <c r="AD102" s="552"/>
      <c r="AE102" s="346">
        <v>154400</v>
      </c>
      <c r="AF102" s="346"/>
      <c r="AG102" s="346"/>
      <c r="AH102" s="346"/>
      <c r="AI102" s="346">
        <v>170500</v>
      </c>
      <c r="AJ102" s="346"/>
      <c r="AK102" s="346"/>
      <c r="AL102" s="346"/>
      <c r="AM102" s="346">
        <v>165100</v>
      </c>
      <c r="AN102" s="346"/>
      <c r="AO102" s="346"/>
      <c r="AP102" s="346"/>
      <c r="AQ102" s="820">
        <v>159100</v>
      </c>
      <c r="AR102" s="821"/>
      <c r="AS102" s="821"/>
      <c r="AT102" s="822"/>
      <c r="AU102" s="820"/>
      <c r="AV102" s="821"/>
      <c r="AW102" s="821"/>
      <c r="AX102" s="822"/>
    </row>
    <row r="103" spans="1:60" ht="31.5" hidden="1" customHeight="1" x14ac:dyDescent="0.15">
      <c r="A103" s="490" t="s">
        <v>274</v>
      </c>
      <c r="B103" s="491"/>
      <c r="C103" s="491"/>
      <c r="D103" s="491"/>
      <c r="E103" s="491"/>
      <c r="F103" s="492"/>
      <c r="G103" s="736" t="s">
        <v>57</v>
      </c>
      <c r="H103" s="736"/>
      <c r="I103" s="736"/>
      <c r="J103" s="736"/>
      <c r="K103" s="736"/>
      <c r="L103" s="736"/>
      <c r="M103" s="736"/>
      <c r="N103" s="736"/>
      <c r="O103" s="736"/>
      <c r="P103" s="736"/>
      <c r="Q103" s="736"/>
      <c r="R103" s="736"/>
      <c r="S103" s="736"/>
      <c r="T103" s="736"/>
      <c r="U103" s="736"/>
      <c r="V103" s="736"/>
      <c r="W103" s="736"/>
      <c r="X103" s="737"/>
      <c r="Y103" s="472"/>
      <c r="Z103" s="401"/>
      <c r="AA103" s="402"/>
      <c r="AB103" s="293" t="s">
        <v>11</v>
      </c>
      <c r="AC103" s="288"/>
      <c r="AD103" s="289"/>
      <c r="AE103" s="293" t="s">
        <v>313</v>
      </c>
      <c r="AF103" s="288"/>
      <c r="AG103" s="288"/>
      <c r="AH103" s="289"/>
      <c r="AI103" s="293" t="s">
        <v>311</v>
      </c>
      <c r="AJ103" s="288"/>
      <c r="AK103" s="288"/>
      <c r="AL103" s="289"/>
      <c r="AM103" s="293" t="s">
        <v>338</v>
      </c>
      <c r="AN103" s="288"/>
      <c r="AO103" s="288"/>
      <c r="AP103" s="289"/>
      <c r="AQ103" s="348" t="s">
        <v>351</v>
      </c>
      <c r="AR103" s="349"/>
      <c r="AS103" s="349"/>
      <c r="AT103" s="350"/>
      <c r="AU103" s="348" t="s">
        <v>352</v>
      </c>
      <c r="AV103" s="349"/>
      <c r="AW103" s="349"/>
      <c r="AX103" s="351"/>
    </row>
    <row r="104" spans="1:60" ht="23.25" hidden="1" customHeight="1" x14ac:dyDescent="0.15">
      <c r="A104" s="493"/>
      <c r="B104" s="494"/>
      <c r="C104" s="494"/>
      <c r="D104" s="494"/>
      <c r="E104" s="494"/>
      <c r="F104" s="495"/>
      <c r="G104" s="151"/>
      <c r="H104" s="151"/>
      <c r="I104" s="151"/>
      <c r="J104" s="151"/>
      <c r="K104" s="151"/>
      <c r="L104" s="151"/>
      <c r="M104" s="151"/>
      <c r="N104" s="151"/>
      <c r="O104" s="151"/>
      <c r="P104" s="151"/>
      <c r="Q104" s="151"/>
      <c r="R104" s="151"/>
      <c r="S104" s="151"/>
      <c r="T104" s="151"/>
      <c r="U104" s="151"/>
      <c r="V104" s="151"/>
      <c r="W104" s="151"/>
      <c r="X104" s="222"/>
      <c r="Y104" s="479" t="s">
        <v>52</v>
      </c>
      <c r="Z104" s="480"/>
      <c r="AA104" s="481"/>
      <c r="AB104" s="473"/>
      <c r="AC104" s="474"/>
      <c r="AD104" s="475"/>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96"/>
      <c r="B105" s="497"/>
      <c r="C105" s="497"/>
      <c r="D105" s="497"/>
      <c r="E105" s="497"/>
      <c r="F105" s="498"/>
      <c r="G105" s="154"/>
      <c r="H105" s="154"/>
      <c r="I105" s="154"/>
      <c r="J105" s="154"/>
      <c r="K105" s="154"/>
      <c r="L105" s="154"/>
      <c r="M105" s="154"/>
      <c r="N105" s="154"/>
      <c r="O105" s="154"/>
      <c r="P105" s="154"/>
      <c r="Q105" s="154"/>
      <c r="R105" s="154"/>
      <c r="S105" s="154"/>
      <c r="T105" s="154"/>
      <c r="U105" s="154"/>
      <c r="V105" s="154"/>
      <c r="W105" s="154"/>
      <c r="X105" s="227"/>
      <c r="Y105" s="476" t="s">
        <v>53</v>
      </c>
      <c r="Z105" s="477"/>
      <c r="AA105" s="478"/>
      <c r="AB105" s="395"/>
      <c r="AC105" s="396"/>
      <c r="AD105" s="397"/>
      <c r="AE105" s="346"/>
      <c r="AF105" s="346"/>
      <c r="AG105" s="346"/>
      <c r="AH105" s="346"/>
      <c r="AI105" s="346"/>
      <c r="AJ105" s="346"/>
      <c r="AK105" s="346"/>
      <c r="AL105" s="346"/>
      <c r="AM105" s="346"/>
      <c r="AN105" s="346"/>
      <c r="AO105" s="346"/>
      <c r="AP105" s="346"/>
      <c r="AQ105" s="352"/>
      <c r="AR105" s="353"/>
      <c r="AS105" s="353"/>
      <c r="AT105" s="354"/>
      <c r="AU105" s="820"/>
      <c r="AV105" s="821"/>
      <c r="AW105" s="821"/>
      <c r="AX105" s="822"/>
    </row>
    <row r="106" spans="1:60" ht="31.5" hidden="1" customHeight="1" x14ac:dyDescent="0.15">
      <c r="A106" s="490" t="s">
        <v>274</v>
      </c>
      <c r="B106" s="491"/>
      <c r="C106" s="491"/>
      <c r="D106" s="491"/>
      <c r="E106" s="491"/>
      <c r="F106" s="492"/>
      <c r="G106" s="736" t="s">
        <v>57</v>
      </c>
      <c r="H106" s="736"/>
      <c r="I106" s="736"/>
      <c r="J106" s="736"/>
      <c r="K106" s="736"/>
      <c r="L106" s="736"/>
      <c r="M106" s="736"/>
      <c r="N106" s="736"/>
      <c r="O106" s="736"/>
      <c r="P106" s="736"/>
      <c r="Q106" s="736"/>
      <c r="R106" s="736"/>
      <c r="S106" s="736"/>
      <c r="T106" s="736"/>
      <c r="U106" s="736"/>
      <c r="V106" s="736"/>
      <c r="W106" s="736"/>
      <c r="X106" s="737"/>
      <c r="Y106" s="472"/>
      <c r="Z106" s="401"/>
      <c r="AA106" s="402"/>
      <c r="AB106" s="293" t="s">
        <v>11</v>
      </c>
      <c r="AC106" s="288"/>
      <c r="AD106" s="289"/>
      <c r="AE106" s="293" t="s">
        <v>313</v>
      </c>
      <c r="AF106" s="288"/>
      <c r="AG106" s="288"/>
      <c r="AH106" s="289"/>
      <c r="AI106" s="293" t="s">
        <v>311</v>
      </c>
      <c r="AJ106" s="288"/>
      <c r="AK106" s="288"/>
      <c r="AL106" s="289"/>
      <c r="AM106" s="293" t="s">
        <v>338</v>
      </c>
      <c r="AN106" s="288"/>
      <c r="AO106" s="288"/>
      <c r="AP106" s="289"/>
      <c r="AQ106" s="348" t="s">
        <v>351</v>
      </c>
      <c r="AR106" s="349"/>
      <c r="AS106" s="349"/>
      <c r="AT106" s="350"/>
      <c r="AU106" s="348" t="s">
        <v>352</v>
      </c>
      <c r="AV106" s="349"/>
      <c r="AW106" s="349"/>
      <c r="AX106" s="351"/>
    </row>
    <row r="107" spans="1:60" ht="23.25" hidden="1" customHeight="1" x14ac:dyDescent="0.15">
      <c r="A107" s="493"/>
      <c r="B107" s="494"/>
      <c r="C107" s="494"/>
      <c r="D107" s="494"/>
      <c r="E107" s="494"/>
      <c r="F107" s="495"/>
      <c r="G107" s="151"/>
      <c r="H107" s="151"/>
      <c r="I107" s="151"/>
      <c r="J107" s="151"/>
      <c r="K107" s="151"/>
      <c r="L107" s="151"/>
      <c r="M107" s="151"/>
      <c r="N107" s="151"/>
      <c r="O107" s="151"/>
      <c r="P107" s="151"/>
      <c r="Q107" s="151"/>
      <c r="R107" s="151"/>
      <c r="S107" s="151"/>
      <c r="T107" s="151"/>
      <c r="U107" s="151"/>
      <c r="V107" s="151"/>
      <c r="W107" s="151"/>
      <c r="X107" s="222"/>
      <c r="Y107" s="479" t="s">
        <v>52</v>
      </c>
      <c r="Z107" s="480"/>
      <c r="AA107" s="481"/>
      <c r="AB107" s="473"/>
      <c r="AC107" s="474"/>
      <c r="AD107" s="475"/>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96"/>
      <c r="B108" s="497"/>
      <c r="C108" s="497"/>
      <c r="D108" s="497"/>
      <c r="E108" s="497"/>
      <c r="F108" s="498"/>
      <c r="G108" s="154"/>
      <c r="H108" s="154"/>
      <c r="I108" s="154"/>
      <c r="J108" s="154"/>
      <c r="K108" s="154"/>
      <c r="L108" s="154"/>
      <c r="M108" s="154"/>
      <c r="N108" s="154"/>
      <c r="O108" s="154"/>
      <c r="P108" s="154"/>
      <c r="Q108" s="154"/>
      <c r="R108" s="154"/>
      <c r="S108" s="154"/>
      <c r="T108" s="154"/>
      <c r="U108" s="154"/>
      <c r="V108" s="154"/>
      <c r="W108" s="154"/>
      <c r="X108" s="227"/>
      <c r="Y108" s="476" t="s">
        <v>53</v>
      </c>
      <c r="Z108" s="477"/>
      <c r="AA108" s="478"/>
      <c r="AB108" s="395"/>
      <c r="AC108" s="396"/>
      <c r="AD108" s="397"/>
      <c r="AE108" s="346"/>
      <c r="AF108" s="346"/>
      <c r="AG108" s="346"/>
      <c r="AH108" s="346"/>
      <c r="AI108" s="346"/>
      <c r="AJ108" s="346"/>
      <c r="AK108" s="346"/>
      <c r="AL108" s="346"/>
      <c r="AM108" s="346"/>
      <c r="AN108" s="346"/>
      <c r="AO108" s="346"/>
      <c r="AP108" s="346"/>
      <c r="AQ108" s="352"/>
      <c r="AR108" s="353"/>
      <c r="AS108" s="353"/>
      <c r="AT108" s="354"/>
      <c r="AU108" s="820"/>
      <c r="AV108" s="821"/>
      <c r="AW108" s="821"/>
      <c r="AX108" s="822"/>
    </row>
    <row r="109" spans="1:60" ht="31.5" hidden="1" customHeight="1" x14ac:dyDescent="0.15">
      <c r="A109" s="490" t="s">
        <v>274</v>
      </c>
      <c r="B109" s="491"/>
      <c r="C109" s="491"/>
      <c r="D109" s="491"/>
      <c r="E109" s="491"/>
      <c r="F109" s="492"/>
      <c r="G109" s="736" t="s">
        <v>57</v>
      </c>
      <c r="H109" s="736"/>
      <c r="I109" s="736"/>
      <c r="J109" s="736"/>
      <c r="K109" s="736"/>
      <c r="L109" s="736"/>
      <c r="M109" s="736"/>
      <c r="N109" s="736"/>
      <c r="O109" s="736"/>
      <c r="P109" s="736"/>
      <c r="Q109" s="736"/>
      <c r="R109" s="736"/>
      <c r="S109" s="736"/>
      <c r="T109" s="736"/>
      <c r="U109" s="736"/>
      <c r="V109" s="736"/>
      <c r="W109" s="736"/>
      <c r="X109" s="737"/>
      <c r="Y109" s="472"/>
      <c r="Z109" s="401"/>
      <c r="AA109" s="402"/>
      <c r="AB109" s="293" t="s">
        <v>11</v>
      </c>
      <c r="AC109" s="288"/>
      <c r="AD109" s="289"/>
      <c r="AE109" s="293" t="s">
        <v>313</v>
      </c>
      <c r="AF109" s="288"/>
      <c r="AG109" s="288"/>
      <c r="AH109" s="289"/>
      <c r="AI109" s="293" t="s">
        <v>311</v>
      </c>
      <c r="AJ109" s="288"/>
      <c r="AK109" s="288"/>
      <c r="AL109" s="289"/>
      <c r="AM109" s="293" t="s">
        <v>338</v>
      </c>
      <c r="AN109" s="288"/>
      <c r="AO109" s="288"/>
      <c r="AP109" s="289"/>
      <c r="AQ109" s="348" t="s">
        <v>351</v>
      </c>
      <c r="AR109" s="349"/>
      <c r="AS109" s="349"/>
      <c r="AT109" s="350"/>
      <c r="AU109" s="348" t="s">
        <v>352</v>
      </c>
      <c r="AV109" s="349"/>
      <c r="AW109" s="349"/>
      <c r="AX109" s="351"/>
    </row>
    <row r="110" spans="1:60" ht="23.25" hidden="1" customHeight="1" x14ac:dyDescent="0.15">
      <c r="A110" s="493"/>
      <c r="B110" s="494"/>
      <c r="C110" s="494"/>
      <c r="D110" s="494"/>
      <c r="E110" s="494"/>
      <c r="F110" s="495"/>
      <c r="G110" s="151"/>
      <c r="H110" s="151"/>
      <c r="I110" s="151"/>
      <c r="J110" s="151"/>
      <c r="K110" s="151"/>
      <c r="L110" s="151"/>
      <c r="M110" s="151"/>
      <c r="N110" s="151"/>
      <c r="O110" s="151"/>
      <c r="P110" s="151"/>
      <c r="Q110" s="151"/>
      <c r="R110" s="151"/>
      <c r="S110" s="151"/>
      <c r="T110" s="151"/>
      <c r="U110" s="151"/>
      <c r="V110" s="151"/>
      <c r="W110" s="151"/>
      <c r="X110" s="222"/>
      <c r="Y110" s="479" t="s">
        <v>52</v>
      </c>
      <c r="Z110" s="480"/>
      <c r="AA110" s="481"/>
      <c r="AB110" s="473"/>
      <c r="AC110" s="474"/>
      <c r="AD110" s="475"/>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96"/>
      <c r="B111" s="497"/>
      <c r="C111" s="497"/>
      <c r="D111" s="497"/>
      <c r="E111" s="497"/>
      <c r="F111" s="498"/>
      <c r="G111" s="154"/>
      <c r="H111" s="154"/>
      <c r="I111" s="154"/>
      <c r="J111" s="154"/>
      <c r="K111" s="154"/>
      <c r="L111" s="154"/>
      <c r="M111" s="154"/>
      <c r="N111" s="154"/>
      <c r="O111" s="154"/>
      <c r="P111" s="154"/>
      <c r="Q111" s="154"/>
      <c r="R111" s="154"/>
      <c r="S111" s="154"/>
      <c r="T111" s="154"/>
      <c r="U111" s="154"/>
      <c r="V111" s="154"/>
      <c r="W111" s="154"/>
      <c r="X111" s="227"/>
      <c r="Y111" s="476" t="s">
        <v>53</v>
      </c>
      <c r="Z111" s="477"/>
      <c r="AA111" s="478"/>
      <c r="AB111" s="395"/>
      <c r="AC111" s="396"/>
      <c r="AD111" s="397"/>
      <c r="AE111" s="346"/>
      <c r="AF111" s="346"/>
      <c r="AG111" s="346"/>
      <c r="AH111" s="346"/>
      <c r="AI111" s="346"/>
      <c r="AJ111" s="346"/>
      <c r="AK111" s="346"/>
      <c r="AL111" s="346"/>
      <c r="AM111" s="346"/>
      <c r="AN111" s="346"/>
      <c r="AO111" s="346"/>
      <c r="AP111" s="346"/>
      <c r="AQ111" s="352"/>
      <c r="AR111" s="353"/>
      <c r="AS111" s="353"/>
      <c r="AT111" s="354"/>
      <c r="AU111" s="820"/>
      <c r="AV111" s="821"/>
      <c r="AW111" s="821"/>
      <c r="AX111" s="822"/>
    </row>
    <row r="112" spans="1:60" ht="31.5" hidden="1" customHeight="1" x14ac:dyDescent="0.15">
      <c r="A112" s="490" t="s">
        <v>274</v>
      </c>
      <c r="B112" s="491"/>
      <c r="C112" s="491"/>
      <c r="D112" s="491"/>
      <c r="E112" s="491"/>
      <c r="F112" s="492"/>
      <c r="G112" s="736" t="s">
        <v>57</v>
      </c>
      <c r="H112" s="736"/>
      <c r="I112" s="736"/>
      <c r="J112" s="736"/>
      <c r="K112" s="736"/>
      <c r="L112" s="736"/>
      <c r="M112" s="736"/>
      <c r="N112" s="736"/>
      <c r="O112" s="736"/>
      <c r="P112" s="736"/>
      <c r="Q112" s="736"/>
      <c r="R112" s="736"/>
      <c r="S112" s="736"/>
      <c r="T112" s="736"/>
      <c r="U112" s="736"/>
      <c r="V112" s="736"/>
      <c r="W112" s="736"/>
      <c r="X112" s="737"/>
      <c r="Y112" s="472"/>
      <c r="Z112" s="401"/>
      <c r="AA112" s="402"/>
      <c r="AB112" s="293" t="s">
        <v>11</v>
      </c>
      <c r="AC112" s="288"/>
      <c r="AD112" s="289"/>
      <c r="AE112" s="293" t="s">
        <v>313</v>
      </c>
      <c r="AF112" s="288"/>
      <c r="AG112" s="288"/>
      <c r="AH112" s="289"/>
      <c r="AI112" s="293" t="s">
        <v>311</v>
      </c>
      <c r="AJ112" s="288"/>
      <c r="AK112" s="288"/>
      <c r="AL112" s="289"/>
      <c r="AM112" s="293" t="s">
        <v>338</v>
      </c>
      <c r="AN112" s="288"/>
      <c r="AO112" s="288"/>
      <c r="AP112" s="289"/>
      <c r="AQ112" s="348" t="s">
        <v>351</v>
      </c>
      <c r="AR112" s="349"/>
      <c r="AS112" s="349"/>
      <c r="AT112" s="350"/>
      <c r="AU112" s="348" t="s">
        <v>352</v>
      </c>
      <c r="AV112" s="349"/>
      <c r="AW112" s="349"/>
      <c r="AX112" s="351"/>
    </row>
    <row r="113" spans="1:50" ht="23.25" hidden="1" customHeight="1" x14ac:dyDescent="0.15">
      <c r="A113" s="493"/>
      <c r="B113" s="494"/>
      <c r="C113" s="494"/>
      <c r="D113" s="494"/>
      <c r="E113" s="494"/>
      <c r="F113" s="495"/>
      <c r="G113" s="151"/>
      <c r="H113" s="151"/>
      <c r="I113" s="151"/>
      <c r="J113" s="151"/>
      <c r="K113" s="151"/>
      <c r="L113" s="151"/>
      <c r="M113" s="151"/>
      <c r="N113" s="151"/>
      <c r="O113" s="151"/>
      <c r="P113" s="151"/>
      <c r="Q113" s="151"/>
      <c r="R113" s="151"/>
      <c r="S113" s="151"/>
      <c r="T113" s="151"/>
      <c r="U113" s="151"/>
      <c r="V113" s="151"/>
      <c r="W113" s="151"/>
      <c r="X113" s="222"/>
      <c r="Y113" s="479" t="s">
        <v>52</v>
      </c>
      <c r="Z113" s="480"/>
      <c r="AA113" s="481"/>
      <c r="AB113" s="473"/>
      <c r="AC113" s="474"/>
      <c r="AD113" s="475"/>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6"/>
      <c r="B114" s="497"/>
      <c r="C114" s="497"/>
      <c r="D114" s="497"/>
      <c r="E114" s="497"/>
      <c r="F114" s="498"/>
      <c r="G114" s="154"/>
      <c r="H114" s="154"/>
      <c r="I114" s="154"/>
      <c r="J114" s="154"/>
      <c r="K114" s="154"/>
      <c r="L114" s="154"/>
      <c r="M114" s="154"/>
      <c r="N114" s="154"/>
      <c r="O114" s="154"/>
      <c r="P114" s="154"/>
      <c r="Q114" s="154"/>
      <c r="R114" s="154"/>
      <c r="S114" s="154"/>
      <c r="T114" s="154"/>
      <c r="U114" s="154"/>
      <c r="V114" s="154"/>
      <c r="W114" s="154"/>
      <c r="X114" s="227"/>
      <c r="Y114" s="476" t="s">
        <v>53</v>
      </c>
      <c r="Z114" s="477"/>
      <c r="AA114" s="478"/>
      <c r="AB114" s="395"/>
      <c r="AC114" s="396"/>
      <c r="AD114" s="397"/>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5"/>
      <c r="Z115" s="486"/>
      <c r="AA115" s="487"/>
      <c r="AB115" s="293" t="s">
        <v>11</v>
      </c>
      <c r="AC115" s="288"/>
      <c r="AD115" s="289"/>
      <c r="AE115" s="293" t="s">
        <v>313</v>
      </c>
      <c r="AF115" s="288"/>
      <c r="AG115" s="288"/>
      <c r="AH115" s="289"/>
      <c r="AI115" s="293" t="s">
        <v>311</v>
      </c>
      <c r="AJ115" s="288"/>
      <c r="AK115" s="288"/>
      <c r="AL115" s="289"/>
      <c r="AM115" s="293" t="s">
        <v>338</v>
      </c>
      <c r="AN115" s="288"/>
      <c r="AO115" s="288"/>
      <c r="AP115" s="289"/>
      <c r="AQ115" s="325" t="s">
        <v>353</v>
      </c>
      <c r="AR115" s="326"/>
      <c r="AS115" s="326"/>
      <c r="AT115" s="326"/>
      <c r="AU115" s="326"/>
      <c r="AV115" s="326"/>
      <c r="AW115" s="326"/>
      <c r="AX115" s="327"/>
    </row>
    <row r="116" spans="1:50" ht="23.25" hidden="1" customHeight="1" x14ac:dyDescent="0.15">
      <c r="A116" s="282"/>
      <c r="B116" s="283"/>
      <c r="C116" s="283"/>
      <c r="D116" s="283"/>
      <c r="E116" s="283"/>
      <c r="F116" s="284"/>
      <c r="G116" s="339" t="s">
        <v>307</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90"/>
      <c r="AC116" s="291"/>
      <c r="AD116" s="292"/>
      <c r="AE116" s="346"/>
      <c r="AF116" s="346"/>
      <c r="AG116" s="346"/>
      <c r="AH116" s="346"/>
      <c r="AI116" s="346"/>
      <c r="AJ116" s="346"/>
      <c r="AK116" s="346"/>
      <c r="AL116" s="346"/>
      <c r="AM116" s="346"/>
      <c r="AN116" s="346"/>
      <c r="AO116" s="346"/>
      <c r="AP116" s="346"/>
      <c r="AQ116" s="352"/>
      <c r="AR116" s="353"/>
      <c r="AS116" s="353"/>
      <c r="AT116" s="353"/>
      <c r="AU116" s="353"/>
      <c r="AV116" s="353"/>
      <c r="AW116" s="353"/>
      <c r="AX116" s="355"/>
    </row>
    <row r="117" spans="1:50" ht="46.5" hidden="1" customHeight="1" x14ac:dyDescent="0.15">
      <c r="A117" s="285"/>
      <c r="B117" s="286"/>
      <c r="C117" s="286"/>
      <c r="D117" s="286"/>
      <c r="E117" s="286"/>
      <c r="F117" s="287"/>
      <c r="G117" s="341"/>
      <c r="H117" s="341"/>
      <c r="I117" s="341"/>
      <c r="J117" s="341"/>
      <c r="K117" s="341"/>
      <c r="L117" s="341"/>
      <c r="M117" s="341"/>
      <c r="N117" s="341"/>
      <c r="O117" s="341"/>
      <c r="P117" s="341"/>
      <c r="Q117" s="341"/>
      <c r="R117" s="341"/>
      <c r="S117" s="341"/>
      <c r="T117" s="341"/>
      <c r="U117" s="341"/>
      <c r="V117" s="341"/>
      <c r="W117" s="341"/>
      <c r="X117" s="341"/>
      <c r="Y117" s="328" t="s">
        <v>46</v>
      </c>
      <c r="Z117" s="329"/>
      <c r="AA117" s="330"/>
      <c r="AB117" s="331" t="s">
        <v>280</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5"/>
      <c r="Z118" s="486"/>
      <c r="AA118" s="487"/>
      <c r="AB118" s="293" t="s">
        <v>11</v>
      </c>
      <c r="AC118" s="288"/>
      <c r="AD118" s="289"/>
      <c r="AE118" s="293" t="s">
        <v>313</v>
      </c>
      <c r="AF118" s="288"/>
      <c r="AG118" s="288"/>
      <c r="AH118" s="289"/>
      <c r="AI118" s="293" t="s">
        <v>311</v>
      </c>
      <c r="AJ118" s="288"/>
      <c r="AK118" s="288"/>
      <c r="AL118" s="289"/>
      <c r="AM118" s="293" t="s">
        <v>338</v>
      </c>
      <c r="AN118" s="288"/>
      <c r="AO118" s="288"/>
      <c r="AP118" s="289"/>
      <c r="AQ118" s="325" t="s">
        <v>353</v>
      </c>
      <c r="AR118" s="326"/>
      <c r="AS118" s="326"/>
      <c r="AT118" s="326"/>
      <c r="AU118" s="326"/>
      <c r="AV118" s="326"/>
      <c r="AW118" s="326"/>
      <c r="AX118" s="327"/>
    </row>
    <row r="119" spans="1:50" ht="23.25" hidden="1" customHeight="1" x14ac:dyDescent="0.15">
      <c r="A119" s="282"/>
      <c r="B119" s="283"/>
      <c r="C119" s="283"/>
      <c r="D119" s="283"/>
      <c r="E119" s="283"/>
      <c r="F119" s="284"/>
      <c r="G119" s="339" t="s">
        <v>281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90"/>
      <c r="AC119" s="291"/>
      <c r="AD119" s="292"/>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5"/>
      <c r="B120" s="286"/>
      <c r="C120" s="286"/>
      <c r="D120" s="286"/>
      <c r="E120" s="286"/>
      <c r="F120" s="287"/>
      <c r="G120" s="341"/>
      <c r="H120" s="341"/>
      <c r="I120" s="341"/>
      <c r="J120" s="341"/>
      <c r="K120" s="341"/>
      <c r="L120" s="341"/>
      <c r="M120" s="341"/>
      <c r="N120" s="341"/>
      <c r="O120" s="341"/>
      <c r="P120" s="341"/>
      <c r="Q120" s="341"/>
      <c r="R120" s="341"/>
      <c r="S120" s="341"/>
      <c r="T120" s="341"/>
      <c r="U120" s="341"/>
      <c r="V120" s="341"/>
      <c r="W120" s="341"/>
      <c r="X120" s="341"/>
      <c r="Y120" s="328" t="s">
        <v>46</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5"/>
      <c r="Z121" s="486"/>
      <c r="AA121" s="487"/>
      <c r="AB121" s="293" t="s">
        <v>11</v>
      </c>
      <c r="AC121" s="288"/>
      <c r="AD121" s="289"/>
      <c r="AE121" s="293" t="s">
        <v>313</v>
      </c>
      <c r="AF121" s="288"/>
      <c r="AG121" s="288"/>
      <c r="AH121" s="289"/>
      <c r="AI121" s="293" t="s">
        <v>311</v>
      </c>
      <c r="AJ121" s="288"/>
      <c r="AK121" s="288"/>
      <c r="AL121" s="289"/>
      <c r="AM121" s="293" t="s">
        <v>338</v>
      </c>
      <c r="AN121" s="288"/>
      <c r="AO121" s="288"/>
      <c r="AP121" s="289"/>
      <c r="AQ121" s="325" t="s">
        <v>353</v>
      </c>
      <c r="AR121" s="326"/>
      <c r="AS121" s="326"/>
      <c r="AT121" s="326"/>
      <c r="AU121" s="326"/>
      <c r="AV121" s="326"/>
      <c r="AW121" s="326"/>
      <c r="AX121" s="327"/>
    </row>
    <row r="122" spans="1:50" ht="23.25" hidden="1" customHeight="1" x14ac:dyDescent="0.15">
      <c r="A122" s="282"/>
      <c r="B122" s="283"/>
      <c r="C122" s="283"/>
      <c r="D122" s="283"/>
      <c r="E122" s="283"/>
      <c r="F122" s="284"/>
      <c r="G122" s="339" t="s">
        <v>282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90"/>
      <c r="AC122" s="291"/>
      <c r="AD122" s="292"/>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5"/>
      <c r="B123" s="286"/>
      <c r="C123" s="286"/>
      <c r="D123" s="286"/>
      <c r="E123" s="286"/>
      <c r="F123" s="287"/>
      <c r="G123" s="341"/>
      <c r="H123" s="341"/>
      <c r="I123" s="341"/>
      <c r="J123" s="341"/>
      <c r="K123" s="341"/>
      <c r="L123" s="341"/>
      <c r="M123" s="341"/>
      <c r="N123" s="341"/>
      <c r="O123" s="341"/>
      <c r="P123" s="341"/>
      <c r="Q123" s="341"/>
      <c r="R123" s="341"/>
      <c r="S123" s="341"/>
      <c r="T123" s="341"/>
      <c r="U123" s="341"/>
      <c r="V123" s="341"/>
      <c r="W123" s="341"/>
      <c r="X123" s="341"/>
      <c r="Y123" s="328" t="s">
        <v>46</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5"/>
      <c r="Z124" s="486"/>
      <c r="AA124" s="487"/>
      <c r="AB124" s="293" t="s">
        <v>11</v>
      </c>
      <c r="AC124" s="288"/>
      <c r="AD124" s="289"/>
      <c r="AE124" s="293" t="s">
        <v>313</v>
      </c>
      <c r="AF124" s="288"/>
      <c r="AG124" s="288"/>
      <c r="AH124" s="289"/>
      <c r="AI124" s="293" t="s">
        <v>311</v>
      </c>
      <c r="AJ124" s="288"/>
      <c r="AK124" s="288"/>
      <c r="AL124" s="289"/>
      <c r="AM124" s="293" t="s">
        <v>338</v>
      </c>
      <c r="AN124" s="288"/>
      <c r="AO124" s="288"/>
      <c r="AP124" s="289"/>
      <c r="AQ124" s="325" t="s">
        <v>353</v>
      </c>
      <c r="AR124" s="326"/>
      <c r="AS124" s="326"/>
      <c r="AT124" s="326"/>
      <c r="AU124" s="326"/>
      <c r="AV124" s="326"/>
      <c r="AW124" s="326"/>
      <c r="AX124" s="327"/>
    </row>
    <row r="125" spans="1:50" ht="23.25" hidden="1" customHeight="1" x14ac:dyDescent="0.15">
      <c r="A125" s="282"/>
      <c r="B125" s="283"/>
      <c r="C125" s="283"/>
      <c r="D125" s="283"/>
      <c r="E125" s="283"/>
      <c r="F125" s="284"/>
      <c r="G125" s="339" t="s">
        <v>282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90"/>
      <c r="AC125" s="291"/>
      <c r="AD125" s="292"/>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5"/>
      <c r="B126" s="286"/>
      <c r="C126" s="286"/>
      <c r="D126" s="286"/>
      <c r="E126" s="286"/>
      <c r="F126" s="287"/>
      <c r="G126" s="341"/>
      <c r="H126" s="341"/>
      <c r="I126" s="341"/>
      <c r="J126" s="341"/>
      <c r="K126" s="341"/>
      <c r="L126" s="341"/>
      <c r="M126" s="341"/>
      <c r="N126" s="341"/>
      <c r="O126" s="341"/>
      <c r="P126" s="341"/>
      <c r="Q126" s="341"/>
      <c r="R126" s="341"/>
      <c r="S126" s="341"/>
      <c r="T126" s="341"/>
      <c r="U126" s="341"/>
      <c r="V126" s="341"/>
      <c r="W126" s="341"/>
      <c r="X126" s="342"/>
      <c r="Y126" s="328" t="s">
        <v>46</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x14ac:dyDescent="0.15">
      <c r="A128" s="282"/>
      <c r="B128" s="283"/>
      <c r="C128" s="283"/>
      <c r="D128" s="283"/>
      <c r="E128" s="283"/>
      <c r="F128" s="284"/>
      <c r="G128" s="339" t="s">
        <v>282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90"/>
      <c r="AC128" s="291"/>
      <c r="AD128" s="292"/>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5"/>
      <c r="B129" s="286"/>
      <c r="C129" s="286"/>
      <c r="D129" s="286"/>
      <c r="E129" s="286"/>
      <c r="F129" s="287"/>
      <c r="G129" s="341"/>
      <c r="H129" s="341"/>
      <c r="I129" s="341"/>
      <c r="J129" s="341"/>
      <c r="K129" s="341"/>
      <c r="L129" s="341"/>
      <c r="M129" s="341"/>
      <c r="N129" s="341"/>
      <c r="O129" s="341"/>
      <c r="P129" s="341"/>
      <c r="Q129" s="341"/>
      <c r="R129" s="341"/>
      <c r="S129" s="341"/>
      <c r="T129" s="341"/>
      <c r="U129" s="341"/>
      <c r="V129" s="341"/>
      <c r="W129" s="341"/>
      <c r="X129" s="341"/>
      <c r="Y129" s="328" t="s">
        <v>46</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7" t="s">
        <v>328</v>
      </c>
      <c r="B130" s="995"/>
      <c r="C130" s="994" t="s">
        <v>189</v>
      </c>
      <c r="D130" s="995"/>
      <c r="E130" s="298" t="s">
        <v>218</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thickBot="1" x14ac:dyDescent="0.2">
      <c r="A131" s="998"/>
      <c r="B131" s="242"/>
      <c r="C131" s="241"/>
      <c r="D131" s="242"/>
      <c r="E131" s="228" t="s">
        <v>217</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98"/>
      <c r="B132" s="242"/>
      <c r="C132" s="241"/>
      <c r="D132" s="242"/>
      <c r="E132" s="239" t="s">
        <v>190</v>
      </c>
      <c r="F132" s="303"/>
      <c r="G132" s="272" t="s">
        <v>199</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331</v>
      </c>
      <c r="AJ132" s="255"/>
      <c r="AK132" s="255"/>
      <c r="AL132" s="255"/>
      <c r="AM132" s="255" t="s">
        <v>338</v>
      </c>
      <c r="AN132" s="255"/>
      <c r="AO132" s="255"/>
      <c r="AP132" s="257"/>
      <c r="AQ132" s="257" t="s">
        <v>185</v>
      </c>
      <c r="AR132" s="258"/>
      <c r="AS132" s="258"/>
      <c r="AT132" s="259"/>
      <c r="AU132" s="269" t="s">
        <v>201</v>
      </c>
      <c r="AV132" s="269"/>
      <c r="AW132" s="269"/>
      <c r="AX132" s="270"/>
    </row>
    <row r="133" spans="1:50" ht="18.75" hidden="1" customHeight="1" x14ac:dyDescent="0.15">
      <c r="A133" s="99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186</v>
      </c>
      <c r="AT133" s="162"/>
      <c r="AU133" s="126"/>
      <c r="AV133" s="126"/>
      <c r="AW133" s="127" t="s">
        <v>175</v>
      </c>
      <c r="AX133" s="128"/>
    </row>
    <row r="134" spans="1:50" ht="39.75" hidden="1" customHeight="1" x14ac:dyDescent="0.15">
      <c r="A134" s="998"/>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200</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15">
      <c r="A135" s="99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51</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15">
      <c r="A136" s="998"/>
      <c r="B136" s="242"/>
      <c r="C136" s="241"/>
      <c r="D136" s="242"/>
      <c r="E136" s="241"/>
      <c r="F136" s="304"/>
      <c r="G136" s="272" t="s">
        <v>199</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338</v>
      </c>
      <c r="AN136" s="255"/>
      <c r="AO136" s="255"/>
      <c r="AP136" s="257"/>
      <c r="AQ136" s="257" t="s">
        <v>185</v>
      </c>
      <c r="AR136" s="258"/>
      <c r="AS136" s="258"/>
      <c r="AT136" s="259"/>
      <c r="AU136" s="269" t="s">
        <v>201</v>
      </c>
      <c r="AV136" s="269"/>
      <c r="AW136" s="269"/>
      <c r="AX136" s="270"/>
    </row>
    <row r="137" spans="1:50" ht="18.75" hidden="1" customHeight="1" x14ac:dyDescent="0.15">
      <c r="A137" s="99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186</v>
      </c>
      <c r="AT137" s="162"/>
      <c r="AU137" s="126"/>
      <c r="AV137" s="126"/>
      <c r="AW137" s="127" t="s">
        <v>175</v>
      </c>
      <c r="AX137" s="128"/>
    </row>
    <row r="138" spans="1:50" ht="39.75" hidden="1" customHeight="1" x14ac:dyDescent="0.15">
      <c r="A138" s="99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200</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9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51</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98"/>
      <c r="B140" s="242"/>
      <c r="C140" s="241"/>
      <c r="D140" s="242"/>
      <c r="E140" s="241"/>
      <c r="F140" s="304"/>
      <c r="G140" s="272" t="s">
        <v>199</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338</v>
      </c>
      <c r="AN140" s="255"/>
      <c r="AO140" s="255"/>
      <c r="AP140" s="257"/>
      <c r="AQ140" s="257" t="s">
        <v>185</v>
      </c>
      <c r="AR140" s="258"/>
      <c r="AS140" s="258"/>
      <c r="AT140" s="259"/>
      <c r="AU140" s="269" t="s">
        <v>201</v>
      </c>
      <c r="AV140" s="269"/>
      <c r="AW140" s="269"/>
      <c r="AX140" s="270"/>
    </row>
    <row r="141" spans="1:50" ht="18.75" hidden="1" customHeight="1" x14ac:dyDescent="0.15">
      <c r="A141" s="99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186</v>
      </c>
      <c r="AT141" s="162"/>
      <c r="AU141" s="126"/>
      <c r="AV141" s="126"/>
      <c r="AW141" s="127" t="s">
        <v>175</v>
      </c>
      <c r="AX141" s="128"/>
    </row>
    <row r="142" spans="1:50" ht="39.75" hidden="1" customHeight="1" x14ac:dyDescent="0.15">
      <c r="A142" s="99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200</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9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51</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98"/>
      <c r="B144" s="242"/>
      <c r="C144" s="241"/>
      <c r="D144" s="242"/>
      <c r="E144" s="241"/>
      <c r="F144" s="304"/>
      <c r="G144" s="272" t="s">
        <v>199</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338</v>
      </c>
      <c r="AN144" s="255"/>
      <c r="AO144" s="255"/>
      <c r="AP144" s="257"/>
      <c r="AQ144" s="257" t="s">
        <v>185</v>
      </c>
      <c r="AR144" s="258"/>
      <c r="AS144" s="258"/>
      <c r="AT144" s="259"/>
      <c r="AU144" s="269" t="s">
        <v>201</v>
      </c>
      <c r="AV144" s="269"/>
      <c r="AW144" s="269"/>
      <c r="AX144" s="270"/>
    </row>
    <row r="145" spans="1:50" ht="18.75" hidden="1" customHeight="1" x14ac:dyDescent="0.15">
      <c r="A145" s="99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186</v>
      </c>
      <c r="AT145" s="162"/>
      <c r="AU145" s="126"/>
      <c r="AV145" s="126"/>
      <c r="AW145" s="127" t="s">
        <v>175</v>
      </c>
      <c r="AX145" s="128"/>
    </row>
    <row r="146" spans="1:50" ht="39.75" hidden="1" customHeight="1" x14ac:dyDescent="0.15">
      <c r="A146" s="99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200</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9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51</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98"/>
      <c r="B148" s="242"/>
      <c r="C148" s="241"/>
      <c r="D148" s="242"/>
      <c r="E148" s="241"/>
      <c r="F148" s="304"/>
      <c r="G148" s="272" t="s">
        <v>199</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338</v>
      </c>
      <c r="AN148" s="255"/>
      <c r="AO148" s="255"/>
      <c r="AP148" s="257"/>
      <c r="AQ148" s="257" t="s">
        <v>185</v>
      </c>
      <c r="AR148" s="258"/>
      <c r="AS148" s="258"/>
      <c r="AT148" s="259"/>
      <c r="AU148" s="269" t="s">
        <v>201</v>
      </c>
      <c r="AV148" s="269"/>
      <c r="AW148" s="269"/>
      <c r="AX148" s="270"/>
    </row>
    <row r="149" spans="1:50" ht="18.75" hidden="1" customHeight="1" x14ac:dyDescent="0.15">
      <c r="A149" s="99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186</v>
      </c>
      <c r="AT149" s="162"/>
      <c r="AU149" s="126"/>
      <c r="AV149" s="126"/>
      <c r="AW149" s="127" t="s">
        <v>175</v>
      </c>
      <c r="AX149" s="128"/>
    </row>
    <row r="150" spans="1:50" ht="39.75" hidden="1" customHeight="1" x14ac:dyDescent="0.15">
      <c r="A150" s="99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200</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9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51</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98"/>
      <c r="B152" s="242"/>
      <c r="C152" s="241"/>
      <c r="D152" s="242"/>
      <c r="E152" s="241"/>
      <c r="F152" s="304"/>
      <c r="G152" s="262" t="s">
        <v>202</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203</v>
      </c>
      <c r="AF152" s="159"/>
      <c r="AG152" s="159"/>
      <c r="AH152" s="159"/>
      <c r="AI152" s="159"/>
      <c r="AJ152" s="159"/>
      <c r="AK152" s="159"/>
      <c r="AL152" s="159"/>
      <c r="AM152" s="159"/>
      <c r="AN152" s="159"/>
      <c r="AO152" s="159"/>
      <c r="AP152" s="159"/>
      <c r="AQ152" s="159"/>
      <c r="AR152" s="159"/>
      <c r="AS152" s="159"/>
      <c r="AT152" s="159"/>
      <c r="AU152" s="159"/>
      <c r="AV152" s="159"/>
      <c r="AW152" s="159"/>
      <c r="AX152" s="590"/>
    </row>
    <row r="153" spans="1:50" ht="22.5" hidden="1" customHeight="1" x14ac:dyDescent="0.15">
      <c r="A153" s="99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8"/>
      <c r="B155" s="242"/>
      <c r="C155" s="241"/>
      <c r="D155" s="242"/>
      <c r="E155" s="241"/>
      <c r="F155" s="304"/>
      <c r="G155" s="223"/>
      <c r="H155" s="224"/>
      <c r="I155" s="224"/>
      <c r="J155" s="224"/>
      <c r="K155" s="224"/>
      <c r="L155" s="224"/>
      <c r="M155" s="224"/>
      <c r="N155" s="224"/>
      <c r="O155" s="224"/>
      <c r="P155" s="225"/>
      <c r="Q155" s="423"/>
      <c r="R155" s="224"/>
      <c r="S155" s="224"/>
      <c r="T155" s="224"/>
      <c r="U155" s="224"/>
      <c r="V155" s="224"/>
      <c r="W155" s="224"/>
      <c r="X155" s="224"/>
      <c r="Y155" s="224"/>
      <c r="Z155" s="224"/>
      <c r="AA155" s="92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8"/>
      <c r="B156" s="242"/>
      <c r="C156" s="241"/>
      <c r="D156" s="242"/>
      <c r="E156" s="241"/>
      <c r="F156" s="304"/>
      <c r="G156" s="223"/>
      <c r="H156" s="224"/>
      <c r="I156" s="224"/>
      <c r="J156" s="224"/>
      <c r="K156" s="224"/>
      <c r="L156" s="224"/>
      <c r="M156" s="224"/>
      <c r="N156" s="224"/>
      <c r="O156" s="224"/>
      <c r="P156" s="225"/>
      <c r="Q156" s="423"/>
      <c r="R156" s="224"/>
      <c r="S156" s="224"/>
      <c r="T156" s="224"/>
      <c r="U156" s="224"/>
      <c r="V156" s="224"/>
      <c r="W156" s="224"/>
      <c r="X156" s="224"/>
      <c r="Y156" s="224"/>
      <c r="Z156" s="224"/>
      <c r="AA156" s="928"/>
      <c r="AB156" s="247"/>
      <c r="AC156" s="248"/>
      <c r="AD156" s="248"/>
      <c r="AE156" s="267" t="s">
        <v>204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8"/>
      <c r="B157" s="242"/>
      <c r="C157" s="241"/>
      <c r="D157" s="242"/>
      <c r="E157" s="241"/>
      <c r="F157" s="304"/>
      <c r="G157" s="223"/>
      <c r="H157" s="224"/>
      <c r="I157" s="224"/>
      <c r="J157" s="224"/>
      <c r="K157" s="224"/>
      <c r="L157" s="224"/>
      <c r="M157" s="224"/>
      <c r="N157" s="224"/>
      <c r="O157" s="224"/>
      <c r="P157" s="225"/>
      <c r="Q157" s="423"/>
      <c r="R157" s="224"/>
      <c r="S157" s="224"/>
      <c r="T157" s="224"/>
      <c r="U157" s="224"/>
      <c r="V157" s="224"/>
      <c r="W157" s="224"/>
      <c r="X157" s="224"/>
      <c r="Y157" s="224"/>
      <c r="Z157" s="224"/>
      <c r="AA157" s="92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8"/>
      <c r="B159" s="242"/>
      <c r="C159" s="241"/>
      <c r="D159" s="242"/>
      <c r="E159" s="241"/>
      <c r="F159" s="304"/>
      <c r="G159" s="262" t="s">
        <v>202</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8"/>
      <c r="B162" s="242"/>
      <c r="C162" s="241"/>
      <c r="D162" s="242"/>
      <c r="E162" s="241"/>
      <c r="F162" s="304"/>
      <c r="G162" s="223"/>
      <c r="H162" s="224"/>
      <c r="I162" s="224"/>
      <c r="J162" s="224"/>
      <c r="K162" s="224"/>
      <c r="L162" s="224"/>
      <c r="M162" s="224"/>
      <c r="N162" s="224"/>
      <c r="O162" s="224"/>
      <c r="P162" s="225"/>
      <c r="Q162" s="423"/>
      <c r="R162" s="224"/>
      <c r="S162" s="224"/>
      <c r="T162" s="224"/>
      <c r="U162" s="224"/>
      <c r="V162" s="224"/>
      <c r="W162" s="224"/>
      <c r="X162" s="224"/>
      <c r="Y162" s="224"/>
      <c r="Z162" s="224"/>
      <c r="AA162" s="92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8"/>
      <c r="B163" s="242"/>
      <c r="C163" s="241"/>
      <c r="D163" s="242"/>
      <c r="E163" s="241"/>
      <c r="F163" s="304"/>
      <c r="G163" s="223"/>
      <c r="H163" s="224"/>
      <c r="I163" s="224"/>
      <c r="J163" s="224"/>
      <c r="K163" s="224"/>
      <c r="L163" s="224"/>
      <c r="M163" s="224"/>
      <c r="N163" s="224"/>
      <c r="O163" s="224"/>
      <c r="P163" s="225"/>
      <c r="Q163" s="423"/>
      <c r="R163" s="224"/>
      <c r="S163" s="224"/>
      <c r="T163" s="224"/>
      <c r="U163" s="224"/>
      <c r="V163" s="224"/>
      <c r="W163" s="224"/>
      <c r="X163" s="224"/>
      <c r="Y163" s="224"/>
      <c r="Z163" s="224"/>
      <c r="AA163" s="928"/>
      <c r="AB163" s="247"/>
      <c r="AC163" s="248"/>
      <c r="AD163" s="248"/>
      <c r="AE163" s="267" t="s">
        <v>204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8"/>
      <c r="B164" s="242"/>
      <c r="C164" s="241"/>
      <c r="D164" s="242"/>
      <c r="E164" s="241"/>
      <c r="F164" s="304"/>
      <c r="G164" s="223"/>
      <c r="H164" s="224"/>
      <c r="I164" s="224"/>
      <c r="J164" s="224"/>
      <c r="K164" s="224"/>
      <c r="L164" s="224"/>
      <c r="M164" s="224"/>
      <c r="N164" s="224"/>
      <c r="O164" s="224"/>
      <c r="P164" s="225"/>
      <c r="Q164" s="423"/>
      <c r="R164" s="224"/>
      <c r="S164" s="224"/>
      <c r="T164" s="224"/>
      <c r="U164" s="224"/>
      <c r="V164" s="224"/>
      <c r="W164" s="224"/>
      <c r="X164" s="224"/>
      <c r="Y164" s="224"/>
      <c r="Z164" s="224"/>
      <c r="AA164" s="92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8"/>
      <c r="B166" s="242"/>
      <c r="C166" s="241"/>
      <c r="D166" s="242"/>
      <c r="E166" s="241"/>
      <c r="F166" s="304"/>
      <c r="G166" s="262" t="s">
        <v>202</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8"/>
      <c r="B169" s="242"/>
      <c r="C169" s="241"/>
      <c r="D169" s="242"/>
      <c r="E169" s="241"/>
      <c r="F169" s="304"/>
      <c r="G169" s="223"/>
      <c r="H169" s="224"/>
      <c r="I169" s="224"/>
      <c r="J169" s="224"/>
      <c r="K169" s="224"/>
      <c r="L169" s="224"/>
      <c r="M169" s="224"/>
      <c r="N169" s="224"/>
      <c r="O169" s="224"/>
      <c r="P169" s="225"/>
      <c r="Q169" s="423"/>
      <c r="R169" s="224"/>
      <c r="S169" s="224"/>
      <c r="T169" s="224"/>
      <c r="U169" s="224"/>
      <c r="V169" s="224"/>
      <c r="W169" s="224"/>
      <c r="X169" s="224"/>
      <c r="Y169" s="224"/>
      <c r="Z169" s="224"/>
      <c r="AA169" s="92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8"/>
      <c r="B170" s="242"/>
      <c r="C170" s="241"/>
      <c r="D170" s="242"/>
      <c r="E170" s="241"/>
      <c r="F170" s="304"/>
      <c r="G170" s="223"/>
      <c r="H170" s="224"/>
      <c r="I170" s="224"/>
      <c r="J170" s="224"/>
      <c r="K170" s="224"/>
      <c r="L170" s="224"/>
      <c r="M170" s="224"/>
      <c r="N170" s="224"/>
      <c r="O170" s="224"/>
      <c r="P170" s="225"/>
      <c r="Q170" s="423"/>
      <c r="R170" s="224"/>
      <c r="S170" s="224"/>
      <c r="T170" s="224"/>
      <c r="U170" s="224"/>
      <c r="V170" s="224"/>
      <c r="W170" s="224"/>
      <c r="X170" s="224"/>
      <c r="Y170" s="224"/>
      <c r="Z170" s="224"/>
      <c r="AA170" s="928"/>
      <c r="AB170" s="247"/>
      <c r="AC170" s="248"/>
      <c r="AD170" s="248"/>
      <c r="AE170" s="267" t="s">
        <v>204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8"/>
      <c r="B171" s="242"/>
      <c r="C171" s="241"/>
      <c r="D171" s="242"/>
      <c r="E171" s="241"/>
      <c r="F171" s="304"/>
      <c r="G171" s="223"/>
      <c r="H171" s="224"/>
      <c r="I171" s="224"/>
      <c r="J171" s="224"/>
      <c r="K171" s="224"/>
      <c r="L171" s="224"/>
      <c r="M171" s="224"/>
      <c r="N171" s="224"/>
      <c r="O171" s="224"/>
      <c r="P171" s="225"/>
      <c r="Q171" s="423"/>
      <c r="R171" s="224"/>
      <c r="S171" s="224"/>
      <c r="T171" s="224"/>
      <c r="U171" s="224"/>
      <c r="V171" s="224"/>
      <c r="W171" s="224"/>
      <c r="X171" s="224"/>
      <c r="Y171" s="224"/>
      <c r="Z171" s="224"/>
      <c r="AA171" s="92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8"/>
      <c r="B173" s="242"/>
      <c r="C173" s="241"/>
      <c r="D173" s="242"/>
      <c r="E173" s="241"/>
      <c r="F173" s="304"/>
      <c r="G173" s="262" t="s">
        <v>202</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8"/>
      <c r="B176" s="242"/>
      <c r="C176" s="241"/>
      <c r="D176" s="242"/>
      <c r="E176" s="241"/>
      <c r="F176" s="304"/>
      <c r="G176" s="223"/>
      <c r="H176" s="224"/>
      <c r="I176" s="224"/>
      <c r="J176" s="224"/>
      <c r="K176" s="224"/>
      <c r="L176" s="224"/>
      <c r="M176" s="224"/>
      <c r="N176" s="224"/>
      <c r="O176" s="224"/>
      <c r="P176" s="225"/>
      <c r="Q176" s="423"/>
      <c r="R176" s="224"/>
      <c r="S176" s="224"/>
      <c r="T176" s="224"/>
      <c r="U176" s="224"/>
      <c r="V176" s="224"/>
      <c r="W176" s="224"/>
      <c r="X176" s="224"/>
      <c r="Y176" s="224"/>
      <c r="Z176" s="224"/>
      <c r="AA176" s="92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8"/>
      <c r="B177" s="242"/>
      <c r="C177" s="241"/>
      <c r="D177" s="242"/>
      <c r="E177" s="241"/>
      <c r="F177" s="304"/>
      <c r="G177" s="223"/>
      <c r="H177" s="224"/>
      <c r="I177" s="224"/>
      <c r="J177" s="224"/>
      <c r="K177" s="224"/>
      <c r="L177" s="224"/>
      <c r="M177" s="224"/>
      <c r="N177" s="224"/>
      <c r="O177" s="224"/>
      <c r="P177" s="225"/>
      <c r="Q177" s="423"/>
      <c r="R177" s="224"/>
      <c r="S177" s="224"/>
      <c r="T177" s="224"/>
      <c r="U177" s="224"/>
      <c r="V177" s="224"/>
      <c r="W177" s="224"/>
      <c r="X177" s="224"/>
      <c r="Y177" s="224"/>
      <c r="Z177" s="224"/>
      <c r="AA177" s="928"/>
      <c r="AB177" s="247"/>
      <c r="AC177" s="248"/>
      <c r="AD177" s="248"/>
      <c r="AE177" s="267" t="s">
        <v>204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8"/>
      <c r="B178" s="242"/>
      <c r="C178" s="241"/>
      <c r="D178" s="242"/>
      <c r="E178" s="241"/>
      <c r="F178" s="304"/>
      <c r="G178" s="223"/>
      <c r="H178" s="224"/>
      <c r="I178" s="224"/>
      <c r="J178" s="224"/>
      <c r="K178" s="224"/>
      <c r="L178" s="224"/>
      <c r="M178" s="224"/>
      <c r="N178" s="224"/>
      <c r="O178" s="224"/>
      <c r="P178" s="225"/>
      <c r="Q178" s="423"/>
      <c r="R178" s="224"/>
      <c r="S178" s="224"/>
      <c r="T178" s="224"/>
      <c r="U178" s="224"/>
      <c r="V178" s="224"/>
      <c r="W178" s="224"/>
      <c r="X178" s="224"/>
      <c r="Y178" s="224"/>
      <c r="Z178" s="224"/>
      <c r="AA178" s="92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8"/>
      <c r="B180" s="242"/>
      <c r="C180" s="241"/>
      <c r="D180" s="242"/>
      <c r="E180" s="241"/>
      <c r="F180" s="304"/>
      <c r="G180" s="262" t="s">
        <v>202</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8"/>
      <c r="B183" s="242"/>
      <c r="C183" s="241"/>
      <c r="D183" s="242"/>
      <c r="E183" s="241"/>
      <c r="F183" s="304"/>
      <c r="G183" s="223"/>
      <c r="H183" s="224"/>
      <c r="I183" s="224"/>
      <c r="J183" s="224"/>
      <c r="K183" s="224"/>
      <c r="L183" s="224"/>
      <c r="M183" s="224"/>
      <c r="N183" s="224"/>
      <c r="O183" s="224"/>
      <c r="P183" s="225"/>
      <c r="Q183" s="423"/>
      <c r="R183" s="224"/>
      <c r="S183" s="224"/>
      <c r="T183" s="224"/>
      <c r="U183" s="224"/>
      <c r="V183" s="224"/>
      <c r="W183" s="224"/>
      <c r="X183" s="224"/>
      <c r="Y183" s="224"/>
      <c r="Z183" s="224"/>
      <c r="AA183" s="92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8"/>
      <c r="B184" s="242"/>
      <c r="C184" s="241"/>
      <c r="D184" s="242"/>
      <c r="E184" s="241"/>
      <c r="F184" s="304"/>
      <c r="G184" s="223"/>
      <c r="H184" s="224"/>
      <c r="I184" s="224"/>
      <c r="J184" s="224"/>
      <c r="K184" s="224"/>
      <c r="L184" s="224"/>
      <c r="M184" s="224"/>
      <c r="N184" s="224"/>
      <c r="O184" s="224"/>
      <c r="P184" s="225"/>
      <c r="Q184" s="423"/>
      <c r="R184" s="224"/>
      <c r="S184" s="224"/>
      <c r="T184" s="224"/>
      <c r="U184" s="224"/>
      <c r="V184" s="224"/>
      <c r="W184" s="224"/>
      <c r="X184" s="224"/>
      <c r="Y184" s="224"/>
      <c r="Z184" s="224"/>
      <c r="AA184" s="928"/>
      <c r="AB184" s="247"/>
      <c r="AC184" s="248"/>
      <c r="AD184" s="248"/>
      <c r="AE184" s="253" t="s">
        <v>204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8"/>
      <c r="B185" s="242"/>
      <c r="C185" s="241"/>
      <c r="D185" s="242"/>
      <c r="E185" s="241"/>
      <c r="F185" s="304"/>
      <c r="G185" s="223"/>
      <c r="H185" s="224"/>
      <c r="I185" s="224"/>
      <c r="J185" s="224"/>
      <c r="K185" s="224"/>
      <c r="L185" s="224"/>
      <c r="M185" s="224"/>
      <c r="N185" s="224"/>
      <c r="O185" s="224"/>
      <c r="P185" s="225"/>
      <c r="Q185" s="423"/>
      <c r="R185" s="224"/>
      <c r="S185" s="224"/>
      <c r="T185" s="224"/>
      <c r="U185" s="224"/>
      <c r="V185" s="224"/>
      <c r="W185" s="224"/>
      <c r="X185" s="224"/>
      <c r="Y185" s="224"/>
      <c r="Z185" s="224"/>
      <c r="AA185" s="92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8"/>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8"/>
      <c r="B189" s="242"/>
      <c r="C189" s="241"/>
      <c r="D189" s="242"/>
      <c r="E189" s="42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4"/>
    </row>
    <row r="190" spans="1:50" ht="45" hidden="1" customHeight="1" x14ac:dyDescent="0.15">
      <c r="A190" s="998"/>
      <c r="B190" s="242"/>
      <c r="C190" s="241"/>
      <c r="D190" s="242"/>
      <c r="E190" s="298" t="s">
        <v>218</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8"/>
      <c r="B191" s="242"/>
      <c r="C191" s="241"/>
      <c r="D191" s="242"/>
      <c r="E191" s="228" t="s">
        <v>217</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8"/>
      <c r="B192" s="242"/>
      <c r="C192" s="241"/>
      <c r="D192" s="242"/>
      <c r="E192" s="239" t="s">
        <v>190</v>
      </c>
      <c r="F192" s="303"/>
      <c r="G192" s="272" t="s">
        <v>199</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338</v>
      </c>
      <c r="AN192" s="255"/>
      <c r="AO192" s="255"/>
      <c r="AP192" s="257"/>
      <c r="AQ192" s="257" t="s">
        <v>185</v>
      </c>
      <c r="AR192" s="258"/>
      <c r="AS192" s="258"/>
      <c r="AT192" s="259"/>
      <c r="AU192" s="269" t="s">
        <v>201</v>
      </c>
      <c r="AV192" s="269"/>
      <c r="AW192" s="269"/>
      <c r="AX192" s="270"/>
    </row>
    <row r="193" spans="1:50" ht="18.75" hidden="1" customHeight="1" x14ac:dyDescent="0.15">
      <c r="A193" s="99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186</v>
      </c>
      <c r="AT193" s="162"/>
      <c r="AU193" s="126"/>
      <c r="AV193" s="126"/>
      <c r="AW193" s="127" t="s">
        <v>175</v>
      </c>
      <c r="AX193" s="128"/>
    </row>
    <row r="194" spans="1:50" ht="39.75" hidden="1" customHeight="1" x14ac:dyDescent="0.15">
      <c r="A194" s="99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200</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9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51</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98"/>
      <c r="B196" s="242"/>
      <c r="C196" s="241"/>
      <c r="D196" s="242"/>
      <c r="E196" s="241"/>
      <c r="F196" s="304"/>
      <c r="G196" s="272" t="s">
        <v>199</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338</v>
      </c>
      <c r="AN196" s="255"/>
      <c r="AO196" s="255"/>
      <c r="AP196" s="257"/>
      <c r="AQ196" s="257" t="s">
        <v>185</v>
      </c>
      <c r="AR196" s="258"/>
      <c r="AS196" s="258"/>
      <c r="AT196" s="259"/>
      <c r="AU196" s="269" t="s">
        <v>201</v>
      </c>
      <c r="AV196" s="269"/>
      <c r="AW196" s="269"/>
      <c r="AX196" s="270"/>
    </row>
    <row r="197" spans="1:50" ht="18.75" hidden="1" customHeight="1" x14ac:dyDescent="0.15">
      <c r="A197" s="99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186</v>
      </c>
      <c r="AT197" s="162"/>
      <c r="AU197" s="126"/>
      <c r="AV197" s="126"/>
      <c r="AW197" s="127" t="s">
        <v>175</v>
      </c>
      <c r="AX197" s="128"/>
    </row>
    <row r="198" spans="1:50" ht="39.75" hidden="1" customHeight="1" x14ac:dyDescent="0.15">
      <c r="A198" s="99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200</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9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51</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98"/>
      <c r="B200" s="242"/>
      <c r="C200" s="241"/>
      <c r="D200" s="242"/>
      <c r="E200" s="241"/>
      <c r="F200" s="304"/>
      <c r="G200" s="272" t="s">
        <v>199</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338</v>
      </c>
      <c r="AN200" s="255"/>
      <c r="AO200" s="255"/>
      <c r="AP200" s="257"/>
      <c r="AQ200" s="257" t="s">
        <v>185</v>
      </c>
      <c r="AR200" s="258"/>
      <c r="AS200" s="258"/>
      <c r="AT200" s="259"/>
      <c r="AU200" s="269" t="s">
        <v>201</v>
      </c>
      <c r="AV200" s="269"/>
      <c r="AW200" s="269"/>
      <c r="AX200" s="270"/>
    </row>
    <row r="201" spans="1:50" ht="18.75" hidden="1" customHeight="1" x14ac:dyDescent="0.15">
      <c r="A201" s="99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186</v>
      </c>
      <c r="AT201" s="162"/>
      <c r="AU201" s="126"/>
      <c r="AV201" s="126"/>
      <c r="AW201" s="127" t="s">
        <v>175</v>
      </c>
      <c r="AX201" s="128"/>
    </row>
    <row r="202" spans="1:50" ht="39.75" hidden="1" customHeight="1" x14ac:dyDescent="0.15">
      <c r="A202" s="99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200</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9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51</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98"/>
      <c r="B204" s="242"/>
      <c r="C204" s="241"/>
      <c r="D204" s="242"/>
      <c r="E204" s="241"/>
      <c r="F204" s="304"/>
      <c r="G204" s="272" t="s">
        <v>199</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338</v>
      </c>
      <c r="AN204" s="255"/>
      <c r="AO204" s="255"/>
      <c r="AP204" s="257"/>
      <c r="AQ204" s="257" t="s">
        <v>185</v>
      </c>
      <c r="AR204" s="258"/>
      <c r="AS204" s="258"/>
      <c r="AT204" s="259"/>
      <c r="AU204" s="269" t="s">
        <v>201</v>
      </c>
      <c r="AV204" s="269"/>
      <c r="AW204" s="269"/>
      <c r="AX204" s="270"/>
    </row>
    <row r="205" spans="1:50" ht="18.75" hidden="1" customHeight="1" x14ac:dyDescent="0.15">
      <c r="A205" s="99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186</v>
      </c>
      <c r="AT205" s="162"/>
      <c r="AU205" s="126"/>
      <c r="AV205" s="126"/>
      <c r="AW205" s="127" t="s">
        <v>175</v>
      </c>
      <c r="AX205" s="128"/>
    </row>
    <row r="206" spans="1:50" ht="39.75" hidden="1" customHeight="1" x14ac:dyDescent="0.15">
      <c r="A206" s="99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200</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9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51</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98"/>
      <c r="B208" s="242"/>
      <c r="C208" s="241"/>
      <c r="D208" s="242"/>
      <c r="E208" s="241"/>
      <c r="F208" s="304"/>
      <c r="G208" s="272" t="s">
        <v>199</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338</v>
      </c>
      <c r="AN208" s="255"/>
      <c r="AO208" s="255"/>
      <c r="AP208" s="257"/>
      <c r="AQ208" s="257" t="s">
        <v>185</v>
      </c>
      <c r="AR208" s="258"/>
      <c r="AS208" s="258"/>
      <c r="AT208" s="259"/>
      <c r="AU208" s="269" t="s">
        <v>201</v>
      </c>
      <c r="AV208" s="269"/>
      <c r="AW208" s="269"/>
      <c r="AX208" s="270"/>
    </row>
    <row r="209" spans="1:50" ht="18.75" hidden="1" customHeight="1" x14ac:dyDescent="0.15">
      <c r="A209" s="99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186</v>
      </c>
      <c r="AT209" s="162"/>
      <c r="AU209" s="126"/>
      <c r="AV209" s="126"/>
      <c r="AW209" s="127" t="s">
        <v>175</v>
      </c>
      <c r="AX209" s="128"/>
    </row>
    <row r="210" spans="1:50" ht="39.75" hidden="1" customHeight="1" x14ac:dyDescent="0.15">
      <c r="A210" s="99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200</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9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51</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98"/>
      <c r="B212" s="242"/>
      <c r="C212" s="241"/>
      <c r="D212" s="242"/>
      <c r="E212" s="241"/>
      <c r="F212" s="304"/>
      <c r="G212" s="262" t="s">
        <v>202</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203</v>
      </c>
      <c r="AF212" s="159"/>
      <c r="AG212" s="159"/>
      <c r="AH212" s="159"/>
      <c r="AI212" s="159"/>
      <c r="AJ212" s="159"/>
      <c r="AK212" s="159"/>
      <c r="AL212" s="159"/>
      <c r="AM212" s="159"/>
      <c r="AN212" s="159"/>
      <c r="AO212" s="159"/>
      <c r="AP212" s="159"/>
      <c r="AQ212" s="159"/>
      <c r="AR212" s="159"/>
      <c r="AS212" s="159"/>
      <c r="AT212" s="159"/>
      <c r="AU212" s="159"/>
      <c r="AV212" s="159"/>
      <c r="AW212" s="159"/>
      <c r="AX212" s="590"/>
    </row>
    <row r="213" spans="1:50" ht="22.5" hidden="1" customHeight="1" x14ac:dyDescent="0.15">
      <c r="A213" s="99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8"/>
      <c r="B214" s="242"/>
      <c r="C214" s="241"/>
      <c r="D214" s="242"/>
      <c r="E214" s="241"/>
      <c r="F214" s="304"/>
      <c r="G214" s="221"/>
      <c r="H214" s="151"/>
      <c r="I214" s="151"/>
      <c r="J214" s="151"/>
      <c r="K214" s="151"/>
      <c r="L214" s="151"/>
      <c r="M214" s="151"/>
      <c r="N214" s="151"/>
      <c r="O214" s="151"/>
      <c r="P214" s="222"/>
      <c r="Q214" s="985"/>
      <c r="R214" s="986"/>
      <c r="S214" s="986"/>
      <c r="T214" s="986"/>
      <c r="U214" s="986"/>
      <c r="V214" s="986"/>
      <c r="W214" s="986"/>
      <c r="X214" s="986"/>
      <c r="Y214" s="986"/>
      <c r="Z214" s="986"/>
      <c r="AA214" s="98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8"/>
      <c r="B215" s="242"/>
      <c r="C215" s="241"/>
      <c r="D215" s="242"/>
      <c r="E215" s="241"/>
      <c r="F215" s="304"/>
      <c r="G215" s="223"/>
      <c r="H215" s="224"/>
      <c r="I215" s="224"/>
      <c r="J215" s="224"/>
      <c r="K215" s="224"/>
      <c r="L215" s="224"/>
      <c r="M215" s="224"/>
      <c r="N215" s="224"/>
      <c r="O215" s="224"/>
      <c r="P215" s="225"/>
      <c r="Q215" s="988"/>
      <c r="R215" s="989"/>
      <c r="S215" s="989"/>
      <c r="T215" s="989"/>
      <c r="U215" s="989"/>
      <c r="V215" s="989"/>
      <c r="W215" s="989"/>
      <c r="X215" s="989"/>
      <c r="Y215" s="989"/>
      <c r="Z215" s="989"/>
      <c r="AA215" s="99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8"/>
      <c r="B216" s="242"/>
      <c r="C216" s="241"/>
      <c r="D216" s="242"/>
      <c r="E216" s="241"/>
      <c r="F216" s="304"/>
      <c r="G216" s="223"/>
      <c r="H216" s="224"/>
      <c r="I216" s="224"/>
      <c r="J216" s="224"/>
      <c r="K216" s="224"/>
      <c r="L216" s="224"/>
      <c r="M216" s="224"/>
      <c r="N216" s="224"/>
      <c r="O216" s="224"/>
      <c r="P216" s="225"/>
      <c r="Q216" s="988"/>
      <c r="R216" s="989"/>
      <c r="S216" s="989"/>
      <c r="T216" s="989"/>
      <c r="U216" s="989"/>
      <c r="V216" s="989"/>
      <c r="W216" s="989"/>
      <c r="X216" s="989"/>
      <c r="Y216" s="989"/>
      <c r="Z216" s="989"/>
      <c r="AA216" s="990"/>
      <c r="AB216" s="247"/>
      <c r="AC216" s="248"/>
      <c r="AD216" s="248"/>
      <c r="AE216" s="267" t="s">
        <v>204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8"/>
      <c r="B217" s="242"/>
      <c r="C217" s="241"/>
      <c r="D217" s="242"/>
      <c r="E217" s="241"/>
      <c r="F217" s="304"/>
      <c r="G217" s="223"/>
      <c r="H217" s="224"/>
      <c r="I217" s="224"/>
      <c r="J217" s="224"/>
      <c r="K217" s="224"/>
      <c r="L217" s="224"/>
      <c r="M217" s="224"/>
      <c r="N217" s="224"/>
      <c r="O217" s="224"/>
      <c r="P217" s="225"/>
      <c r="Q217" s="988"/>
      <c r="R217" s="989"/>
      <c r="S217" s="989"/>
      <c r="T217" s="989"/>
      <c r="U217" s="989"/>
      <c r="V217" s="989"/>
      <c r="W217" s="989"/>
      <c r="X217" s="989"/>
      <c r="Y217" s="989"/>
      <c r="Z217" s="989"/>
      <c r="AA217" s="99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8"/>
      <c r="B218" s="242"/>
      <c r="C218" s="241"/>
      <c r="D218" s="242"/>
      <c r="E218" s="241"/>
      <c r="F218" s="304"/>
      <c r="G218" s="226"/>
      <c r="H218" s="154"/>
      <c r="I218" s="154"/>
      <c r="J218" s="154"/>
      <c r="K218" s="154"/>
      <c r="L218" s="154"/>
      <c r="M218" s="154"/>
      <c r="N218" s="154"/>
      <c r="O218" s="154"/>
      <c r="P218" s="227"/>
      <c r="Q218" s="991"/>
      <c r="R218" s="992"/>
      <c r="S218" s="992"/>
      <c r="T218" s="992"/>
      <c r="U218" s="992"/>
      <c r="V218" s="992"/>
      <c r="W218" s="992"/>
      <c r="X218" s="992"/>
      <c r="Y218" s="992"/>
      <c r="Z218" s="992"/>
      <c r="AA218" s="99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8"/>
      <c r="B219" s="242"/>
      <c r="C219" s="241"/>
      <c r="D219" s="242"/>
      <c r="E219" s="241"/>
      <c r="F219" s="304"/>
      <c r="G219" s="262" t="s">
        <v>202</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8"/>
      <c r="B221" s="242"/>
      <c r="C221" s="241"/>
      <c r="D221" s="242"/>
      <c r="E221" s="241"/>
      <c r="F221" s="304"/>
      <c r="G221" s="221"/>
      <c r="H221" s="151"/>
      <c r="I221" s="151"/>
      <c r="J221" s="151"/>
      <c r="K221" s="151"/>
      <c r="L221" s="151"/>
      <c r="M221" s="151"/>
      <c r="N221" s="151"/>
      <c r="O221" s="151"/>
      <c r="P221" s="222"/>
      <c r="Q221" s="985"/>
      <c r="R221" s="986"/>
      <c r="S221" s="986"/>
      <c r="T221" s="986"/>
      <c r="U221" s="986"/>
      <c r="V221" s="986"/>
      <c r="W221" s="986"/>
      <c r="X221" s="986"/>
      <c r="Y221" s="986"/>
      <c r="Z221" s="986"/>
      <c r="AA221" s="98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8"/>
      <c r="B222" s="242"/>
      <c r="C222" s="241"/>
      <c r="D222" s="242"/>
      <c r="E222" s="241"/>
      <c r="F222" s="304"/>
      <c r="G222" s="223"/>
      <c r="H222" s="224"/>
      <c r="I222" s="224"/>
      <c r="J222" s="224"/>
      <c r="K222" s="224"/>
      <c r="L222" s="224"/>
      <c r="M222" s="224"/>
      <c r="N222" s="224"/>
      <c r="O222" s="224"/>
      <c r="P222" s="225"/>
      <c r="Q222" s="988"/>
      <c r="R222" s="989"/>
      <c r="S222" s="989"/>
      <c r="T222" s="989"/>
      <c r="U222" s="989"/>
      <c r="V222" s="989"/>
      <c r="W222" s="989"/>
      <c r="X222" s="989"/>
      <c r="Y222" s="989"/>
      <c r="Z222" s="989"/>
      <c r="AA222" s="99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8"/>
      <c r="B223" s="242"/>
      <c r="C223" s="241"/>
      <c r="D223" s="242"/>
      <c r="E223" s="241"/>
      <c r="F223" s="304"/>
      <c r="G223" s="223"/>
      <c r="H223" s="224"/>
      <c r="I223" s="224"/>
      <c r="J223" s="224"/>
      <c r="K223" s="224"/>
      <c r="L223" s="224"/>
      <c r="M223" s="224"/>
      <c r="N223" s="224"/>
      <c r="O223" s="224"/>
      <c r="P223" s="225"/>
      <c r="Q223" s="988"/>
      <c r="R223" s="989"/>
      <c r="S223" s="989"/>
      <c r="T223" s="989"/>
      <c r="U223" s="989"/>
      <c r="V223" s="989"/>
      <c r="W223" s="989"/>
      <c r="X223" s="989"/>
      <c r="Y223" s="989"/>
      <c r="Z223" s="989"/>
      <c r="AA223" s="990"/>
      <c r="AB223" s="247"/>
      <c r="AC223" s="248"/>
      <c r="AD223" s="248"/>
      <c r="AE223" s="267" t="s">
        <v>204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8"/>
      <c r="B224" s="242"/>
      <c r="C224" s="241"/>
      <c r="D224" s="242"/>
      <c r="E224" s="241"/>
      <c r="F224" s="304"/>
      <c r="G224" s="223"/>
      <c r="H224" s="224"/>
      <c r="I224" s="224"/>
      <c r="J224" s="224"/>
      <c r="K224" s="224"/>
      <c r="L224" s="224"/>
      <c r="M224" s="224"/>
      <c r="N224" s="224"/>
      <c r="O224" s="224"/>
      <c r="P224" s="225"/>
      <c r="Q224" s="988"/>
      <c r="R224" s="989"/>
      <c r="S224" s="989"/>
      <c r="T224" s="989"/>
      <c r="U224" s="989"/>
      <c r="V224" s="989"/>
      <c r="W224" s="989"/>
      <c r="X224" s="989"/>
      <c r="Y224" s="989"/>
      <c r="Z224" s="989"/>
      <c r="AA224" s="99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8"/>
      <c r="B225" s="242"/>
      <c r="C225" s="241"/>
      <c r="D225" s="242"/>
      <c r="E225" s="241"/>
      <c r="F225" s="304"/>
      <c r="G225" s="226"/>
      <c r="H225" s="154"/>
      <c r="I225" s="154"/>
      <c r="J225" s="154"/>
      <c r="K225" s="154"/>
      <c r="L225" s="154"/>
      <c r="M225" s="154"/>
      <c r="N225" s="154"/>
      <c r="O225" s="154"/>
      <c r="P225" s="227"/>
      <c r="Q225" s="991"/>
      <c r="R225" s="992"/>
      <c r="S225" s="992"/>
      <c r="T225" s="992"/>
      <c r="U225" s="992"/>
      <c r="V225" s="992"/>
      <c r="W225" s="992"/>
      <c r="X225" s="992"/>
      <c r="Y225" s="992"/>
      <c r="Z225" s="992"/>
      <c r="AA225" s="99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8"/>
      <c r="B226" s="242"/>
      <c r="C226" s="241"/>
      <c r="D226" s="242"/>
      <c r="E226" s="241"/>
      <c r="F226" s="304"/>
      <c r="G226" s="262" t="s">
        <v>202</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8"/>
      <c r="B228" s="242"/>
      <c r="C228" s="241"/>
      <c r="D228" s="242"/>
      <c r="E228" s="241"/>
      <c r="F228" s="304"/>
      <c r="G228" s="221"/>
      <c r="H228" s="151"/>
      <c r="I228" s="151"/>
      <c r="J228" s="151"/>
      <c r="K228" s="151"/>
      <c r="L228" s="151"/>
      <c r="M228" s="151"/>
      <c r="N228" s="151"/>
      <c r="O228" s="151"/>
      <c r="P228" s="222"/>
      <c r="Q228" s="985"/>
      <c r="R228" s="986"/>
      <c r="S228" s="986"/>
      <c r="T228" s="986"/>
      <c r="U228" s="986"/>
      <c r="V228" s="986"/>
      <c r="W228" s="986"/>
      <c r="X228" s="986"/>
      <c r="Y228" s="986"/>
      <c r="Z228" s="986"/>
      <c r="AA228" s="98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8"/>
      <c r="B229" s="242"/>
      <c r="C229" s="241"/>
      <c r="D229" s="242"/>
      <c r="E229" s="241"/>
      <c r="F229" s="304"/>
      <c r="G229" s="223"/>
      <c r="H229" s="224"/>
      <c r="I229" s="224"/>
      <c r="J229" s="224"/>
      <c r="K229" s="224"/>
      <c r="L229" s="224"/>
      <c r="M229" s="224"/>
      <c r="N229" s="224"/>
      <c r="O229" s="224"/>
      <c r="P229" s="225"/>
      <c r="Q229" s="988"/>
      <c r="R229" s="989"/>
      <c r="S229" s="989"/>
      <c r="T229" s="989"/>
      <c r="U229" s="989"/>
      <c r="V229" s="989"/>
      <c r="W229" s="989"/>
      <c r="X229" s="989"/>
      <c r="Y229" s="989"/>
      <c r="Z229" s="989"/>
      <c r="AA229" s="99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8"/>
      <c r="B230" s="242"/>
      <c r="C230" s="241"/>
      <c r="D230" s="242"/>
      <c r="E230" s="241"/>
      <c r="F230" s="304"/>
      <c r="G230" s="223"/>
      <c r="H230" s="224"/>
      <c r="I230" s="224"/>
      <c r="J230" s="224"/>
      <c r="K230" s="224"/>
      <c r="L230" s="224"/>
      <c r="M230" s="224"/>
      <c r="N230" s="224"/>
      <c r="O230" s="224"/>
      <c r="P230" s="225"/>
      <c r="Q230" s="988"/>
      <c r="R230" s="989"/>
      <c r="S230" s="989"/>
      <c r="T230" s="989"/>
      <c r="U230" s="989"/>
      <c r="V230" s="989"/>
      <c r="W230" s="989"/>
      <c r="X230" s="989"/>
      <c r="Y230" s="989"/>
      <c r="Z230" s="989"/>
      <c r="AA230" s="990"/>
      <c r="AB230" s="247"/>
      <c r="AC230" s="248"/>
      <c r="AD230" s="248"/>
      <c r="AE230" s="267" t="s">
        <v>204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8"/>
      <c r="B231" s="242"/>
      <c r="C231" s="241"/>
      <c r="D231" s="242"/>
      <c r="E231" s="241"/>
      <c r="F231" s="304"/>
      <c r="G231" s="223"/>
      <c r="H231" s="224"/>
      <c r="I231" s="224"/>
      <c r="J231" s="224"/>
      <c r="K231" s="224"/>
      <c r="L231" s="224"/>
      <c r="M231" s="224"/>
      <c r="N231" s="224"/>
      <c r="O231" s="224"/>
      <c r="P231" s="225"/>
      <c r="Q231" s="988"/>
      <c r="R231" s="989"/>
      <c r="S231" s="989"/>
      <c r="T231" s="989"/>
      <c r="U231" s="989"/>
      <c r="V231" s="989"/>
      <c r="W231" s="989"/>
      <c r="X231" s="989"/>
      <c r="Y231" s="989"/>
      <c r="Z231" s="989"/>
      <c r="AA231" s="99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8"/>
      <c r="B232" s="242"/>
      <c r="C232" s="241"/>
      <c r="D232" s="242"/>
      <c r="E232" s="241"/>
      <c r="F232" s="304"/>
      <c r="G232" s="226"/>
      <c r="H232" s="154"/>
      <c r="I232" s="154"/>
      <c r="J232" s="154"/>
      <c r="K232" s="154"/>
      <c r="L232" s="154"/>
      <c r="M232" s="154"/>
      <c r="N232" s="154"/>
      <c r="O232" s="154"/>
      <c r="P232" s="227"/>
      <c r="Q232" s="991"/>
      <c r="R232" s="992"/>
      <c r="S232" s="992"/>
      <c r="T232" s="992"/>
      <c r="U232" s="992"/>
      <c r="V232" s="992"/>
      <c r="W232" s="992"/>
      <c r="X232" s="992"/>
      <c r="Y232" s="992"/>
      <c r="Z232" s="992"/>
      <c r="AA232" s="99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8"/>
      <c r="B233" s="242"/>
      <c r="C233" s="241"/>
      <c r="D233" s="242"/>
      <c r="E233" s="241"/>
      <c r="F233" s="304"/>
      <c r="G233" s="262" t="s">
        <v>202</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8"/>
      <c r="B235" s="242"/>
      <c r="C235" s="241"/>
      <c r="D235" s="242"/>
      <c r="E235" s="241"/>
      <c r="F235" s="304"/>
      <c r="G235" s="221"/>
      <c r="H235" s="151"/>
      <c r="I235" s="151"/>
      <c r="J235" s="151"/>
      <c r="K235" s="151"/>
      <c r="L235" s="151"/>
      <c r="M235" s="151"/>
      <c r="N235" s="151"/>
      <c r="O235" s="151"/>
      <c r="P235" s="222"/>
      <c r="Q235" s="985"/>
      <c r="R235" s="986"/>
      <c r="S235" s="986"/>
      <c r="T235" s="986"/>
      <c r="U235" s="986"/>
      <c r="V235" s="986"/>
      <c r="W235" s="986"/>
      <c r="X235" s="986"/>
      <c r="Y235" s="986"/>
      <c r="Z235" s="986"/>
      <c r="AA235" s="98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8"/>
      <c r="B236" s="242"/>
      <c r="C236" s="241"/>
      <c r="D236" s="242"/>
      <c r="E236" s="241"/>
      <c r="F236" s="304"/>
      <c r="G236" s="223"/>
      <c r="H236" s="224"/>
      <c r="I236" s="224"/>
      <c r="J236" s="224"/>
      <c r="K236" s="224"/>
      <c r="L236" s="224"/>
      <c r="M236" s="224"/>
      <c r="N236" s="224"/>
      <c r="O236" s="224"/>
      <c r="P236" s="225"/>
      <c r="Q236" s="988"/>
      <c r="R236" s="989"/>
      <c r="S236" s="989"/>
      <c r="T236" s="989"/>
      <c r="U236" s="989"/>
      <c r="V236" s="989"/>
      <c r="W236" s="989"/>
      <c r="X236" s="989"/>
      <c r="Y236" s="989"/>
      <c r="Z236" s="989"/>
      <c r="AA236" s="99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8"/>
      <c r="B237" s="242"/>
      <c r="C237" s="241"/>
      <c r="D237" s="242"/>
      <c r="E237" s="241"/>
      <c r="F237" s="304"/>
      <c r="G237" s="223"/>
      <c r="H237" s="224"/>
      <c r="I237" s="224"/>
      <c r="J237" s="224"/>
      <c r="K237" s="224"/>
      <c r="L237" s="224"/>
      <c r="M237" s="224"/>
      <c r="N237" s="224"/>
      <c r="O237" s="224"/>
      <c r="P237" s="225"/>
      <c r="Q237" s="988"/>
      <c r="R237" s="989"/>
      <c r="S237" s="989"/>
      <c r="T237" s="989"/>
      <c r="U237" s="989"/>
      <c r="V237" s="989"/>
      <c r="W237" s="989"/>
      <c r="X237" s="989"/>
      <c r="Y237" s="989"/>
      <c r="Z237" s="989"/>
      <c r="AA237" s="990"/>
      <c r="AB237" s="247"/>
      <c r="AC237" s="248"/>
      <c r="AD237" s="248"/>
      <c r="AE237" s="267" t="s">
        <v>204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8"/>
      <c r="B238" s="242"/>
      <c r="C238" s="241"/>
      <c r="D238" s="242"/>
      <c r="E238" s="241"/>
      <c r="F238" s="304"/>
      <c r="G238" s="223"/>
      <c r="H238" s="224"/>
      <c r="I238" s="224"/>
      <c r="J238" s="224"/>
      <c r="K238" s="224"/>
      <c r="L238" s="224"/>
      <c r="M238" s="224"/>
      <c r="N238" s="224"/>
      <c r="O238" s="224"/>
      <c r="P238" s="225"/>
      <c r="Q238" s="988"/>
      <c r="R238" s="989"/>
      <c r="S238" s="989"/>
      <c r="T238" s="989"/>
      <c r="U238" s="989"/>
      <c r="V238" s="989"/>
      <c r="W238" s="989"/>
      <c r="X238" s="989"/>
      <c r="Y238" s="989"/>
      <c r="Z238" s="989"/>
      <c r="AA238" s="99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8"/>
      <c r="B239" s="242"/>
      <c r="C239" s="241"/>
      <c r="D239" s="242"/>
      <c r="E239" s="241"/>
      <c r="F239" s="304"/>
      <c r="G239" s="226"/>
      <c r="H239" s="154"/>
      <c r="I239" s="154"/>
      <c r="J239" s="154"/>
      <c r="K239" s="154"/>
      <c r="L239" s="154"/>
      <c r="M239" s="154"/>
      <c r="N239" s="154"/>
      <c r="O239" s="154"/>
      <c r="P239" s="227"/>
      <c r="Q239" s="991"/>
      <c r="R239" s="992"/>
      <c r="S239" s="992"/>
      <c r="T239" s="992"/>
      <c r="U239" s="992"/>
      <c r="V239" s="992"/>
      <c r="W239" s="992"/>
      <c r="X239" s="992"/>
      <c r="Y239" s="992"/>
      <c r="Z239" s="992"/>
      <c r="AA239" s="99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8"/>
      <c r="B240" s="242"/>
      <c r="C240" s="241"/>
      <c r="D240" s="242"/>
      <c r="E240" s="241"/>
      <c r="F240" s="304"/>
      <c r="G240" s="262" t="s">
        <v>202</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8"/>
      <c r="B242" s="242"/>
      <c r="C242" s="241"/>
      <c r="D242" s="242"/>
      <c r="E242" s="241"/>
      <c r="F242" s="304"/>
      <c r="G242" s="221"/>
      <c r="H242" s="151"/>
      <c r="I242" s="151"/>
      <c r="J242" s="151"/>
      <c r="K242" s="151"/>
      <c r="L242" s="151"/>
      <c r="M242" s="151"/>
      <c r="N242" s="151"/>
      <c r="O242" s="151"/>
      <c r="P242" s="222"/>
      <c r="Q242" s="985"/>
      <c r="R242" s="986"/>
      <c r="S242" s="986"/>
      <c r="T242" s="986"/>
      <c r="U242" s="986"/>
      <c r="V242" s="986"/>
      <c r="W242" s="986"/>
      <c r="X242" s="986"/>
      <c r="Y242" s="986"/>
      <c r="Z242" s="986"/>
      <c r="AA242" s="98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8"/>
      <c r="B243" s="242"/>
      <c r="C243" s="241"/>
      <c r="D243" s="242"/>
      <c r="E243" s="241"/>
      <c r="F243" s="304"/>
      <c r="G243" s="223"/>
      <c r="H243" s="224"/>
      <c r="I243" s="224"/>
      <c r="J243" s="224"/>
      <c r="K243" s="224"/>
      <c r="L243" s="224"/>
      <c r="M243" s="224"/>
      <c r="N243" s="224"/>
      <c r="O243" s="224"/>
      <c r="P243" s="225"/>
      <c r="Q243" s="988"/>
      <c r="R243" s="989"/>
      <c r="S243" s="989"/>
      <c r="T243" s="989"/>
      <c r="U243" s="989"/>
      <c r="V243" s="989"/>
      <c r="W243" s="989"/>
      <c r="X243" s="989"/>
      <c r="Y243" s="989"/>
      <c r="Z243" s="989"/>
      <c r="AA243" s="99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8"/>
      <c r="B244" s="242"/>
      <c r="C244" s="241"/>
      <c r="D244" s="242"/>
      <c r="E244" s="241"/>
      <c r="F244" s="304"/>
      <c r="G244" s="223"/>
      <c r="H244" s="224"/>
      <c r="I244" s="224"/>
      <c r="J244" s="224"/>
      <c r="K244" s="224"/>
      <c r="L244" s="224"/>
      <c r="M244" s="224"/>
      <c r="N244" s="224"/>
      <c r="O244" s="224"/>
      <c r="P244" s="225"/>
      <c r="Q244" s="988"/>
      <c r="R244" s="989"/>
      <c r="S244" s="989"/>
      <c r="T244" s="989"/>
      <c r="U244" s="989"/>
      <c r="V244" s="989"/>
      <c r="W244" s="989"/>
      <c r="X244" s="989"/>
      <c r="Y244" s="989"/>
      <c r="Z244" s="989"/>
      <c r="AA244" s="990"/>
      <c r="AB244" s="247"/>
      <c r="AC244" s="248"/>
      <c r="AD244" s="248"/>
      <c r="AE244" s="253" t="s">
        <v>204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8"/>
      <c r="B245" s="242"/>
      <c r="C245" s="241"/>
      <c r="D245" s="242"/>
      <c r="E245" s="241"/>
      <c r="F245" s="304"/>
      <c r="G245" s="223"/>
      <c r="H245" s="224"/>
      <c r="I245" s="224"/>
      <c r="J245" s="224"/>
      <c r="K245" s="224"/>
      <c r="L245" s="224"/>
      <c r="M245" s="224"/>
      <c r="N245" s="224"/>
      <c r="O245" s="224"/>
      <c r="P245" s="225"/>
      <c r="Q245" s="988"/>
      <c r="R245" s="989"/>
      <c r="S245" s="989"/>
      <c r="T245" s="989"/>
      <c r="U245" s="989"/>
      <c r="V245" s="989"/>
      <c r="W245" s="989"/>
      <c r="X245" s="989"/>
      <c r="Y245" s="989"/>
      <c r="Z245" s="989"/>
      <c r="AA245" s="99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8"/>
      <c r="B246" s="242"/>
      <c r="C246" s="241"/>
      <c r="D246" s="242"/>
      <c r="E246" s="305"/>
      <c r="F246" s="306"/>
      <c r="G246" s="226"/>
      <c r="H246" s="154"/>
      <c r="I246" s="154"/>
      <c r="J246" s="154"/>
      <c r="K246" s="154"/>
      <c r="L246" s="154"/>
      <c r="M246" s="154"/>
      <c r="N246" s="154"/>
      <c r="O246" s="154"/>
      <c r="P246" s="227"/>
      <c r="Q246" s="991"/>
      <c r="R246" s="992"/>
      <c r="S246" s="992"/>
      <c r="T246" s="992"/>
      <c r="U246" s="992"/>
      <c r="V246" s="992"/>
      <c r="W246" s="992"/>
      <c r="X246" s="992"/>
      <c r="Y246" s="992"/>
      <c r="Z246" s="992"/>
      <c r="AA246" s="99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8"/>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8"/>
      <c r="B249" s="242"/>
      <c r="C249" s="241"/>
      <c r="D249" s="242"/>
      <c r="E249" s="42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4"/>
    </row>
    <row r="250" spans="1:50" ht="45" hidden="1" customHeight="1" x14ac:dyDescent="0.15">
      <c r="A250" s="998"/>
      <c r="B250" s="242"/>
      <c r="C250" s="241"/>
      <c r="D250" s="242"/>
      <c r="E250" s="298" t="s">
        <v>218</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8"/>
      <c r="B251" s="242"/>
      <c r="C251" s="241"/>
      <c r="D251" s="242"/>
      <c r="E251" s="228" t="s">
        <v>217</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8"/>
      <c r="B252" s="242"/>
      <c r="C252" s="241"/>
      <c r="D252" s="242"/>
      <c r="E252" s="239" t="s">
        <v>190</v>
      </c>
      <c r="F252" s="303"/>
      <c r="G252" s="272" t="s">
        <v>199</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338</v>
      </c>
      <c r="AN252" s="255"/>
      <c r="AO252" s="255"/>
      <c r="AP252" s="257"/>
      <c r="AQ252" s="257" t="s">
        <v>185</v>
      </c>
      <c r="AR252" s="258"/>
      <c r="AS252" s="258"/>
      <c r="AT252" s="259"/>
      <c r="AU252" s="269" t="s">
        <v>201</v>
      </c>
      <c r="AV252" s="269"/>
      <c r="AW252" s="269"/>
      <c r="AX252" s="270"/>
    </row>
    <row r="253" spans="1:50" ht="18.75" hidden="1" customHeight="1" x14ac:dyDescent="0.15">
      <c r="A253" s="99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186</v>
      </c>
      <c r="AT253" s="162"/>
      <c r="AU253" s="126"/>
      <c r="AV253" s="126"/>
      <c r="AW253" s="127" t="s">
        <v>175</v>
      </c>
      <c r="AX253" s="128"/>
    </row>
    <row r="254" spans="1:50" ht="39.75" hidden="1" customHeight="1" x14ac:dyDescent="0.15">
      <c r="A254" s="99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200</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9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51</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98"/>
      <c r="B256" s="242"/>
      <c r="C256" s="241"/>
      <c r="D256" s="242"/>
      <c r="E256" s="241"/>
      <c r="F256" s="304"/>
      <c r="G256" s="272" t="s">
        <v>199</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338</v>
      </c>
      <c r="AN256" s="255"/>
      <c r="AO256" s="255"/>
      <c r="AP256" s="257"/>
      <c r="AQ256" s="257" t="s">
        <v>185</v>
      </c>
      <c r="AR256" s="258"/>
      <c r="AS256" s="258"/>
      <c r="AT256" s="259"/>
      <c r="AU256" s="269" t="s">
        <v>201</v>
      </c>
      <c r="AV256" s="269"/>
      <c r="AW256" s="269"/>
      <c r="AX256" s="270"/>
    </row>
    <row r="257" spans="1:50" ht="18.75" hidden="1" customHeight="1" x14ac:dyDescent="0.15">
      <c r="A257" s="99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186</v>
      </c>
      <c r="AT257" s="162"/>
      <c r="AU257" s="126"/>
      <c r="AV257" s="126"/>
      <c r="AW257" s="127" t="s">
        <v>175</v>
      </c>
      <c r="AX257" s="128"/>
    </row>
    <row r="258" spans="1:50" ht="39.75" hidden="1" customHeight="1" x14ac:dyDescent="0.15">
      <c r="A258" s="99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200</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9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51</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98"/>
      <c r="B260" s="242"/>
      <c r="C260" s="241"/>
      <c r="D260" s="242"/>
      <c r="E260" s="241"/>
      <c r="F260" s="304"/>
      <c r="G260" s="272" t="s">
        <v>199</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338</v>
      </c>
      <c r="AN260" s="255"/>
      <c r="AO260" s="255"/>
      <c r="AP260" s="257"/>
      <c r="AQ260" s="257" t="s">
        <v>185</v>
      </c>
      <c r="AR260" s="258"/>
      <c r="AS260" s="258"/>
      <c r="AT260" s="259"/>
      <c r="AU260" s="269" t="s">
        <v>201</v>
      </c>
      <c r="AV260" s="269"/>
      <c r="AW260" s="269"/>
      <c r="AX260" s="270"/>
    </row>
    <row r="261" spans="1:50" ht="18.75" hidden="1" customHeight="1" x14ac:dyDescent="0.15">
      <c r="A261" s="99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186</v>
      </c>
      <c r="AT261" s="162"/>
      <c r="AU261" s="126"/>
      <c r="AV261" s="126"/>
      <c r="AW261" s="127" t="s">
        <v>175</v>
      </c>
      <c r="AX261" s="128"/>
    </row>
    <row r="262" spans="1:50" ht="39.75" hidden="1" customHeight="1" x14ac:dyDescent="0.15">
      <c r="A262" s="99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200</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9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51</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98"/>
      <c r="B264" s="242"/>
      <c r="C264" s="241"/>
      <c r="D264" s="242"/>
      <c r="E264" s="241"/>
      <c r="F264" s="304"/>
      <c r="G264" s="262" t="s">
        <v>199</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338</v>
      </c>
      <c r="AN264" s="255"/>
      <c r="AO264" s="255"/>
      <c r="AP264" s="257"/>
      <c r="AQ264" s="166" t="s">
        <v>185</v>
      </c>
      <c r="AR264" s="159"/>
      <c r="AS264" s="159"/>
      <c r="AT264" s="160"/>
      <c r="AU264" s="124" t="s">
        <v>201</v>
      </c>
      <c r="AV264" s="124"/>
      <c r="AW264" s="124"/>
      <c r="AX264" s="125"/>
    </row>
    <row r="265" spans="1:50" ht="18.75" hidden="1" customHeight="1" x14ac:dyDescent="0.15">
      <c r="A265" s="99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186</v>
      </c>
      <c r="AT265" s="162"/>
      <c r="AU265" s="126"/>
      <c r="AV265" s="126"/>
      <c r="AW265" s="127" t="s">
        <v>175</v>
      </c>
      <c r="AX265" s="128"/>
    </row>
    <row r="266" spans="1:50" ht="39.75" hidden="1" customHeight="1" x14ac:dyDescent="0.15">
      <c r="A266" s="99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200</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9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51</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98"/>
      <c r="B268" s="242"/>
      <c r="C268" s="241"/>
      <c r="D268" s="242"/>
      <c r="E268" s="241"/>
      <c r="F268" s="304"/>
      <c r="G268" s="272" t="s">
        <v>199</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338</v>
      </c>
      <c r="AN268" s="255"/>
      <c r="AO268" s="255"/>
      <c r="AP268" s="257"/>
      <c r="AQ268" s="257" t="s">
        <v>185</v>
      </c>
      <c r="AR268" s="258"/>
      <c r="AS268" s="258"/>
      <c r="AT268" s="259"/>
      <c r="AU268" s="269" t="s">
        <v>201</v>
      </c>
      <c r="AV268" s="269"/>
      <c r="AW268" s="269"/>
      <c r="AX268" s="270"/>
    </row>
    <row r="269" spans="1:50" ht="18.75" hidden="1" customHeight="1" x14ac:dyDescent="0.15">
      <c r="A269" s="99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186</v>
      </c>
      <c r="AT269" s="162"/>
      <c r="AU269" s="126"/>
      <c r="AV269" s="126"/>
      <c r="AW269" s="127" t="s">
        <v>175</v>
      </c>
      <c r="AX269" s="128"/>
    </row>
    <row r="270" spans="1:50" ht="39.75" hidden="1" customHeight="1" x14ac:dyDescent="0.15">
      <c r="A270" s="99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200</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9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51</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98"/>
      <c r="B272" s="242"/>
      <c r="C272" s="241"/>
      <c r="D272" s="242"/>
      <c r="E272" s="241"/>
      <c r="F272" s="304"/>
      <c r="G272" s="262" t="s">
        <v>202</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203</v>
      </c>
      <c r="AF272" s="159"/>
      <c r="AG272" s="159"/>
      <c r="AH272" s="159"/>
      <c r="AI272" s="159"/>
      <c r="AJ272" s="159"/>
      <c r="AK272" s="159"/>
      <c r="AL272" s="159"/>
      <c r="AM272" s="159"/>
      <c r="AN272" s="159"/>
      <c r="AO272" s="159"/>
      <c r="AP272" s="159"/>
      <c r="AQ272" s="159"/>
      <c r="AR272" s="159"/>
      <c r="AS272" s="159"/>
      <c r="AT272" s="159"/>
      <c r="AU272" s="159"/>
      <c r="AV272" s="159"/>
      <c r="AW272" s="159"/>
      <c r="AX272" s="590"/>
    </row>
    <row r="273" spans="1:50" ht="22.5" hidden="1" customHeight="1" x14ac:dyDescent="0.15">
      <c r="A273" s="99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8"/>
      <c r="B274" s="242"/>
      <c r="C274" s="241"/>
      <c r="D274" s="242"/>
      <c r="E274" s="241"/>
      <c r="F274" s="304"/>
      <c r="G274" s="221"/>
      <c r="H274" s="151"/>
      <c r="I274" s="151"/>
      <c r="J274" s="151"/>
      <c r="K274" s="151"/>
      <c r="L274" s="151"/>
      <c r="M274" s="151"/>
      <c r="N274" s="151"/>
      <c r="O274" s="151"/>
      <c r="P274" s="222"/>
      <c r="Q274" s="985"/>
      <c r="R274" s="986"/>
      <c r="S274" s="986"/>
      <c r="T274" s="986"/>
      <c r="U274" s="986"/>
      <c r="V274" s="986"/>
      <c r="W274" s="986"/>
      <c r="X274" s="986"/>
      <c r="Y274" s="986"/>
      <c r="Z274" s="986"/>
      <c r="AA274" s="98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8"/>
      <c r="B275" s="242"/>
      <c r="C275" s="241"/>
      <c r="D275" s="242"/>
      <c r="E275" s="241"/>
      <c r="F275" s="304"/>
      <c r="G275" s="223"/>
      <c r="H275" s="224"/>
      <c r="I275" s="224"/>
      <c r="J275" s="224"/>
      <c r="K275" s="224"/>
      <c r="L275" s="224"/>
      <c r="M275" s="224"/>
      <c r="N275" s="224"/>
      <c r="O275" s="224"/>
      <c r="P275" s="225"/>
      <c r="Q275" s="988"/>
      <c r="R275" s="989"/>
      <c r="S275" s="989"/>
      <c r="T275" s="989"/>
      <c r="U275" s="989"/>
      <c r="V275" s="989"/>
      <c r="W275" s="989"/>
      <c r="X275" s="989"/>
      <c r="Y275" s="989"/>
      <c r="Z275" s="989"/>
      <c r="AA275" s="99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8"/>
      <c r="B276" s="242"/>
      <c r="C276" s="241"/>
      <c r="D276" s="242"/>
      <c r="E276" s="241"/>
      <c r="F276" s="304"/>
      <c r="G276" s="223"/>
      <c r="H276" s="224"/>
      <c r="I276" s="224"/>
      <c r="J276" s="224"/>
      <c r="K276" s="224"/>
      <c r="L276" s="224"/>
      <c r="M276" s="224"/>
      <c r="N276" s="224"/>
      <c r="O276" s="224"/>
      <c r="P276" s="225"/>
      <c r="Q276" s="988"/>
      <c r="R276" s="989"/>
      <c r="S276" s="989"/>
      <c r="T276" s="989"/>
      <c r="U276" s="989"/>
      <c r="V276" s="989"/>
      <c r="W276" s="989"/>
      <c r="X276" s="989"/>
      <c r="Y276" s="989"/>
      <c r="Z276" s="989"/>
      <c r="AA276" s="990"/>
      <c r="AB276" s="247"/>
      <c r="AC276" s="248"/>
      <c r="AD276" s="248"/>
      <c r="AE276" s="267" t="s">
        <v>204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8"/>
      <c r="B277" s="242"/>
      <c r="C277" s="241"/>
      <c r="D277" s="242"/>
      <c r="E277" s="241"/>
      <c r="F277" s="304"/>
      <c r="G277" s="223"/>
      <c r="H277" s="224"/>
      <c r="I277" s="224"/>
      <c r="J277" s="224"/>
      <c r="K277" s="224"/>
      <c r="L277" s="224"/>
      <c r="M277" s="224"/>
      <c r="N277" s="224"/>
      <c r="O277" s="224"/>
      <c r="P277" s="225"/>
      <c r="Q277" s="988"/>
      <c r="R277" s="989"/>
      <c r="S277" s="989"/>
      <c r="T277" s="989"/>
      <c r="U277" s="989"/>
      <c r="V277" s="989"/>
      <c r="W277" s="989"/>
      <c r="X277" s="989"/>
      <c r="Y277" s="989"/>
      <c r="Z277" s="989"/>
      <c r="AA277" s="99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8"/>
      <c r="B278" s="242"/>
      <c r="C278" s="241"/>
      <c r="D278" s="242"/>
      <c r="E278" s="241"/>
      <c r="F278" s="304"/>
      <c r="G278" s="226"/>
      <c r="H278" s="154"/>
      <c r="I278" s="154"/>
      <c r="J278" s="154"/>
      <c r="K278" s="154"/>
      <c r="L278" s="154"/>
      <c r="M278" s="154"/>
      <c r="N278" s="154"/>
      <c r="O278" s="154"/>
      <c r="P278" s="227"/>
      <c r="Q278" s="991"/>
      <c r="R278" s="992"/>
      <c r="S278" s="992"/>
      <c r="T278" s="992"/>
      <c r="U278" s="992"/>
      <c r="V278" s="992"/>
      <c r="W278" s="992"/>
      <c r="X278" s="992"/>
      <c r="Y278" s="992"/>
      <c r="Z278" s="992"/>
      <c r="AA278" s="99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8"/>
      <c r="B279" s="242"/>
      <c r="C279" s="241"/>
      <c r="D279" s="242"/>
      <c r="E279" s="241"/>
      <c r="F279" s="304"/>
      <c r="G279" s="262" t="s">
        <v>202</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8"/>
      <c r="B281" s="242"/>
      <c r="C281" s="241"/>
      <c r="D281" s="242"/>
      <c r="E281" s="241"/>
      <c r="F281" s="304"/>
      <c r="G281" s="221"/>
      <c r="H281" s="151"/>
      <c r="I281" s="151"/>
      <c r="J281" s="151"/>
      <c r="K281" s="151"/>
      <c r="L281" s="151"/>
      <c r="M281" s="151"/>
      <c r="N281" s="151"/>
      <c r="O281" s="151"/>
      <c r="P281" s="222"/>
      <c r="Q281" s="985"/>
      <c r="R281" s="986"/>
      <c r="S281" s="986"/>
      <c r="T281" s="986"/>
      <c r="U281" s="986"/>
      <c r="V281" s="986"/>
      <c r="W281" s="986"/>
      <c r="X281" s="986"/>
      <c r="Y281" s="986"/>
      <c r="Z281" s="986"/>
      <c r="AA281" s="98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8"/>
      <c r="B282" s="242"/>
      <c r="C282" s="241"/>
      <c r="D282" s="242"/>
      <c r="E282" s="241"/>
      <c r="F282" s="304"/>
      <c r="G282" s="223"/>
      <c r="H282" s="224"/>
      <c r="I282" s="224"/>
      <c r="J282" s="224"/>
      <c r="K282" s="224"/>
      <c r="L282" s="224"/>
      <c r="M282" s="224"/>
      <c r="N282" s="224"/>
      <c r="O282" s="224"/>
      <c r="P282" s="225"/>
      <c r="Q282" s="988"/>
      <c r="R282" s="989"/>
      <c r="S282" s="989"/>
      <c r="T282" s="989"/>
      <c r="U282" s="989"/>
      <c r="V282" s="989"/>
      <c r="W282" s="989"/>
      <c r="X282" s="989"/>
      <c r="Y282" s="989"/>
      <c r="Z282" s="989"/>
      <c r="AA282" s="99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8"/>
      <c r="B283" s="242"/>
      <c r="C283" s="241"/>
      <c r="D283" s="242"/>
      <c r="E283" s="241"/>
      <c r="F283" s="304"/>
      <c r="G283" s="223"/>
      <c r="H283" s="224"/>
      <c r="I283" s="224"/>
      <c r="J283" s="224"/>
      <c r="K283" s="224"/>
      <c r="L283" s="224"/>
      <c r="M283" s="224"/>
      <c r="N283" s="224"/>
      <c r="O283" s="224"/>
      <c r="P283" s="225"/>
      <c r="Q283" s="988"/>
      <c r="R283" s="989"/>
      <c r="S283" s="989"/>
      <c r="T283" s="989"/>
      <c r="U283" s="989"/>
      <c r="V283" s="989"/>
      <c r="W283" s="989"/>
      <c r="X283" s="989"/>
      <c r="Y283" s="989"/>
      <c r="Z283" s="989"/>
      <c r="AA283" s="990"/>
      <c r="AB283" s="247"/>
      <c r="AC283" s="248"/>
      <c r="AD283" s="248"/>
      <c r="AE283" s="267" t="s">
        <v>204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8"/>
      <c r="B284" s="242"/>
      <c r="C284" s="241"/>
      <c r="D284" s="242"/>
      <c r="E284" s="241"/>
      <c r="F284" s="304"/>
      <c r="G284" s="223"/>
      <c r="H284" s="224"/>
      <c r="I284" s="224"/>
      <c r="J284" s="224"/>
      <c r="K284" s="224"/>
      <c r="L284" s="224"/>
      <c r="M284" s="224"/>
      <c r="N284" s="224"/>
      <c r="O284" s="224"/>
      <c r="P284" s="225"/>
      <c r="Q284" s="988"/>
      <c r="R284" s="989"/>
      <c r="S284" s="989"/>
      <c r="T284" s="989"/>
      <c r="U284" s="989"/>
      <c r="V284" s="989"/>
      <c r="W284" s="989"/>
      <c r="X284" s="989"/>
      <c r="Y284" s="989"/>
      <c r="Z284" s="989"/>
      <c r="AA284" s="99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8"/>
      <c r="B285" s="242"/>
      <c r="C285" s="241"/>
      <c r="D285" s="242"/>
      <c r="E285" s="241"/>
      <c r="F285" s="304"/>
      <c r="G285" s="226"/>
      <c r="H285" s="154"/>
      <c r="I285" s="154"/>
      <c r="J285" s="154"/>
      <c r="K285" s="154"/>
      <c r="L285" s="154"/>
      <c r="M285" s="154"/>
      <c r="N285" s="154"/>
      <c r="O285" s="154"/>
      <c r="P285" s="227"/>
      <c r="Q285" s="991"/>
      <c r="R285" s="992"/>
      <c r="S285" s="992"/>
      <c r="T285" s="992"/>
      <c r="U285" s="992"/>
      <c r="V285" s="992"/>
      <c r="W285" s="992"/>
      <c r="X285" s="992"/>
      <c r="Y285" s="992"/>
      <c r="Z285" s="992"/>
      <c r="AA285" s="99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8"/>
      <c r="B286" s="242"/>
      <c r="C286" s="241"/>
      <c r="D286" s="242"/>
      <c r="E286" s="241"/>
      <c r="F286" s="304"/>
      <c r="G286" s="262" t="s">
        <v>202</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8"/>
      <c r="B288" s="242"/>
      <c r="C288" s="241"/>
      <c r="D288" s="242"/>
      <c r="E288" s="241"/>
      <c r="F288" s="304"/>
      <c r="G288" s="221"/>
      <c r="H288" s="151"/>
      <c r="I288" s="151"/>
      <c r="J288" s="151"/>
      <c r="K288" s="151"/>
      <c r="L288" s="151"/>
      <c r="M288" s="151"/>
      <c r="N288" s="151"/>
      <c r="O288" s="151"/>
      <c r="P288" s="222"/>
      <c r="Q288" s="985"/>
      <c r="R288" s="986"/>
      <c r="S288" s="986"/>
      <c r="T288" s="986"/>
      <c r="U288" s="986"/>
      <c r="V288" s="986"/>
      <c r="W288" s="986"/>
      <c r="X288" s="986"/>
      <c r="Y288" s="986"/>
      <c r="Z288" s="986"/>
      <c r="AA288" s="98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8"/>
      <c r="B289" s="242"/>
      <c r="C289" s="241"/>
      <c r="D289" s="242"/>
      <c r="E289" s="241"/>
      <c r="F289" s="304"/>
      <c r="G289" s="223"/>
      <c r="H289" s="224"/>
      <c r="I289" s="224"/>
      <c r="J289" s="224"/>
      <c r="K289" s="224"/>
      <c r="L289" s="224"/>
      <c r="M289" s="224"/>
      <c r="N289" s="224"/>
      <c r="O289" s="224"/>
      <c r="P289" s="225"/>
      <c r="Q289" s="988"/>
      <c r="R289" s="989"/>
      <c r="S289" s="989"/>
      <c r="T289" s="989"/>
      <c r="U289" s="989"/>
      <c r="V289" s="989"/>
      <c r="W289" s="989"/>
      <c r="X289" s="989"/>
      <c r="Y289" s="989"/>
      <c r="Z289" s="989"/>
      <c r="AA289" s="99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8"/>
      <c r="B290" s="242"/>
      <c r="C290" s="241"/>
      <c r="D290" s="242"/>
      <c r="E290" s="241"/>
      <c r="F290" s="304"/>
      <c r="G290" s="223"/>
      <c r="H290" s="224"/>
      <c r="I290" s="224"/>
      <c r="J290" s="224"/>
      <c r="K290" s="224"/>
      <c r="L290" s="224"/>
      <c r="M290" s="224"/>
      <c r="N290" s="224"/>
      <c r="O290" s="224"/>
      <c r="P290" s="225"/>
      <c r="Q290" s="988"/>
      <c r="R290" s="989"/>
      <c r="S290" s="989"/>
      <c r="T290" s="989"/>
      <c r="U290" s="989"/>
      <c r="V290" s="989"/>
      <c r="W290" s="989"/>
      <c r="X290" s="989"/>
      <c r="Y290" s="989"/>
      <c r="Z290" s="989"/>
      <c r="AA290" s="990"/>
      <c r="AB290" s="247"/>
      <c r="AC290" s="248"/>
      <c r="AD290" s="248"/>
      <c r="AE290" s="267" t="s">
        <v>204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8"/>
      <c r="B291" s="242"/>
      <c r="C291" s="241"/>
      <c r="D291" s="242"/>
      <c r="E291" s="241"/>
      <c r="F291" s="304"/>
      <c r="G291" s="223"/>
      <c r="H291" s="224"/>
      <c r="I291" s="224"/>
      <c r="J291" s="224"/>
      <c r="K291" s="224"/>
      <c r="L291" s="224"/>
      <c r="M291" s="224"/>
      <c r="N291" s="224"/>
      <c r="O291" s="224"/>
      <c r="P291" s="225"/>
      <c r="Q291" s="988"/>
      <c r="R291" s="989"/>
      <c r="S291" s="989"/>
      <c r="T291" s="989"/>
      <c r="U291" s="989"/>
      <c r="V291" s="989"/>
      <c r="W291" s="989"/>
      <c r="X291" s="989"/>
      <c r="Y291" s="989"/>
      <c r="Z291" s="989"/>
      <c r="AA291" s="99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8"/>
      <c r="B292" s="242"/>
      <c r="C292" s="241"/>
      <c r="D292" s="242"/>
      <c r="E292" s="241"/>
      <c r="F292" s="304"/>
      <c r="G292" s="226"/>
      <c r="H292" s="154"/>
      <c r="I292" s="154"/>
      <c r="J292" s="154"/>
      <c r="K292" s="154"/>
      <c r="L292" s="154"/>
      <c r="M292" s="154"/>
      <c r="N292" s="154"/>
      <c r="O292" s="154"/>
      <c r="P292" s="227"/>
      <c r="Q292" s="991"/>
      <c r="R292" s="992"/>
      <c r="S292" s="992"/>
      <c r="T292" s="992"/>
      <c r="U292" s="992"/>
      <c r="V292" s="992"/>
      <c r="W292" s="992"/>
      <c r="X292" s="992"/>
      <c r="Y292" s="992"/>
      <c r="Z292" s="992"/>
      <c r="AA292" s="99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8"/>
      <c r="B293" s="242"/>
      <c r="C293" s="241"/>
      <c r="D293" s="242"/>
      <c r="E293" s="241"/>
      <c r="F293" s="304"/>
      <c r="G293" s="262" t="s">
        <v>202</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8"/>
      <c r="B295" s="242"/>
      <c r="C295" s="241"/>
      <c r="D295" s="242"/>
      <c r="E295" s="241"/>
      <c r="F295" s="304"/>
      <c r="G295" s="221"/>
      <c r="H295" s="151"/>
      <c r="I295" s="151"/>
      <c r="J295" s="151"/>
      <c r="K295" s="151"/>
      <c r="L295" s="151"/>
      <c r="M295" s="151"/>
      <c r="N295" s="151"/>
      <c r="O295" s="151"/>
      <c r="P295" s="222"/>
      <c r="Q295" s="985"/>
      <c r="R295" s="986"/>
      <c r="S295" s="986"/>
      <c r="T295" s="986"/>
      <c r="U295" s="986"/>
      <c r="V295" s="986"/>
      <c r="W295" s="986"/>
      <c r="X295" s="986"/>
      <c r="Y295" s="986"/>
      <c r="Z295" s="986"/>
      <c r="AA295" s="98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8"/>
      <c r="B296" s="242"/>
      <c r="C296" s="241"/>
      <c r="D296" s="242"/>
      <c r="E296" s="241"/>
      <c r="F296" s="304"/>
      <c r="G296" s="223"/>
      <c r="H296" s="224"/>
      <c r="I296" s="224"/>
      <c r="J296" s="224"/>
      <c r="K296" s="224"/>
      <c r="L296" s="224"/>
      <c r="M296" s="224"/>
      <c r="N296" s="224"/>
      <c r="O296" s="224"/>
      <c r="P296" s="225"/>
      <c r="Q296" s="988"/>
      <c r="R296" s="989"/>
      <c r="S296" s="989"/>
      <c r="T296" s="989"/>
      <c r="U296" s="989"/>
      <c r="V296" s="989"/>
      <c r="W296" s="989"/>
      <c r="X296" s="989"/>
      <c r="Y296" s="989"/>
      <c r="Z296" s="989"/>
      <c r="AA296" s="99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8"/>
      <c r="B297" s="242"/>
      <c r="C297" s="241"/>
      <c r="D297" s="242"/>
      <c r="E297" s="241"/>
      <c r="F297" s="304"/>
      <c r="G297" s="223"/>
      <c r="H297" s="224"/>
      <c r="I297" s="224"/>
      <c r="J297" s="224"/>
      <c r="K297" s="224"/>
      <c r="L297" s="224"/>
      <c r="M297" s="224"/>
      <c r="N297" s="224"/>
      <c r="O297" s="224"/>
      <c r="P297" s="225"/>
      <c r="Q297" s="988"/>
      <c r="R297" s="989"/>
      <c r="S297" s="989"/>
      <c r="T297" s="989"/>
      <c r="U297" s="989"/>
      <c r="V297" s="989"/>
      <c r="W297" s="989"/>
      <c r="X297" s="989"/>
      <c r="Y297" s="989"/>
      <c r="Z297" s="989"/>
      <c r="AA297" s="990"/>
      <c r="AB297" s="247"/>
      <c r="AC297" s="248"/>
      <c r="AD297" s="248"/>
      <c r="AE297" s="267" t="s">
        <v>204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8"/>
      <c r="B298" s="242"/>
      <c r="C298" s="241"/>
      <c r="D298" s="242"/>
      <c r="E298" s="241"/>
      <c r="F298" s="304"/>
      <c r="G298" s="223"/>
      <c r="H298" s="224"/>
      <c r="I298" s="224"/>
      <c r="J298" s="224"/>
      <c r="K298" s="224"/>
      <c r="L298" s="224"/>
      <c r="M298" s="224"/>
      <c r="N298" s="224"/>
      <c r="O298" s="224"/>
      <c r="P298" s="225"/>
      <c r="Q298" s="988"/>
      <c r="R298" s="989"/>
      <c r="S298" s="989"/>
      <c r="T298" s="989"/>
      <c r="U298" s="989"/>
      <c r="V298" s="989"/>
      <c r="W298" s="989"/>
      <c r="X298" s="989"/>
      <c r="Y298" s="989"/>
      <c r="Z298" s="989"/>
      <c r="AA298" s="99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8"/>
      <c r="B299" s="242"/>
      <c r="C299" s="241"/>
      <c r="D299" s="242"/>
      <c r="E299" s="241"/>
      <c r="F299" s="304"/>
      <c r="G299" s="226"/>
      <c r="H299" s="154"/>
      <c r="I299" s="154"/>
      <c r="J299" s="154"/>
      <c r="K299" s="154"/>
      <c r="L299" s="154"/>
      <c r="M299" s="154"/>
      <c r="N299" s="154"/>
      <c r="O299" s="154"/>
      <c r="P299" s="227"/>
      <c r="Q299" s="991"/>
      <c r="R299" s="992"/>
      <c r="S299" s="992"/>
      <c r="T299" s="992"/>
      <c r="U299" s="992"/>
      <c r="V299" s="992"/>
      <c r="W299" s="992"/>
      <c r="X299" s="992"/>
      <c r="Y299" s="992"/>
      <c r="Z299" s="992"/>
      <c r="AA299" s="99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8"/>
      <c r="B300" s="242"/>
      <c r="C300" s="241"/>
      <c r="D300" s="242"/>
      <c r="E300" s="241"/>
      <c r="F300" s="304"/>
      <c r="G300" s="262" t="s">
        <v>202</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8"/>
      <c r="B302" s="242"/>
      <c r="C302" s="241"/>
      <c r="D302" s="242"/>
      <c r="E302" s="241"/>
      <c r="F302" s="304"/>
      <c r="G302" s="221"/>
      <c r="H302" s="151"/>
      <c r="I302" s="151"/>
      <c r="J302" s="151"/>
      <c r="K302" s="151"/>
      <c r="L302" s="151"/>
      <c r="M302" s="151"/>
      <c r="N302" s="151"/>
      <c r="O302" s="151"/>
      <c r="P302" s="222"/>
      <c r="Q302" s="985"/>
      <c r="R302" s="986"/>
      <c r="S302" s="986"/>
      <c r="T302" s="986"/>
      <c r="U302" s="986"/>
      <c r="V302" s="986"/>
      <c r="W302" s="986"/>
      <c r="X302" s="986"/>
      <c r="Y302" s="986"/>
      <c r="Z302" s="986"/>
      <c r="AA302" s="98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8"/>
      <c r="B303" s="242"/>
      <c r="C303" s="241"/>
      <c r="D303" s="242"/>
      <c r="E303" s="241"/>
      <c r="F303" s="304"/>
      <c r="G303" s="223"/>
      <c r="H303" s="224"/>
      <c r="I303" s="224"/>
      <c r="J303" s="224"/>
      <c r="K303" s="224"/>
      <c r="L303" s="224"/>
      <c r="M303" s="224"/>
      <c r="N303" s="224"/>
      <c r="O303" s="224"/>
      <c r="P303" s="225"/>
      <c r="Q303" s="988"/>
      <c r="R303" s="989"/>
      <c r="S303" s="989"/>
      <c r="T303" s="989"/>
      <c r="U303" s="989"/>
      <c r="V303" s="989"/>
      <c r="W303" s="989"/>
      <c r="X303" s="989"/>
      <c r="Y303" s="989"/>
      <c r="Z303" s="989"/>
      <c r="AA303" s="99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8"/>
      <c r="B304" s="242"/>
      <c r="C304" s="241"/>
      <c r="D304" s="242"/>
      <c r="E304" s="241"/>
      <c r="F304" s="304"/>
      <c r="G304" s="223"/>
      <c r="H304" s="224"/>
      <c r="I304" s="224"/>
      <c r="J304" s="224"/>
      <c r="K304" s="224"/>
      <c r="L304" s="224"/>
      <c r="M304" s="224"/>
      <c r="N304" s="224"/>
      <c r="O304" s="224"/>
      <c r="P304" s="225"/>
      <c r="Q304" s="988"/>
      <c r="R304" s="989"/>
      <c r="S304" s="989"/>
      <c r="T304" s="989"/>
      <c r="U304" s="989"/>
      <c r="V304" s="989"/>
      <c r="W304" s="989"/>
      <c r="X304" s="989"/>
      <c r="Y304" s="989"/>
      <c r="Z304" s="989"/>
      <c r="AA304" s="990"/>
      <c r="AB304" s="247"/>
      <c r="AC304" s="248"/>
      <c r="AD304" s="248"/>
      <c r="AE304" s="253" t="s">
        <v>204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8"/>
      <c r="B305" s="242"/>
      <c r="C305" s="241"/>
      <c r="D305" s="242"/>
      <c r="E305" s="241"/>
      <c r="F305" s="304"/>
      <c r="G305" s="223"/>
      <c r="H305" s="224"/>
      <c r="I305" s="224"/>
      <c r="J305" s="224"/>
      <c r="K305" s="224"/>
      <c r="L305" s="224"/>
      <c r="M305" s="224"/>
      <c r="N305" s="224"/>
      <c r="O305" s="224"/>
      <c r="P305" s="225"/>
      <c r="Q305" s="988"/>
      <c r="R305" s="989"/>
      <c r="S305" s="989"/>
      <c r="T305" s="989"/>
      <c r="U305" s="989"/>
      <c r="V305" s="989"/>
      <c r="W305" s="989"/>
      <c r="X305" s="989"/>
      <c r="Y305" s="989"/>
      <c r="Z305" s="989"/>
      <c r="AA305" s="99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8"/>
      <c r="B306" s="242"/>
      <c r="C306" s="241"/>
      <c r="D306" s="242"/>
      <c r="E306" s="305"/>
      <c r="F306" s="306"/>
      <c r="G306" s="226"/>
      <c r="H306" s="154"/>
      <c r="I306" s="154"/>
      <c r="J306" s="154"/>
      <c r="K306" s="154"/>
      <c r="L306" s="154"/>
      <c r="M306" s="154"/>
      <c r="N306" s="154"/>
      <c r="O306" s="154"/>
      <c r="P306" s="227"/>
      <c r="Q306" s="991"/>
      <c r="R306" s="992"/>
      <c r="S306" s="992"/>
      <c r="T306" s="992"/>
      <c r="U306" s="992"/>
      <c r="V306" s="992"/>
      <c r="W306" s="992"/>
      <c r="X306" s="992"/>
      <c r="Y306" s="992"/>
      <c r="Z306" s="992"/>
      <c r="AA306" s="99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8"/>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8"/>
      <c r="B310" s="242"/>
      <c r="C310" s="241"/>
      <c r="D310" s="242"/>
      <c r="E310" s="298" t="s">
        <v>218</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8"/>
      <c r="B311" s="242"/>
      <c r="C311" s="241"/>
      <c r="D311" s="242"/>
      <c r="E311" s="228" t="s">
        <v>217</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8"/>
      <c r="B312" s="242"/>
      <c r="C312" s="241"/>
      <c r="D312" s="242"/>
      <c r="E312" s="239" t="s">
        <v>190</v>
      </c>
      <c r="F312" s="303"/>
      <c r="G312" s="272" t="s">
        <v>199</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338</v>
      </c>
      <c r="AN312" s="255"/>
      <c r="AO312" s="255"/>
      <c r="AP312" s="257"/>
      <c r="AQ312" s="257" t="s">
        <v>185</v>
      </c>
      <c r="AR312" s="258"/>
      <c r="AS312" s="258"/>
      <c r="AT312" s="259"/>
      <c r="AU312" s="269" t="s">
        <v>201</v>
      </c>
      <c r="AV312" s="269"/>
      <c r="AW312" s="269"/>
      <c r="AX312" s="270"/>
    </row>
    <row r="313" spans="1:50" ht="18.75" hidden="1" customHeight="1" x14ac:dyDescent="0.15">
      <c r="A313" s="99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186</v>
      </c>
      <c r="AT313" s="162"/>
      <c r="AU313" s="126"/>
      <c r="AV313" s="126"/>
      <c r="AW313" s="127" t="s">
        <v>175</v>
      </c>
      <c r="AX313" s="128"/>
    </row>
    <row r="314" spans="1:50" ht="39.75" hidden="1" customHeight="1" x14ac:dyDescent="0.15">
      <c r="A314" s="99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200</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9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51</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98"/>
      <c r="B316" s="242"/>
      <c r="C316" s="241"/>
      <c r="D316" s="242"/>
      <c r="E316" s="241"/>
      <c r="F316" s="304"/>
      <c r="G316" s="272" t="s">
        <v>199</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338</v>
      </c>
      <c r="AN316" s="255"/>
      <c r="AO316" s="255"/>
      <c r="AP316" s="257"/>
      <c r="AQ316" s="257" t="s">
        <v>185</v>
      </c>
      <c r="AR316" s="258"/>
      <c r="AS316" s="258"/>
      <c r="AT316" s="259"/>
      <c r="AU316" s="269" t="s">
        <v>201</v>
      </c>
      <c r="AV316" s="269"/>
      <c r="AW316" s="269"/>
      <c r="AX316" s="270"/>
    </row>
    <row r="317" spans="1:50" ht="18.75" hidden="1" customHeight="1" x14ac:dyDescent="0.15">
      <c r="A317" s="99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186</v>
      </c>
      <c r="AT317" s="162"/>
      <c r="AU317" s="126"/>
      <c r="AV317" s="126"/>
      <c r="AW317" s="127" t="s">
        <v>175</v>
      </c>
      <c r="AX317" s="128"/>
    </row>
    <row r="318" spans="1:50" ht="39.75" hidden="1" customHeight="1" x14ac:dyDescent="0.15">
      <c r="A318" s="99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200</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9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51</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98"/>
      <c r="B320" s="242"/>
      <c r="C320" s="241"/>
      <c r="D320" s="242"/>
      <c r="E320" s="241"/>
      <c r="F320" s="304"/>
      <c r="G320" s="272" t="s">
        <v>199</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338</v>
      </c>
      <c r="AN320" s="255"/>
      <c r="AO320" s="255"/>
      <c r="AP320" s="257"/>
      <c r="AQ320" s="257" t="s">
        <v>185</v>
      </c>
      <c r="AR320" s="258"/>
      <c r="AS320" s="258"/>
      <c r="AT320" s="259"/>
      <c r="AU320" s="269" t="s">
        <v>201</v>
      </c>
      <c r="AV320" s="269"/>
      <c r="AW320" s="269"/>
      <c r="AX320" s="270"/>
    </row>
    <row r="321" spans="1:50" ht="18.75" hidden="1" customHeight="1" x14ac:dyDescent="0.15">
      <c r="A321" s="99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186</v>
      </c>
      <c r="AT321" s="162"/>
      <c r="AU321" s="126"/>
      <c r="AV321" s="126"/>
      <c r="AW321" s="127" t="s">
        <v>175</v>
      </c>
      <c r="AX321" s="128"/>
    </row>
    <row r="322" spans="1:50" ht="39.75" hidden="1" customHeight="1" x14ac:dyDescent="0.15">
      <c r="A322" s="99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200</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9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51</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98"/>
      <c r="B324" s="242"/>
      <c r="C324" s="241"/>
      <c r="D324" s="242"/>
      <c r="E324" s="241"/>
      <c r="F324" s="304"/>
      <c r="G324" s="272" t="s">
        <v>199</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338</v>
      </c>
      <c r="AN324" s="255"/>
      <c r="AO324" s="255"/>
      <c r="AP324" s="257"/>
      <c r="AQ324" s="257" t="s">
        <v>185</v>
      </c>
      <c r="AR324" s="258"/>
      <c r="AS324" s="258"/>
      <c r="AT324" s="259"/>
      <c r="AU324" s="269" t="s">
        <v>201</v>
      </c>
      <c r="AV324" s="269"/>
      <c r="AW324" s="269"/>
      <c r="AX324" s="270"/>
    </row>
    <row r="325" spans="1:50" ht="18.75" hidden="1" customHeight="1" x14ac:dyDescent="0.15">
      <c r="A325" s="99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186</v>
      </c>
      <c r="AT325" s="162"/>
      <c r="AU325" s="126"/>
      <c r="AV325" s="126"/>
      <c r="AW325" s="127" t="s">
        <v>175</v>
      </c>
      <c r="AX325" s="128"/>
    </row>
    <row r="326" spans="1:50" ht="39.75" hidden="1" customHeight="1" x14ac:dyDescent="0.15">
      <c r="A326" s="99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200</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9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51</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98"/>
      <c r="B328" s="242"/>
      <c r="C328" s="241"/>
      <c r="D328" s="242"/>
      <c r="E328" s="241"/>
      <c r="F328" s="304"/>
      <c r="G328" s="272" t="s">
        <v>199</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338</v>
      </c>
      <c r="AN328" s="255"/>
      <c r="AO328" s="255"/>
      <c r="AP328" s="257"/>
      <c r="AQ328" s="257" t="s">
        <v>185</v>
      </c>
      <c r="AR328" s="258"/>
      <c r="AS328" s="258"/>
      <c r="AT328" s="259"/>
      <c r="AU328" s="269" t="s">
        <v>201</v>
      </c>
      <c r="AV328" s="269"/>
      <c r="AW328" s="269"/>
      <c r="AX328" s="270"/>
    </row>
    <row r="329" spans="1:50" ht="18.75" hidden="1" customHeight="1" x14ac:dyDescent="0.15">
      <c r="A329" s="99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186</v>
      </c>
      <c r="AT329" s="162"/>
      <c r="AU329" s="126"/>
      <c r="AV329" s="126"/>
      <c r="AW329" s="127" t="s">
        <v>175</v>
      </c>
      <c r="AX329" s="128"/>
    </row>
    <row r="330" spans="1:50" ht="39.75" hidden="1" customHeight="1" x14ac:dyDescent="0.15">
      <c r="A330" s="99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200</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9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51</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98"/>
      <c r="B332" s="242"/>
      <c r="C332" s="241"/>
      <c r="D332" s="242"/>
      <c r="E332" s="241"/>
      <c r="F332" s="304"/>
      <c r="G332" s="262" t="s">
        <v>202</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203</v>
      </c>
      <c r="AF332" s="159"/>
      <c r="AG332" s="159"/>
      <c r="AH332" s="159"/>
      <c r="AI332" s="159"/>
      <c r="AJ332" s="159"/>
      <c r="AK332" s="159"/>
      <c r="AL332" s="159"/>
      <c r="AM332" s="159"/>
      <c r="AN332" s="159"/>
      <c r="AO332" s="159"/>
      <c r="AP332" s="159"/>
      <c r="AQ332" s="159"/>
      <c r="AR332" s="159"/>
      <c r="AS332" s="159"/>
      <c r="AT332" s="159"/>
      <c r="AU332" s="159"/>
      <c r="AV332" s="159"/>
      <c r="AW332" s="159"/>
      <c r="AX332" s="590"/>
    </row>
    <row r="333" spans="1:50" ht="22.5" hidden="1" customHeight="1" x14ac:dyDescent="0.15">
      <c r="A333" s="99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8"/>
      <c r="B334" s="242"/>
      <c r="C334" s="241"/>
      <c r="D334" s="242"/>
      <c r="E334" s="241"/>
      <c r="F334" s="304"/>
      <c r="G334" s="221"/>
      <c r="H334" s="151"/>
      <c r="I334" s="151"/>
      <c r="J334" s="151"/>
      <c r="K334" s="151"/>
      <c r="L334" s="151"/>
      <c r="M334" s="151"/>
      <c r="N334" s="151"/>
      <c r="O334" s="151"/>
      <c r="P334" s="222"/>
      <c r="Q334" s="985"/>
      <c r="R334" s="986"/>
      <c r="S334" s="986"/>
      <c r="T334" s="986"/>
      <c r="U334" s="986"/>
      <c r="V334" s="986"/>
      <c r="W334" s="986"/>
      <c r="X334" s="986"/>
      <c r="Y334" s="986"/>
      <c r="Z334" s="986"/>
      <c r="AA334" s="98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8"/>
      <c r="B335" s="242"/>
      <c r="C335" s="241"/>
      <c r="D335" s="242"/>
      <c r="E335" s="241"/>
      <c r="F335" s="304"/>
      <c r="G335" s="223"/>
      <c r="H335" s="224"/>
      <c r="I335" s="224"/>
      <c r="J335" s="224"/>
      <c r="K335" s="224"/>
      <c r="L335" s="224"/>
      <c r="M335" s="224"/>
      <c r="N335" s="224"/>
      <c r="O335" s="224"/>
      <c r="P335" s="225"/>
      <c r="Q335" s="988"/>
      <c r="R335" s="989"/>
      <c r="S335" s="989"/>
      <c r="T335" s="989"/>
      <c r="U335" s="989"/>
      <c r="V335" s="989"/>
      <c r="W335" s="989"/>
      <c r="X335" s="989"/>
      <c r="Y335" s="989"/>
      <c r="Z335" s="989"/>
      <c r="AA335" s="99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8"/>
      <c r="B336" s="242"/>
      <c r="C336" s="241"/>
      <c r="D336" s="242"/>
      <c r="E336" s="241"/>
      <c r="F336" s="304"/>
      <c r="G336" s="223"/>
      <c r="H336" s="224"/>
      <c r="I336" s="224"/>
      <c r="J336" s="224"/>
      <c r="K336" s="224"/>
      <c r="L336" s="224"/>
      <c r="M336" s="224"/>
      <c r="N336" s="224"/>
      <c r="O336" s="224"/>
      <c r="P336" s="225"/>
      <c r="Q336" s="988"/>
      <c r="R336" s="989"/>
      <c r="S336" s="989"/>
      <c r="T336" s="989"/>
      <c r="U336" s="989"/>
      <c r="V336" s="989"/>
      <c r="W336" s="989"/>
      <c r="X336" s="989"/>
      <c r="Y336" s="989"/>
      <c r="Z336" s="989"/>
      <c r="AA336" s="990"/>
      <c r="AB336" s="247"/>
      <c r="AC336" s="248"/>
      <c r="AD336" s="248"/>
      <c r="AE336" s="267" t="s">
        <v>204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8"/>
      <c r="B337" s="242"/>
      <c r="C337" s="241"/>
      <c r="D337" s="242"/>
      <c r="E337" s="241"/>
      <c r="F337" s="304"/>
      <c r="G337" s="223"/>
      <c r="H337" s="224"/>
      <c r="I337" s="224"/>
      <c r="J337" s="224"/>
      <c r="K337" s="224"/>
      <c r="L337" s="224"/>
      <c r="M337" s="224"/>
      <c r="N337" s="224"/>
      <c r="O337" s="224"/>
      <c r="P337" s="225"/>
      <c r="Q337" s="988"/>
      <c r="R337" s="989"/>
      <c r="S337" s="989"/>
      <c r="T337" s="989"/>
      <c r="U337" s="989"/>
      <c r="V337" s="989"/>
      <c r="W337" s="989"/>
      <c r="X337" s="989"/>
      <c r="Y337" s="989"/>
      <c r="Z337" s="989"/>
      <c r="AA337" s="99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8"/>
      <c r="B338" s="242"/>
      <c r="C338" s="241"/>
      <c r="D338" s="242"/>
      <c r="E338" s="241"/>
      <c r="F338" s="304"/>
      <c r="G338" s="226"/>
      <c r="H338" s="154"/>
      <c r="I338" s="154"/>
      <c r="J338" s="154"/>
      <c r="K338" s="154"/>
      <c r="L338" s="154"/>
      <c r="M338" s="154"/>
      <c r="N338" s="154"/>
      <c r="O338" s="154"/>
      <c r="P338" s="227"/>
      <c r="Q338" s="991"/>
      <c r="R338" s="992"/>
      <c r="S338" s="992"/>
      <c r="T338" s="992"/>
      <c r="U338" s="992"/>
      <c r="V338" s="992"/>
      <c r="W338" s="992"/>
      <c r="X338" s="992"/>
      <c r="Y338" s="992"/>
      <c r="Z338" s="992"/>
      <c r="AA338" s="99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8"/>
      <c r="B339" s="242"/>
      <c r="C339" s="241"/>
      <c r="D339" s="242"/>
      <c r="E339" s="241"/>
      <c r="F339" s="304"/>
      <c r="G339" s="262" t="s">
        <v>202</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8"/>
      <c r="B341" s="242"/>
      <c r="C341" s="241"/>
      <c r="D341" s="242"/>
      <c r="E341" s="241"/>
      <c r="F341" s="304"/>
      <c r="G341" s="221"/>
      <c r="H341" s="151"/>
      <c r="I341" s="151"/>
      <c r="J341" s="151"/>
      <c r="K341" s="151"/>
      <c r="L341" s="151"/>
      <c r="M341" s="151"/>
      <c r="N341" s="151"/>
      <c r="O341" s="151"/>
      <c r="P341" s="222"/>
      <c r="Q341" s="985"/>
      <c r="R341" s="986"/>
      <c r="S341" s="986"/>
      <c r="T341" s="986"/>
      <c r="U341" s="986"/>
      <c r="V341" s="986"/>
      <c r="W341" s="986"/>
      <c r="X341" s="986"/>
      <c r="Y341" s="986"/>
      <c r="Z341" s="986"/>
      <c r="AA341" s="98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8"/>
      <c r="B342" s="242"/>
      <c r="C342" s="241"/>
      <c r="D342" s="242"/>
      <c r="E342" s="241"/>
      <c r="F342" s="304"/>
      <c r="G342" s="223"/>
      <c r="H342" s="224"/>
      <c r="I342" s="224"/>
      <c r="J342" s="224"/>
      <c r="K342" s="224"/>
      <c r="L342" s="224"/>
      <c r="M342" s="224"/>
      <c r="N342" s="224"/>
      <c r="O342" s="224"/>
      <c r="P342" s="225"/>
      <c r="Q342" s="988"/>
      <c r="R342" s="989"/>
      <c r="S342" s="989"/>
      <c r="T342" s="989"/>
      <c r="U342" s="989"/>
      <c r="V342" s="989"/>
      <c r="W342" s="989"/>
      <c r="X342" s="989"/>
      <c r="Y342" s="989"/>
      <c r="Z342" s="989"/>
      <c r="AA342" s="99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8"/>
      <c r="B343" s="242"/>
      <c r="C343" s="241"/>
      <c r="D343" s="242"/>
      <c r="E343" s="241"/>
      <c r="F343" s="304"/>
      <c r="G343" s="223"/>
      <c r="H343" s="224"/>
      <c r="I343" s="224"/>
      <c r="J343" s="224"/>
      <c r="K343" s="224"/>
      <c r="L343" s="224"/>
      <c r="M343" s="224"/>
      <c r="N343" s="224"/>
      <c r="O343" s="224"/>
      <c r="P343" s="225"/>
      <c r="Q343" s="988"/>
      <c r="R343" s="989"/>
      <c r="S343" s="989"/>
      <c r="T343" s="989"/>
      <c r="U343" s="989"/>
      <c r="V343" s="989"/>
      <c r="W343" s="989"/>
      <c r="X343" s="989"/>
      <c r="Y343" s="989"/>
      <c r="Z343" s="989"/>
      <c r="AA343" s="990"/>
      <c r="AB343" s="247"/>
      <c r="AC343" s="248"/>
      <c r="AD343" s="248"/>
      <c r="AE343" s="267" t="s">
        <v>204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8"/>
      <c r="B344" s="242"/>
      <c r="C344" s="241"/>
      <c r="D344" s="242"/>
      <c r="E344" s="241"/>
      <c r="F344" s="304"/>
      <c r="G344" s="223"/>
      <c r="H344" s="224"/>
      <c r="I344" s="224"/>
      <c r="J344" s="224"/>
      <c r="K344" s="224"/>
      <c r="L344" s="224"/>
      <c r="M344" s="224"/>
      <c r="N344" s="224"/>
      <c r="O344" s="224"/>
      <c r="P344" s="225"/>
      <c r="Q344" s="988"/>
      <c r="R344" s="989"/>
      <c r="S344" s="989"/>
      <c r="T344" s="989"/>
      <c r="U344" s="989"/>
      <c r="V344" s="989"/>
      <c r="W344" s="989"/>
      <c r="X344" s="989"/>
      <c r="Y344" s="989"/>
      <c r="Z344" s="989"/>
      <c r="AA344" s="99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8"/>
      <c r="B345" s="242"/>
      <c r="C345" s="241"/>
      <c r="D345" s="242"/>
      <c r="E345" s="241"/>
      <c r="F345" s="304"/>
      <c r="G345" s="226"/>
      <c r="H345" s="154"/>
      <c r="I345" s="154"/>
      <c r="J345" s="154"/>
      <c r="K345" s="154"/>
      <c r="L345" s="154"/>
      <c r="M345" s="154"/>
      <c r="N345" s="154"/>
      <c r="O345" s="154"/>
      <c r="P345" s="227"/>
      <c r="Q345" s="991"/>
      <c r="R345" s="992"/>
      <c r="S345" s="992"/>
      <c r="T345" s="992"/>
      <c r="U345" s="992"/>
      <c r="V345" s="992"/>
      <c r="W345" s="992"/>
      <c r="X345" s="992"/>
      <c r="Y345" s="992"/>
      <c r="Z345" s="992"/>
      <c r="AA345" s="99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8"/>
      <c r="B346" s="242"/>
      <c r="C346" s="241"/>
      <c r="D346" s="242"/>
      <c r="E346" s="241"/>
      <c r="F346" s="304"/>
      <c r="G346" s="262" t="s">
        <v>202</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8"/>
      <c r="B348" s="242"/>
      <c r="C348" s="241"/>
      <c r="D348" s="242"/>
      <c r="E348" s="241"/>
      <c r="F348" s="304"/>
      <c r="G348" s="221"/>
      <c r="H348" s="151"/>
      <c r="I348" s="151"/>
      <c r="J348" s="151"/>
      <c r="K348" s="151"/>
      <c r="L348" s="151"/>
      <c r="M348" s="151"/>
      <c r="N348" s="151"/>
      <c r="O348" s="151"/>
      <c r="P348" s="222"/>
      <c r="Q348" s="985"/>
      <c r="R348" s="986"/>
      <c r="S348" s="986"/>
      <c r="T348" s="986"/>
      <c r="U348" s="986"/>
      <c r="V348" s="986"/>
      <c r="W348" s="986"/>
      <c r="X348" s="986"/>
      <c r="Y348" s="986"/>
      <c r="Z348" s="986"/>
      <c r="AA348" s="98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8"/>
      <c r="B349" s="242"/>
      <c r="C349" s="241"/>
      <c r="D349" s="242"/>
      <c r="E349" s="241"/>
      <c r="F349" s="304"/>
      <c r="G349" s="223"/>
      <c r="H349" s="224"/>
      <c r="I349" s="224"/>
      <c r="J349" s="224"/>
      <c r="K349" s="224"/>
      <c r="L349" s="224"/>
      <c r="M349" s="224"/>
      <c r="N349" s="224"/>
      <c r="O349" s="224"/>
      <c r="P349" s="225"/>
      <c r="Q349" s="988"/>
      <c r="R349" s="989"/>
      <c r="S349" s="989"/>
      <c r="T349" s="989"/>
      <c r="U349" s="989"/>
      <c r="V349" s="989"/>
      <c r="W349" s="989"/>
      <c r="X349" s="989"/>
      <c r="Y349" s="989"/>
      <c r="Z349" s="989"/>
      <c r="AA349" s="99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8"/>
      <c r="B350" s="242"/>
      <c r="C350" s="241"/>
      <c r="D350" s="242"/>
      <c r="E350" s="241"/>
      <c r="F350" s="304"/>
      <c r="G350" s="223"/>
      <c r="H350" s="224"/>
      <c r="I350" s="224"/>
      <c r="J350" s="224"/>
      <c r="K350" s="224"/>
      <c r="L350" s="224"/>
      <c r="M350" s="224"/>
      <c r="N350" s="224"/>
      <c r="O350" s="224"/>
      <c r="P350" s="225"/>
      <c r="Q350" s="988"/>
      <c r="R350" s="989"/>
      <c r="S350" s="989"/>
      <c r="T350" s="989"/>
      <c r="U350" s="989"/>
      <c r="V350" s="989"/>
      <c r="W350" s="989"/>
      <c r="X350" s="989"/>
      <c r="Y350" s="989"/>
      <c r="Z350" s="989"/>
      <c r="AA350" s="990"/>
      <c r="AB350" s="247"/>
      <c r="AC350" s="248"/>
      <c r="AD350" s="248"/>
      <c r="AE350" s="267" t="s">
        <v>204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8"/>
      <c r="B351" s="242"/>
      <c r="C351" s="241"/>
      <c r="D351" s="242"/>
      <c r="E351" s="241"/>
      <c r="F351" s="304"/>
      <c r="G351" s="223"/>
      <c r="H351" s="224"/>
      <c r="I351" s="224"/>
      <c r="J351" s="224"/>
      <c r="K351" s="224"/>
      <c r="L351" s="224"/>
      <c r="M351" s="224"/>
      <c r="N351" s="224"/>
      <c r="O351" s="224"/>
      <c r="P351" s="225"/>
      <c r="Q351" s="988"/>
      <c r="R351" s="989"/>
      <c r="S351" s="989"/>
      <c r="T351" s="989"/>
      <c r="U351" s="989"/>
      <c r="V351" s="989"/>
      <c r="W351" s="989"/>
      <c r="X351" s="989"/>
      <c r="Y351" s="989"/>
      <c r="Z351" s="989"/>
      <c r="AA351" s="99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8"/>
      <c r="B352" s="242"/>
      <c r="C352" s="241"/>
      <c r="D352" s="242"/>
      <c r="E352" s="241"/>
      <c r="F352" s="304"/>
      <c r="G352" s="226"/>
      <c r="H352" s="154"/>
      <c r="I352" s="154"/>
      <c r="J352" s="154"/>
      <c r="K352" s="154"/>
      <c r="L352" s="154"/>
      <c r="M352" s="154"/>
      <c r="N352" s="154"/>
      <c r="O352" s="154"/>
      <c r="P352" s="227"/>
      <c r="Q352" s="991"/>
      <c r="R352" s="992"/>
      <c r="S352" s="992"/>
      <c r="T352" s="992"/>
      <c r="U352" s="992"/>
      <c r="V352" s="992"/>
      <c r="W352" s="992"/>
      <c r="X352" s="992"/>
      <c r="Y352" s="992"/>
      <c r="Z352" s="992"/>
      <c r="AA352" s="99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8"/>
      <c r="B353" s="242"/>
      <c r="C353" s="241"/>
      <c r="D353" s="242"/>
      <c r="E353" s="241"/>
      <c r="F353" s="304"/>
      <c r="G353" s="262" t="s">
        <v>202</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8"/>
      <c r="B355" s="242"/>
      <c r="C355" s="241"/>
      <c r="D355" s="242"/>
      <c r="E355" s="241"/>
      <c r="F355" s="304"/>
      <c r="G355" s="221"/>
      <c r="H355" s="151"/>
      <c r="I355" s="151"/>
      <c r="J355" s="151"/>
      <c r="K355" s="151"/>
      <c r="L355" s="151"/>
      <c r="M355" s="151"/>
      <c r="N355" s="151"/>
      <c r="O355" s="151"/>
      <c r="P355" s="222"/>
      <c r="Q355" s="985"/>
      <c r="R355" s="986"/>
      <c r="S355" s="986"/>
      <c r="T355" s="986"/>
      <c r="U355" s="986"/>
      <c r="V355" s="986"/>
      <c r="W355" s="986"/>
      <c r="X355" s="986"/>
      <c r="Y355" s="986"/>
      <c r="Z355" s="986"/>
      <c r="AA355" s="98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8"/>
      <c r="B356" s="242"/>
      <c r="C356" s="241"/>
      <c r="D356" s="242"/>
      <c r="E356" s="241"/>
      <c r="F356" s="304"/>
      <c r="G356" s="223"/>
      <c r="H356" s="224"/>
      <c r="I356" s="224"/>
      <c r="J356" s="224"/>
      <c r="K356" s="224"/>
      <c r="L356" s="224"/>
      <c r="M356" s="224"/>
      <c r="N356" s="224"/>
      <c r="O356" s="224"/>
      <c r="P356" s="225"/>
      <c r="Q356" s="988"/>
      <c r="R356" s="989"/>
      <c r="S356" s="989"/>
      <c r="T356" s="989"/>
      <c r="U356" s="989"/>
      <c r="V356" s="989"/>
      <c r="W356" s="989"/>
      <c r="X356" s="989"/>
      <c r="Y356" s="989"/>
      <c r="Z356" s="989"/>
      <c r="AA356" s="99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8"/>
      <c r="B357" s="242"/>
      <c r="C357" s="241"/>
      <c r="D357" s="242"/>
      <c r="E357" s="241"/>
      <c r="F357" s="304"/>
      <c r="G357" s="223"/>
      <c r="H357" s="224"/>
      <c r="I357" s="224"/>
      <c r="J357" s="224"/>
      <c r="K357" s="224"/>
      <c r="L357" s="224"/>
      <c r="M357" s="224"/>
      <c r="N357" s="224"/>
      <c r="O357" s="224"/>
      <c r="P357" s="225"/>
      <c r="Q357" s="988"/>
      <c r="R357" s="989"/>
      <c r="S357" s="989"/>
      <c r="T357" s="989"/>
      <c r="U357" s="989"/>
      <c r="V357" s="989"/>
      <c r="W357" s="989"/>
      <c r="X357" s="989"/>
      <c r="Y357" s="989"/>
      <c r="Z357" s="989"/>
      <c r="AA357" s="990"/>
      <c r="AB357" s="247"/>
      <c r="AC357" s="248"/>
      <c r="AD357" s="248"/>
      <c r="AE357" s="267" t="s">
        <v>204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8"/>
      <c r="B358" s="242"/>
      <c r="C358" s="241"/>
      <c r="D358" s="242"/>
      <c r="E358" s="241"/>
      <c r="F358" s="304"/>
      <c r="G358" s="223"/>
      <c r="H358" s="224"/>
      <c r="I358" s="224"/>
      <c r="J358" s="224"/>
      <c r="K358" s="224"/>
      <c r="L358" s="224"/>
      <c r="M358" s="224"/>
      <c r="N358" s="224"/>
      <c r="O358" s="224"/>
      <c r="P358" s="225"/>
      <c r="Q358" s="988"/>
      <c r="R358" s="989"/>
      <c r="S358" s="989"/>
      <c r="T358" s="989"/>
      <c r="U358" s="989"/>
      <c r="V358" s="989"/>
      <c r="W358" s="989"/>
      <c r="X358" s="989"/>
      <c r="Y358" s="989"/>
      <c r="Z358" s="989"/>
      <c r="AA358" s="99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8"/>
      <c r="B359" s="242"/>
      <c r="C359" s="241"/>
      <c r="D359" s="242"/>
      <c r="E359" s="241"/>
      <c r="F359" s="304"/>
      <c r="G359" s="226"/>
      <c r="H359" s="154"/>
      <c r="I359" s="154"/>
      <c r="J359" s="154"/>
      <c r="K359" s="154"/>
      <c r="L359" s="154"/>
      <c r="M359" s="154"/>
      <c r="N359" s="154"/>
      <c r="O359" s="154"/>
      <c r="P359" s="227"/>
      <c r="Q359" s="991"/>
      <c r="R359" s="992"/>
      <c r="S359" s="992"/>
      <c r="T359" s="992"/>
      <c r="U359" s="992"/>
      <c r="V359" s="992"/>
      <c r="W359" s="992"/>
      <c r="X359" s="992"/>
      <c r="Y359" s="992"/>
      <c r="Z359" s="992"/>
      <c r="AA359" s="99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8"/>
      <c r="B360" s="242"/>
      <c r="C360" s="241"/>
      <c r="D360" s="242"/>
      <c r="E360" s="241"/>
      <c r="F360" s="304"/>
      <c r="G360" s="262" t="s">
        <v>202</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8"/>
      <c r="B362" s="242"/>
      <c r="C362" s="241"/>
      <c r="D362" s="242"/>
      <c r="E362" s="241"/>
      <c r="F362" s="304"/>
      <c r="G362" s="221"/>
      <c r="H362" s="151"/>
      <c r="I362" s="151"/>
      <c r="J362" s="151"/>
      <c r="K362" s="151"/>
      <c r="L362" s="151"/>
      <c r="M362" s="151"/>
      <c r="N362" s="151"/>
      <c r="O362" s="151"/>
      <c r="P362" s="222"/>
      <c r="Q362" s="985"/>
      <c r="R362" s="986"/>
      <c r="S362" s="986"/>
      <c r="T362" s="986"/>
      <c r="U362" s="986"/>
      <c r="V362" s="986"/>
      <c r="W362" s="986"/>
      <c r="X362" s="986"/>
      <c r="Y362" s="986"/>
      <c r="Z362" s="986"/>
      <c r="AA362" s="98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8"/>
      <c r="B363" s="242"/>
      <c r="C363" s="241"/>
      <c r="D363" s="242"/>
      <c r="E363" s="241"/>
      <c r="F363" s="304"/>
      <c r="G363" s="223"/>
      <c r="H363" s="224"/>
      <c r="I363" s="224"/>
      <c r="J363" s="224"/>
      <c r="K363" s="224"/>
      <c r="L363" s="224"/>
      <c r="M363" s="224"/>
      <c r="N363" s="224"/>
      <c r="O363" s="224"/>
      <c r="P363" s="225"/>
      <c r="Q363" s="988"/>
      <c r="R363" s="989"/>
      <c r="S363" s="989"/>
      <c r="T363" s="989"/>
      <c r="U363" s="989"/>
      <c r="V363" s="989"/>
      <c r="W363" s="989"/>
      <c r="X363" s="989"/>
      <c r="Y363" s="989"/>
      <c r="Z363" s="989"/>
      <c r="AA363" s="99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8"/>
      <c r="B364" s="242"/>
      <c r="C364" s="241"/>
      <c r="D364" s="242"/>
      <c r="E364" s="241"/>
      <c r="F364" s="304"/>
      <c r="G364" s="223"/>
      <c r="H364" s="224"/>
      <c r="I364" s="224"/>
      <c r="J364" s="224"/>
      <c r="K364" s="224"/>
      <c r="L364" s="224"/>
      <c r="M364" s="224"/>
      <c r="N364" s="224"/>
      <c r="O364" s="224"/>
      <c r="P364" s="225"/>
      <c r="Q364" s="988"/>
      <c r="R364" s="989"/>
      <c r="S364" s="989"/>
      <c r="T364" s="989"/>
      <c r="U364" s="989"/>
      <c r="V364" s="989"/>
      <c r="W364" s="989"/>
      <c r="X364" s="989"/>
      <c r="Y364" s="989"/>
      <c r="Z364" s="989"/>
      <c r="AA364" s="990"/>
      <c r="AB364" s="247"/>
      <c r="AC364" s="248"/>
      <c r="AD364" s="248"/>
      <c r="AE364" s="253" t="s">
        <v>204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8"/>
      <c r="B365" s="242"/>
      <c r="C365" s="241"/>
      <c r="D365" s="242"/>
      <c r="E365" s="241"/>
      <c r="F365" s="304"/>
      <c r="G365" s="223"/>
      <c r="H365" s="224"/>
      <c r="I365" s="224"/>
      <c r="J365" s="224"/>
      <c r="K365" s="224"/>
      <c r="L365" s="224"/>
      <c r="M365" s="224"/>
      <c r="N365" s="224"/>
      <c r="O365" s="224"/>
      <c r="P365" s="225"/>
      <c r="Q365" s="988"/>
      <c r="R365" s="989"/>
      <c r="S365" s="989"/>
      <c r="T365" s="989"/>
      <c r="U365" s="989"/>
      <c r="V365" s="989"/>
      <c r="W365" s="989"/>
      <c r="X365" s="989"/>
      <c r="Y365" s="989"/>
      <c r="Z365" s="989"/>
      <c r="AA365" s="99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8"/>
      <c r="B366" s="242"/>
      <c r="C366" s="241"/>
      <c r="D366" s="242"/>
      <c r="E366" s="305"/>
      <c r="F366" s="306"/>
      <c r="G366" s="226"/>
      <c r="H366" s="154"/>
      <c r="I366" s="154"/>
      <c r="J366" s="154"/>
      <c r="K366" s="154"/>
      <c r="L366" s="154"/>
      <c r="M366" s="154"/>
      <c r="N366" s="154"/>
      <c r="O366" s="154"/>
      <c r="P366" s="227"/>
      <c r="Q366" s="991"/>
      <c r="R366" s="992"/>
      <c r="S366" s="992"/>
      <c r="T366" s="992"/>
      <c r="U366" s="992"/>
      <c r="V366" s="992"/>
      <c r="W366" s="992"/>
      <c r="X366" s="992"/>
      <c r="Y366" s="992"/>
      <c r="Z366" s="992"/>
      <c r="AA366" s="99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8"/>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8"/>
      <c r="B369" s="242"/>
      <c r="C369" s="241"/>
      <c r="D369" s="242"/>
      <c r="E369" s="42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4"/>
    </row>
    <row r="370" spans="1:50" ht="45" hidden="1" customHeight="1" x14ac:dyDescent="0.15">
      <c r="A370" s="998"/>
      <c r="B370" s="242"/>
      <c r="C370" s="241"/>
      <c r="D370" s="242"/>
      <c r="E370" s="298" t="s">
        <v>218</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8"/>
      <c r="B371" s="242"/>
      <c r="C371" s="241"/>
      <c r="D371" s="242"/>
      <c r="E371" s="228" t="s">
        <v>217</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8"/>
      <c r="B372" s="242"/>
      <c r="C372" s="241"/>
      <c r="D372" s="242"/>
      <c r="E372" s="239" t="s">
        <v>190</v>
      </c>
      <c r="F372" s="303"/>
      <c r="G372" s="272" t="s">
        <v>199</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338</v>
      </c>
      <c r="AN372" s="255"/>
      <c r="AO372" s="255"/>
      <c r="AP372" s="257"/>
      <c r="AQ372" s="257" t="s">
        <v>185</v>
      </c>
      <c r="AR372" s="258"/>
      <c r="AS372" s="258"/>
      <c r="AT372" s="259"/>
      <c r="AU372" s="269" t="s">
        <v>201</v>
      </c>
      <c r="AV372" s="269"/>
      <c r="AW372" s="269"/>
      <c r="AX372" s="270"/>
    </row>
    <row r="373" spans="1:50" ht="18.75" hidden="1" customHeight="1" x14ac:dyDescent="0.15">
      <c r="A373" s="99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186</v>
      </c>
      <c r="AT373" s="162"/>
      <c r="AU373" s="126"/>
      <c r="AV373" s="126"/>
      <c r="AW373" s="127" t="s">
        <v>175</v>
      </c>
      <c r="AX373" s="128"/>
    </row>
    <row r="374" spans="1:50" ht="39.75" hidden="1" customHeight="1" x14ac:dyDescent="0.15">
      <c r="A374" s="99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200</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9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51</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98"/>
      <c r="B376" s="242"/>
      <c r="C376" s="241"/>
      <c r="D376" s="242"/>
      <c r="E376" s="241"/>
      <c r="F376" s="304"/>
      <c r="G376" s="272" t="s">
        <v>199</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338</v>
      </c>
      <c r="AN376" s="255"/>
      <c r="AO376" s="255"/>
      <c r="AP376" s="257"/>
      <c r="AQ376" s="257" t="s">
        <v>185</v>
      </c>
      <c r="AR376" s="258"/>
      <c r="AS376" s="258"/>
      <c r="AT376" s="259"/>
      <c r="AU376" s="269" t="s">
        <v>201</v>
      </c>
      <c r="AV376" s="269"/>
      <c r="AW376" s="269"/>
      <c r="AX376" s="270"/>
    </row>
    <row r="377" spans="1:50" ht="18.75" hidden="1" customHeight="1" x14ac:dyDescent="0.15">
      <c r="A377" s="99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186</v>
      </c>
      <c r="AT377" s="162"/>
      <c r="AU377" s="126"/>
      <c r="AV377" s="126"/>
      <c r="AW377" s="127" t="s">
        <v>175</v>
      </c>
      <c r="AX377" s="128"/>
    </row>
    <row r="378" spans="1:50" ht="39.75" hidden="1" customHeight="1" x14ac:dyDescent="0.15">
      <c r="A378" s="99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200</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9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51</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98"/>
      <c r="B380" s="242"/>
      <c r="C380" s="241"/>
      <c r="D380" s="242"/>
      <c r="E380" s="241"/>
      <c r="F380" s="304"/>
      <c r="G380" s="272" t="s">
        <v>199</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338</v>
      </c>
      <c r="AN380" s="255"/>
      <c r="AO380" s="255"/>
      <c r="AP380" s="257"/>
      <c r="AQ380" s="257" t="s">
        <v>185</v>
      </c>
      <c r="AR380" s="258"/>
      <c r="AS380" s="258"/>
      <c r="AT380" s="259"/>
      <c r="AU380" s="269" t="s">
        <v>201</v>
      </c>
      <c r="AV380" s="269"/>
      <c r="AW380" s="269"/>
      <c r="AX380" s="270"/>
    </row>
    <row r="381" spans="1:50" ht="18.75" hidden="1" customHeight="1" x14ac:dyDescent="0.15">
      <c r="A381" s="99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186</v>
      </c>
      <c r="AT381" s="162"/>
      <c r="AU381" s="126"/>
      <c r="AV381" s="126"/>
      <c r="AW381" s="127" t="s">
        <v>175</v>
      </c>
      <c r="AX381" s="128"/>
    </row>
    <row r="382" spans="1:50" ht="39.75" hidden="1" customHeight="1" x14ac:dyDescent="0.15">
      <c r="A382" s="99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200</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9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51</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98"/>
      <c r="B384" s="242"/>
      <c r="C384" s="241"/>
      <c r="D384" s="242"/>
      <c r="E384" s="241"/>
      <c r="F384" s="304"/>
      <c r="G384" s="272" t="s">
        <v>199</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338</v>
      </c>
      <c r="AN384" s="255"/>
      <c r="AO384" s="255"/>
      <c r="AP384" s="257"/>
      <c r="AQ384" s="257" t="s">
        <v>185</v>
      </c>
      <c r="AR384" s="258"/>
      <c r="AS384" s="258"/>
      <c r="AT384" s="259"/>
      <c r="AU384" s="269" t="s">
        <v>201</v>
      </c>
      <c r="AV384" s="269"/>
      <c r="AW384" s="269"/>
      <c r="AX384" s="270"/>
    </row>
    <row r="385" spans="1:50" ht="18.75" hidden="1" customHeight="1" x14ac:dyDescent="0.15">
      <c r="A385" s="99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186</v>
      </c>
      <c r="AT385" s="162"/>
      <c r="AU385" s="126"/>
      <c r="AV385" s="126"/>
      <c r="AW385" s="127" t="s">
        <v>175</v>
      </c>
      <c r="AX385" s="128"/>
    </row>
    <row r="386" spans="1:50" ht="39.75" hidden="1" customHeight="1" x14ac:dyDescent="0.15">
      <c r="A386" s="99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200</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9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51</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98"/>
      <c r="B388" s="242"/>
      <c r="C388" s="241"/>
      <c r="D388" s="242"/>
      <c r="E388" s="241"/>
      <c r="F388" s="304"/>
      <c r="G388" s="272" t="s">
        <v>199</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338</v>
      </c>
      <c r="AN388" s="255"/>
      <c r="AO388" s="255"/>
      <c r="AP388" s="257"/>
      <c r="AQ388" s="257" t="s">
        <v>185</v>
      </c>
      <c r="AR388" s="258"/>
      <c r="AS388" s="258"/>
      <c r="AT388" s="259"/>
      <c r="AU388" s="269" t="s">
        <v>201</v>
      </c>
      <c r="AV388" s="269"/>
      <c r="AW388" s="269"/>
      <c r="AX388" s="270"/>
    </row>
    <row r="389" spans="1:50" ht="18.75" hidden="1" customHeight="1" x14ac:dyDescent="0.15">
      <c r="A389" s="99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186</v>
      </c>
      <c r="AT389" s="162"/>
      <c r="AU389" s="126"/>
      <c r="AV389" s="126"/>
      <c r="AW389" s="127" t="s">
        <v>175</v>
      </c>
      <c r="AX389" s="128"/>
    </row>
    <row r="390" spans="1:50" ht="39.75" hidden="1" customHeight="1" x14ac:dyDescent="0.15">
      <c r="A390" s="99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200</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9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51</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98"/>
      <c r="B392" s="242"/>
      <c r="C392" s="241"/>
      <c r="D392" s="242"/>
      <c r="E392" s="241"/>
      <c r="F392" s="304"/>
      <c r="G392" s="262" t="s">
        <v>202</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203</v>
      </c>
      <c r="AF392" s="159"/>
      <c r="AG392" s="159"/>
      <c r="AH392" s="159"/>
      <c r="AI392" s="159"/>
      <c r="AJ392" s="159"/>
      <c r="AK392" s="159"/>
      <c r="AL392" s="159"/>
      <c r="AM392" s="159"/>
      <c r="AN392" s="159"/>
      <c r="AO392" s="159"/>
      <c r="AP392" s="159"/>
      <c r="AQ392" s="159"/>
      <c r="AR392" s="159"/>
      <c r="AS392" s="159"/>
      <c r="AT392" s="159"/>
      <c r="AU392" s="159"/>
      <c r="AV392" s="159"/>
      <c r="AW392" s="159"/>
      <c r="AX392" s="590"/>
    </row>
    <row r="393" spans="1:50" ht="22.5" hidden="1" customHeight="1" x14ac:dyDescent="0.15">
      <c r="A393" s="99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8"/>
      <c r="B394" s="242"/>
      <c r="C394" s="241"/>
      <c r="D394" s="242"/>
      <c r="E394" s="241"/>
      <c r="F394" s="304"/>
      <c r="G394" s="221"/>
      <c r="H394" s="151"/>
      <c r="I394" s="151"/>
      <c r="J394" s="151"/>
      <c r="K394" s="151"/>
      <c r="L394" s="151"/>
      <c r="M394" s="151"/>
      <c r="N394" s="151"/>
      <c r="O394" s="151"/>
      <c r="P394" s="222"/>
      <c r="Q394" s="985"/>
      <c r="R394" s="986"/>
      <c r="S394" s="986"/>
      <c r="T394" s="986"/>
      <c r="U394" s="986"/>
      <c r="V394" s="986"/>
      <c r="W394" s="986"/>
      <c r="X394" s="986"/>
      <c r="Y394" s="986"/>
      <c r="Z394" s="986"/>
      <c r="AA394" s="98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8"/>
      <c r="B395" s="242"/>
      <c r="C395" s="241"/>
      <c r="D395" s="242"/>
      <c r="E395" s="241"/>
      <c r="F395" s="304"/>
      <c r="G395" s="223"/>
      <c r="H395" s="224"/>
      <c r="I395" s="224"/>
      <c r="J395" s="224"/>
      <c r="K395" s="224"/>
      <c r="L395" s="224"/>
      <c r="M395" s="224"/>
      <c r="N395" s="224"/>
      <c r="O395" s="224"/>
      <c r="P395" s="225"/>
      <c r="Q395" s="988"/>
      <c r="R395" s="989"/>
      <c r="S395" s="989"/>
      <c r="T395" s="989"/>
      <c r="U395" s="989"/>
      <c r="V395" s="989"/>
      <c r="W395" s="989"/>
      <c r="X395" s="989"/>
      <c r="Y395" s="989"/>
      <c r="Z395" s="989"/>
      <c r="AA395" s="99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8"/>
      <c r="B396" s="242"/>
      <c r="C396" s="241"/>
      <c r="D396" s="242"/>
      <c r="E396" s="241"/>
      <c r="F396" s="304"/>
      <c r="G396" s="223"/>
      <c r="H396" s="224"/>
      <c r="I396" s="224"/>
      <c r="J396" s="224"/>
      <c r="K396" s="224"/>
      <c r="L396" s="224"/>
      <c r="M396" s="224"/>
      <c r="N396" s="224"/>
      <c r="O396" s="224"/>
      <c r="P396" s="225"/>
      <c r="Q396" s="988"/>
      <c r="R396" s="989"/>
      <c r="S396" s="989"/>
      <c r="T396" s="989"/>
      <c r="U396" s="989"/>
      <c r="V396" s="989"/>
      <c r="W396" s="989"/>
      <c r="X396" s="989"/>
      <c r="Y396" s="989"/>
      <c r="Z396" s="989"/>
      <c r="AA396" s="990"/>
      <c r="AB396" s="247"/>
      <c r="AC396" s="248"/>
      <c r="AD396" s="248"/>
      <c r="AE396" s="267" t="s">
        <v>204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8"/>
      <c r="B397" s="242"/>
      <c r="C397" s="241"/>
      <c r="D397" s="242"/>
      <c r="E397" s="241"/>
      <c r="F397" s="304"/>
      <c r="G397" s="223"/>
      <c r="H397" s="224"/>
      <c r="I397" s="224"/>
      <c r="J397" s="224"/>
      <c r="K397" s="224"/>
      <c r="L397" s="224"/>
      <c r="M397" s="224"/>
      <c r="N397" s="224"/>
      <c r="O397" s="224"/>
      <c r="P397" s="225"/>
      <c r="Q397" s="988"/>
      <c r="R397" s="989"/>
      <c r="S397" s="989"/>
      <c r="T397" s="989"/>
      <c r="U397" s="989"/>
      <c r="V397" s="989"/>
      <c r="W397" s="989"/>
      <c r="X397" s="989"/>
      <c r="Y397" s="989"/>
      <c r="Z397" s="989"/>
      <c r="AA397" s="99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8"/>
      <c r="B398" s="242"/>
      <c r="C398" s="241"/>
      <c r="D398" s="242"/>
      <c r="E398" s="241"/>
      <c r="F398" s="304"/>
      <c r="G398" s="226"/>
      <c r="H398" s="154"/>
      <c r="I398" s="154"/>
      <c r="J398" s="154"/>
      <c r="K398" s="154"/>
      <c r="L398" s="154"/>
      <c r="M398" s="154"/>
      <c r="N398" s="154"/>
      <c r="O398" s="154"/>
      <c r="P398" s="227"/>
      <c r="Q398" s="991"/>
      <c r="R398" s="992"/>
      <c r="S398" s="992"/>
      <c r="T398" s="992"/>
      <c r="U398" s="992"/>
      <c r="V398" s="992"/>
      <c r="W398" s="992"/>
      <c r="X398" s="992"/>
      <c r="Y398" s="992"/>
      <c r="Z398" s="992"/>
      <c r="AA398" s="99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8"/>
      <c r="B399" s="242"/>
      <c r="C399" s="241"/>
      <c r="D399" s="242"/>
      <c r="E399" s="241"/>
      <c r="F399" s="304"/>
      <c r="G399" s="262" t="s">
        <v>202</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8"/>
      <c r="B401" s="242"/>
      <c r="C401" s="241"/>
      <c r="D401" s="242"/>
      <c r="E401" s="241"/>
      <c r="F401" s="304"/>
      <c r="G401" s="221"/>
      <c r="H401" s="151"/>
      <c r="I401" s="151"/>
      <c r="J401" s="151"/>
      <c r="K401" s="151"/>
      <c r="L401" s="151"/>
      <c r="M401" s="151"/>
      <c r="N401" s="151"/>
      <c r="O401" s="151"/>
      <c r="P401" s="222"/>
      <c r="Q401" s="985"/>
      <c r="R401" s="986"/>
      <c r="S401" s="986"/>
      <c r="T401" s="986"/>
      <c r="U401" s="986"/>
      <c r="V401" s="986"/>
      <c r="W401" s="986"/>
      <c r="X401" s="986"/>
      <c r="Y401" s="986"/>
      <c r="Z401" s="986"/>
      <c r="AA401" s="98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8"/>
      <c r="B402" s="242"/>
      <c r="C402" s="241"/>
      <c r="D402" s="242"/>
      <c r="E402" s="241"/>
      <c r="F402" s="304"/>
      <c r="G402" s="223"/>
      <c r="H402" s="224"/>
      <c r="I402" s="224"/>
      <c r="J402" s="224"/>
      <c r="K402" s="224"/>
      <c r="L402" s="224"/>
      <c r="M402" s="224"/>
      <c r="N402" s="224"/>
      <c r="O402" s="224"/>
      <c r="P402" s="225"/>
      <c r="Q402" s="988"/>
      <c r="R402" s="989"/>
      <c r="S402" s="989"/>
      <c r="T402" s="989"/>
      <c r="U402" s="989"/>
      <c r="V402" s="989"/>
      <c r="W402" s="989"/>
      <c r="X402" s="989"/>
      <c r="Y402" s="989"/>
      <c r="Z402" s="989"/>
      <c r="AA402" s="99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8"/>
      <c r="B403" s="242"/>
      <c r="C403" s="241"/>
      <c r="D403" s="242"/>
      <c r="E403" s="241"/>
      <c r="F403" s="304"/>
      <c r="G403" s="223"/>
      <c r="H403" s="224"/>
      <c r="I403" s="224"/>
      <c r="J403" s="224"/>
      <c r="K403" s="224"/>
      <c r="L403" s="224"/>
      <c r="M403" s="224"/>
      <c r="N403" s="224"/>
      <c r="O403" s="224"/>
      <c r="P403" s="225"/>
      <c r="Q403" s="988"/>
      <c r="R403" s="989"/>
      <c r="S403" s="989"/>
      <c r="T403" s="989"/>
      <c r="U403" s="989"/>
      <c r="V403" s="989"/>
      <c r="W403" s="989"/>
      <c r="X403" s="989"/>
      <c r="Y403" s="989"/>
      <c r="Z403" s="989"/>
      <c r="AA403" s="990"/>
      <c r="AB403" s="247"/>
      <c r="AC403" s="248"/>
      <c r="AD403" s="248"/>
      <c r="AE403" s="267" t="s">
        <v>204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8"/>
      <c r="B404" s="242"/>
      <c r="C404" s="241"/>
      <c r="D404" s="242"/>
      <c r="E404" s="241"/>
      <c r="F404" s="304"/>
      <c r="G404" s="223"/>
      <c r="H404" s="224"/>
      <c r="I404" s="224"/>
      <c r="J404" s="224"/>
      <c r="K404" s="224"/>
      <c r="L404" s="224"/>
      <c r="M404" s="224"/>
      <c r="N404" s="224"/>
      <c r="O404" s="224"/>
      <c r="P404" s="225"/>
      <c r="Q404" s="988"/>
      <c r="R404" s="989"/>
      <c r="S404" s="989"/>
      <c r="T404" s="989"/>
      <c r="U404" s="989"/>
      <c r="V404" s="989"/>
      <c r="W404" s="989"/>
      <c r="X404" s="989"/>
      <c r="Y404" s="989"/>
      <c r="Z404" s="989"/>
      <c r="AA404" s="99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8"/>
      <c r="B405" s="242"/>
      <c r="C405" s="241"/>
      <c r="D405" s="242"/>
      <c r="E405" s="241"/>
      <c r="F405" s="304"/>
      <c r="G405" s="226"/>
      <c r="H405" s="154"/>
      <c r="I405" s="154"/>
      <c r="J405" s="154"/>
      <c r="K405" s="154"/>
      <c r="L405" s="154"/>
      <c r="M405" s="154"/>
      <c r="N405" s="154"/>
      <c r="O405" s="154"/>
      <c r="P405" s="227"/>
      <c r="Q405" s="991"/>
      <c r="R405" s="992"/>
      <c r="S405" s="992"/>
      <c r="T405" s="992"/>
      <c r="U405" s="992"/>
      <c r="V405" s="992"/>
      <c r="W405" s="992"/>
      <c r="X405" s="992"/>
      <c r="Y405" s="992"/>
      <c r="Z405" s="992"/>
      <c r="AA405" s="99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8"/>
      <c r="B406" s="242"/>
      <c r="C406" s="241"/>
      <c r="D406" s="242"/>
      <c r="E406" s="241"/>
      <c r="F406" s="304"/>
      <c r="G406" s="262" t="s">
        <v>202</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8"/>
      <c r="B408" s="242"/>
      <c r="C408" s="241"/>
      <c r="D408" s="242"/>
      <c r="E408" s="241"/>
      <c r="F408" s="304"/>
      <c r="G408" s="221"/>
      <c r="H408" s="151"/>
      <c r="I408" s="151"/>
      <c r="J408" s="151"/>
      <c r="K408" s="151"/>
      <c r="L408" s="151"/>
      <c r="M408" s="151"/>
      <c r="N408" s="151"/>
      <c r="O408" s="151"/>
      <c r="P408" s="222"/>
      <c r="Q408" s="985"/>
      <c r="R408" s="986"/>
      <c r="S408" s="986"/>
      <c r="T408" s="986"/>
      <c r="U408" s="986"/>
      <c r="V408" s="986"/>
      <c r="W408" s="986"/>
      <c r="X408" s="986"/>
      <c r="Y408" s="986"/>
      <c r="Z408" s="986"/>
      <c r="AA408" s="98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8"/>
      <c r="B409" s="242"/>
      <c r="C409" s="241"/>
      <c r="D409" s="242"/>
      <c r="E409" s="241"/>
      <c r="F409" s="304"/>
      <c r="G409" s="223"/>
      <c r="H409" s="224"/>
      <c r="I409" s="224"/>
      <c r="J409" s="224"/>
      <c r="K409" s="224"/>
      <c r="L409" s="224"/>
      <c r="M409" s="224"/>
      <c r="N409" s="224"/>
      <c r="O409" s="224"/>
      <c r="P409" s="225"/>
      <c r="Q409" s="988"/>
      <c r="R409" s="989"/>
      <c r="S409" s="989"/>
      <c r="T409" s="989"/>
      <c r="U409" s="989"/>
      <c r="V409" s="989"/>
      <c r="W409" s="989"/>
      <c r="X409" s="989"/>
      <c r="Y409" s="989"/>
      <c r="Z409" s="989"/>
      <c r="AA409" s="99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8"/>
      <c r="B410" s="242"/>
      <c r="C410" s="241"/>
      <c r="D410" s="242"/>
      <c r="E410" s="241"/>
      <c r="F410" s="304"/>
      <c r="G410" s="223"/>
      <c r="H410" s="224"/>
      <c r="I410" s="224"/>
      <c r="J410" s="224"/>
      <c r="K410" s="224"/>
      <c r="L410" s="224"/>
      <c r="M410" s="224"/>
      <c r="N410" s="224"/>
      <c r="O410" s="224"/>
      <c r="P410" s="225"/>
      <c r="Q410" s="988"/>
      <c r="R410" s="989"/>
      <c r="S410" s="989"/>
      <c r="T410" s="989"/>
      <c r="U410" s="989"/>
      <c r="V410" s="989"/>
      <c r="W410" s="989"/>
      <c r="X410" s="989"/>
      <c r="Y410" s="989"/>
      <c r="Z410" s="989"/>
      <c r="AA410" s="990"/>
      <c r="AB410" s="247"/>
      <c r="AC410" s="248"/>
      <c r="AD410" s="248"/>
      <c r="AE410" s="267" t="s">
        <v>204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8"/>
      <c r="B411" s="242"/>
      <c r="C411" s="241"/>
      <c r="D411" s="242"/>
      <c r="E411" s="241"/>
      <c r="F411" s="304"/>
      <c r="G411" s="223"/>
      <c r="H411" s="224"/>
      <c r="I411" s="224"/>
      <c r="J411" s="224"/>
      <c r="K411" s="224"/>
      <c r="L411" s="224"/>
      <c r="M411" s="224"/>
      <c r="N411" s="224"/>
      <c r="O411" s="224"/>
      <c r="P411" s="225"/>
      <c r="Q411" s="988"/>
      <c r="R411" s="989"/>
      <c r="S411" s="989"/>
      <c r="T411" s="989"/>
      <c r="U411" s="989"/>
      <c r="V411" s="989"/>
      <c r="W411" s="989"/>
      <c r="X411" s="989"/>
      <c r="Y411" s="989"/>
      <c r="Z411" s="989"/>
      <c r="AA411" s="99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8"/>
      <c r="B412" s="242"/>
      <c r="C412" s="241"/>
      <c r="D412" s="242"/>
      <c r="E412" s="241"/>
      <c r="F412" s="304"/>
      <c r="G412" s="226"/>
      <c r="H412" s="154"/>
      <c r="I412" s="154"/>
      <c r="J412" s="154"/>
      <c r="K412" s="154"/>
      <c r="L412" s="154"/>
      <c r="M412" s="154"/>
      <c r="N412" s="154"/>
      <c r="O412" s="154"/>
      <c r="P412" s="227"/>
      <c r="Q412" s="991"/>
      <c r="R412" s="992"/>
      <c r="S412" s="992"/>
      <c r="T412" s="992"/>
      <c r="U412" s="992"/>
      <c r="V412" s="992"/>
      <c r="W412" s="992"/>
      <c r="X412" s="992"/>
      <c r="Y412" s="992"/>
      <c r="Z412" s="992"/>
      <c r="AA412" s="99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8"/>
      <c r="B413" s="242"/>
      <c r="C413" s="241"/>
      <c r="D413" s="242"/>
      <c r="E413" s="241"/>
      <c r="F413" s="304"/>
      <c r="G413" s="262" t="s">
        <v>202</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8"/>
      <c r="B415" s="242"/>
      <c r="C415" s="241"/>
      <c r="D415" s="242"/>
      <c r="E415" s="241"/>
      <c r="F415" s="304"/>
      <c r="G415" s="221"/>
      <c r="H415" s="151"/>
      <c r="I415" s="151"/>
      <c r="J415" s="151"/>
      <c r="K415" s="151"/>
      <c r="L415" s="151"/>
      <c r="M415" s="151"/>
      <c r="N415" s="151"/>
      <c r="O415" s="151"/>
      <c r="P415" s="222"/>
      <c r="Q415" s="985"/>
      <c r="R415" s="986"/>
      <c r="S415" s="986"/>
      <c r="T415" s="986"/>
      <c r="U415" s="986"/>
      <c r="V415" s="986"/>
      <c r="W415" s="986"/>
      <c r="X415" s="986"/>
      <c r="Y415" s="986"/>
      <c r="Z415" s="986"/>
      <c r="AA415" s="98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8"/>
      <c r="B416" s="242"/>
      <c r="C416" s="241"/>
      <c r="D416" s="242"/>
      <c r="E416" s="241"/>
      <c r="F416" s="304"/>
      <c r="G416" s="223"/>
      <c r="H416" s="224"/>
      <c r="I416" s="224"/>
      <c r="J416" s="224"/>
      <c r="K416" s="224"/>
      <c r="L416" s="224"/>
      <c r="M416" s="224"/>
      <c r="N416" s="224"/>
      <c r="O416" s="224"/>
      <c r="P416" s="225"/>
      <c r="Q416" s="988"/>
      <c r="R416" s="989"/>
      <c r="S416" s="989"/>
      <c r="T416" s="989"/>
      <c r="U416" s="989"/>
      <c r="V416" s="989"/>
      <c r="W416" s="989"/>
      <c r="X416" s="989"/>
      <c r="Y416" s="989"/>
      <c r="Z416" s="989"/>
      <c r="AA416" s="99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8"/>
      <c r="B417" s="242"/>
      <c r="C417" s="241"/>
      <c r="D417" s="242"/>
      <c r="E417" s="241"/>
      <c r="F417" s="304"/>
      <c r="G417" s="223"/>
      <c r="H417" s="224"/>
      <c r="I417" s="224"/>
      <c r="J417" s="224"/>
      <c r="K417" s="224"/>
      <c r="L417" s="224"/>
      <c r="M417" s="224"/>
      <c r="N417" s="224"/>
      <c r="O417" s="224"/>
      <c r="P417" s="225"/>
      <c r="Q417" s="988"/>
      <c r="R417" s="989"/>
      <c r="S417" s="989"/>
      <c r="T417" s="989"/>
      <c r="U417" s="989"/>
      <c r="V417" s="989"/>
      <c r="W417" s="989"/>
      <c r="X417" s="989"/>
      <c r="Y417" s="989"/>
      <c r="Z417" s="989"/>
      <c r="AA417" s="990"/>
      <c r="AB417" s="247"/>
      <c r="AC417" s="248"/>
      <c r="AD417" s="248"/>
      <c r="AE417" s="267" t="s">
        <v>204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8"/>
      <c r="B418" s="242"/>
      <c r="C418" s="241"/>
      <c r="D418" s="242"/>
      <c r="E418" s="241"/>
      <c r="F418" s="304"/>
      <c r="G418" s="223"/>
      <c r="H418" s="224"/>
      <c r="I418" s="224"/>
      <c r="J418" s="224"/>
      <c r="K418" s="224"/>
      <c r="L418" s="224"/>
      <c r="M418" s="224"/>
      <c r="N418" s="224"/>
      <c r="O418" s="224"/>
      <c r="P418" s="225"/>
      <c r="Q418" s="988"/>
      <c r="R418" s="989"/>
      <c r="S418" s="989"/>
      <c r="T418" s="989"/>
      <c r="U418" s="989"/>
      <c r="V418" s="989"/>
      <c r="W418" s="989"/>
      <c r="X418" s="989"/>
      <c r="Y418" s="989"/>
      <c r="Z418" s="989"/>
      <c r="AA418" s="99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8"/>
      <c r="B419" s="242"/>
      <c r="C419" s="241"/>
      <c r="D419" s="242"/>
      <c r="E419" s="241"/>
      <c r="F419" s="304"/>
      <c r="G419" s="226"/>
      <c r="H419" s="154"/>
      <c r="I419" s="154"/>
      <c r="J419" s="154"/>
      <c r="K419" s="154"/>
      <c r="L419" s="154"/>
      <c r="M419" s="154"/>
      <c r="N419" s="154"/>
      <c r="O419" s="154"/>
      <c r="P419" s="227"/>
      <c r="Q419" s="991"/>
      <c r="R419" s="992"/>
      <c r="S419" s="992"/>
      <c r="T419" s="992"/>
      <c r="U419" s="992"/>
      <c r="V419" s="992"/>
      <c r="W419" s="992"/>
      <c r="X419" s="992"/>
      <c r="Y419" s="992"/>
      <c r="Z419" s="992"/>
      <c r="AA419" s="99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8"/>
      <c r="B420" s="242"/>
      <c r="C420" s="241"/>
      <c r="D420" s="242"/>
      <c r="E420" s="241"/>
      <c r="F420" s="304"/>
      <c r="G420" s="262" t="s">
        <v>202</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8"/>
      <c r="B422" s="242"/>
      <c r="C422" s="241"/>
      <c r="D422" s="242"/>
      <c r="E422" s="241"/>
      <c r="F422" s="304"/>
      <c r="G422" s="221"/>
      <c r="H422" s="151"/>
      <c r="I422" s="151"/>
      <c r="J422" s="151"/>
      <c r="K422" s="151"/>
      <c r="L422" s="151"/>
      <c r="M422" s="151"/>
      <c r="N422" s="151"/>
      <c r="O422" s="151"/>
      <c r="P422" s="222"/>
      <c r="Q422" s="985"/>
      <c r="R422" s="986"/>
      <c r="S422" s="986"/>
      <c r="T422" s="986"/>
      <c r="U422" s="986"/>
      <c r="V422" s="986"/>
      <c r="W422" s="986"/>
      <c r="X422" s="986"/>
      <c r="Y422" s="986"/>
      <c r="Z422" s="986"/>
      <c r="AA422" s="98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8"/>
      <c r="B423" s="242"/>
      <c r="C423" s="241"/>
      <c r="D423" s="242"/>
      <c r="E423" s="241"/>
      <c r="F423" s="304"/>
      <c r="G423" s="223"/>
      <c r="H423" s="224"/>
      <c r="I423" s="224"/>
      <c r="J423" s="224"/>
      <c r="K423" s="224"/>
      <c r="L423" s="224"/>
      <c r="M423" s="224"/>
      <c r="N423" s="224"/>
      <c r="O423" s="224"/>
      <c r="P423" s="225"/>
      <c r="Q423" s="988"/>
      <c r="R423" s="989"/>
      <c r="S423" s="989"/>
      <c r="T423" s="989"/>
      <c r="U423" s="989"/>
      <c r="V423" s="989"/>
      <c r="W423" s="989"/>
      <c r="X423" s="989"/>
      <c r="Y423" s="989"/>
      <c r="Z423" s="989"/>
      <c r="AA423" s="99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8"/>
      <c r="B424" s="242"/>
      <c r="C424" s="241"/>
      <c r="D424" s="242"/>
      <c r="E424" s="241"/>
      <c r="F424" s="304"/>
      <c r="G424" s="223"/>
      <c r="H424" s="224"/>
      <c r="I424" s="224"/>
      <c r="J424" s="224"/>
      <c r="K424" s="224"/>
      <c r="L424" s="224"/>
      <c r="M424" s="224"/>
      <c r="N424" s="224"/>
      <c r="O424" s="224"/>
      <c r="P424" s="225"/>
      <c r="Q424" s="988"/>
      <c r="R424" s="989"/>
      <c r="S424" s="989"/>
      <c r="T424" s="989"/>
      <c r="U424" s="989"/>
      <c r="V424" s="989"/>
      <c r="W424" s="989"/>
      <c r="X424" s="989"/>
      <c r="Y424" s="989"/>
      <c r="Z424" s="989"/>
      <c r="AA424" s="990"/>
      <c r="AB424" s="247"/>
      <c r="AC424" s="248"/>
      <c r="AD424" s="248"/>
      <c r="AE424" s="253" t="s">
        <v>204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8"/>
      <c r="B425" s="242"/>
      <c r="C425" s="241"/>
      <c r="D425" s="242"/>
      <c r="E425" s="241"/>
      <c r="F425" s="304"/>
      <c r="G425" s="223"/>
      <c r="H425" s="224"/>
      <c r="I425" s="224"/>
      <c r="J425" s="224"/>
      <c r="K425" s="224"/>
      <c r="L425" s="224"/>
      <c r="M425" s="224"/>
      <c r="N425" s="224"/>
      <c r="O425" s="224"/>
      <c r="P425" s="225"/>
      <c r="Q425" s="988"/>
      <c r="R425" s="989"/>
      <c r="S425" s="989"/>
      <c r="T425" s="989"/>
      <c r="U425" s="989"/>
      <c r="V425" s="989"/>
      <c r="W425" s="989"/>
      <c r="X425" s="989"/>
      <c r="Y425" s="989"/>
      <c r="Z425" s="989"/>
      <c r="AA425" s="99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8"/>
      <c r="B426" s="242"/>
      <c r="C426" s="241"/>
      <c r="D426" s="242"/>
      <c r="E426" s="305"/>
      <c r="F426" s="306"/>
      <c r="G426" s="226"/>
      <c r="H426" s="154"/>
      <c r="I426" s="154"/>
      <c r="J426" s="154"/>
      <c r="K426" s="154"/>
      <c r="L426" s="154"/>
      <c r="M426" s="154"/>
      <c r="N426" s="154"/>
      <c r="O426" s="154"/>
      <c r="P426" s="227"/>
      <c r="Q426" s="991"/>
      <c r="R426" s="992"/>
      <c r="S426" s="992"/>
      <c r="T426" s="992"/>
      <c r="U426" s="992"/>
      <c r="V426" s="992"/>
      <c r="W426" s="992"/>
      <c r="X426" s="992"/>
      <c r="Y426" s="992"/>
      <c r="Z426" s="992"/>
      <c r="AA426" s="99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8"/>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8"/>
      <c r="B429" s="242"/>
      <c r="C429" s="305"/>
      <c r="D429" s="99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8"/>
      <c r="B430" s="242"/>
      <c r="C430" s="239" t="s">
        <v>341</v>
      </c>
      <c r="D430" s="240"/>
      <c r="E430" s="228" t="s">
        <v>321</v>
      </c>
      <c r="F430" s="453"/>
      <c r="G430" s="230" t="s">
        <v>205</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8"/>
      <c r="B431" s="242"/>
      <c r="C431" s="241"/>
      <c r="D431" s="242"/>
      <c r="E431" s="156" t="s">
        <v>194</v>
      </c>
      <c r="F431" s="157"/>
      <c r="G431" s="158" t="s">
        <v>191</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193</v>
      </c>
      <c r="AF431" s="169"/>
      <c r="AG431" s="169"/>
      <c r="AH431" s="170"/>
      <c r="AI431" s="171" t="s">
        <v>332</v>
      </c>
      <c r="AJ431" s="171"/>
      <c r="AK431" s="171"/>
      <c r="AL431" s="166"/>
      <c r="AM431" s="171" t="s">
        <v>345</v>
      </c>
      <c r="AN431" s="171"/>
      <c r="AO431" s="171"/>
      <c r="AP431" s="166"/>
      <c r="AQ431" s="166" t="s">
        <v>185</v>
      </c>
      <c r="AR431" s="159"/>
      <c r="AS431" s="159"/>
      <c r="AT431" s="160"/>
      <c r="AU431" s="124" t="s">
        <v>131</v>
      </c>
      <c r="AV431" s="124"/>
      <c r="AW431" s="124"/>
      <c r="AX431" s="125"/>
    </row>
    <row r="432" spans="1:50" ht="18.75" hidden="1" customHeight="1" x14ac:dyDescent="0.15">
      <c r="A432" s="99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186</v>
      </c>
      <c r="AH432" s="162"/>
      <c r="AI432" s="172"/>
      <c r="AJ432" s="172"/>
      <c r="AK432" s="172"/>
      <c r="AL432" s="167"/>
      <c r="AM432" s="172"/>
      <c r="AN432" s="172"/>
      <c r="AO432" s="172"/>
      <c r="AP432" s="167"/>
      <c r="AQ432" s="201"/>
      <c r="AR432" s="126"/>
      <c r="AS432" s="127" t="s">
        <v>186</v>
      </c>
      <c r="AT432" s="162"/>
      <c r="AU432" s="126"/>
      <c r="AV432" s="126"/>
      <c r="AW432" s="127" t="s">
        <v>175</v>
      </c>
      <c r="AX432" s="128"/>
    </row>
    <row r="433" spans="1:50" ht="23.25" hidden="1" customHeight="1" x14ac:dyDescent="0.15">
      <c r="A433" s="99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9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51</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9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176</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98"/>
      <c r="B436" s="242"/>
      <c r="C436" s="241"/>
      <c r="D436" s="242"/>
      <c r="E436" s="156" t="s">
        <v>194</v>
      </c>
      <c r="F436" s="157"/>
      <c r="G436" s="158" t="s">
        <v>191</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193</v>
      </c>
      <c r="AF436" s="169"/>
      <c r="AG436" s="169"/>
      <c r="AH436" s="170"/>
      <c r="AI436" s="171" t="s">
        <v>332</v>
      </c>
      <c r="AJ436" s="171"/>
      <c r="AK436" s="171"/>
      <c r="AL436" s="166"/>
      <c r="AM436" s="171" t="s">
        <v>345</v>
      </c>
      <c r="AN436" s="171"/>
      <c r="AO436" s="171"/>
      <c r="AP436" s="166"/>
      <c r="AQ436" s="166" t="s">
        <v>185</v>
      </c>
      <c r="AR436" s="159"/>
      <c r="AS436" s="159"/>
      <c r="AT436" s="160"/>
      <c r="AU436" s="124" t="s">
        <v>131</v>
      </c>
      <c r="AV436" s="124"/>
      <c r="AW436" s="124"/>
      <c r="AX436" s="125"/>
    </row>
    <row r="437" spans="1:50" ht="18.75" hidden="1" customHeight="1" x14ac:dyDescent="0.15">
      <c r="A437" s="99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186</v>
      </c>
      <c r="AH437" s="162"/>
      <c r="AI437" s="172"/>
      <c r="AJ437" s="172"/>
      <c r="AK437" s="172"/>
      <c r="AL437" s="167"/>
      <c r="AM437" s="172"/>
      <c r="AN437" s="172"/>
      <c r="AO437" s="172"/>
      <c r="AP437" s="167"/>
      <c r="AQ437" s="201"/>
      <c r="AR437" s="126"/>
      <c r="AS437" s="127" t="s">
        <v>186</v>
      </c>
      <c r="AT437" s="162"/>
      <c r="AU437" s="126"/>
      <c r="AV437" s="126"/>
      <c r="AW437" s="127" t="s">
        <v>175</v>
      </c>
      <c r="AX437" s="128"/>
    </row>
    <row r="438" spans="1:50" ht="23.25" hidden="1" customHeight="1" x14ac:dyDescent="0.15">
      <c r="A438" s="99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9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51</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9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176</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98"/>
      <c r="B441" s="242"/>
      <c r="C441" s="241"/>
      <c r="D441" s="242"/>
      <c r="E441" s="156" t="s">
        <v>194</v>
      </c>
      <c r="F441" s="157"/>
      <c r="G441" s="158" t="s">
        <v>191</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193</v>
      </c>
      <c r="AF441" s="169"/>
      <c r="AG441" s="169"/>
      <c r="AH441" s="170"/>
      <c r="AI441" s="171" t="s">
        <v>332</v>
      </c>
      <c r="AJ441" s="171"/>
      <c r="AK441" s="171"/>
      <c r="AL441" s="166"/>
      <c r="AM441" s="171" t="s">
        <v>345</v>
      </c>
      <c r="AN441" s="171"/>
      <c r="AO441" s="171"/>
      <c r="AP441" s="166"/>
      <c r="AQ441" s="166" t="s">
        <v>185</v>
      </c>
      <c r="AR441" s="159"/>
      <c r="AS441" s="159"/>
      <c r="AT441" s="160"/>
      <c r="AU441" s="124" t="s">
        <v>131</v>
      </c>
      <c r="AV441" s="124"/>
      <c r="AW441" s="124"/>
      <c r="AX441" s="125"/>
    </row>
    <row r="442" spans="1:50" ht="18.75" hidden="1" customHeight="1" x14ac:dyDescent="0.15">
      <c r="A442" s="99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186</v>
      </c>
      <c r="AH442" s="162"/>
      <c r="AI442" s="172"/>
      <c r="AJ442" s="172"/>
      <c r="AK442" s="172"/>
      <c r="AL442" s="167"/>
      <c r="AM442" s="172"/>
      <c r="AN442" s="172"/>
      <c r="AO442" s="172"/>
      <c r="AP442" s="167"/>
      <c r="AQ442" s="201"/>
      <c r="AR442" s="126"/>
      <c r="AS442" s="127" t="s">
        <v>186</v>
      </c>
      <c r="AT442" s="162"/>
      <c r="AU442" s="126"/>
      <c r="AV442" s="126"/>
      <c r="AW442" s="127" t="s">
        <v>175</v>
      </c>
      <c r="AX442" s="128"/>
    </row>
    <row r="443" spans="1:50" ht="23.25" hidden="1" customHeight="1" x14ac:dyDescent="0.15">
      <c r="A443" s="99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9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51</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9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176</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98"/>
      <c r="B446" s="242"/>
      <c r="C446" s="241"/>
      <c r="D446" s="242"/>
      <c r="E446" s="156" t="s">
        <v>194</v>
      </c>
      <c r="F446" s="157"/>
      <c r="G446" s="158" t="s">
        <v>191</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193</v>
      </c>
      <c r="AF446" s="169"/>
      <c r="AG446" s="169"/>
      <c r="AH446" s="170"/>
      <c r="AI446" s="171" t="s">
        <v>332</v>
      </c>
      <c r="AJ446" s="171"/>
      <c r="AK446" s="171"/>
      <c r="AL446" s="166"/>
      <c r="AM446" s="171" t="s">
        <v>345</v>
      </c>
      <c r="AN446" s="171"/>
      <c r="AO446" s="171"/>
      <c r="AP446" s="166"/>
      <c r="AQ446" s="166" t="s">
        <v>185</v>
      </c>
      <c r="AR446" s="159"/>
      <c r="AS446" s="159"/>
      <c r="AT446" s="160"/>
      <c r="AU446" s="124" t="s">
        <v>131</v>
      </c>
      <c r="AV446" s="124"/>
      <c r="AW446" s="124"/>
      <c r="AX446" s="125"/>
    </row>
    <row r="447" spans="1:50" ht="18.75" hidden="1" customHeight="1" x14ac:dyDescent="0.15">
      <c r="A447" s="99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186</v>
      </c>
      <c r="AH447" s="162"/>
      <c r="AI447" s="172"/>
      <c r="AJ447" s="172"/>
      <c r="AK447" s="172"/>
      <c r="AL447" s="167"/>
      <c r="AM447" s="172"/>
      <c r="AN447" s="172"/>
      <c r="AO447" s="172"/>
      <c r="AP447" s="167"/>
      <c r="AQ447" s="201"/>
      <c r="AR447" s="126"/>
      <c r="AS447" s="127" t="s">
        <v>186</v>
      </c>
      <c r="AT447" s="162"/>
      <c r="AU447" s="126"/>
      <c r="AV447" s="126"/>
      <c r="AW447" s="127" t="s">
        <v>175</v>
      </c>
      <c r="AX447" s="128"/>
    </row>
    <row r="448" spans="1:50" ht="23.25" hidden="1" customHeight="1" x14ac:dyDescent="0.15">
      <c r="A448" s="99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9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51</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9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176</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98"/>
      <c r="B451" s="242"/>
      <c r="C451" s="241"/>
      <c r="D451" s="242"/>
      <c r="E451" s="156" t="s">
        <v>194</v>
      </c>
      <c r="F451" s="157"/>
      <c r="G451" s="158" t="s">
        <v>191</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193</v>
      </c>
      <c r="AF451" s="169"/>
      <c r="AG451" s="169"/>
      <c r="AH451" s="170"/>
      <c r="AI451" s="171" t="s">
        <v>332</v>
      </c>
      <c r="AJ451" s="171"/>
      <c r="AK451" s="171"/>
      <c r="AL451" s="166"/>
      <c r="AM451" s="171" t="s">
        <v>345</v>
      </c>
      <c r="AN451" s="171"/>
      <c r="AO451" s="171"/>
      <c r="AP451" s="166"/>
      <c r="AQ451" s="166" t="s">
        <v>185</v>
      </c>
      <c r="AR451" s="159"/>
      <c r="AS451" s="159"/>
      <c r="AT451" s="160"/>
      <c r="AU451" s="124" t="s">
        <v>131</v>
      </c>
      <c r="AV451" s="124"/>
      <c r="AW451" s="124"/>
      <c r="AX451" s="125"/>
    </row>
    <row r="452" spans="1:50" ht="18.75" hidden="1" customHeight="1" x14ac:dyDescent="0.15">
      <c r="A452" s="99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186</v>
      </c>
      <c r="AH452" s="162"/>
      <c r="AI452" s="172"/>
      <c r="AJ452" s="172"/>
      <c r="AK452" s="172"/>
      <c r="AL452" s="167"/>
      <c r="AM452" s="172"/>
      <c r="AN452" s="172"/>
      <c r="AO452" s="172"/>
      <c r="AP452" s="167"/>
      <c r="AQ452" s="201"/>
      <c r="AR452" s="126"/>
      <c r="AS452" s="127" t="s">
        <v>186</v>
      </c>
      <c r="AT452" s="162"/>
      <c r="AU452" s="126"/>
      <c r="AV452" s="126"/>
      <c r="AW452" s="127" t="s">
        <v>175</v>
      </c>
      <c r="AX452" s="128"/>
    </row>
    <row r="453" spans="1:50" ht="23.25" hidden="1" customHeight="1" x14ac:dyDescent="0.15">
      <c r="A453" s="99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9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51</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9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176</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98"/>
      <c r="B456" s="242"/>
      <c r="C456" s="241"/>
      <c r="D456" s="242"/>
      <c r="E456" s="156" t="s">
        <v>195</v>
      </c>
      <c r="F456" s="157"/>
      <c r="G456" s="158" t="s">
        <v>192</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193</v>
      </c>
      <c r="AF456" s="169"/>
      <c r="AG456" s="169"/>
      <c r="AH456" s="170"/>
      <c r="AI456" s="171" t="s">
        <v>332</v>
      </c>
      <c r="AJ456" s="171"/>
      <c r="AK456" s="171"/>
      <c r="AL456" s="166"/>
      <c r="AM456" s="171" t="s">
        <v>345</v>
      </c>
      <c r="AN456" s="171"/>
      <c r="AO456" s="171"/>
      <c r="AP456" s="166"/>
      <c r="AQ456" s="166" t="s">
        <v>185</v>
      </c>
      <c r="AR456" s="159"/>
      <c r="AS456" s="159"/>
      <c r="AT456" s="160"/>
      <c r="AU456" s="124" t="s">
        <v>131</v>
      </c>
      <c r="AV456" s="124"/>
      <c r="AW456" s="124"/>
      <c r="AX456" s="125"/>
    </row>
    <row r="457" spans="1:50" ht="18.75" hidden="1" customHeight="1" x14ac:dyDescent="0.15">
      <c r="A457" s="99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186</v>
      </c>
      <c r="AH457" s="162"/>
      <c r="AI457" s="172"/>
      <c r="AJ457" s="172"/>
      <c r="AK457" s="172"/>
      <c r="AL457" s="167"/>
      <c r="AM457" s="172"/>
      <c r="AN457" s="172"/>
      <c r="AO457" s="172"/>
      <c r="AP457" s="167"/>
      <c r="AQ457" s="201"/>
      <c r="AR457" s="126"/>
      <c r="AS457" s="127" t="s">
        <v>186</v>
      </c>
      <c r="AT457" s="162"/>
      <c r="AU457" s="126"/>
      <c r="AV457" s="126"/>
      <c r="AW457" s="127" t="s">
        <v>175</v>
      </c>
      <c r="AX457" s="128"/>
    </row>
    <row r="458" spans="1:50" ht="23.25" hidden="1" customHeight="1" x14ac:dyDescent="0.15">
      <c r="A458" s="99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9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51</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9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98"/>
      <c r="B461" s="242"/>
      <c r="C461" s="241"/>
      <c r="D461" s="242"/>
      <c r="E461" s="156" t="s">
        <v>195</v>
      </c>
      <c r="F461" s="157"/>
      <c r="G461" s="158" t="s">
        <v>192</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193</v>
      </c>
      <c r="AF461" s="169"/>
      <c r="AG461" s="169"/>
      <c r="AH461" s="170"/>
      <c r="AI461" s="171" t="s">
        <v>332</v>
      </c>
      <c r="AJ461" s="171"/>
      <c r="AK461" s="171"/>
      <c r="AL461" s="166"/>
      <c r="AM461" s="171" t="s">
        <v>345</v>
      </c>
      <c r="AN461" s="171"/>
      <c r="AO461" s="171"/>
      <c r="AP461" s="166"/>
      <c r="AQ461" s="166" t="s">
        <v>185</v>
      </c>
      <c r="AR461" s="159"/>
      <c r="AS461" s="159"/>
      <c r="AT461" s="160"/>
      <c r="AU461" s="124" t="s">
        <v>131</v>
      </c>
      <c r="AV461" s="124"/>
      <c r="AW461" s="124"/>
      <c r="AX461" s="125"/>
    </row>
    <row r="462" spans="1:50" ht="18.75" hidden="1" customHeight="1" x14ac:dyDescent="0.15">
      <c r="A462" s="99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186</v>
      </c>
      <c r="AH462" s="162"/>
      <c r="AI462" s="172"/>
      <c r="AJ462" s="172"/>
      <c r="AK462" s="172"/>
      <c r="AL462" s="167"/>
      <c r="AM462" s="172"/>
      <c r="AN462" s="172"/>
      <c r="AO462" s="172"/>
      <c r="AP462" s="167"/>
      <c r="AQ462" s="201"/>
      <c r="AR462" s="126"/>
      <c r="AS462" s="127" t="s">
        <v>186</v>
      </c>
      <c r="AT462" s="162"/>
      <c r="AU462" s="126"/>
      <c r="AV462" s="126"/>
      <c r="AW462" s="127" t="s">
        <v>175</v>
      </c>
      <c r="AX462" s="128"/>
    </row>
    <row r="463" spans="1:50" ht="23.25" hidden="1" customHeight="1" x14ac:dyDescent="0.15">
      <c r="A463" s="99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9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51</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9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98"/>
      <c r="B466" s="242"/>
      <c r="C466" s="241"/>
      <c r="D466" s="242"/>
      <c r="E466" s="156" t="s">
        <v>195</v>
      </c>
      <c r="F466" s="157"/>
      <c r="G466" s="158" t="s">
        <v>192</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193</v>
      </c>
      <c r="AF466" s="169"/>
      <c r="AG466" s="169"/>
      <c r="AH466" s="170"/>
      <c r="AI466" s="171" t="s">
        <v>332</v>
      </c>
      <c r="AJ466" s="171"/>
      <c r="AK466" s="171"/>
      <c r="AL466" s="166"/>
      <c r="AM466" s="171" t="s">
        <v>345</v>
      </c>
      <c r="AN466" s="171"/>
      <c r="AO466" s="171"/>
      <c r="AP466" s="166"/>
      <c r="AQ466" s="166" t="s">
        <v>185</v>
      </c>
      <c r="AR466" s="159"/>
      <c r="AS466" s="159"/>
      <c r="AT466" s="160"/>
      <c r="AU466" s="124" t="s">
        <v>131</v>
      </c>
      <c r="AV466" s="124"/>
      <c r="AW466" s="124"/>
      <c r="AX466" s="125"/>
    </row>
    <row r="467" spans="1:50" ht="18.75" hidden="1" customHeight="1" x14ac:dyDescent="0.15">
      <c r="A467" s="99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186</v>
      </c>
      <c r="AH467" s="162"/>
      <c r="AI467" s="172"/>
      <c r="AJ467" s="172"/>
      <c r="AK467" s="172"/>
      <c r="AL467" s="167"/>
      <c r="AM467" s="172"/>
      <c r="AN467" s="172"/>
      <c r="AO467" s="172"/>
      <c r="AP467" s="167"/>
      <c r="AQ467" s="201"/>
      <c r="AR467" s="126"/>
      <c r="AS467" s="127" t="s">
        <v>186</v>
      </c>
      <c r="AT467" s="162"/>
      <c r="AU467" s="126"/>
      <c r="AV467" s="126"/>
      <c r="AW467" s="127" t="s">
        <v>175</v>
      </c>
      <c r="AX467" s="128"/>
    </row>
    <row r="468" spans="1:50" ht="23.25" hidden="1" customHeight="1" x14ac:dyDescent="0.15">
      <c r="A468" s="99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9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51</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9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98"/>
      <c r="B471" s="242"/>
      <c r="C471" s="241"/>
      <c r="D471" s="242"/>
      <c r="E471" s="156" t="s">
        <v>195</v>
      </c>
      <c r="F471" s="157"/>
      <c r="G471" s="158" t="s">
        <v>192</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193</v>
      </c>
      <c r="AF471" s="169"/>
      <c r="AG471" s="169"/>
      <c r="AH471" s="170"/>
      <c r="AI471" s="171" t="s">
        <v>332</v>
      </c>
      <c r="AJ471" s="171"/>
      <c r="AK471" s="171"/>
      <c r="AL471" s="166"/>
      <c r="AM471" s="171" t="s">
        <v>345</v>
      </c>
      <c r="AN471" s="171"/>
      <c r="AO471" s="171"/>
      <c r="AP471" s="166"/>
      <c r="AQ471" s="166" t="s">
        <v>185</v>
      </c>
      <c r="AR471" s="159"/>
      <c r="AS471" s="159"/>
      <c r="AT471" s="160"/>
      <c r="AU471" s="124" t="s">
        <v>131</v>
      </c>
      <c r="AV471" s="124"/>
      <c r="AW471" s="124"/>
      <c r="AX471" s="125"/>
    </row>
    <row r="472" spans="1:50" ht="18.75" hidden="1" customHeight="1" x14ac:dyDescent="0.15">
      <c r="A472" s="99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186</v>
      </c>
      <c r="AH472" s="162"/>
      <c r="AI472" s="172"/>
      <c r="AJ472" s="172"/>
      <c r="AK472" s="172"/>
      <c r="AL472" s="167"/>
      <c r="AM472" s="172"/>
      <c r="AN472" s="172"/>
      <c r="AO472" s="172"/>
      <c r="AP472" s="167"/>
      <c r="AQ472" s="201"/>
      <c r="AR472" s="126"/>
      <c r="AS472" s="127" t="s">
        <v>186</v>
      </c>
      <c r="AT472" s="162"/>
      <c r="AU472" s="126"/>
      <c r="AV472" s="126"/>
      <c r="AW472" s="127" t="s">
        <v>175</v>
      </c>
      <c r="AX472" s="128"/>
    </row>
    <row r="473" spans="1:50" ht="23.25" hidden="1" customHeight="1" x14ac:dyDescent="0.15">
      <c r="A473" s="99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9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51</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9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98"/>
      <c r="B476" s="242"/>
      <c r="C476" s="241"/>
      <c r="D476" s="242"/>
      <c r="E476" s="156" t="s">
        <v>195</v>
      </c>
      <c r="F476" s="157"/>
      <c r="G476" s="158" t="s">
        <v>192</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193</v>
      </c>
      <c r="AF476" s="169"/>
      <c r="AG476" s="169"/>
      <c r="AH476" s="170"/>
      <c r="AI476" s="171" t="s">
        <v>332</v>
      </c>
      <c r="AJ476" s="171"/>
      <c r="AK476" s="171"/>
      <c r="AL476" s="166"/>
      <c r="AM476" s="171" t="s">
        <v>345</v>
      </c>
      <c r="AN476" s="171"/>
      <c r="AO476" s="171"/>
      <c r="AP476" s="166"/>
      <c r="AQ476" s="166" t="s">
        <v>185</v>
      </c>
      <c r="AR476" s="159"/>
      <c r="AS476" s="159"/>
      <c r="AT476" s="160"/>
      <c r="AU476" s="124" t="s">
        <v>131</v>
      </c>
      <c r="AV476" s="124"/>
      <c r="AW476" s="124"/>
      <c r="AX476" s="125"/>
    </row>
    <row r="477" spans="1:50" ht="18.75" hidden="1" customHeight="1" x14ac:dyDescent="0.15">
      <c r="A477" s="99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186</v>
      </c>
      <c r="AH477" s="162"/>
      <c r="AI477" s="172"/>
      <c r="AJ477" s="172"/>
      <c r="AK477" s="172"/>
      <c r="AL477" s="167"/>
      <c r="AM477" s="172"/>
      <c r="AN477" s="172"/>
      <c r="AO477" s="172"/>
      <c r="AP477" s="167"/>
      <c r="AQ477" s="201"/>
      <c r="AR477" s="126"/>
      <c r="AS477" s="127" t="s">
        <v>186</v>
      </c>
      <c r="AT477" s="162"/>
      <c r="AU477" s="126"/>
      <c r="AV477" s="126"/>
      <c r="AW477" s="127" t="s">
        <v>175</v>
      </c>
      <c r="AX477" s="128"/>
    </row>
    <row r="478" spans="1:50" ht="23.25" hidden="1" customHeight="1" x14ac:dyDescent="0.15">
      <c r="A478" s="99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9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51</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9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98"/>
      <c r="B481" s="242"/>
      <c r="C481" s="241"/>
      <c r="D481" s="242"/>
      <c r="E481" s="147" t="s">
        <v>531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8"/>
      <c r="B484" s="242"/>
      <c r="C484" s="241"/>
      <c r="D484" s="242"/>
      <c r="E484" s="228" t="s">
        <v>325</v>
      </c>
      <c r="F484" s="229"/>
      <c r="G484" s="230" t="s">
        <v>205</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8"/>
      <c r="B485" s="242"/>
      <c r="C485" s="241"/>
      <c r="D485" s="242"/>
      <c r="E485" s="156" t="s">
        <v>194</v>
      </c>
      <c r="F485" s="157"/>
      <c r="G485" s="158" t="s">
        <v>191</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193</v>
      </c>
      <c r="AF485" s="169"/>
      <c r="AG485" s="169"/>
      <c r="AH485" s="170"/>
      <c r="AI485" s="171" t="s">
        <v>332</v>
      </c>
      <c r="AJ485" s="171"/>
      <c r="AK485" s="171"/>
      <c r="AL485" s="166"/>
      <c r="AM485" s="171" t="s">
        <v>345</v>
      </c>
      <c r="AN485" s="171"/>
      <c r="AO485" s="171"/>
      <c r="AP485" s="166"/>
      <c r="AQ485" s="166" t="s">
        <v>185</v>
      </c>
      <c r="AR485" s="159"/>
      <c r="AS485" s="159"/>
      <c r="AT485" s="160"/>
      <c r="AU485" s="124" t="s">
        <v>131</v>
      </c>
      <c r="AV485" s="124"/>
      <c r="AW485" s="124"/>
      <c r="AX485" s="125"/>
    </row>
    <row r="486" spans="1:50" ht="18.75" hidden="1" customHeight="1" x14ac:dyDescent="0.15">
      <c r="A486" s="99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186</v>
      </c>
      <c r="AH486" s="162"/>
      <c r="AI486" s="172"/>
      <c r="AJ486" s="172"/>
      <c r="AK486" s="172"/>
      <c r="AL486" s="167"/>
      <c r="AM486" s="172"/>
      <c r="AN486" s="172"/>
      <c r="AO486" s="172"/>
      <c r="AP486" s="167"/>
      <c r="AQ486" s="201"/>
      <c r="AR486" s="126"/>
      <c r="AS486" s="127" t="s">
        <v>186</v>
      </c>
      <c r="AT486" s="162"/>
      <c r="AU486" s="126"/>
      <c r="AV486" s="126"/>
      <c r="AW486" s="127" t="s">
        <v>175</v>
      </c>
      <c r="AX486" s="128"/>
    </row>
    <row r="487" spans="1:50" ht="23.25" hidden="1" customHeight="1" x14ac:dyDescent="0.15">
      <c r="A487" s="99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9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51</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9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176</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98"/>
      <c r="B490" s="242"/>
      <c r="C490" s="241"/>
      <c r="D490" s="242"/>
      <c r="E490" s="156" t="s">
        <v>194</v>
      </c>
      <c r="F490" s="157"/>
      <c r="G490" s="158" t="s">
        <v>191</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193</v>
      </c>
      <c r="AF490" s="169"/>
      <c r="AG490" s="169"/>
      <c r="AH490" s="170"/>
      <c r="AI490" s="171" t="s">
        <v>332</v>
      </c>
      <c r="AJ490" s="171"/>
      <c r="AK490" s="171"/>
      <c r="AL490" s="166"/>
      <c r="AM490" s="171" t="s">
        <v>345</v>
      </c>
      <c r="AN490" s="171"/>
      <c r="AO490" s="171"/>
      <c r="AP490" s="166"/>
      <c r="AQ490" s="166" t="s">
        <v>185</v>
      </c>
      <c r="AR490" s="159"/>
      <c r="AS490" s="159"/>
      <c r="AT490" s="160"/>
      <c r="AU490" s="124" t="s">
        <v>131</v>
      </c>
      <c r="AV490" s="124"/>
      <c r="AW490" s="124"/>
      <c r="AX490" s="125"/>
    </row>
    <row r="491" spans="1:50" ht="18.75" hidden="1" customHeight="1" x14ac:dyDescent="0.15">
      <c r="A491" s="99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186</v>
      </c>
      <c r="AH491" s="162"/>
      <c r="AI491" s="172"/>
      <c r="AJ491" s="172"/>
      <c r="AK491" s="172"/>
      <c r="AL491" s="167"/>
      <c r="AM491" s="172"/>
      <c r="AN491" s="172"/>
      <c r="AO491" s="172"/>
      <c r="AP491" s="167"/>
      <c r="AQ491" s="201"/>
      <c r="AR491" s="126"/>
      <c r="AS491" s="127" t="s">
        <v>186</v>
      </c>
      <c r="AT491" s="162"/>
      <c r="AU491" s="126"/>
      <c r="AV491" s="126"/>
      <c r="AW491" s="127" t="s">
        <v>175</v>
      </c>
      <c r="AX491" s="128"/>
    </row>
    <row r="492" spans="1:50" ht="23.25" hidden="1" customHeight="1" x14ac:dyDescent="0.15">
      <c r="A492" s="99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9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51</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9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176</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98"/>
      <c r="B495" s="242"/>
      <c r="C495" s="241"/>
      <c r="D495" s="242"/>
      <c r="E495" s="156" t="s">
        <v>194</v>
      </c>
      <c r="F495" s="157"/>
      <c r="G495" s="158" t="s">
        <v>191</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193</v>
      </c>
      <c r="AF495" s="169"/>
      <c r="AG495" s="169"/>
      <c r="AH495" s="170"/>
      <c r="AI495" s="171" t="s">
        <v>332</v>
      </c>
      <c r="AJ495" s="171"/>
      <c r="AK495" s="171"/>
      <c r="AL495" s="166"/>
      <c r="AM495" s="171" t="s">
        <v>345</v>
      </c>
      <c r="AN495" s="171"/>
      <c r="AO495" s="171"/>
      <c r="AP495" s="166"/>
      <c r="AQ495" s="166" t="s">
        <v>185</v>
      </c>
      <c r="AR495" s="159"/>
      <c r="AS495" s="159"/>
      <c r="AT495" s="160"/>
      <c r="AU495" s="124" t="s">
        <v>131</v>
      </c>
      <c r="AV495" s="124"/>
      <c r="AW495" s="124"/>
      <c r="AX495" s="125"/>
    </row>
    <row r="496" spans="1:50" ht="18.75" hidden="1" customHeight="1" x14ac:dyDescent="0.15">
      <c r="A496" s="99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186</v>
      </c>
      <c r="AH496" s="162"/>
      <c r="AI496" s="172"/>
      <c r="AJ496" s="172"/>
      <c r="AK496" s="172"/>
      <c r="AL496" s="167"/>
      <c r="AM496" s="172"/>
      <c r="AN496" s="172"/>
      <c r="AO496" s="172"/>
      <c r="AP496" s="167"/>
      <c r="AQ496" s="201"/>
      <c r="AR496" s="126"/>
      <c r="AS496" s="127" t="s">
        <v>186</v>
      </c>
      <c r="AT496" s="162"/>
      <c r="AU496" s="126"/>
      <c r="AV496" s="126"/>
      <c r="AW496" s="127" t="s">
        <v>175</v>
      </c>
      <c r="AX496" s="128"/>
    </row>
    <row r="497" spans="1:50" ht="23.25" hidden="1" customHeight="1" x14ac:dyDescent="0.15">
      <c r="A497" s="99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9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51</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9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176</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98"/>
      <c r="B500" s="242"/>
      <c r="C500" s="241"/>
      <c r="D500" s="242"/>
      <c r="E500" s="156" t="s">
        <v>194</v>
      </c>
      <c r="F500" s="157"/>
      <c r="G500" s="158" t="s">
        <v>191</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193</v>
      </c>
      <c r="AF500" s="169"/>
      <c r="AG500" s="169"/>
      <c r="AH500" s="170"/>
      <c r="AI500" s="171" t="s">
        <v>332</v>
      </c>
      <c r="AJ500" s="171"/>
      <c r="AK500" s="171"/>
      <c r="AL500" s="166"/>
      <c r="AM500" s="171" t="s">
        <v>345</v>
      </c>
      <c r="AN500" s="171"/>
      <c r="AO500" s="171"/>
      <c r="AP500" s="166"/>
      <c r="AQ500" s="166" t="s">
        <v>185</v>
      </c>
      <c r="AR500" s="159"/>
      <c r="AS500" s="159"/>
      <c r="AT500" s="160"/>
      <c r="AU500" s="124" t="s">
        <v>131</v>
      </c>
      <c r="AV500" s="124"/>
      <c r="AW500" s="124"/>
      <c r="AX500" s="125"/>
    </row>
    <row r="501" spans="1:50" ht="18.75" hidden="1" customHeight="1" x14ac:dyDescent="0.15">
      <c r="A501" s="99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186</v>
      </c>
      <c r="AH501" s="162"/>
      <c r="AI501" s="172"/>
      <c r="AJ501" s="172"/>
      <c r="AK501" s="172"/>
      <c r="AL501" s="167"/>
      <c r="AM501" s="172"/>
      <c r="AN501" s="172"/>
      <c r="AO501" s="172"/>
      <c r="AP501" s="167"/>
      <c r="AQ501" s="201"/>
      <c r="AR501" s="126"/>
      <c r="AS501" s="127" t="s">
        <v>186</v>
      </c>
      <c r="AT501" s="162"/>
      <c r="AU501" s="126"/>
      <c r="AV501" s="126"/>
      <c r="AW501" s="127" t="s">
        <v>175</v>
      </c>
      <c r="AX501" s="128"/>
    </row>
    <row r="502" spans="1:50" ht="23.25" hidden="1" customHeight="1" x14ac:dyDescent="0.15">
      <c r="A502" s="99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9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51</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9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176</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98"/>
      <c r="B505" s="242"/>
      <c r="C505" s="241"/>
      <c r="D505" s="242"/>
      <c r="E505" s="156" t="s">
        <v>194</v>
      </c>
      <c r="F505" s="157"/>
      <c r="G505" s="158" t="s">
        <v>191</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193</v>
      </c>
      <c r="AF505" s="169"/>
      <c r="AG505" s="169"/>
      <c r="AH505" s="170"/>
      <c r="AI505" s="171" t="s">
        <v>332</v>
      </c>
      <c r="AJ505" s="171"/>
      <c r="AK505" s="171"/>
      <c r="AL505" s="166"/>
      <c r="AM505" s="171" t="s">
        <v>345</v>
      </c>
      <c r="AN505" s="171"/>
      <c r="AO505" s="171"/>
      <c r="AP505" s="166"/>
      <c r="AQ505" s="166" t="s">
        <v>185</v>
      </c>
      <c r="AR505" s="159"/>
      <c r="AS505" s="159"/>
      <c r="AT505" s="160"/>
      <c r="AU505" s="124" t="s">
        <v>131</v>
      </c>
      <c r="AV505" s="124"/>
      <c r="AW505" s="124"/>
      <c r="AX505" s="125"/>
    </row>
    <row r="506" spans="1:50" ht="18.75" hidden="1" customHeight="1" x14ac:dyDescent="0.15">
      <c r="A506" s="99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186</v>
      </c>
      <c r="AH506" s="162"/>
      <c r="AI506" s="172"/>
      <c r="AJ506" s="172"/>
      <c r="AK506" s="172"/>
      <c r="AL506" s="167"/>
      <c r="AM506" s="172"/>
      <c r="AN506" s="172"/>
      <c r="AO506" s="172"/>
      <c r="AP506" s="167"/>
      <c r="AQ506" s="201"/>
      <c r="AR506" s="126"/>
      <c r="AS506" s="127" t="s">
        <v>186</v>
      </c>
      <c r="AT506" s="162"/>
      <c r="AU506" s="126"/>
      <c r="AV506" s="126"/>
      <c r="AW506" s="127" t="s">
        <v>175</v>
      </c>
      <c r="AX506" s="128"/>
    </row>
    <row r="507" spans="1:50" ht="23.25" hidden="1" customHeight="1" x14ac:dyDescent="0.15">
      <c r="A507" s="99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9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51</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9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176</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98"/>
      <c r="B510" s="242"/>
      <c r="C510" s="241"/>
      <c r="D510" s="242"/>
      <c r="E510" s="156" t="s">
        <v>195</v>
      </c>
      <c r="F510" s="157"/>
      <c r="G510" s="158" t="s">
        <v>192</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193</v>
      </c>
      <c r="AF510" s="169"/>
      <c r="AG510" s="169"/>
      <c r="AH510" s="170"/>
      <c r="AI510" s="171" t="s">
        <v>332</v>
      </c>
      <c r="AJ510" s="171"/>
      <c r="AK510" s="171"/>
      <c r="AL510" s="166"/>
      <c r="AM510" s="171" t="s">
        <v>345</v>
      </c>
      <c r="AN510" s="171"/>
      <c r="AO510" s="171"/>
      <c r="AP510" s="166"/>
      <c r="AQ510" s="166" t="s">
        <v>185</v>
      </c>
      <c r="AR510" s="159"/>
      <c r="AS510" s="159"/>
      <c r="AT510" s="160"/>
      <c r="AU510" s="124" t="s">
        <v>131</v>
      </c>
      <c r="AV510" s="124"/>
      <c r="AW510" s="124"/>
      <c r="AX510" s="125"/>
    </row>
    <row r="511" spans="1:50" ht="18.75" hidden="1" customHeight="1" x14ac:dyDescent="0.15">
      <c r="A511" s="99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186</v>
      </c>
      <c r="AH511" s="162"/>
      <c r="AI511" s="172"/>
      <c r="AJ511" s="172"/>
      <c r="AK511" s="172"/>
      <c r="AL511" s="167"/>
      <c r="AM511" s="172"/>
      <c r="AN511" s="172"/>
      <c r="AO511" s="172"/>
      <c r="AP511" s="167"/>
      <c r="AQ511" s="201"/>
      <c r="AR511" s="126"/>
      <c r="AS511" s="127" t="s">
        <v>186</v>
      </c>
      <c r="AT511" s="162"/>
      <c r="AU511" s="126"/>
      <c r="AV511" s="126"/>
      <c r="AW511" s="127" t="s">
        <v>175</v>
      </c>
      <c r="AX511" s="128"/>
    </row>
    <row r="512" spans="1:50" ht="23.25" hidden="1" customHeight="1" x14ac:dyDescent="0.15">
      <c r="A512" s="99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9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51</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9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98"/>
      <c r="B515" s="242"/>
      <c r="C515" s="241"/>
      <c r="D515" s="242"/>
      <c r="E515" s="156" t="s">
        <v>195</v>
      </c>
      <c r="F515" s="157"/>
      <c r="G515" s="158" t="s">
        <v>192</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193</v>
      </c>
      <c r="AF515" s="169"/>
      <c r="AG515" s="169"/>
      <c r="AH515" s="170"/>
      <c r="AI515" s="171" t="s">
        <v>332</v>
      </c>
      <c r="AJ515" s="171"/>
      <c r="AK515" s="171"/>
      <c r="AL515" s="166"/>
      <c r="AM515" s="171" t="s">
        <v>345</v>
      </c>
      <c r="AN515" s="171"/>
      <c r="AO515" s="171"/>
      <c r="AP515" s="166"/>
      <c r="AQ515" s="166" t="s">
        <v>185</v>
      </c>
      <c r="AR515" s="159"/>
      <c r="AS515" s="159"/>
      <c r="AT515" s="160"/>
      <c r="AU515" s="124" t="s">
        <v>131</v>
      </c>
      <c r="AV515" s="124"/>
      <c r="AW515" s="124"/>
      <c r="AX515" s="125"/>
    </row>
    <row r="516" spans="1:50" ht="18.75" hidden="1" customHeight="1" x14ac:dyDescent="0.15">
      <c r="A516" s="99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186</v>
      </c>
      <c r="AH516" s="162"/>
      <c r="AI516" s="172"/>
      <c r="AJ516" s="172"/>
      <c r="AK516" s="172"/>
      <c r="AL516" s="167"/>
      <c r="AM516" s="172"/>
      <c r="AN516" s="172"/>
      <c r="AO516" s="172"/>
      <c r="AP516" s="167"/>
      <c r="AQ516" s="201"/>
      <c r="AR516" s="126"/>
      <c r="AS516" s="127" t="s">
        <v>186</v>
      </c>
      <c r="AT516" s="162"/>
      <c r="AU516" s="126"/>
      <c r="AV516" s="126"/>
      <c r="AW516" s="127" t="s">
        <v>175</v>
      </c>
      <c r="AX516" s="128"/>
    </row>
    <row r="517" spans="1:50" ht="23.25" hidden="1" customHeight="1" x14ac:dyDescent="0.15">
      <c r="A517" s="99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9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51</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9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98"/>
      <c r="B520" s="242"/>
      <c r="C520" s="241"/>
      <c r="D520" s="242"/>
      <c r="E520" s="156" t="s">
        <v>195</v>
      </c>
      <c r="F520" s="157"/>
      <c r="G520" s="158" t="s">
        <v>192</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193</v>
      </c>
      <c r="AF520" s="169"/>
      <c r="AG520" s="169"/>
      <c r="AH520" s="170"/>
      <c r="AI520" s="171" t="s">
        <v>332</v>
      </c>
      <c r="AJ520" s="171"/>
      <c r="AK520" s="171"/>
      <c r="AL520" s="166"/>
      <c r="AM520" s="171" t="s">
        <v>345</v>
      </c>
      <c r="AN520" s="171"/>
      <c r="AO520" s="171"/>
      <c r="AP520" s="166"/>
      <c r="AQ520" s="166" t="s">
        <v>185</v>
      </c>
      <c r="AR520" s="159"/>
      <c r="AS520" s="159"/>
      <c r="AT520" s="160"/>
      <c r="AU520" s="124" t="s">
        <v>131</v>
      </c>
      <c r="AV520" s="124"/>
      <c r="AW520" s="124"/>
      <c r="AX520" s="125"/>
    </row>
    <row r="521" spans="1:50" ht="18.75" hidden="1" customHeight="1" x14ac:dyDescent="0.15">
      <c r="A521" s="99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186</v>
      </c>
      <c r="AH521" s="162"/>
      <c r="AI521" s="172"/>
      <c r="AJ521" s="172"/>
      <c r="AK521" s="172"/>
      <c r="AL521" s="167"/>
      <c r="AM521" s="172"/>
      <c r="AN521" s="172"/>
      <c r="AO521" s="172"/>
      <c r="AP521" s="167"/>
      <c r="AQ521" s="201"/>
      <c r="AR521" s="126"/>
      <c r="AS521" s="127" t="s">
        <v>186</v>
      </c>
      <c r="AT521" s="162"/>
      <c r="AU521" s="126"/>
      <c r="AV521" s="126"/>
      <c r="AW521" s="127" t="s">
        <v>175</v>
      </c>
      <c r="AX521" s="128"/>
    </row>
    <row r="522" spans="1:50" ht="23.25" hidden="1" customHeight="1" x14ac:dyDescent="0.15">
      <c r="A522" s="99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9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51</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9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98"/>
      <c r="B525" s="242"/>
      <c r="C525" s="241"/>
      <c r="D525" s="242"/>
      <c r="E525" s="156" t="s">
        <v>195</v>
      </c>
      <c r="F525" s="157"/>
      <c r="G525" s="158" t="s">
        <v>192</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193</v>
      </c>
      <c r="AF525" s="169"/>
      <c r="AG525" s="169"/>
      <c r="AH525" s="170"/>
      <c r="AI525" s="171" t="s">
        <v>332</v>
      </c>
      <c r="AJ525" s="171"/>
      <c r="AK525" s="171"/>
      <c r="AL525" s="166"/>
      <c r="AM525" s="171" t="s">
        <v>345</v>
      </c>
      <c r="AN525" s="171"/>
      <c r="AO525" s="171"/>
      <c r="AP525" s="166"/>
      <c r="AQ525" s="166" t="s">
        <v>185</v>
      </c>
      <c r="AR525" s="159"/>
      <c r="AS525" s="159"/>
      <c r="AT525" s="160"/>
      <c r="AU525" s="124" t="s">
        <v>131</v>
      </c>
      <c r="AV525" s="124"/>
      <c r="AW525" s="124"/>
      <c r="AX525" s="125"/>
    </row>
    <row r="526" spans="1:50" ht="18.75" hidden="1" customHeight="1" x14ac:dyDescent="0.15">
      <c r="A526" s="99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186</v>
      </c>
      <c r="AH526" s="162"/>
      <c r="AI526" s="172"/>
      <c r="AJ526" s="172"/>
      <c r="AK526" s="172"/>
      <c r="AL526" s="167"/>
      <c r="AM526" s="172"/>
      <c r="AN526" s="172"/>
      <c r="AO526" s="172"/>
      <c r="AP526" s="167"/>
      <c r="AQ526" s="201"/>
      <c r="AR526" s="126"/>
      <c r="AS526" s="127" t="s">
        <v>186</v>
      </c>
      <c r="AT526" s="162"/>
      <c r="AU526" s="126"/>
      <c r="AV526" s="126"/>
      <c r="AW526" s="127" t="s">
        <v>175</v>
      </c>
      <c r="AX526" s="128"/>
    </row>
    <row r="527" spans="1:50" ht="23.25" hidden="1" customHeight="1" x14ac:dyDescent="0.15">
      <c r="A527" s="99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9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51</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9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98"/>
      <c r="B530" s="242"/>
      <c r="C530" s="241"/>
      <c r="D530" s="242"/>
      <c r="E530" s="156" t="s">
        <v>195</v>
      </c>
      <c r="F530" s="157"/>
      <c r="G530" s="158" t="s">
        <v>192</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193</v>
      </c>
      <c r="AF530" s="169"/>
      <c r="AG530" s="169"/>
      <c r="AH530" s="170"/>
      <c r="AI530" s="171" t="s">
        <v>332</v>
      </c>
      <c r="AJ530" s="171"/>
      <c r="AK530" s="171"/>
      <c r="AL530" s="166"/>
      <c r="AM530" s="171" t="s">
        <v>345</v>
      </c>
      <c r="AN530" s="171"/>
      <c r="AO530" s="171"/>
      <c r="AP530" s="166"/>
      <c r="AQ530" s="166" t="s">
        <v>185</v>
      </c>
      <c r="AR530" s="159"/>
      <c r="AS530" s="159"/>
      <c r="AT530" s="160"/>
      <c r="AU530" s="124" t="s">
        <v>131</v>
      </c>
      <c r="AV530" s="124"/>
      <c r="AW530" s="124"/>
      <c r="AX530" s="125"/>
    </row>
    <row r="531" spans="1:50" ht="18.75" hidden="1" customHeight="1" x14ac:dyDescent="0.15">
      <c r="A531" s="99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186</v>
      </c>
      <c r="AH531" s="162"/>
      <c r="AI531" s="172"/>
      <c r="AJ531" s="172"/>
      <c r="AK531" s="172"/>
      <c r="AL531" s="167"/>
      <c r="AM531" s="172"/>
      <c r="AN531" s="172"/>
      <c r="AO531" s="172"/>
      <c r="AP531" s="167"/>
      <c r="AQ531" s="201"/>
      <c r="AR531" s="126"/>
      <c r="AS531" s="127" t="s">
        <v>186</v>
      </c>
      <c r="AT531" s="162"/>
      <c r="AU531" s="126"/>
      <c r="AV531" s="126"/>
      <c r="AW531" s="127" t="s">
        <v>175</v>
      </c>
      <c r="AX531" s="128"/>
    </row>
    <row r="532" spans="1:50" ht="23.25" hidden="1" customHeight="1" x14ac:dyDescent="0.15">
      <c r="A532" s="99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9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51</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9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98"/>
      <c r="B535" s="242"/>
      <c r="C535" s="241"/>
      <c r="D535" s="242"/>
      <c r="E535" s="147" t="s">
        <v>532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8"/>
      <c r="B538" s="242"/>
      <c r="C538" s="241"/>
      <c r="D538" s="242"/>
      <c r="E538" s="228" t="s">
        <v>326</v>
      </c>
      <c r="F538" s="229"/>
      <c r="G538" s="230" t="s">
        <v>205</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8"/>
      <c r="B539" s="242"/>
      <c r="C539" s="241"/>
      <c r="D539" s="242"/>
      <c r="E539" s="156" t="s">
        <v>194</v>
      </c>
      <c r="F539" s="157"/>
      <c r="G539" s="158" t="s">
        <v>191</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193</v>
      </c>
      <c r="AF539" s="169"/>
      <c r="AG539" s="169"/>
      <c r="AH539" s="170"/>
      <c r="AI539" s="171" t="s">
        <v>332</v>
      </c>
      <c r="AJ539" s="171"/>
      <c r="AK539" s="171"/>
      <c r="AL539" s="166"/>
      <c r="AM539" s="171" t="s">
        <v>345</v>
      </c>
      <c r="AN539" s="171"/>
      <c r="AO539" s="171"/>
      <c r="AP539" s="166"/>
      <c r="AQ539" s="166" t="s">
        <v>185</v>
      </c>
      <c r="AR539" s="159"/>
      <c r="AS539" s="159"/>
      <c r="AT539" s="160"/>
      <c r="AU539" s="124" t="s">
        <v>131</v>
      </c>
      <c r="AV539" s="124"/>
      <c r="AW539" s="124"/>
      <c r="AX539" s="125"/>
    </row>
    <row r="540" spans="1:50" ht="18.75" hidden="1" customHeight="1" x14ac:dyDescent="0.15">
      <c r="A540" s="99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186</v>
      </c>
      <c r="AH540" s="162"/>
      <c r="AI540" s="172"/>
      <c r="AJ540" s="172"/>
      <c r="AK540" s="172"/>
      <c r="AL540" s="167"/>
      <c r="AM540" s="172"/>
      <c r="AN540" s="172"/>
      <c r="AO540" s="172"/>
      <c r="AP540" s="167"/>
      <c r="AQ540" s="201"/>
      <c r="AR540" s="126"/>
      <c r="AS540" s="127" t="s">
        <v>186</v>
      </c>
      <c r="AT540" s="162"/>
      <c r="AU540" s="126"/>
      <c r="AV540" s="126"/>
      <c r="AW540" s="127" t="s">
        <v>175</v>
      </c>
      <c r="AX540" s="128"/>
    </row>
    <row r="541" spans="1:50" ht="23.25" hidden="1" customHeight="1" x14ac:dyDescent="0.15">
      <c r="A541" s="99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9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51</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9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176</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98"/>
      <c r="B544" s="242"/>
      <c r="C544" s="241"/>
      <c r="D544" s="242"/>
      <c r="E544" s="156" t="s">
        <v>194</v>
      </c>
      <c r="F544" s="157"/>
      <c r="G544" s="158" t="s">
        <v>191</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193</v>
      </c>
      <c r="AF544" s="169"/>
      <c r="AG544" s="169"/>
      <c r="AH544" s="170"/>
      <c r="AI544" s="171" t="s">
        <v>332</v>
      </c>
      <c r="AJ544" s="171"/>
      <c r="AK544" s="171"/>
      <c r="AL544" s="166"/>
      <c r="AM544" s="171" t="s">
        <v>345</v>
      </c>
      <c r="AN544" s="171"/>
      <c r="AO544" s="171"/>
      <c r="AP544" s="166"/>
      <c r="AQ544" s="166" t="s">
        <v>185</v>
      </c>
      <c r="AR544" s="159"/>
      <c r="AS544" s="159"/>
      <c r="AT544" s="160"/>
      <c r="AU544" s="124" t="s">
        <v>131</v>
      </c>
      <c r="AV544" s="124"/>
      <c r="AW544" s="124"/>
      <c r="AX544" s="125"/>
    </row>
    <row r="545" spans="1:50" ht="18.75" hidden="1" customHeight="1" x14ac:dyDescent="0.15">
      <c r="A545" s="99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186</v>
      </c>
      <c r="AH545" s="162"/>
      <c r="AI545" s="172"/>
      <c r="AJ545" s="172"/>
      <c r="AK545" s="172"/>
      <c r="AL545" s="167"/>
      <c r="AM545" s="172"/>
      <c r="AN545" s="172"/>
      <c r="AO545" s="172"/>
      <c r="AP545" s="167"/>
      <c r="AQ545" s="201"/>
      <c r="AR545" s="126"/>
      <c r="AS545" s="127" t="s">
        <v>186</v>
      </c>
      <c r="AT545" s="162"/>
      <c r="AU545" s="126"/>
      <c r="AV545" s="126"/>
      <c r="AW545" s="127" t="s">
        <v>175</v>
      </c>
      <c r="AX545" s="128"/>
    </row>
    <row r="546" spans="1:50" ht="23.25" hidden="1" customHeight="1" x14ac:dyDescent="0.15">
      <c r="A546" s="99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9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51</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9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176</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98"/>
      <c r="B549" s="242"/>
      <c r="C549" s="241"/>
      <c r="D549" s="242"/>
      <c r="E549" s="156" t="s">
        <v>194</v>
      </c>
      <c r="F549" s="157"/>
      <c r="G549" s="158" t="s">
        <v>191</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193</v>
      </c>
      <c r="AF549" s="169"/>
      <c r="AG549" s="169"/>
      <c r="AH549" s="170"/>
      <c r="AI549" s="171" t="s">
        <v>332</v>
      </c>
      <c r="AJ549" s="171"/>
      <c r="AK549" s="171"/>
      <c r="AL549" s="166"/>
      <c r="AM549" s="171" t="s">
        <v>345</v>
      </c>
      <c r="AN549" s="171"/>
      <c r="AO549" s="171"/>
      <c r="AP549" s="166"/>
      <c r="AQ549" s="166" t="s">
        <v>185</v>
      </c>
      <c r="AR549" s="159"/>
      <c r="AS549" s="159"/>
      <c r="AT549" s="160"/>
      <c r="AU549" s="124" t="s">
        <v>131</v>
      </c>
      <c r="AV549" s="124"/>
      <c r="AW549" s="124"/>
      <c r="AX549" s="125"/>
    </row>
    <row r="550" spans="1:50" ht="18.75" hidden="1" customHeight="1" x14ac:dyDescent="0.15">
      <c r="A550" s="99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186</v>
      </c>
      <c r="AH550" s="162"/>
      <c r="AI550" s="172"/>
      <c r="AJ550" s="172"/>
      <c r="AK550" s="172"/>
      <c r="AL550" s="167"/>
      <c r="AM550" s="172"/>
      <c r="AN550" s="172"/>
      <c r="AO550" s="172"/>
      <c r="AP550" s="167"/>
      <c r="AQ550" s="201"/>
      <c r="AR550" s="126"/>
      <c r="AS550" s="127" t="s">
        <v>186</v>
      </c>
      <c r="AT550" s="162"/>
      <c r="AU550" s="126"/>
      <c r="AV550" s="126"/>
      <c r="AW550" s="127" t="s">
        <v>175</v>
      </c>
      <c r="AX550" s="128"/>
    </row>
    <row r="551" spans="1:50" ht="23.25" hidden="1" customHeight="1" x14ac:dyDescent="0.15">
      <c r="A551" s="99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9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51</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9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176</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98"/>
      <c r="B554" s="242"/>
      <c r="C554" s="241"/>
      <c r="D554" s="242"/>
      <c r="E554" s="156" t="s">
        <v>194</v>
      </c>
      <c r="F554" s="157"/>
      <c r="G554" s="158" t="s">
        <v>191</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193</v>
      </c>
      <c r="AF554" s="169"/>
      <c r="AG554" s="169"/>
      <c r="AH554" s="170"/>
      <c r="AI554" s="171" t="s">
        <v>332</v>
      </c>
      <c r="AJ554" s="171"/>
      <c r="AK554" s="171"/>
      <c r="AL554" s="166"/>
      <c r="AM554" s="171" t="s">
        <v>345</v>
      </c>
      <c r="AN554" s="171"/>
      <c r="AO554" s="171"/>
      <c r="AP554" s="166"/>
      <c r="AQ554" s="166" t="s">
        <v>185</v>
      </c>
      <c r="AR554" s="159"/>
      <c r="AS554" s="159"/>
      <c r="AT554" s="160"/>
      <c r="AU554" s="124" t="s">
        <v>131</v>
      </c>
      <c r="AV554" s="124"/>
      <c r="AW554" s="124"/>
      <c r="AX554" s="125"/>
    </row>
    <row r="555" spans="1:50" ht="18.75" hidden="1" customHeight="1" x14ac:dyDescent="0.15">
      <c r="A555" s="99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186</v>
      </c>
      <c r="AH555" s="162"/>
      <c r="AI555" s="172"/>
      <c r="AJ555" s="172"/>
      <c r="AK555" s="172"/>
      <c r="AL555" s="167"/>
      <c r="AM555" s="172"/>
      <c r="AN555" s="172"/>
      <c r="AO555" s="172"/>
      <c r="AP555" s="167"/>
      <c r="AQ555" s="201"/>
      <c r="AR555" s="126"/>
      <c r="AS555" s="127" t="s">
        <v>186</v>
      </c>
      <c r="AT555" s="162"/>
      <c r="AU555" s="126"/>
      <c r="AV555" s="126"/>
      <c r="AW555" s="127" t="s">
        <v>175</v>
      </c>
      <c r="AX555" s="128"/>
    </row>
    <row r="556" spans="1:50" ht="23.25" hidden="1" customHeight="1" x14ac:dyDescent="0.15">
      <c r="A556" s="99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9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51</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9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176</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98"/>
      <c r="B559" s="242"/>
      <c r="C559" s="241"/>
      <c r="D559" s="242"/>
      <c r="E559" s="156" t="s">
        <v>194</v>
      </c>
      <c r="F559" s="157"/>
      <c r="G559" s="158" t="s">
        <v>191</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193</v>
      </c>
      <c r="AF559" s="169"/>
      <c r="AG559" s="169"/>
      <c r="AH559" s="170"/>
      <c r="AI559" s="171" t="s">
        <v>332</v>
      </c>
      <c r="AJ559" s="171"/>
      <c r="AK559" s="171"/>
      <c r="AL559" s="166"/>
      <c r="AM559" s="171" t="s">
        <v>345</v>
      </c>
      <c r="AN559" s="171"/>
      <c r="AO559" s="171"/>
      <c r="AP559" s="166"/>
      <c r="AQ559" s="166" t="s">
        <v>185</v>
      </c>
      <c r="AR559" s="159"/>
      <c r="AS559" s="159"/>
      <c r="AT559" s="160"/>
      <c r="AU559" s="124" t="s">
        <v>131</v>
      </c>
      <c r="AV559" s="124"/>
      <c r="AW559" s="124"/>
      <c r="AX559" s="125"/>
    </row>
    <row r="560" spans="1:50" ht="18.75" hidden="1" customHeight="1" x14ac:dyDescent="0.15">
      <c r="A560" s="99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186</v>
      </c>
      <c r="AH560" s="162"/>
      <c r="AI560" s="172"/>
      <c r="AJ560" s="172"/>
      <c r="AK560" s="172"/>
      <c r="AL560" s="167"/>
      <c r="AM560" s="172"/>
      <c r="AN560" s="172"/>
      <c r="AO560" s="172"/>
      <c r="AP560" s="167"/>
      <c r="AQ560" s="201"/>
      <c r="AR560" s="126"/>
      <c r="AS560" s="127" t="s">
        <v>186</v>
      </c>
      <c r="AT560" s="162"/>
      <c r="AU560" s="126"/>
      <c r="AV560" s="126"/>
      <c r="AW560" s="127" t="s">
        <v>175</v>
      </c>
      <c r="AX560" s="128"/>
    </row>
    <row r="561" spans="1:50" ht="23.25" hidden="1" customHeight="1" x14ac:dyDescent="0.15">
      <c r="A561" s="99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9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51</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9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176</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98"/>
      <c r="B564" s="242"/>
      <c r="C564" s="241"/>
      <c r="D564" s="242"/>
      <c r="E564" s="156" t="s">
        <v>195</v>
      </c>
      <c r="F564" s="157"/>
      <c r="G564" s="158" t="s">
        <v>192</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193</v>
      </c>
      <c r="AF564" s="169"/>
      <c r="AG564" s="169"/>
      <c r="AH564" s="170"/>
      <c r="AI564" s="171" t="s">
        <v>332</v>
      </c>
      <c r="AJ564" s="171"/>
      <c r="AK564" s="171"/>
      <c r="AL564" s="166"/>
      <c r="AM564" s="171" t="s">
        <v>345</v>
      </c>
      <c r="AN564" s="171"/>
      <c r="AO564" s="171"/>
      <c r="AP564" s="166"/>
      <c r="AQ564" s="166" t="s">
        <v>185</v>
      </c>
      <c r="AR564" s="159"/>
      <c r="AS564" s="159"/>
      <c r="AT564" s="160"/>
      <c r="AU564" s="124" t="s">
        <v>131</v>
      </c>
      <c r="AV564" s="124"/>
      <c r="AW564" s="124"/>
      <c r="AX564" s="125"/>
    </row>
    <row r="565" spans="1:50" ht="18.75" hidden="1" customHeight="1" x14ac:dyDescent="0.15">
      <c r="A565" s="99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186</v>
      </c>
      <c r="AH565" s="162"/>
      <c r="AI565" s="172"/>
      <c r="AJ565" s="172"/>
      <c r="AK565" s="172"/>
      <c r="AL565" s="167"/>
      <c r="AM565" s="172"/>
      <c r="AN565" s="172"/>
      <c r="AO565" s="172"/>
      <c r="AP565" s="167"/>
      <c r="AQ565" s="201"/>
      <c r="AR565" s="126"/>
      <c r="AS565" s="127" t="s">
        <v>186</v>
      </c>
      <c r="AT565" s="162"/>
      <c r="AU565" s="126"/>
      <c r="AV565" s="126"/>
      <c r="AW565" s="127" t="s">
        <v>175</v>
      </c>
      <c r="AX565" s="128"/>
    </row>
    <row r="566" spans="1:50" ht="23.25" hidden="1" customHeight="1" x14ac:dyDescent="0.15">
      <c r="A566" s="99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9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51</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9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98"/>
      <c r="B569" s="242"/>
      <c r="C569" s="241"/>
      <c r="D569" s="242"/>
      <c r="E569" s="156" t="s">
        <v>195</v>
      </c>
      <c r="F569" s="157"/>
      <c r="G569" s="158" t="s">
        <v>192</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193</v>
      </c>
      <c r="AF569" s="169"/>
      <c r="AG569" s="169"/>
      <c r="AH569" s="170"/>
      <c r="AI569" s="171" t="s">
        <v>332</v>
      </c>
      <c r="AJ569" s="171"/>
      <c r="AK569" s="171"/>
      <c r="AL569" s="166"/>
      <c r="AM569" s="171" t="s">
        <v>345</v>
      </c>
      <c r="AN569" s="171"/>
      <c r="AO569" s="171"/>
      <c r="AP569" s="166"/>
      <c r="AQ569" s="166" t="s">
        <v>185</v>
      </c>
      <c r="AR569" s="159"/>
      <c r="AS569" s="159"/>
      <c r="AT569" s="160"/>
      <c r="AU569" s="124" t="s">
        <v>131</v>
      </c>
      <c r="AV569" s="124"/>
      <c r="AW569" s="124"/>
      <c r="AX569" s="125"/>
    </row>
    <row r="570" spans="1:50" ht="18.75" hidden="1" customHeight="1" x14ac:dyDescent="0.15">
      <c r="A570" s="99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186</v>
      </c>
      <c r="AH570" s="162"/>
      <c r="AI570" s="172"/>
      <c r="AJ570" s="172"/>
      <c r="AK570" s="172"/>
      <c r="AL570" s="167"/>
      <c r="AM570" s="172"/>
      <c r="AN570" s="172"/>
      <c r="AO570" s="172"/>
      <c r="AP570" s="167"/>
      <c r="AQ570" s="201"/>
      <c r="AR570" s="126"/>
      <c r="AS570" s="127" t="s">
        <v>186</v>
      </c>
      <c r="AT570" s="162"/>
      <c r="AU570" s="126"/>
      <c r="AV570" s="126"/>
      <c r="AW570" s="127" t="s">
        <v>175</v>
      </c>
      <c r="AX570" s="128"/>
    </row>
    <row r="571" spans="1:50" ht="23.25" hidden="1" customHeight="1" x14ac:dyDescent="0.15">
      <c r="A571" s="99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9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51</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9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98"/>
      <c r="B574" s="242"/>
      <c r="C574" s="241"/>
      <c r="D574" s="242"/>
      <c r="E574" s="156" t="s">
        <v>195</v>
      </c>
      <c r="F574" s="157"/>
      <c r="G574" s="158" t="s">
        <v>192</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193</v>
      </c>
      <c r="AF574" s="169"/>
      <c r="AG574" s="169"/>
      <c r="AH574" s="170"/>
      <c r="AI574" s="171" t="s">
        <v>332</v>
      </c>
      <c r="AJ574" s="171"/>
      <c r="AK574" s="171"/>
      <c r="AL574" s="166"/>
      <c r="AM574" s="171" t="s">
        <v>345</v>
      </c>
      <c r="AN574" s="171"/>
      <c r="AO574" s="171"/>
      <c r="AP574" s="166"/>
      <c r="AQ574" s="166" t="s">
        <v>185</v>
      </c>
      <c r="AR574" s="159"/>
      <c r="AS574" s="159"/>
      <c r="AT574" s="160"/>
      <c r="AU574" s="124" t="s">
        <v>131</v>
      </c>
      <c r="AV574" s="124"/>
      <c r="AW574" s="124"/>
      <c r="AX574" s="125"/>
    </row>
    <row r="575" spans="1:50" ht="18.75" hidden="1" customHeight="1" x14ac:dyDescent="0.15">
      <c r="A575" s="99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186</v>
      </c>
      <c r="AH575" s="162"/>
      <c r="AI575" s="172"/>
      <c r="AJ575" s="172"/>
      <c r="AK575" s="172"/>
      <c r="AL575" s="167"/>
      <c r="AM575" s="172"/>
      <c r="AN575" s="172"/>
      <c r="AO575" s="172"/>
      <c r="AP575" s="167"/>
      <c r="AQ575" s="201"/>
      <c r="AR575" s="126"/>
      <c r="AS575" s="127" t="s">
        <v>186</v>
      </c>
      <c r="AT575" s="162"/>
      <c r="AU575" s="126"/>
      <c r="AV575" s="126"/>
      <c r="AW575" s="127" t="s">
        <v>175</v>
      </c>
      <c r="AX575" s="128"/>
    </row>
    <row r="576" spans="1:50" ht="23.25" hidden="1" customHeight="1" x14ac:dyDescent="0.15">
      <c r="A576" s="99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9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51</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9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98"/>
      <c r="B579" s="242"/>
      <c r="C579" s="241"/>
      <c r="D579" s="242"/>
      <c r="E579" s="156" t="s">
        <v>195</v>
      </c>
      <c r="F579" s="157"/>
      <c r="G579" s="158" t="s">
        <v>192</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193</v>
      </c>
      <c r="AF579" s="169"/>
      <c r="AG579" s="169"/>
      <c r="AH579" s="170"/>
      <c r="AI579" s="171" t="s">
        <v>332</v>
      </c>
      <c r="AJ579" s="171"/>
      <c r="AK579" s="171"/>
      <c r="AL579" s="166"/>
      <c r="AM579" s="171" t="s">
        <v>345</v>
      </c>
      <c r="AN579" s="171"/>
      <c r="AO579" s="171"/>
      <c r="AP579" s="166"/>
      <c r="AQ579" s="166" t="s">
        <v>185</v>
      </c>
      <c r="AR579" s="159"/>
      <c r="AS579" s="159"/>
      <c r="AT579" s="160"/>
      <c r="AU579" s="124" t="s">
        <v>131</v>
      </c>
      <c r="AV579" s="124"/>
      <c r="AW579" s="124"/>
      <c r="AX579" s="125"/>
    </row>
    <row r="580" spans="1:50" ht="18.75" hidden="1" customHeight="1" x14ac:dyDescent="0.15">
      <c r="A580" s="99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186</v>
      </c>
      <c r="AH580" s="162"/>
      <c r="AI580" s="172"/>
      <c r="AJ580" s="172"/>
      <c r="AK580" s="172"/>
      <c r="AL580" s="167"/>
      <c r="AM580" s="172"/>
      <c r="AN580" s="172"/>
      <c r="AO580" s="172"/>
      <c r="AP580" s="167"/>
      <c r="AQ580" s="201"/>
      <c r="AR580" s="126"/>
      <c r="AS580" s="127" t="s">
        <v>186</v>
      </c>
      <c r="AT580" s="162"/>
      <c r="AU580" s="126"/>
      <c r="AV580" s="126"/>
      <c r="AW580" s="127" t="s">
        <v>175</v>
      </c>
      <c r="AX580" s="128"/>
    </row>
    <row r="581" spans="1:50" ht="23.25" hidden="1" customHeight="1" x14ac:dyDescent="0.15">
      <c r="A581" s="99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9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51</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9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98"/>
      <c r="B584" s="242"/>
      <c r="C584" s="241"/>
      <c r="D584" s="242"/>
      <c r="E584" s="156" t="s">
        <v>195</v>
      </c>
      <c r="F584" s="157"/>
      <c r="G584" s="158" t="s">
        <v>192</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193</v>
      </c>
      <c r="AF584" s="169"/>
      <c r="AG584" s="169"/>
      <c r="AH584" s="170"/>
      <c r="AI584" s="171" t="s">
        <v>332</v>
      </c>
      <c r="AJ584" s="171"/>
      <c r="AK584" s="171"/>
      <c r="AL584" s="166"/>
      <c r="AM584" s="171" t="s">
        <v>345</v>
      </c>
      <c r="AN584" s="171"/>
      <c r="AO584" s="171"/>
      <c r="AP584" s="166"/>
      <c r="AQ584" s="166" t="s">
        <v>185</v>
      </c>
      <c r="AR584" s="159"/>
      <c r="AS584" s="159"/>
      <c r="AT584" s="160"/>
      <c r="AU584" s="124" t="s">
        <v>131</v>
      </c>
      <c r="AV584" s="124"/>
      <c r="AW584" s="124"/>
      <c r="AX584" s="125"/>
    </row>
    <row r="585" spans="1:50" ht="18.75" hidden="1" customHeight="1" x14ac:dyDescent="0.15">
      <c r="A585" s="99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186</v>
      </c>
      <c r="AH585" s="162"/>
      <c r="AI585" s="172"/>
      <c r="AJ585" s="172"/>
      <c r="AK585" s="172"/>
      <c r="AL585" s="167"/>
      <c r="AM585" s="172"/>
      <c r="AN585" s="172"/>
      <c r="AO585" s="172"/>
      <c r="AP585" s="167"/>
      <c r="AQ585" s="201"/>
      <c r="AR585" s="126"/>
      <c r="AS585" s="127" t="s">
        <v>186</v>
      </c>
      <c r="AT585" s="162"/>
      <c r="AU585" s="126"/>
      <c r="AV585" s="126"/>
      <c r="AW585" s="127" t="s">
        <v>175</v>
      </c>
      <c r="AX585" s="128"/>
    </row>
    <row r="586" spans="1:50" ht="23.25" hidden="1" customHeight="1" x14ac:dyDescent="0.15">
      <c r="A586" s="99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9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51</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9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98"/>
      <c r="B589" s="242"/>
      <c r="C589" s="241"/>
      <c r="D589" s="242"/>
      <c r="E589" s="147" t="s">
        <v>532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8"/>
      <c r="B592" s="242"/>
      <c r="C592" s="241"/>
      <c r="D592" s="242"/>
      <c r="E592" s="228" t="s">
        <v>325</v>
      </c>
      <c r="F592" s="229"/>
      <c r="G592" s="230" t="s">
        <v>205</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8"/>
      <c r="B593" s="242"/>
      <c r="C593" s="241"/>
      <c r="D593" s="242"/>
      <c r="E593" s="156" t="s">
        <v>194</v>
      </c>
      <c r="F593" s="157"/>
      <c r="G593" s="158" t="s">
        <v>191</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193</v>
      </c>
      <c r="AF593" s="169"/>
      <c r="AG593" s="169"/>
      <c r="AH593" s="170"/>
      <c r="AI593" s="171" t="s">
        <v>332</v>
      </c>
      <c r="AJ593" s="171"/>
      <c r="AK593" s="171"/>
      <c r="AL593" s="166"/>
      <c r="AM593" s="171" t="s">
        <v>345</v>
      </c>
      <c r="AN593" s="171"/>
      <c r="AO593" s="171"/>
      <c r="AP593" s="166"/>
      <c r="AQ593" s="166" t="s">
        <v>185</v>
      </c>
      <c r="AR593" s="159"/>
      <c r="AS593" s="159"/>
      <c r="AT593" s="160"/>
      <c r="AU593" s="124" t="s">
        <v>131</v>
      </c>
      <c r="AV593" s="124"/>
      <c r="AW593" s="124"/>
      <c r="AX593" s="125"/>
    </row>
    <row r="594" spans="1:50" ht="18.75" hidden="1" customHeight="1" x14ac:dyDescent="0.15">
      <c r="A594" s="99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186</v>
      </c>
      <c r="AH594" s="162"/>
      <c r="AI594" s="172"/>
      <c r="AJ594" s="172"/>
      <c r="AK594" s="172"/>
      <c r="AL594" s="167"/>
      <c r="AM594" s="172"/>
      <c r="AN594" s="172"/>
      <c r="AO594" s="172"/>
      <c r="AP594" s="167"/>
      <c r="AQ594" s="201"/>
      <c r="AR594" s="126"/>
      <c r="AS594" s="127" t="s">
        <v>186</v>
      </c>
      <c r="AT594" s="162"/>
      <c r="AU594" s="126"/>
      <c r="AV594" s="126"/>
      <c r="AW594" s="127" t="s">
        <v>175</v>
      </c>
      <c r="AX594" s="128"/>
    </row>
    <row r="595" spans="1:50" ht="23.25" hidden="1" customHeight="1" x14ac:dyDescent="0.15">
      <c r="A595" s="99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9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51</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9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176</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98"/>
      <c r="B598" s="242"/>
      <c r="C598" s="241"/>
      <c r="D598" s="242"/>
      <c r="E598" s="156" t="s">
        <v>194</v>
      </c>
      <c r="F598" s="157"/>
      <c r="G598" s="158" t="s">
        <v>191</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193</v>
      </c>
      <c r="AF598" s="169"/>
      <c r="AG598" s="169"/>
      <c r="AH598" s="170"/>
      <c r="AI598" s="171" t="s">
        <v>332</v>
      </c>
      <c r="AJ598" s="171"/>
      <c r="AK598" s="171"/>
      <c r="AL598" s="166"/>
      <c r="AM598" s="171" t="s">
        <v>345</v>
      </c>
      <c r="AN598" s="171"/>
      <c r="AO598" s="171"/>
      <c r="AP598" s="166"/>
      <c r="AQ598" s="166" t="s">
        <v>185</v>
      </c>
      <c r="AR598" s="159"/>
      <c r="AS598" s="159"/>
      <c r="AT598" s="160"/>
      <c r="AU598" s="124" t="s">
        <v>131</v>
      </c>
      <c r="AV598" s="124"/>
      <c r="AW598" s="124"/>
      <c r="AX598" s="125"/>
    </row>
    <row r="599" spans="1:50" ht="18.75" hidden="1" customHeight="1" x14ac:dyDescent="0.15">
      <c r="A599" s="99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186</v>
      </c>
      <c r="AH599" s="162"/>
      <c r="AI599" s="172"/>
      <c r="AJ599" s="172"/>
      <c r="AK599" s="172"/>
      <c r="AL599" s="167"/>
      <c r="AM599" s="172"/>
      <c r="AN599" s="172"/>
      <c r="AO599" s="172"/>
      <c r="AP599" s="167"/>
      <c r="AQ599" s="201"/>
      <c r="AR599" s="126"/>
      <c r="AS599" s="127" t="s">
        <v>186</v>
      </c>
      <c r="AT599" s="162"/>
      <c r="AU599" s="126"/>
      <c r="AV599" s="126"/>
      <c r="AW599" s="127" t="s">
        <v>175</v>
      </c>
      <c r="AX599" s="128"/>
    </row>
    <row r="600" spans="1:50" ht="23.25" hidden="1" customHeight="1" x14ac:dyDescent="0.15">
      <c r="A600" s="99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9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51</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9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176</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98"/>
      <c r="B603" s="242"/>
      <c r="C603" s="241"/>
      <c r="D603" s="242"/>
      <c r="E603" s="156" t="s">
        <v>194</v>
      </c>
      <c r="F603" s="157"/>
      <c r="G603" s="158" t="s">
        <v>191</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193</v>
      </c>
      <c r="AF603" s="169"/>
      <c r="AG603" s="169"/>
      <c r="AH603" s="170"/>
      <c r="AI603" s="171" t="s">
        <v>332</v>
      </c>
      <c r="AJ603" s="171"/>
      <c r="AK603" s="171"/>
      <c r="AL603" s="166"/>
      <c r="AM603" s="171" t="s">
        <v>345</v>
      </c>
      <c r="AN603" s="171"/>
      <c r="AO603" s="171"/>
      <c r="AP603" s="166"/>
      <c r="AQ603" s="166" t="s">
        <v>185</v>
      </c>
      <c r="AR603" s="159"/>
      <c r="AS603" s="159"/>
      <c r="AT603" s="160"/>
      <c r="AU603" s="124" t="s">
        <v>131</v>
      </c>
      <c r="AV603" s="124"/>
      <c r="AW603" s="124"/>
      <c r="AX603" s="125"/>
    </row>
    <row r="604" spans="1:50" ht="18.75" hidden="1" customHeight="1" x14ac:dyDescent="0.15">
      <c r="A604" s="99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186</v>
      </c>
      <c r="AH604" s="162"/>
      <c r="AI604" s="172"/>
      <c r="AJ604" s="172"/>
      <c r="AK604" s="172"/>
      <c r="AL604" s="167"/>
      <c r="AM604" s="172"/>
      <c r="AN604" s="172"/>
      <c r="AO604" s="172"/>
      <c r="AP604" s="167"/>
      <c r="AQ604" s="201"/>
      <c r="AR604" s="126"/>
      <c r="AS604" s="127" t="s">
        <v>186</v>
      </c>
      <c r="AT604" s="162"/>
      <c r="AU604" s="126"/>
      <c r="AV604" s="126"/>
      <c r="AW604" s="127" t="s">
        <v>175</v>
      </c>
      <c r="AX604" s="128"/>
    </row>
    <row r="605" spans="1:50" ht="23.25" hidden="1" customHeight="1" x14ac:dyDescent="0.15">
      <c r="A605" s="99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9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51</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9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176</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98"/>
      <c r="B608" s="242"/>
      <c r="C608" s="241"/>
      <c r="D608" s="242"/>
      <c r="E608" s="156" t="s">
        <v>194</v>
      </c>
      <c r="F608" s="157"/>
      <c r="G608" s="158" t="s">
        <v>191</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193</v>
      </c>
      <c r="AF608" s="169"/>
      <c r="AG608" s="169"/>
      <c r="AH608" s="170"/>
      <c r="AI608" s="171" t="s">
        <v>332</v>
      </c>
      <c r="AJ608" s="171"/>
      <c r="AK608" s="171"/>
      <c r="AL608" s="166"/>
      <c r="AM608" s="171" t="s">
        <v>345</v>
      </c>
      <c r="AN608" s="171"/>
      <c r="AO608" s="171"/>
      <c r="AP608" s="166"/>
      <c r="AQ608" s="166" t="s">
        <v>185</v>
      </c>
      <c r="AR608" s="159"/>
      <c r="AS608" s="159"/>
      <c r="AT608" s="160"/>
      <c r="AU608" s="124" t="s">
        <v>131</v>
      </c>
      <c r="AV608" s="124"/>
      <c r="AW608" s="124"/>
      <c r="AX608" s="125"/>
    </row>
    <row r="609" spans="1:50" ht="18.75" hidden="1" customHeight="1" x14ac:dyDescent="0.15">
      <c r="A609" s="99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186</v>
      </c>
      <c r="AH609" s="162"/>
      <c r="AI609" s="172"/>
      <c r="AJ609" s="172"/>
      <c r="AK609" s="172"/>
      <c r="AL609" s="167"/>
      <c r="AM609" s="172"/>
      <c r="AN609" s="172"/>
      <c r="AO609" s="172"/>
      <c r="AP609" s="167"/>
      <c r="AQ609" s="201"/>
      <c r="AR609" s="126"/>
      <c r="AS609" s="127" t="s">
        <v>186</v>
      </c>
      <c r="AT609" s="162"/>
      <c r="AU609" s="126"/>
      <c r="AV609" s="126"/>
      <c r="AW609" s="127" t="s">
        <v>175</v>
      </c>
      <c r="AX609" s="128"/>
    </row>
    <row r="610" spans="1:50" ht="23.25" hidden="1" customHeight="1" x14ac:dyDescent="0.15">
      <c r="A610" s="99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9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51</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9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176</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98"/>
      <c r="B613" s="242"/>
      <c r="C613" s="241"/>
      <c r="D613" s="242"/>
      <c r="E613" s="156" t="s">
        <v>194</v>
      </c>
      <c r="F613" s="157"/>
      <c r="G613" s="158" t="s">
        <v>191</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193</v>
      </c>
      <c r="AF613" s="169"/>
      <c r="AG613" s="169"/>
      <c r="AH613" s="170"/>
      <c r="AI613" s="171" t="s">
        <v>332</v>
      </c>
      <c r="AJ613" s="171"/>
      <c r="AK613" s="171"/>
      <c r="AL613" s="166"/>
      <c r="AM613" s="171" t="s">
        <v>345</v>
      </c>
      <c r="AN613" s="171"/>
      <c r="AO613" s="171"/>
      <c r="AP613" s="166"/>
      <c r="AQ613" s="166" t="s">
        <v>185</v>
      </c>
      <c r="AR613" s="159"/>
      <c r="AS613" s="159"/>
      <c r="AT613" s="160"/>
      <c r="AU613" s="124" t="s">
        <v>131</v>
      </c>
      <c r="AV613" s="124"/>
      <c r="AW613" s="124"/>
      <c r="AX613" s="125"/>
    </row>
    <row r="614" spans="1:50" ht="18.75" hidden="1" customHeight="1" x14ac:dyDescent="0.15">
      <c r="A614" s="99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186</v>
      </c>
      <c r="AH614" s="162"/>
      <c r="AI614" s="172"/>
      <c r="AJ614" s="172"/>
      <c r="AK614" s="172"/>
      <c r="AL614" s="167"/>
      <c r="AM614" s="172"/>
      <c r="AN614" s="172"/>
      <c r="AO614" s="172"/>
      <c r="AP614" s="167"/>
      <c r="AQ614" s="201"/>
      <c r="AR614" s="126"/>
      <c r="AS614" s="127" t="s">
        <v>186</v>
      </c>
      <c r="AT614" s="162"/>
      <c r="AU614" s="126"/>
      <c r="AV614" s="126"/>
      <c r="AW614" s="127" t="s">
        <v>175</v>
      </c>
      <c r="AX614" s="128"/>
    </row>
    <row r="615" spans="1:50" ht="23.25" hidden="1" customHeight="1" x14ac:dyDescent="0.15">
      <c r="A615" s="99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9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51</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9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176</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98"/>
      <c r="B618" s="242"/>
      <c r="C618" s="241"/>
      <c r="D618" s="242"/>
      <c r="E618" s="156" t="s">
        <v>195</v>
      </c>
      <c r="F618" s="157"/>
      <c r="G618" s="158" t="s">
        <v>192</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193</v>
      </c>
      <c r="AF618" s="169"/>
      <c r="AG618" s="169"/>
      <c r="AH618" s="170"/>
      <c r="AI618" s="171" t="s">
        <v>332</v>
      </c>
      <c r="AJ618" s="171"/>
      <c r="AK618" s="171"/>
      <c r="AL618" s="166"/>
      <c r="AM618" s="171" t="s">
        <v>345</v>
      </c>
      <c r="AN618" s="171"/>
      <c r="AO618" s="171"/>
      <c r="AP618" s="166"/>
      <c r="AQ618" s="166" t="s">
        <v>185</v>
      </c>
      <c r="AR618" s="159"/>
      <c r="AS618" s="159"/>
      <c r="AT618" s="160"/>
      <c r="AU618" s="124" t="s">
        <v>131</v>
      </c>
      <c r="AV618" s="124"/>
      <c r="AW618" s="124"/>
      <c r="AX618" s="125"/>
    </row>
    <row r="619" spans="1:50" ht="18.75" hidden="1" customHeight="1" x14ac:dyDescent="0.15">
      <c r="A619" s="99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186</v>
      </c>
      <c r="AH619" s="162"/>
      <c r="AI619" s="172"/>
      <c r="AJ619" s="172"/>
      <c r="AK619" s="172"/>
      <c r="AL619" s="167"/>
      <c r="AM619" s="172"/>
      <c r="AN619" s="172"/>
      <c r="AO619" s="172"/>
      <c r="AP619" s="167"/>
      <c r="AQ619" s="201"/>
      <c r="AR619" s="126"/>
      <c r="AS619" s="127" t="s">
        <v>186</v>
      </c>
      <c r="AT619" s="162"/>
      <c r="AU619" s="126"/>
      <c r="AV619" s="126"/>
      <c r="AW619" s="127" t="s">
        <v>175</v>
      </c>
      <c r="AX619" s="128"/>
    </row>
    <row r="620" spans="1:50" ht="23.25" hidden="1" customHeight="1" x14ac:dyDescent="0.15">
      <c r="A620" s="99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9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51</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9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98"/>
      <c r="B623" s="242"/>
      <c r="C623" s="241"/>
      <c r="D623" s="242"/>
      <c r="E623" s="156" t="s">
        <v>195</v>
      </c>
      <c r="F623" s="157"/>
      <c r="G623" s="158" t="s">
        <v>192</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193</v>
      </c>
      <c r="AF623" s="169"/>
      <c r="AG623" s="169"/>
      <c r="AH623" s="170"/>
      <c r="AI623" s="171" t="s">
        <v>332</v>
      </c>
      <c r="AJ623" s="171"/>
      <c r="AK623" s="171"/>
      <c r="AL623" s="166"/>
      <c r="AM623" s="171" t="s">
        <v>345</v>
      </c>
      <c r="AN623" s="171"/>
      <c r="AO623" s="171"/>
      <c r="AP623" s="166"/>
      <c r="AQ623" s="166" t="s">
        <v>185</v>
      </c>
      <c r="AR623" s="159"/>
      <c r="AS623" s="159"/>
      <c r="AT623" s="160"/>
      <c r="AU623" s="124" t="s">
        <v>131</v>
      </c>
      <c r="AV623" s="124"/>
      <c r="AW623" s="124"/>
      <c r="AX623" s="125"/>
    </row>
    <row r="624" spans="1:50" ht="18.75" hidden="1" customHeight="1" x14ac:dyDescent="0.15">
      <c r="A624" s="99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186</v>
      </c>
      <c r="AH624" s="162"/>
      <c r="AI624" s="172"/>
      <c r="AJ624" s="172"/>
      <c r="AK624" s="172"/>
      <c r="AL624" s="167"/>
      <c r="AM624" s="172"/>
      <c r="AN624" s="172"/>
      <c r="AO624" s="172"/>
      <c r="AP624" s="167"/>
      <c r="AQ624" s="201"/>
      <c r="AR624" s="126"/>
      <c r="AS624" s="127" t="s">
        <v>186</v>
      </c>
      <c r="AT624" s="162"/>
      <c r="AU624" s="126"/>
      <c r="AV624" s="126"/>
      <c r="AW624" s="127" t="s">
        <v>175</v>
      </c>
      <c r="AX624" s="128"/>
    </row>
    <row r="625" spans="1:50" ht="23.25" hidden="1" customHeight="1" x14ac:dyDescent="0.15">
      <c r="A625" s="99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9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51</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9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98"/>
      <c r="B628" s="242"/>
      <c r="C628" s="241"/>
      <c r="D628" s="242"/>
      <c r="E628" s="156" t="s">
        <v>195</v>
      </c>
      <c r="F628" s="157"/>
      <c r="G628" s="158" t="s">
        <v>192</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193</v>
      </c>
      <c r="AF628" s="169"/>
      <c r="AG628" s="169"/>
      <c r="AH628" s="170"/>
      <c r="AI628" s="171" t="s">
        <v>332</v>
      </c>
      <c r="AJ628" s="171"/>
      <c r="AK628" s="171"/>
      <c r="AL628" s="166"/>
      <c r="AM628" s="171" t="s">
        <v>345</v>
      </c>
      <c r="AN628" s="171"/>
      <c r="AO628" s="171"/>
      <c r="AP628" s="166"/>
      <c r="AQ628" s="166" t="s">
        <v>185</v>
      </c>
      <c r="AR628" s="159"/>
      <c r="AS628" s="159"/>
      <c r="AT628" s="160"/>
      <c r="AU628" s="124" t="s">
        <v>131</v>
      </c>
      <c r="AV628" s="124"/>
      <c r="AW628" s="124"/>
      <c r="AX628" s="125"/>
    </row>
    <row r="629" spans="1:50" ht="18.75" hidden="1" customHeight="1" x14ac:dyDescent="0.15">
      <c r="A629" s="99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186</v>
      </c>
      <c r="AH629" s="162"/>
      <c r="AI629" s="172"/>
      <c r="AJ629" s="172"/>
      <c r="AK629" s="172"/>
      <c r="AL629" s="167"/>
      <c r="AM629" s="172"/>
      <c r="AN629" s="172"/>
      <c r="AO629" s="172"/>
      <c r="AP629" s="167"/>
      <c r="AQ629" s="201"/>
      <c r="AR629" s="126"/>
      <c r="AS629" s="127" t="s">
        <v>186</v>
      </c>
      <c r="AT629" s="162"/>
      <c r="AU629" s="126"/>
      <c r="AV629" s="126"/>
      <c r="AW629" s="127" t="s">
        <v>175</v>
      </c>
      <c r="AX629" s="128"/>
    </row>
    <row r="630" spans="1:50" ht="23.25" hidden="1" customHeight="1" x14ac:dyDescent="0.15">
      <c r="A630" s="99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9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51</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9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98"/>
      <c r="B633" s="242"/>
      <c r="C633" s="241"/>
      <c r="D633" s="242"/>
      <c r="E633" s="156" t="s">
        <v>195</v>
      </c>
      <c r="F633" s="157"/>
      <c r="G633" s="158" t="s">
        <v>192</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193</v>
      </c>
      <c r="AF633" s="169"/>
      <c r="AG633" s="169"/>
      <c r="AH633" s="170"/>
      <c r="AI633" s="171" t="s">
        <v>332</v>
      </c>
      <c r="AJ633" s="171"/>
      <c r="AK633" s="171"/>
      <c r="AL633" s="166"/>
      <c r="AM633" s="171" t="s">
        <v>345</v>
      </c>
      <c r="AN633" s="171"/>
      <c r="AO633" s="171"/>
      <c r="AP633" s="166"/>
      <c r="AQ633" s="166" t="s">
        <v>185</v>
      </c>
      <c r="AR633" s="159"/>
      <c r="AS633" s="159"/>
      <c r="AT633" s="160"/>
      <c r="AU633" s="124" t="s">
        <v>131</v>
      </c>
      <c r="AV633" s="124"/>
      <c r="AW633" s="124"/>
      <c r="AX633" s="125"/>
    </row>
    <row r="634" spans="1:50" ht="18.75" hidden="1" customHeight="1" x14ac:dyDescent="0.15">
      <c r="A634" s="99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186</v>
      </c>
      <c r="AH634" s="162"/>
      <c r="AI634" s="172"/>
      <c r="AJ634" s="172"/>
      <c r="AK634" s="172"/>
      <c r="AL634" s="167"/>
      <c r="AM634" s="172"/>
      <c r="AN634" s="172"/>
      <c r="AO634" s="172"/>
      <c r="AP634" s="167"/>
      <c r="AQ634" s="201"/>
      <c r="AR634" s="126"/>
      <c r="AS634" s="127" t="s">
        <v>186</v>
      </c>
      <c r="AT634" s="162"/>
      <c r="AU634" s="126"/>
      <c r="AV634" s="126"/>
      <c r="AW634" s="127" t="s">
        <v>175</v>
      </c>
      <c r="AX634" s="128"/>
    </row>
    <row r="635" spans="1:50" ht="23.25" hidden="1" customHeight="1" x14ac:dyDescent="0.15">
      <c r="A635" s="99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9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51</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9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98"/>
      <c r="B638" s="242"/>
      <c r="C638" s="241"/>
      <c r="D638" s="242"/>
      <c r="E638" s="156" t="s">
        <v>195</v>
      </c>
      <c r="F638" s="157"/>
      <c r="G638" s="158" t="s">
        <v>192</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193</v>
      </c>
      <c r="AF638" s="169"/>
      <c r="AG638" s="169"/>
      <c r="AH638" s="170"/>
      <c r="AI638" s="171" t="s">
        <v>332</v>
      </c>
      <c r="AJ638" s="171"/>
      <c r="AK638" s="171"/>
      <c r="AL638" s="166"/>
      <c r="AM638" s="171" t="s">
        <v>345</v>
      </c>
      <c r="AN638" s="171"/>
      <c r="AO638" s="171"/>
      <c r="AP638" s="166"/>
      <c r="AQ638" s="166" t="s">
        <v>185</v>
      </c>
      <c r="AR638" s="159"/>
      <c r="AS638" s="159"/>
      <c r="AT638" s="160"/>
      <c r="AU638" s="124" t="s">
        <v>131</v>
      </c>
      <c r="AV638" s="124"/>
      <c r="AW638" s="124"/>
      <c r="AX638" s="125"/>
    </row>
    <row r="639" spans="1:50" ht="18.75" hidden="1" customHeight="1" x14ac:dyDescent="0.15">
      <c r="A639" s="99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186</v>
      </c>
      <c r="AH639" s="162"/>
      <c r="AI639" s="172"/>
      <c r="AJ639" s="172"/>
      <c r="AK639" s="172"/>
      <c r="AL639" s="167"/>
      <c r="AM639" s="172"/>
      <c r="AN639" s="172"/>
      <c r="AO639" s="172"/>
      <c r="AP639" s="167"/>
      <c r="AQ639" s="201"/>
      <c r="AR639" s="126"/>
      <c r="AS639" s="127" t="s">
        <v>186</v>
      </c>
      <c r="AT639" s="162"/>
      <c r="AU639" s="126"/>
      <c r="AV639" s="126"/>
      <c r="AW639" s="127" t="s">
        <v>175</v>
      </c>
      <c r="AX639" s="128"/>
    </row>
    <row r="640" spans="1:50" ht="23.25" hidden="1" customHeight="1" x14ac:dyDescent="0.15">
      <c r="A640" s="99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9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51</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9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98"/>
      <c r="B643" s="242"/>
      <c r="C643" s="241"/>
      <c r="D643" s="242"/>
      <c r="E643" s="147" t="s">
        <v>532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8"/>
      <c r="B646" s="242"/>
      <c r="C646" s="241"/>
      <c r="D646" s="242"/>
      <c r="E646" s="228" t="s">
        <v>326</v>
      </c>
      <c r="F646" s="229"/>
      <c r="G646" s="230" t="s">
        <v>205</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8"/>
      <c r="B647" s="242"/>
      <c r="C647" s="241"/>
      <c r="D647" s="242"/>
      <c r="E647" s="156" t="s">
        <v>194</v>
      </c>
      <c r="F647" s="157"/>
      <c r="G647" s="158" t="s">
        <v>191</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193</v>
      </c>
      <c r="AF647" s="169"/>
      <c r="AG647" s="169"/>
      <c r="AH647" s="170"/>
      <c r="AI647" s="171" t="s">
        <v>332</v>
      </c>
      <c r="AJ647" s="171"/>
      <c r="AK647" s="171"/>
      <c r="AL647" s="166"/>
      <c r="AM647" s="171" t="s">
        <v>345</v>
      </c>
      <c r="AN647" s="171"/>
      <c r="AO647" s="171"/>
      <c r="AP647" s="166"/>
      <c r="AQ647" s="166" t="s">
        <v>185</v>
      </c>
      <c r="AR647" s="159"/>
      <c r="AS647" s="159"/>
      <c r="AT647" s="160"/>
      <c r="AU647" s="124" t="s">
        <v>131</v>
      </c>
      <c r="AV647" s="124"/>
      <c r="AW647" s="124"/>
      <c r="AX647" s="125"/>
    </row>
    <row r="648" spans="1:50" ht="18.75" hidden="1" customHeight="1" x14ac:dyDescent="0.15">
      <c r="A648" s="99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186</v>
      </c>
      <c r="AH648" s="162"/>
      <c r="AI648" s="172"/>
      <c r="AJ648" s="172"/>
      <c r="AK648" s="172"/>
      <c r="AL648" s="167"/>
      <c r="AM648" s="172"/>
      <c r="AN648" s="172"/>
      <c r="AO648" s="172"/>
      <c r="AP648" s="167"/>
      <c r="AQ648" s="201"/>
      <c r="AR648" s="126"/>
      <c r="AS648" s="127" t="s">
        <v>186</v>
      </c>
      <c r="AT648" s="162"/>
      <c r="AU648" s="126"/>
      <c r="AV648" s="126"/>
      <c r="AW648" s="127" t="s">
        <v>175</v>
      </c>
      <c r="AX648" s="128"/>
    </row>
    <row r="649" spans="1:50" ht="23.25" hidden="1" customHeight="1" x14ac:dyDescent="0.15">
      <c r="A649" s="99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9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51</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9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176</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98"/>
      <c r="B652" s="242"/>
      <c r="C652" s="241"/>
      <c r="D652" s="242"/>
      <c r="E652" s="156" t="s">
        <v>194</v>
      </c>
      <c r="F652" s="157"/>
      <c r="G652" s="158" t="s">
        <v>191</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193</v>
      </c>
      <c r="AF652" s="169"/>
      <c r="AG652" s="169"/>
      <c r="AH652" s="170"/>
      <c r="AI652" s="171" t="s">
        <v>332</v>
      </c>
      <c r="AJ652" s="171"/>
      <c r="AK652" s="171"/>
      <c r="AL652" s="166"/>
      <c r="AM652" s="171" t="s">
        <v>345</v>
      </c>
      <c r="AN652" s="171"/>
      <c r="AO652" s="171"/>
      <c r="AP652" s="166"/>
      <c r="AQ652" s="166" t="s">
        <v>185</v>
      </c>
      <c r="AR652" s="159"/>
      <c r="AS652" s="159"/>
      <c r="AT652" s="160"/>
      <c r="AU652" s="124" t="s">
        <v>131</v>
      </c>
      <c r="AV652" s="124"/>
      <c r="AW652" s="124"/>
      <c r="AX652" s="125"/>
    </row>
    <row r="653" spans="1:50" ht="18.75" hidden="1" customHeight="1" x14ac:dyDescent="0.15">
      <c r="A653" s="99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186</v>
      </c>
      <c r="AH653" s="162"/>
      <c r="AI653" s="172"/>
      <c r="AJ653" s="172"/>
      <c r="AK653" s="172"/>
      <c r="AL653" s="167"/>
      <c r="AM653" s="172"/>
      <c r="AN653" s="172"/>
      <c r="AO653" s="172"/>
      <c r="AP653" s="167"/>
      <c r="AQ653" s="201"/>
      <c r="AR653" s="126"/>
      <c r="AS653" s="127" t="s">
        <v>186</v>
      </c>
      <c r="AT653" s="162"/>
      <c r="AU653" s="126"/>
      <c r="AV653" s="126"/>
      <c r="AW653" s="127" t="s">
        <v>175</v>
      </c>
      <c r="AX653" s="128"/>
    </row>
    <row r="654" spans="1:50" ht="23.25" hidden="1" customHeight="1" x14ac:dyDescent="0.15">
      <c r="A654" s="99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9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51</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9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176</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98"/>
      <c r="B657" s="242"/>
      <c r="C657" s="241"/>
      <c r="D657" s="242"/>
      <c r="E657" s="156" t="s">
        <v>194</v>
      </c>
      <c r="F657" s="157"/>
      <c r="G657" s="158" t="s">
        <v>191</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193</v>
      </c>
      <c r="AF657" s="169"/>
      <c r="AG657" s="169"/>
      <c r="AH657" s="170"/>
      <c r="AI657" s="171" t="s">
        <v>332</v>
      </c>
      <c r="AJ657" s="171"/>
      <c r="AK657" s="171"/>
      <c r="AL657" s="166"/>
      <c r="AM657" s="171" t="s">
        <v>345</v>
      </c>
      <c r="AN657" s="171"/>
      <c r="AO657" s="171"/>
      <c r="AP657" s="166"/>
      <c r="AQ657" s="166" t="s">
        <v>185</v>
      </c>
      <c r="AR657" s="159"/>
      <c r="AS657" s="159"/>
      <c r="AT657" s="160"/>
      <c r="AU657" s="124" t="s">
        <v>131</v>
      </c>
      <c r="AV657" s="124"/>
      <c r="AW657" s="124"/>
      <c r="AX657" s="125"/>
    </row>
    <row r="658" spans="1:50" ht="18.75" hidden="1" customHeight="1" x14ac:dyDescent="0.15">
      <c r="A658" s="99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186</v>
      </c>
      <c r="AH658" s="162"/>
      <c r="AI658" s="172"/>
      <c r="AJ658" s="172"/>
      <c r="AK658" s="172"/>
      <c r="AL658" s="167"/>
      <c r="AM658" s="172"/>
      <c r="AN658" s="172"/>
      <c r="AO658" s="172"/>
      <c r="AP658" s="167"/>
      <c r="AQ658" s="201"/>
      <c r="AR658" s="126"/>
      <c r="AS658" s="127" t="s">
        <v>186</v>
      </c>
      <c r="AT658" s="162"/>
      <c r="AU658" s="126"/>
      <c r="AV658" s="126"/>
      <c r="AW658" s="127" t="s">
        <v>175</v>
      </c>
      <c r="AX658" s="128"/>
    </row>
    <row r="659" spans="1:50" ht="23.25" hidden="1" customHeight="1" x14ac:dyDescent="0.15">
      <c r="A659" s="99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9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51</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9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176</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98"/>
      <c r="B662" s="242"/>
      <c r="C662" s="241"/>
      <c r="D662" s="242"/>
      <c r="E662" s="156" t="s">
        <v>194</v>
      </c>
      <c r="F662" s="157"/>
      <c r="G662" s="158" t="s">
        <v>191</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193</v>
      </c>
      <c r="AF662" s="169"/>
      <c r="AG662" s="169"/>
      <c r="AH662" s="170"/>
      <c r="AI662" s="171" t="s">
        <v>332</v>
      </c>
      <c r="AJ662" s="171"/>
      <c r="AK662" s="171"/>
      <c r="AL662" s="166"/>
      <c r="AM662" s="171" t="s">
        <v>345</v>
      </c>
      <c r="AN662" s="171"/>
      <c r="AO662" s="171"/>
      <c r="AP662" s="166"/>
      <c r="AQ662" s="166" t="s">
        <v>185</v>
      </c>
      <c r="AR662" s="159"/>
      <c r="AS662" s="159"/>
      <c r="AT662" s="160"/>
      <c r="AU662" s="124" t="s">
        <v>131</v>
      </c>
      <c r="AV662" s="124"/>
      <c r="AW662" s="124"/>
      <c r="AX662" s="125"/>
    </row>
    <row r="663" spans="1:50" ht="18.75" hidden="1" customHeight="1" x14ac:dyDescent="0.15">
      <c r="A663" s="99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186</v>
      </c>
      <c r="AH663" s="162"/>
      <c r="AI663" s="172"/>
      <c r="AJ663" s="172"/>
      <c r="AK663" s="172"/>
      <c r="AL663" s="167"/>
      <c r="AM663" s="172"/>
      <c r="AN663" s="172"/>
      <c r="AO663" s="172"/>
      <c r="AP663" s="167"/>
      <c r="AQ663" s="201"/>
      <c r="AR663" s="126"/>
      <c r="AS663" s="127" t="s">
        <v>186</v>
      </c>
      <c r="AT663" s="162"/>
      <c r="AU663" s="126"/>
      <c r="AV663" s="126"/>
      <c r="AW663" s="127" t="s">
        <v>175</v>
      </c>
      <c r="AX663" s="128"/>
    </row>
    <row r="664" spans="1:50" ht="23.25" hidden="1" customHeight="1" x14ac:dyDescent="0.15">
      <c r="A664" s="99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9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51</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9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176</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98"/>
      <c r="B667" s="242"/>
      <c r="C667" s="241"/>
      <c r="D667" s="242"/>
      <c r="E667" s="156" t="s">
        <v>194</v>
      </c>
      <c r="F667" s="157"/>
      <c r="G667" s="158" t="s">
        <v>191</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193</v>
      </c>
      <c r="AF667" s="169"/>
      <c r="AG667" s="169"/>
      <c r="AH667" s="170"/>
      <c r="AI667" s="171" t="s">
        <v>332</v>
      </c>
      <c r="AJ667" s="171"/>
      <c r="AK667" s="171"/>
      <c r="AL667" s="166"/>
      <c r="AM667" s="171" t="s">
        <v>345</v>
      </c>
      <c r="AN667" s="171"/>
      <c r="AO667" s="171"/>
      <c r="AP667" s="166"/>
      <c r="AQ667" s="166" t="s">
        <v>185</v>
      </c>
      <c r="AR667" s="159"/>
      <c r="AS667" s="159"/>
      <c r="AT667" s="160"/>
      <c r="AU667" s="124" t="s">
        <v>131</v>
      </c>
      <c r="AV667" s="124"/>
      <c r="AW667" s="124"/>
      <c r="AX667" s="125"/>
    </row>
    <row r="668" spans="1:50" ht="18.75" hidden="1" customHeight="1" x14ac:dyDescent="0.15">
      <c r="A668" s="99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186</v>
      </c>
      <c r="AH668" s="162"/>
      <c r="AI668" s="172"/>
      <c r="AJ668" s="172"/>
      <c r="AK668" s="172"/>
      <c r="AL668" s="167"/>
      <c r="AM668" s="172"/>
      <c r="AN668" s="172"/>
      <c r="AO668" s="172"/>
      <c r="AP668" s="167"/>
      <c r="AQ668" s="201"/>
      <c r="AR668" s="126"/>
      <c r="AS668" s="127" t="s">
        <v>186</v>
      </c>
      <c r="AT668" s="162"/>
      <c r="AU668" s="126"/>
      <c r="AV668" s="126"/>
      <c r="AW668" s="127" t="s">
        <v>175</v>
      </c>
      <c r="AX668" s="128"/>
    </row>
    <row r="669" spans="1:50" ht="23.25" hidden="1" customHeight="1" x14ac:dyDescent="0.15">
      <c r="A669" s="99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9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51</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9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176</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98"/>
      <c r="B672" s="242"/>
      <c r="C672" s="241"/>
      <c r="D672" s="242"/>
      <c r="E672" s="156" t="s">
        <v>195</v>
      </c>
      <c r="F672" s="157"/>
      <c r="G672" s="158" t="s">
        <v>192</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193</v>
      </c>
      <c r="AF672" s="169"/>
      <c r="AG672" s="169"/>
      <c r="AH672" s="170"/>
      <c r="AI672" s="171" t="s">
        <v>332</v>
      </c>
      <c r="AJ672" s="171"/>
      <c r="AK672" s="171"/>
      <c r="AL672" s="166"/>
      <c r="AM672" s="171" t="s">
        <v>345</v>
      </c>
      <c r="AN672" s="171"/>
      <c r="AO672" s="171"/>
      <c r="AP672" s="166"/>
      <c r="AQ672" s="166" t="s">
        <v>185</v>
      </c>
      <c r="AR672" s="159"/>
      <c r="AS672" s="159"/>
      <c r="AT672" s="160"/>
      <c r="AU672" s="124" t="s">
        <v>131</v>
      </c>
      <c r="AV672" s="124"/>
      <c r="AW672" s="124"/>
      <c r="AX672" s="125"/>
    </row>
    <row r="673" spans="1:50" ht="18.75" hidden="1" customHeight="1" x14ac:dyDescent="0.15">
      <c r="A673" s="99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186</v>
      </c>
      <c r="AH673" s="162"/>
      <c r="AI673" s="172"/>
      <c r="AJ673" s="172"/>
      <c r="AK673" s="172"/>
      <c r="AL673" s="167"/>
      <c r="AM673" s="172"/>
      <c r="AN673" s="172"/>
      <c r="AO673" s="172"/>
      <c r="AP673" s="167"/>
      <c r="AQ673" s="201"/>
      <c r="AR673" s="126"/>
      <c r="AS673" s="127" t="s">
        <v>186</v>
      </c>
      <c r="AT673" s="162"/>
      <c r="AU673" s="126"/>
      <c r="AV673" s="126"/>
      <c r="AW673" s="127" t="s">
        <v>175</v>
      </c>
      <c r="AX673" s="128"/>
    </row>
    <row r="674" spans="1:50" ht="23.25" hidden="1" customHeight="1" x14ac:dyDescent="0.15">
      <c r="A674" s="99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9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51</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9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98"/>
      <c r="B677" s="242"/>
      <c r="C677" s="241"/>
      <c r="D677" s="242"/>
      <c r="E677" s="156" t="s">
        <v>195</v>
      </c>
      <c r="F677" s="157"/>
      <c r="G677" s="158" t="s">
        <v>192</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193</v>
      </c>
      <c r="AF677" s="169"/>
      <c r="AG677" s="169"/>
      <c r="AH677" s="170"/>
      <c r="AI677" s="171" t="s">
        <v>332</v>
      </c>
      <c r="AJ677" s="171"/>
      <c r="AK677" s="171"/>
      <c r="AL677" s="166"/>
      <c r="AM677" s="171" t="s">
        <v>345</v>
      </c>
      <c r="AN677" s="171"/>
      <c r="AO677" s="171"/>
      <c r="AP677" s="166"/>
      <c r="AQ677" s="166" t="s">
        <v>185</v>
      </c>
      <c r="AR677" s="159"/>
      <c r="AS677" s="159"/>
      <c r="AT677" s="160"/>
      <c r="AU677" s="124" t="s">
        <v>131</v>
      </c>
      <c r="AV677" s="124"/>
      <c r="AW677" s="124"/>
      <c r="AX677" s="125"/>
    </row>
    <row r="678" spans="1:50" ht="18.75" hidden="1" customHeight="1" x14ac:dyDescent="0.15">
      <c r="A678" s="99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186</v>
      </c>
      <c r="AH678" s="162"/>
      <c r="AI678" s="172"/>
      <c r="AJ678" s="172"/>
      <c r="AK678" s="172"/>
      <c r="AL678" s="167"/>
      <c r="AM678" s="172"/>
      <c r="AN678" s="172"/>
      <c r="AO678" s="172"/>
      <c r="AP678" s="167"/>
      <c r="AQ678" s="201"/>
      <c r="AR678" s="126"/>
      <c r="AS678" s="127" t="s">
        <v>186</v>
      </c>
      <c r="AT678" s="162"/>
      <c r="AU678" s="126"/>
      <c r="AV678" s="126"/>
      <c r="AW678" s="127" t="s">
        <v>175</v>
      </c>
      <c r="AX678" s="128"/>
    </row>
    <row r="679" spans="1:50" ht="23.25" hidden="1" customHeight="1" x14ac:dyDescent="0.15">
      <c r="A679" s="99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9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51</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9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98"/>
      <c r="B682" s="242"/>
      <c r="C682" s="241"/>
      <c r="D682" s="242"/>
      <c r="E682" s="156" t="s">
        <v>195</v>
      </c>
      <c r="F682" s="157"/>
      <c r="G682" s="158" t="s">
        <v>192</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193</v>
      </c>
      <c r="AF682" s="169"/>
      <c r="AG682" s="169"/>
      <c r="AH682" s="170"/>
      <c r="AI682" s="171" t="s">
        <v>332</v>
      </c>
      <c r="AJ682" s="171"/>
      <c r="AK682" s="171"/>
      <c r="AL682" s="166"/>
      <c r="AM682" s="171" t="s">
        <v>345</v>
      </c>
      <c r="AN682" s="171"/>
      <c r="AO682" s="171"/>
      <c r="AP682" s="166"/>
      <c r="AQ682" s="166" t="s">
        <v>185</v>
      </c>
      <c r="AR682" s="159"/>
      <c r="AS682" s="159"/>
      <c r="AT682" s="160"/>
      <c r="AU682" s="124" t="s">
        <v>131</v>
      </c>
      <c r="AV682" s="124"/>
      <c r="AW682" s="124"/>
      <c r="AX682" s="125"/>
    </row>
    <row r="683" spans="1:50" ht="18.75" hidden="1" customHeight="1" x14ac:dyDescent="0.15">
      <c r="A683" s="99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186</v>
      </c>
      <c r="AH683" s="162"/>
      <c r="AI683" s="172"/>
      <c r="AJ683" s="172"/>
      <c r="AK683" s="172"/>
      <c r="AL683" s="167"/>
      <c r="AM683" s="172"/>
      <c r="AN683" s="172"/>
      <c r="AO683" s="172"/>
      <c r="AP683" s="167"/>
      <c r="AQ683" s="201"/>
      <c r="AR683" s="126"/>
      <c r="AS683" s="127" t="s">
        <v>186</v>
      </c>
      <c r="AT683" s="162"/>
      <c r="AU683" s="126"/>
      <c r="AV683" s="126"/>
      <c r="AW683" s="127" t="s">
        <v>175</v>
      </c>
      <c r="AX683" s="128"/>
    </row>
    <row r="684" spans="1:50" ht="23.25" hidden="1" customHeight="1" x14ac:dyDescent="0.15">
      <c r="A684" s="99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9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51</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9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98"/>
      <c r="B687" s="242"/>
      <c r="C687" s="241"/>
      <c r="D687" s="242"/>
      <c r="E687" s="156" t="s">
        <v>195</v>
      </c>
      <c r="F687" s="157"/>
      <c r="G687" s="158" t="s">
        <v>192</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193</v>
      </c>
      <c r="AF687" s="169"/>
      <c r="AG687" s="169"/>
      <c r="AH687" s="170"/>
      <c r="AI687" s="171" t="s">
        <v>332</v>
      </c>
      <c r="AJ687" s="171"/>
      <c r="AK687" s="171"/>
      <c r="AL687" s="166"/>
      <c r="AM687" s="171" t="s">
        <v>345</v>
      </c>
      <c r="AN687" s="171"/>
      <c r="AO687" s="171"/>
      <c r="AP687" s="166"/>
      <c r="AQ687" s="166" t="s">
        <v>185</v>
      </c>
      <c r="AR687" s="159"/>
      <c r="AS687" s="159"/>
      <c r="AT687" s="160"/>
      <c r="AU687" s="124" t="s">
        <v>131</v>
      </c>
      <c r="AV687" s="124"/>
      <c r="AW687" s="124"/>
      <c r="AX687" s="125"/>
    </row>
    <row r="688" spans="1:50" ht="18.75" hidden="1" customHeight="1" x14ac:dyDescent="0.15">
      <c r="A688" s="99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186</v>
      </c>
      <c r="AH688" s="162"/>
      <c r="AI688" s="172"/>
      <c r="AJ688" s="172"/>
      <c r="AK688" s="172"/>
      <c r="AL688" s="167"/>
      <c r="AM688" s="172"/>
      <c r="AN688" s="172"/>
      <c r="AO688" s="172"/>
      <c r="AP688" s="167"/>
      <c r="AQ688" s="201"/>
      <c r="AR688" s="126"/>
      <c r="AS688" s="127" t="s">
        <v>186</v>
      </c>
      <c r="AT688" s="162"/>
      <c r="AU688" s="126"/>
      <c r="AV688" s="126"/>
      <c r="AW688" s="127" t="s">
        <v>175</v>
      </c>
      <c r="AX688" s="128"/>
    </row>
    <row r="689" spans="1:50" ht="23.25" hidden="1" customHeight="1" x14ac:dyDescent="0.15">
      <c r="A689" s="99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9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51</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9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98"/>
      <c r="B692" s="242"/>
      <c r="C692" s="241"/>
      <c r="D692" s="242"/>
      <c r="E692" s="156" t="s">
        <v>195</v>
      </c>
      <c r="F692" s="157"/>
      <c r="G692" s="158" t="s">
        <v>192</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193</v>
      </c>
      <c r="AF692" s="169"/>
      <c r="AG692" s="169"/>
      <c r="AH692" s="170"/>
      <c r="AI692" s="171" t="s">
        <v>332</v>
      </c>
      <c r="AJ692" s="171"/>
      <c r="AK692" s="171"/>
      <c r="AL692" s="166"/>
      <c r="AM692" s="171" t="s">
        <v>345</v>
      </c>
      <c r="AN692" s="171"/>
      <c r="AO692" s="171"/>
      <c r="AP692" s="166"/>
      <c r="AQ692" s="166" t="s">
        <v>185</v>
      </c>
      <c r="AR692" s="159"/>
      <c r="AS692" s="159"/>
      <c r="AT692" s="160"/>
      <c r="AU692" s="124" t="s">
        <v>131</v>
      </c>
      <c r="AV692" s="124"/>
      <c r="AW692" s="124"/>
      <c r="AX692" s="125"/>
    </row>
    <row r="693" spans="1:50" ht="18.75" hidden="1" customHeight="1" x14ac:dyDescent="0.15">
      <c r="A693" s="99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186</v>
      </c>
      <c r="AH693" s="162"/>
      <c r="AI693" s="172"/>
      <c r="AJ693" s="172"/>
      <c r="AK693" s="172"/>
      <c r="AL693" s="167"/>
      <c r="AM693" s="172"/>
      <c r="AN693" s="172"/>
      <c r="AO693" s="172"/>
      <c r="AP693" s="167"/>
      <c r="AQ693" s="201"/>
      <c r="AR693" s="126"/>
      <c r="AS693" s="127" t="s">
        <v>186</v>
      </c>
      <c r="AT693" s="162"/>
      <c r="AU693" s="126"/>
      <c r="AV693" s="126"/>
      <c r="AW693" s="127" t="s">
        <v>175</v>
      </c>
      <c r="AX693" s="128"/>
    </row>
    <row r="694" spans="1:50" ht="23.25" hidden="1" customHeight="1" x14ac:dyDescent="0.15">
      <c r="A694" s="99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9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51</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9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98"/>
      <c r="B697" s="242"/>
      <c r="C697" s="241"/>
      <c r="D697" s="242"/>
      <c r="E697" s="147" t="s">
        <v>532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6" t="s">
        <v>44</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60"/>
      <c r="B701" s="61"/>
      <c r="C701" s="889" t="s">
        <v>29</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33</v>
      </c>
      <c r="AE701" s="612"/>
      <c r="AF701" s="612"/>
      <c r="AG701" s="611" t="s">
        <v>28</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0" t="s">
        <v>137</v>
      </c>
      <c r="B702" s="531"/>
      <c r="C702" s="732" t="s">
        <v>138</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480</v>
      </c>
      <c r="AE702" s="904"/>
      <c r="AF702" s="904"/>
      <c r="AG702" s="891" t="s">
        <v>497</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2"/>
      <c r="B703" s="533"/>
      <c r="C703" s="602" t="s">
        <v>34</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4" t="s">
        <v>480</v>
      </c>
      <c r="AE703" s="145"/>
      <c r="AF703" s="145"/>
      <c r="AG703" s="670" t="s">
        <v>498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4"/>
      <c r="B704" s="535"/>
      <c r="C704" s="604" t="s">
        <v>139</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480</v>
      </c>
      <c r="AE704" s="589"/>
      <c r="AF704" s="589"/>
      <c r="AG704" s="423" t="s">
        <v>499</v>
      </c>
      <c r="AH704" s="224"/>
      <c r="AI704" s="224"/>
      <c r="AJ704" s="224"/>
      <c r="AK704" s="224"/>
      <c r="AL704" s="224"/>
      <c r="AM704" s="224"/>
      <c r="AN704" s="224"/>
      <c r="AO704" s="224"/>
      <c r="AP704" s="224"/>
      <c r="AQ704" s="224"/>
      <c r="AR704" s="224"/>
      <c r="AS704" s="224"/>
      <c r="AT704" s="224"/>
      <c r="AU704" s="224"/>
      <c r="AV704" s="224"/>
      <c r="AW704" s="224"/>
      <c r="AX704" s="424"/>
    </row>
    <row r="705" spans="1:50" ht="27" customHeight="1" x14ac:dyDescent="0.15">
      <c r="A705" s="624" t="s">
        <v>36</v>
      </c>
      <c r="B705" s="773"/>
      <c r="C705" s="607" t="s">
        <v>38</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496</v>
      </c>
      <c r="AE705" s="739"/>
      <c r="AF705" s="739"/>
      <c r="AG705" s="150" t="s">
        <v>523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1"/>
      <c r="B706" s="774"/>
      <c r="C706" s="617"/>
      <c r="D706" s="618"/>
      <c r="E706" s="689" t="s">
        <v>303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44" t="s">
        <v>522</v>
      </c>
      <c r="AE706" s="145"/>
      <c r="AF706" s="146"/>
      <c r="AG706" s="423"/>
      <c r="AH706" s="224"/>
      <c r="AI706" s="224"/>
      <c r="AJ706" s="224"/>
      <c r="AK706" s="224"/>
      <c r="AL706" s="224"/>
      <c r="AM706" s="224"/>
      <c r="AN706" s="224"/>
      <c r="AO706" s="224"/>
      <c r="AP706" s="224"/>
      <c r="AQ706" s="224"/>
      <c r="AR706" s="224"/>
      <c r="AS706" s="224"/>
      <c r="AT706" s="224"/>
      <c r="AU706" s="224"/>
      <c r="AV706" s="224"/>
      <c r="AW706" s="224"/>
      <c r="AX706" s="424"/>
    </row>
    <row r="707" spans="1:50" ht="26.25" customHeight="1" x14ac:dyDescent="0.15">
      <c r="A707" s="661"/>
      <c r="B707" s="774"/>
      <c r="C707" s="619"/>
      <c r="D707" s="620"/>
      <c r="E707" s="692" t="s">
        <v>240</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522</v>
      </c>
      <c r="AE707" s="587"/>
      <c r="AF707" s="587"/>
      <c r="AG707" s="423"/>
      <c r="AH707" s="224"/>
      <c r="AI707" s="224"/>
      <c r="AJ707" s="224"/>
      <c r="AK707" s="224"/>
      <c r="AL707" s="224"/>
      <c r="AM707" s="224"/>
      <c r="AN707" s="224"/>
      <c r="AO707" s="224"/>
      <c r="AP707" s="224"/>
      <c r="AQ707" s="224"/>
      <c r="AR707" s="224"/>
      <c r="AS707" s="224"/>
      <c r="AT707" s="224"/>
      <c r="AU707" s="224"/>
      <c r="AV707" s="224"/>
      <c r="AW707" s="224"/>
      <c r="AX707" s="424"/>
    </row>
    <row r="708" spans="1:50" ht="26.25" customHeight="1" x14ac:dyDescent="0.15">
      <c r="A708" s="661"/>
      <c r="B708" s="662"/>
      <c r="C708" s="600" t="s">
        <v>39</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480</v>
      </c>
      <c r="AE708" s="674"/>
      <c r="AF708" s="674"/>
      <c r="AG708" s="527" t="s">
        <v>500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91" t="s">
        <v>140</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4" t="s">
        <v>496</v>
      </c>
      <c r="AE709" s="145"/>
      <c r="AF709" s="145"/>
      <c r="AG709" s="670" t="s">
        <v>523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35</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4" t="s">
        <v>496</v>
      </c>
      <c r="AE710" s="145"/>
      <c r="AF710" s="145"/>
      <c r="AG710" s="670" t="s">
        <v>523</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40</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4" t="s">
        <v>480</v>
      </c>
      <c r="AE711" s="145"/>
      <c r="AF711" s="145"/>
      <c r="AG711" s="670" t="s">
        <v>501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269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496</v>
      </c>
      <c r="AE712" s="589"/>
      <c r="AF712" s="589"/>
      <c r="AG712" s="597" t="s">
        <v>523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496</v>
      </c>
      <c r="AE713" s="145"/>
      <c r="AF713" s="146"/>
      <c r="AG713" s="670" t="s">
        <v>523</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5" t="s">
        <v>247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496</v>
      </c>
      <c r="AE714" s="595"/>
      <c r="AF714" s="596"/>
      <c r="AG714" s="695" t="s">
        <v>523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37</v>
      </c>
      <c r="B715" s="660"/>
      <c r="C715" s="665" t="s">
        <v>248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480</v>
      </c>
      <c r="AE715" s="674"/>
      <c r="AF715" s="781"/>
      <c r="AG715" s="527" t="s">
        <v>502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1" t="s">
        <v>42</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4" t="s">
        <v>496</v>
      </c>
      <c r="AE716" s="765"/>
      <c r="AF716" s="765"/>
      <c r="AG716" s="670" t="s">
        <v>523</v>
      </c>
      <c r="AH716" s="671"/>
      <c r="AI716" s="671"/>
      <c r="AJ716" s="671"/>
      <c r="AK716" s="671"/>
      <c r="AL716" s="671"/>
      <c r="AM716" s="671"/>
      <c r="AN716" s="671"/>
      <c r="AO716" s="671"/>
      <c r="AP716" s="671"/>
      <c r="AQ716" s="671"/>
      <c r="AR716" s="671"/>
      <c r="AS716" s="671"/>
      <c r="AT716" s="671"/>
      <c r="AU716" s="671"/>
      <c r="AV716" s="671"/>
      <c r="AW716" s="671"/>
      <c r="AX716" s="672"/>
    </row>
    <row r="717" spans="1:50" ht="96" customHeight="1" x14ac:dyDescent="0.15">
      <c r="A717" s="661"/>
      <c r="B717" s="662"/>
      <c r="C717" s="591" t="s">
        <v>196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4" t="s">
        <v>480</v>
      </c>
      <c r="AE717" s="145"/>
      <c r="AF717" s="145"/>
      <c r="AG717" s="670" t="s">
        <v>521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41</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4" t="s">
        <v>496</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4" t="s">
        <v>55</v>
      </c>
      <c r="B719" s="655"/>
      <c r="C719" s="794" t="s">
        <v>141</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3" t="s">
        <v>496</v>
      </c>
      <c r="AE719" s="674"/>
      <c r="AF719" s="67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6"/>
      <c r="B720" s="657"/>
      <c r="C720" s="939" t="s">
        <v>262</v>
      </c>
      <c r="D720" s="937"/>
      <c r="E720" s="937"/>
      <c r="F720" s="940"/>
      <c r="G720" s="936" t="s">
        <v>263</v>
      </c>
      <c r="H720" s="937"/>
      <c r="I720" s="937"/>
      <c r="J720" s="937"/>
      <c r="K720" s="937"/>
      <c r="L720" s="937"/>
      <c r="M720" s="937"/>
      <c r="N720" s="936" t="s">
        <v>266</v>
      </c>
      <c r="O720" s="937"/>
      <c r="P720" s="937"/>
      <c r="Q720" s="937"/>
      <c r="R720" s="937"/>
      <c r="S720" s="937"/>
      <c r="T720" s="937"/>
      <c r="U720" s="937"/>
      <c r="V720" s="937"/>
      <c r="W720" s="937"/>
      <c r="X720" s="937"/>
      <c r="Y720" s="937"/>
      <c r="Z720" s="937"/>
      <c r="AA720" s="937"/>
      <c r="AB720" s="937"/>
      <c r="AC720" s="937"/>
      <c r="AD720" s="937"/>
      <c r="AE720" s="937"/>
      <c r="AF720" s="938"/>
      <c r="AG720" s="423"/>
      <c r="AH720" s="224"/>
      <c r="AI720" s="224"/>
      <c r="AJ720" s="224"/>
      <c r="AK720" s="224"/>
      <c r="AL720" s="224"/>
      <c r="AM720" s="224"/>
      <c r="AN720" s="224"/>
      <c r="AO720" s="224"/>
      <c r="AP720" s="224"/>
      <c r="AQ720" s="224"/>
      <c r="AR720" s="224"/>
      <c r="AS720" s="224"/>
      <c r="AT720" s="224"/>
      <c r="AU720" s="224"/>
      <c r="AV720" s="224"/>
      <c r="AW720" s="224"/>
      <c r="AX720" s="424"/>
    </row>
    <row r="721" spans="1:50" ht="24.75" hidden="1" customHeight="1" x14ac:dyDescent="0.15">
      <c r="A721" s="656"/>
      <c r="B721" s="657"/>
      <c r="C721" s="921"/>
      <c r="D721" s="922"/>
      <c r="E721" s="922"/>
      <c r="F721" s="923"/>
      <c r="G721" s="941"/>
      <c r="H721" s="942"/>
      <c r="I721" s="62" t="str">
        <f>IF(OR(G721="　", G721=""), "", "-")</f>
        <v/>
      </c>
      <c r="J721" s="920"/>
      <c r="K721" s="920"/>
      <c r="L721" s="62" t="str">
        <f>IF(M721="","","-")</f>
        <v/>
      </c>
      <c r="M721" s="63"/>
      <c r="N721" s="917"/>
      <c r="O721" s="918"/>
      <c r="P721" s="918"/>
      <c r="Q721" s="918"/>
      <c r="R721" s="918"/>
      <c r="S721" s="918"/>
      <c r="T721" s="918"/>
      <c r="U721" s="918"/>
      <c r="V721" s="918"/>
      <c r="W721" s="918"/>
      <c r="X721" s="918"/>
      <c r="Y721" s="918"/>
      <c r="Z721" s="918"/>
      <c r="AA721" s="918"/>
      <c r="AB721" s="918"/>
      <c r="AC721" s="918"/>
      <c r="AD721" s="918"/>
      <c r="AE721" s="918"/>
      <c r="AF721" s="919"/>
      <c r="AG721" s="423"/>
      <c r="AH721" s="224"/>
      <c r="AI721" s="224"/>
      <c r="AJ721" s="224"/>
      <c r="AK721" s="224"/>
      <c r="AL721" s="224"/>
      <c r="AM721" s="224"/>
      <c r="AN721" s="224"/>
      <c r="AO721" s="224"/>
      <c r="AP721" s="224"/>
      <c r="AQ721" s="224"/>
      <c r="AR721" s="224"/>
      <c r="AS721" s="224"/>
      <c r="AT721" s="224"/>
      <c r="AU721" s="224"/>
      <c r="AV721" s="224"/>
      <c r="AW721" s="224"/>
      <c r="AX721" s="424"/>
    </row>
    <row r="722" spans="1:50" ht="24.75" hidden="1" customHeight="1" x14ac:dyDescent="0.15">
      <c r="A722" s="656"/>
      <c r="B722" s="657"/>
      <c r="C722" s="921"/>
      <c r="D722" s="922"/>
      <c r="E722" s="922"/>
      <c r="F722" s="923"/>
      <c r="G722" s="941"/>
      <c r="H722" s="942"/>
      <c r="I722" s="62" t="str">
        <f t="shared" ref="I722:I725" si="4">IF(OR(G722="　", G722=""), "", "-")</f>
        <v/>
      </c>
      <c r="J722" s="920"/>
      <c r="K722" s="920"/>
      <c r="L722" s="62" t="str">
        <f t="shared" ref="L722:L725" si="5">IF(M722="","","-")</f>
        <v/>
      </c>
      <c r="M722" s="63"/>
      <c r="N722" s="917"/>
      <c r="O722" s="918"/>
      <c r="P722" s="918"/>
      <c r="Q722" s="918"/>
      <c r="R722" s="918"/>
      <c r="S722" s="918"/>
      <c r="T722" s="918"/>
      <c r="U722" s="918"/>
      <c r="V722" s="918"/>
      <c r="W722" s="918"/>
      <c r="X722" s="918"/>
      <c r="Y722" s="918"/>
      <c r="Z722" s="918"/>
      <c r="AA722" s="918"/>
      <c r="AB722" s="918"/>
      <c r="AC722" s="918"/>
      <c r="AD722" s="918"/>
      <c r="AE722" s="918"/>
      <c r="AF722" s="919"/>
      <c r="AG722" s="423"/>
      <c r="AH722" s="224"/>
      <c r="AI722" s="224"/>
      <c r="AJ722" s="224"/>
      <c r="AK722" s="224"/>
      <c r="AL722" s="224"/>
      <c r="AM722" s="224"/>
      <c r="AN722" s="224"/>
      <c r="AO722" s="224"/>
      <c r="AP722" s="224"/>
      <c r="AQ722" s="224"/>
      <c r="AR722" s="224"/>
      <c r="AS722" s="224"/>
      <c r="AT722" s="224"/>
      <c r="AU722" s="224"/>
      <c r="AV722" s="224"/>
      <c r="AW722" s="224"/>
      <c r="AX722" s="424"/>
    </row>
    <row r="723" spans="1:50" ht="24.75" hidden="1" customHeight="1" x14ac:dyDescent="0.15">
      <c r="A723" s="656"/>
      <c r="B723" s="657"/>
      <c r="C723" s="921"/>
      <c r="D723" s="922"/>
      <c r="E723" s="922"/>
      <c r="F723" s="923"/>
      <c r="G723" s="941"/>
      <c r="H723" s="942"/>
      <c r="I723" s="62" t="str">
        <f t="shared" si="4"/>
        <v/>
      </c>
      <c r="J723" s="920"/>
      <c r="K723" s="920"/>
      <c r="L723" s="62" t="str">
        <f t="shared" si="5"/>
        <v/>
      </c>
      <c r="M723" s="63"/>
      <c r="N723" s="917"/>
      <c r="O723" s="918"/>
      <c r="P723" s="918"/>
      <c r="Q723" s="918"/>
      <c r="R723" s="918"/>
      <c r="S723" s="918"/>
      <c r="T723" s="918"/>
      <c r="U723" s="918"/>
      <c r="V723" s="918"/>
      <c r="W723" s="918"/>
      <c r="X723" s="918"/>
      <c r="Y723" s="918"/>
      <c r="Z723" s="918"/>
      <c r="AA723" s="918"/>
      <c r="AB723" s="918"/>
      <c r="AC723" s="918"/>
      <c r="AD723" s="918"/>
      <c r="AE723" s="918"/>
      <c r="AF723" s="919"/>
      <c r="AG723" s="423"/>
      <c r="AH723" s="224"/>
      <c r="AI723" s="224"/>
      <c r="AJ723" s="224"/>
      <c r="AK723" s="224"/>
      <c r="AL723" s="224"/>
      <c r="AM723" s="224"/>
      <c r="AN723" s="224"/>
      <c r="AO723" s="224"/>
      <c r="AP723" s="224"/>
      <c r="AQ723" s="224"/>
      <c r="AR723" s="224"/>
      <c r="AS723" s="224"/>
      <c r="AT723" s="224"/>
      <c r="AU723" s="224"/>
      <c r="AV723" s="224"/>
      <c r="AW723" s="224"/>
      <c r="AX723" s="424"/>
    </row>
    <row r="724" spans="1:50" ht="24.75" hidden="1" customHeight="1" x14ac:dyDescent="0.15">
      <c r="A724" s="656"/>
      <c r="B724" s="657"/>
      <c r="C724" s="921"/>
      <c r="D724" s="922"/>
      <c r="E724" s="922"/>
      <c r="F724" s="923"/>
      <c r="G724" s="941"/>
      <c r="H724" s="942"/>
      <c r="I724" s="62" t="str">
        <f t="shared" si="4"/>
        <v/>
      </c>
      <c r="J724" s="920"/>
      <c r="K724" s="920"/>
      <c r="L724" s="62" t="str">
        <f t="shared" si="5"/>
        <v/>
      </c>
      <c r="M724" s="63"/>
      <c r="N724" s="917"/>
      <c r="O724" s="918"/>
      <c r="P724" s="918"/>
      <c r="Q724" s="918"/>
      <c r="R724" s="918"/>
      <c r="S724" s="918"/>
      <c r="T724" s="918"/>
      <c r="U724" s="918"/>
      <c r="V724" s="918"/>
      <c r="W724" s="918"/>
      <c r="X724" s="918"/>
      <c r="Y724" s="918"/>
      <c r="Z724" s="918"/>
      <c r="AA724" s="918"/>
      <c r="AB724" s="918"/>
      <c r="AC724" s="918"/>
      <c r="AD724" s="918"/>
      <c r="AE724" s="918"/>
      <c r="AF724" s="919"/>
      <c r="AG724" s="423"/>
      <c r="AH724" s="224"/>
      <c r="AI724" s="224"/>
      <c r="AJ724" s="224"/>
      <c r="AK724" s="224"/>
      <c r="AL724" s="224"/>
      <c r="AM724" s="224"/>
      <c r="AN724" s="224"/>
      <c r="AO724" s="224"/>
      <c r="AP724" s="224"/>
      <c r="AQ724" s="224"/>
      <c r="AR724" s="224"/>
      <c r="AS724" s="224"/>
      <c r="AT724" s="224"/>
      <c r="AU724" s="224"/>
      <c r="AV724" s="224"/>
      <c r="AW724" s="224"/>
      <c r="AX724" s="424"/>
    </row>
    <row r="725" spans="1:50" ht="24.75" customHeight="1" x14ac:dyDescent="0.15">
      <c r="A725" s="658"/>
      <c r="B725" s="659"/>
      <c r="C725" s="924"/>
      <c r="D725" s="925"/>
      <c r="E725" s="925"/>
      <c r="F725" s="926"/>
      <c r="G725" s="963"/>
      <c r="H725" s="964"/>
      <c r="I725" s="64" t="str">
        <f t="shared" si="4"/>
        <v/>
      </c>
      <c r="J725" s="965"/>
      <c r="K725" s="965"/>
      <c r="L725" s="64" t="str">
        <f t="shared" si="5"/>
        <v/>
      </c>
      <c r="M725" s="65"/>
      <c r="N725" s="956"/>
      <c r="O725" s="957"/>
      <c r="P725" s="957"/>
      <c r="Q725" s="957"/>
      <c r="R725" s="957"/>
      <c r="S725" s="957"/>
      <c r="T725" s="957"/>
      <c r="U725" s="957"/>
      <c r="V725" s="957"/>
      <c r="W725" s="957"/>
      <c r="X725" s="957"/>
      <c r="Y725" s="957"/>
      <c r="Z725" s="957"/>
      <c r="AA725" s="957"/>
      <c r="AB725" s="957"/>
      <c r="AC725" s="957"/>
      <c r="AD725" s="957"/>
      <c r="AE725" s="957"/>
      <c r="AF725" s="958"/>
      <c r="AG725" s="153"/>
      <c r="AH725" s="154"/>
      <c r="AI725" s="154"/>
      <c r="AJ725" s="154"/>
      <c r="AK725" s="154"/>
      <c r="AL725" s="154"/>
      <c r="AM725" s="154"/>
      <c r="AN725" s="154"/>
      <c r="AO725" s="154"/>
      <c r="AP725" s="154"/>
      <c r="AQ725" s="154"/>
      <c r="AR725" s="154"/>
      <c r="AS725" s="154"/>
      <c r="AT725" s="154"/>
      <c r="AU725" s="154"/>
      <c r="AV725" s="154"/>
      <c r="AW725" s="154"/>
      <c r="AX725" s="155"/>
    </row>
    <row r="726" spans="1:50" ht="84" customHeight="1" x14ac:dyDescent="0.15">
      <c r="A726" s="624" t="s">
        <v>45</v>
      </c>
      <c r="B726" s="625"/>
      <c r="C726" s="441" t="s">
        <v>50</v>
      </c>
      <c r="D726" s="584"/>
      <c r="E726" s="584"/>
      <c r="F726" s="585"/>
      <c r="G726" s="801" t="s">
        <v>504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701" t="s">
        <v>54</v>
      </c>
      <c r="D727" s="702"/>
      <c r="E727" s="702"/>
      <c r="F727" s="703"/>
      <c r="G727" s="799" t="s">
        <v>503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8" t="s">
        <v>30</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524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31</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135</v>
      </c>
      <c r="B731" s="622"/>
      <c r="C731" s="622"/>
      <c r="D731" s="622"/>
      <c r="E731" s="623"/>
      <c r="F731" s="686" t="s">
        <v>525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43</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5" t="s">
        <v>135</v>
      </c>
      <c r="B733" s="756"/>
      <c r="C733" s="756"/>
      <c r="D733" s="756"/>
      <c r="E733" s="757"/>
      <c r="F733" s="772" t="s">
        <v>528</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4.75" customHeight="1" x14ac:dyDescent="0.15">
      <c r="A734" s="675" t="s">
        <v>32</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275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86" t="s">
        <v>324</v>
      </c>
      <c r="B737" s="87"/>
      <c r="C737" s="87"/>
      <c r="D737" s="88"/>
      <c r="E737" s="89" t="s">
        <v>505</v>
      </c>
      <c r="F737" s="89"/>
      <c r="G737" s="89"/>
      <c r="H737" s="89"/>
      <c r="I737" s="89"/>
      <c r="J737" s="89"/>
      <c r="K737" s="89"/>
      <c r="L737" s="89"/>
      <c r="M737" s="89"/>
      <c r="N737" s="95" t="s">
        <v>319</v>
      </c>
      <c r="O737" s="95"/>
      <c r="P737" s="95"/>
      <c r="Q737" s="95"/>
      <c r="R737" s="89" t="s">
        <v>507</v>
      </c>
      <c r="S737" s="89"/>
      <c r="T737" s="89"/>
      <c r="U737" s="89"/>
      <c r="V737" s="89"/>
      <c r="W737" s="89"/>
      <c r="X737" s="89"/>
      <c r="Y737" s="89"/>
      <c r="Z737" s="89"/>
      <c r="AA737" s="95" t="s">
        <v>318</v>
      </c>
      <c r="AB737" s="95"/>
      <c r="AC737" s="95"/>
      <c r="AD737" s="95"/>
      <c r="AE737" s="89" t="s">
        <v>509</v>
      </c>
      <c r="AF737" s="89"/>
      <c r="AG737" s="89"/>
      <c r="AH737" s="89"/>
      <c r="AI737" s="89"/>
      <c r="AJ737" s="89"/>
      <c r="AK737" s="89"/>
      <c r="AL737" s="89"/>
      <c r="AM737" s="89"/>
      <c r="AN737" s="95" t="s">
        <v>317</v>
      </c>
      <c r="AO737" s="95"/>
      <c r="AP737" s="95"/>
      <c r="AQ737" s="95"/>
      <c r="AR737" s="96" t="s">
        <v>511</v>
      </c>
      <c r="AS737" s="97"/>
      <c r="AT737" s="97"/>
      <c r="AU737" s="97"/>
      <c r="AV737" s="97"/>
      <c r="AW737" s="97"/>
      <c r="AX737" s="98"/>
      <c r="AY737" s="50"/>
      <c r="AZ737" s="50"/>
    </row>
    <row r="738" spans="1:52" ht="24.75" customHeight="1" x14ac:dyDescent="0.15">
      <c r="A738" s="86" t="s">
        <v>316</v>
      </c>
      <c r="B738" s="87"/>
      <c r="C738" s="87"/>
      <c r="D738" s="88"/>
      <c r="E738" s="89" t="s">
        <v>506</v>
      </c>
      <c r="F738" s="89"/>
      <c r="G738" s="89"/>
      <c r="H738" s="89"/>
      <c r="I738" s="89"/>
      <c r="J738" s="89"/>
      <c r="K738" s="89"/>
      <c r="L738" s="89"/>
      <c r="M738" s="89"/>
      <c r="N738" s="95" t="s">
        <v>315</v>
      </c>
      <c r="O738" s="95"/>
      <c r="P738" s="95"/>
      <c r="Q738" s="95"/>
      <c r="R738" s="89" t="s">
        <v>508</v>
      </c>
      <c r="S738" s="89"/>
      <c r="T738" s="89"/>
      <c r="U738" s="89"/>
      <c r="V738" s="89"/>
      <c r="W738" s="89"/>
      <c r="X738" s="89"/>
      <c r="Y738" s="89"/>
      <c r="Z738" s="89"/>
      <c r="AA738" s="95" t="s">
        <v>314</v>
      </c>
      <c r="AB738" s="95"/>
      <c r="AC738" s="95"/>
      <c r="AD738" s="95"/>
      <c r="AE738" s="89" t="s">
        <v>510</v>
      </c>
      <c r="AF738" s="89"/>
      <c r="AG738" s="89"/>
      <c r="AH738" s="89"/>
      <c r="AI738" s="89"/>
      <c r="AJ738" s="89"/>
      <c r="AK738" s="89"/>
      <c r="AL738" s="89"/>
      <c r="AM738" s="89"/>
      <c r="AN738" s="95" t="s">
        <v>313</v>
      </c>
      <c r="AO738" s="95"/>
      <c r="AP738" s="95"/>
      <c r="AQ738" s="95"/>
      <c r="AR738" s="96" t="s">
        <v>512</v>
      </c>
      <c r="AS738" s="97"/>
      <c r="AT738" s="97"/>
      <c r="AU738" s="97"/>
      <c r="AV738" s="97"/>
      <c r="AW738" s="97"/>
      <c r="AX738" s="98"/>
    </row>
    <row r="739" spans="1:52" ht="24.75" customHeight="1" x14ac:dyDescent="0.15">
      <c r="A739" s="86" t="s">
        <v>312</v>
      </c>
      <c r="B739" s="87"/>
      <c r="C739" s="87"/>
      <c r="D739" s="88"/>
      <c r="E739" s="89" t="s">
        <v>513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514</v>
      </c>
      <c r="F740" s="111"/>
      <c r="G740" s="111"/>
      <c r="H740" s="66" t="str">
        <f>IF(E740="", "", "(")</f>
        <v>(</v>
      </c>
      <c r="I740" s="111" t="s">
        <v>265</v>
      </c>
      <c r="J740" s="111"/>
      <c r="K740" s="66" t="str">
        <f>IF(OR(I740="　", I740=""), "", "-")</f>
        <v/>
      </c>
      <c r="L740" s="112">
        <v>82</v>
      </c>
      <c r="M740" s="112"/>
      <c r="N740" s="67" t="str">
        <f>IF(O740="", "", "-")</f>
        <v/>
      </c>
      <c r="O740" s="68"/>
      <c r="P740" s="67" t="str">
        <f>IF(E740="", "", ")")</f>
        <v>)</v>
      </c>
      <c r="Q740" s="119"/>
      <c r="R740" s="111"/>
      <c r="S740" s="111"/>
      <c r="T740" s="66" t="str">
        <f>IF(Q740="", "", "(")</f>
        <v/>
      </c>
      <c r="U740" s="111"/>
      <c r="V740" s="111"/>
      <c r="W740" s="66" t="str">
        <f>IF(OR(U740="　", U740=""), "", "-")</f>
        <v/>
      </c>
      <c r="X740" s="112"/>
      <c r="Y740" s="112"/>
      <c r="Z740" s="67" t="str">
        <f>IF(AA740="", "", "-")</f>
        <v/>
      </c>
      <c r="AA740" s="68"/>
      <c r="AB740" s="67" t="str">
        <f>IF(Q740="", "", ")")</f>
        <v/>
      </c>
      <c r="AC740" s="119"/>
      <c r="AD740" s="111"/>
      <c r="AE740" s="111"/>
      <c r="AF740" s="66" t="str">
        <f>IF(AC740="", "", "(")</f>
        <v/>
      </c>
      <c r="AG740" s="111"/>
      <c r="AH740" s="111"/>
      <c r="AI740" s="66" t="str">
        <f>IF(OR(AG740="　", AG740=""), "", "-")</f>
        <v/>
      </c>
      <c r="AJ740" s="112"/>
      <c r="AK740" s="112"/>
      <c r="AL740" s="67" t="str">
        <f>IF(AM740="", "", "-")</f>
        <v/>
      </c>
      <c r="AM740" s="68"/>
      <c r="AN740" s="67" t="str">
        <f>IF(AC740="", "", ")")</f>
        <v/>
      </c>
      <c r="AO740" s="113"/>
      <c r="AP740" s="114"/>
      <c r="AQ740" s="114"/>
      <c r="AR740" s="114"/>
      <c r="AS740" s="114"/>
      <c r="AT740" s="114"/>
      <c r="AU740" s="114"/>
      <c r="AV740" s="114"/>
      <c r="AW740" s="114"/>
      <c r="AX740" s="115"/>
    </row>
    <row r="741" spans="1:52" ht="28.35" customHeight="1" x14ac:dyDescent="0.15">
      <c r="A741" s="132" t="s">
        <v>533</v>
      </c>
      <c r="B741" s="133"/>
      <c r="C741" s="133"/>
      <c r="D741" s="133"/>
      <c r="E741" s="133"/>
      <c r="F741" s="134"/>
      <c r="G741" s="69" t="s">
        <v>335</v>
      </c>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1"/>
    </row>
    <row r="742" spans="1:52" ht="28.35" customHeight="1" x14ac:dyDescent="0.15">
      <c r="A742" s="132"/>
      <c r="B742" s="133"/>
      <c r="C742" s="133"/>
      <c r="D742" s="133"/>
      <c r="E742" s="133"/>
      <c r="F742" s="134"/>
      <c r="G742" s="72"/>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1"/>
    </row>
    <row r="743" spans="1:52" ht="28.35" customHeight="1" x14ac:dyDescent="0.15">
      <c r="A743" s="132"/>
      <c r="B743" s="133"/>
      <c r="C743" s="133"/>
      <c r="D743" s="133"/>
      <c r="E743" s="133"/>
      <c r="F743" s="134"/>
      <c r="G743" s="72"/>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1"/>
    </row>
    <row r="744" spans="1:52" ht="28.35" customHeight="1" x14ac:dyDescent="0.15">
      <c r="A744" s="132"/>
      <c r="B744" s="133"/>
      <c r="C744" s="133"/>
      <c r="D744" s="133"/>
      <c r="E744" s="133"/>
      <c r="F744" s="134"/>
      <c r="G744" s="72"/>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1"/>
    </row>
    <row r="745" spans="1:52" ht="27.75" customHeight="1" x14ac:dyDescent="0.15">
      <c r="A745" s="132"/>
      <c r="B745" s="133"/>
      <c r="C745" s="133"/>
      <c r="D745" s="133"/>
      <c r="E745" s="133"/>
      <c r="F745" s="134"/>
      <c r="G745" s="72"/>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1"/>
    </row>
    <row r="746" spans="1:52" ht="28.35" customHeight="1" x14ac:dyDescent="0.15">
      <c r="A746" s="132"/>
      <c r="B746" s="133"/>
      <c r="C746" s="133"/>
      <c r="D746" s="133"/>
      <c r="E746" s="133"/>
      <c r="F746" s="134"/>
      <c r="G746" s="72"/>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1"/>
    </row>
    <row r="747" spans="1:52" ht="28.35" customHeight="1" x14ac:dyDescent="0.15">
      <c r="A747" s="132"/>
      <c r="B747" s="133"/>
      <c r="C747" s="133"/>
      <c r="D747" s="133"/>
      <c r="E747" s="133"/>
      <c r="F747" s="134"/>
      <c r="G747" s="72"/>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1"/>
    </row>
    <row r="748" spans="1:52" ht="27.75" customHeight="1" x14ac:dyDescent="0.15">
      <c r="A748" s="132"/>
      <c r="B748" s="133"/>
      <c r="C748" s="133"/>
      <c r="D748" s="133"/>
      <c r="E748" s="133"/>
      <c r="F748" s="134"/>
      <c r="G748" s="72"/>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1"/>
    </row>
    <row r="749" spans="1:52" ht="28.35" customHeight="1" x14ac:dyDescent="0.15">
      <c r="A749" s="132"/>
      <c r="B749" s="133"/>
      <c r="C749" s="133"/>
      <c r="D749" s="133"/>
      <c r="E749" s="133"/>
      <c r="F749" s="134"/>
      <c r="G749" s="72"/>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1"/>
    </row>
    <row r="750" spans="1:52" ht="28.35" customHeight="1" x14ac:dyDescent="0.15">
      <c r="A750" s="132"/>
      <c r="B750" s="133"/>
      <c r="C750" s="133"/>
      <c r="D750" s="133"/>
      <c r="E750" s="133"/>
      <c r="F750" s="134"/>
      <c r="G750" s="72"/>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1"/>
    </row>
    <row r="751" spans="1:52" ht="28.35" customHeight="1" x14ac:dyDescent="0.15">
      <c r="A751" s="132"/>
      <c r="B751" s="133"/>
      <c r="C751" s="133"/>
      <c r="D751" s="133"/>
      <c r="E751" s="133"/>
      <c r="F751" s="134"/>
      <c r="G751" s="72"/>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1"/>
    </row>
    <row r="752" spans="1:52" ht="28.35" customHeight="1" x14ac:dyDescent="0.15">
      <c r="A752" s="132"/>
      <c r="B752" s="133"/>
      <c r="C752" s="133"/>
      <c r="D752" s="133"/>
      <c r="E752" s="133"/>
      <c r="F752" s="134"/>
      <c r="G752" s="72"/>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1"/>
    </row>
    <row r="753" spans="1:50" ht="28.35" customHeight="1" x14ac:dyDescent="0.15">
      <c r="A753" s="132"/>
      <c r="B753" s="133"/>
      <c r="C753" s="133"/>
      <c r="D753" s="133"/>
      <c r="E753" s="133"/>
      <c r="F753" s="134"/>
      <c r="G753" s="72"/>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1"/>
    </row>
    <row r="754" spans="1:50" ht="27.75" customHeight="1" x14ac:dyDescent="0.15">
      <c r="A754" s="132"/>
      <c r="B754" s="133"/>
      <c r="C754" s="133"/>
      <c r="D754" s="133"/>
      <c r="E754" s="133"/>
      <c r="F754" s="134"/>
      <c r="G754" s="72"/>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1"/>
    </row>
    <row r="755" spans="1:50" ht="28.35" customHeight="1" x14ac:dyDescent="0.15">
      <c r="A755" s="132"/>
      <c r="B755" s="133"/>
      <c r="C755" s="133"/>
      <c r="D755" s="133"/>
      <c r="E755" s="133"/>
      <c r="F755" s="134"/>
      <c r="G755" s="72"/>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1"/>
    </row>
    <row r="756" spans="1:50" ht="28.35" customHeight="1" x14ac:dyDescent="0.15">
      <c r="A756" s="132"/>
      <c r="B756" s="133"/>
      <c r="C756" s="133"/>
      <c r="D756" s="133"/>
      <c r="E756" s="133"/>
      <c r="F756" s="134"/>
      <c r="G756" s="72"/>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1"/>
    </row>
    <row r="757" spans="1:50" ht="28.35" customHeight="1" x14ac:dyDescent="0.15">
      <c r="A757" s="132"/>
      <c r="B757" s="133"/>
      <c r="C757" s="133"/>
      <c r="D757" s="133"/>
      <c r="E757" s="133"/>
      <c r="F757" s="134"/>
      <c r="G757" s="72"/>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1"/>
    </row>
    <row r="758" spans="1:50" ht="52.5" customHeight="1" x14ac:dyDescent="0.15">
      <c r="A758" s="132"/>
      <c r="B758" s="133"/>
      <c r="C758" s="133"/>
      <c r="D758" s="133"/>
      <c r="E758" s="133"/>
      <c r="F758" s="134"/>
      <c r="G758" s="72"/>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1"/>
    </row>
    <row r="759" spans="1:50" ht="52.5" customHeight="1" x14ac:dyDescent="0.15">
      <c r="A759" s="132"/>
      <c r="B759" s="133"/>
      <c r="C759" s="133"/>
      <c r="D759" s="133"/>
      <c r="E759" s="133"/>
      <c r="F759" s="134"/>
      <c r="G759" s="72"/>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1"/>
    </row>
    <row r="760" spans="1:50" ht="52.5" hidden="1" customHeight="1" x14ac:dyDescent="0.15">
      <c r="A760" s="132"/>
      <c r="B760" s="133"/>
      <c r="C760" s="133"/>
      <c r="D760" s="133"/>
      <c r="E760" s="133"/>
      <c r="F760" s="134"/>
      <c r="G760" s="72"/>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1"/>
    </row>
    <row r="761" spans="1:50" ht="29.25" hidden="1" customHeight="1" x14ac:dyDescent="0.15">
      <c r="A761" s="132"/>
      <c r="B761" s="133"/>
      <c r="C761" s="133"/>
      <c r="D761" s="133"/>
      <c r="E761" s="133"/>
      <c r="F761" s="134"/>
      <c r="G761" s="72"/>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1"/>
    </row>
    <row r="762" spans="1:50" ht="18.399999999999999" hidden="1" customHeight="1" x14ac:dyDescent="0.15">
      <c r="A762" s="132"/>
      <c r="B762" s="133"/>
      <c r="C762" s="133"/>
      <c r="D762" s="133"/>
      <c r="E762" s="133"/>
      <c r="F762" s="134"/>
      <c r="G762" s="72"/>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1"/>
    </row>
    <row r="763" spans="1:50" ht="35.25" hidden="1" customHeight="1" x14ac:dyDescent="0.15">
      <c r="A763" s="132"/>
      <c r="B763" s="133"/>
      <c r="C763" s="133"/>
      <c r="D763" s="133"/>
      <c r="E763" s="133"/>
      <c r="F763" s="134"/>
      <c r="G763" s="72"/>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1"/>
    </row>
    <row r="764" spans="1:50" ht="30" hidden="1" customHeight="1" x14ac:dyDescent="0.15">
      <c r="A764" s="132"/>
      <c r="B764" s="133"/>
      <c r="C764" s="133"/>
      <c r="D764" s="133"/>
      <c r="E764" s="133"/>
      <c r="F764" s="134"/>
      <c r="G764" s="72"/>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1"/>
    </row>
    <row r="765" spans="1:50" ht="24.75" hidden="1" customHeight="1" x14ac:dyDescent="0.15">
      <c r="A765" s="132"/>
      <c r="B765" s="133"/>
      <c r="C765" s="133"/>
      <c r="D765" s="133"/>
      <c r="E765" s="133"/>
      <c r="F765" s="134"/>
      <c r="G765" s="72"/>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1"/>
    </row>
    <row r="766" spans="1:50" ht="24.75" hidden="1" customHeight="1" x14ac:dyDescent="0.15">
      <c r="A766" s="132"/>
      <c r="B766" s="133"/>
      <c r="C766" s="133"/>
      <c r="D766" s="133"/>
      <c r="E766" s="133"/>
      <c r="F766" s="134"/>
      <c r="G766" s="72"/>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1"/>
    </row>
    <row r="767" spans="1:50" ht="24.75" hidden="1" customHeight="1" x14ac:dyDescent="0.15">
      <c r="A767" s="132"/>
      <c r="B767" s="133"/>
      <c r="C767" s="133"/>
      <c r="D767" s="133"/>
      <c r="E767" s="133"/>
      <c r="F767" s="134"/>
      <c r="G767" s="72"/>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1"/>
    </row>
    <row r="768" spans="1:50" ht="24.75" hidden="1" customHeight="1" x14ac:dyDescent="0.15">
      <c r="A768" s="132"/>
      <c r="B768" s="133"/>
      <c r="C768" s="133"/>
      <c r="D768" s="133"/>
      <c r="E768" s="133"/>
      <c r="F768" s="134"/>
      <c r="G768" s="72"/>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1"/>
    </row>
    <row r="769" spans="1:50" ht="24.75" hidden="1" customHeight="1" x14ac:dyDescent="0.15">
      <c r="A769" s="132"/>
      <c r="B769" s="133"/>
      <c r="C769" s="133"/>
      <c r="D769" s="133"/>
      <c r="E769" s="133"/>
      <c r="F769" s="134"/>
      <c r="G769" s="72"/>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1"/>
    </row>
    <row r="770" spans="1:50" ht="24.75" hidden="1" customHeight="1" x14ac:dyDescent="0.15">
      <c r="A770" s="132"/>
      <c r="B770" s="133"/>
      <c r="C770" s="133"/>
      <c r="D770" s="133"/>
      <c r="E770" s="133"/>
      <c r="F770" s="134"/>
      <c r="G770" s="72"/>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1"/>
    </row>
    <row r="771" spans="1:50" ht="24.75" hidden="1" customHeight="1" x14ac:dyDescent="0.15">
      <c r="A771" s="132"/>
      <c r="B771" s="133"/>
      <c r="C771" s="133"/>
      <c r="D771" s="133"/>
      <c r="E771" s="133"/>
      <c r="F771" s="134"/>
      <c r="G771" s="72"/>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1"/>
    </row>
    <row r="772" spans="1:50" ht="24.75" hidden="1" customHeight="1" x14ac:dyDescent="0.15">
      <c r="A772" s="132"/>
      <c r="B772" s="133"/>
      <c r="C772" s="133"/>
      <c r="D772" s="133"/>
      <c r="E772" s="133"/>
      <c r="F772" s="134"/>
      <c r="G772" s="72"/>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1"/>
    </row>
    <row r="773" spans="1:50" ht="24.75" hidden="1" customHeight="1" x14ac:dyDescent="0.15">
      <c r="A773" s="132"/>
      <c r="B773" s="133"/>
      <c r="C773" s="133"/>
      <c r="D773" s="133"/>
      <c r="E773" s="133"/>
      <c r="F773" s="134"/>
      <c r="G773" s="72"/>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1"/>
    </row>
    <row r="774" spans="1:50" ht="24.75" hidden="1" customHeight="1" x14ac:dyDescent="0.15">
      <c r="A774" s="132"/>
      <c r="B774" s="133"/>
      <c r="C774" s="133"/>
      <c r="D774" s="133"/>
      <c r="E774" s="133"/>
      <c r="F774" s="134"/>
      <c r="G774" s="72"/>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1"/>
    </row>
    <row r="775" spans="1:50" ht="24.75" hidden="1" customHeight="1" x14ac:dyDescent="0.15">
      <c r="A775" s="132"/>
      <c r="B775" s="133"/>
      <c r="C775" s="133"/>
      <c r="D775" s="133"/>
      <c r="E775" s="133"/>
      <c r="F775" s="134"/>
      <c r="G775" s="72"/>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1"/>
    </row>
    <row r="776" spans="1:50" ht="24.75" hidden="1" customHeight="1" x14ac:dyDescent="0.15">
      <c r="A776" s="132"/>
      <c r="B776" s="133"/>
      <c r="C776" s="133"/>
      <c r="D776" s="133"/>
      <c r="E776" s="133"/>
      <c r="F776" s="134"/>
      <c r="G776" s="72"/>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1"/>
    </row>
    <row r="777" spans="1:50" ht="24.75" hidden="1" customHeight="1" x14ac:dyDescent="0.15">
      <c r="A777" s="132"/>
      <c r="B777" s="133"/>
      <c r="C777" s="133"/>
      <c r="D777" s="133"/>
      <c r="E777" s="133"/>
      <c r="F777" s="134"/>
      <c r="G777" s="72"/>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1"/>
    </row>
    <row r="778" spans="1:50" ht="25.5" hidden="1" customHeight="1" x14ac:dyDescent="0.15">
      <c r="A778" s="132"/>
      <c r="B778" s="133"/>
      <c r="C778" s="133"/>
      <c r="D778" s="133"/>
      <c r="E778" s="133"/>
      <c r="F778" s="134"/>
      <c r="G778" s="72"/>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1"/>
    </row>
    <row r="779" spans="1:50" ht="24.75" customHeight="1" thickBot="1" x14ac:dyDescent="0.2">
      <c r="A779" s="788"/>
      <c r="B779" s="789"/>
      <c r="C779" s="789"/>
      <c r="D779" s="789"/>
      <c r="E779" s="789"/>
      <c r="F779" s="790"/>
      <c r="G779" s="73"/>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c r="AQ779" s="74"/>
      <c r="AR779" s="74"/>
      <c r="AS779" s="74"/>
      <c r="AT779" s="74"/>
      <c r="AU779" s="74"/>
      <c r="AV779" s="74"/>
      <c r="AW779" s="74"/>
      <c r="AX779" s="75"/>
    </row>
    <row r="780" spans="1:50" ht="24.75" customHeight="1" x14ac:dyDescent="0.15">
      <c r="A780" s="766" t="s">
        <v>534</v>
      </c>
      <c r="B780" s="767"/>
      <c r="C780" s="767"/>
      <c r="D780" s="767"/>
      <c r="E780" s="767"/>
      <c r="F780" s="768"/>
      <c r="G780" s="437" t="s">
        <v>515</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285</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customHeight="1" x14ac:dyDescent="0.15">
      <c r="A781" s="557"/>
      <c r="B781" s="769"/>
      <c r="C781" s="769"/>
      <c r="D781" s="769"/>
      <c r="E781" s="769"/>
      <c r="F781" s="770"/>
      <c r="G781" s="441" t="s">
        <v>17</v>
      </c>
      <c r="H781" s="280"/>
      <c r="I781" s="280"/>
      <c r="J781" s="280"/>
      <c r="K781" s="280"/>
      <c r="L781" s="442" t="s">
        <v>18</v>
      </c>
      <c r="M781" s="280"/>
      <c r="N781" s="280"/>
      <c r="O781" s="280"/>
      <c r="P781" s="280"/>
      <c r="Q781" s="280"/>
      <c r="R781" s="280"/>
      <c r="S781" s="280"/>
      <c r="T781" s="280"/>
      <c r="U781" s="280"/>
      <c r="V781" s="280"/>
      <c r="W781" s="280"/>
      <c r="X781" s="443"/>
      <c r="Y781" s="434" t="s">
        <v>19</v>
      </c>
      <c r="Z781" s="435"/>
      <c r="AA781" s="435"/>
      <c r="AB781" s="444"/>
      <c r="AC781" s="441" t="s">
        <v>17</v>
      </c>
      <c r="AD781" s="280"/>
      <c r="AE781" s="280"/>
      <c r="AF781" s="280"/>
      <c r="AG781" s="280"/>
      <c r="AH781" s="442" t="s">
        <v>18</v>
      </c>
      <c r="AI781" s="280"/>
      <c r="AJ781" s="280"/>
      <c r="AK781" s="280"/>
      <c r="AL781" s="280"/>
      <c r="AM781" s="280"/>
      <c r="AN781" s="280"/>
      <c r="AO781" s="280"/>
      <c r="AP781" s="280"/>
      <c r="AQ781" s="280"/>
      <c r="AR781" s="280"/>
      <c r="AS781" s="280"/>
      <c r="AT781" s="443"/>
      <c r="AU781" s="434" t="s">
        <v>19</v>
      </c>
      <c r="AV781" s="435"/>
      <c r="AW781" s="435"/>
      <c r="AX781" s="436"/>
    </row>
    <row r="782" spans="1:50" ht="24.75" customHeight="1" x14ac:dyDescent="0.15">
      <c r="A782" s="557"/>
      <c r="B782" s="769"/>
      <c r="C782" s="769"/>
      <c r="D782" s="769"/>
      <c r="E782" s="769"/>
      <c r="F782" s="770"/>
      <c r="G782" s="455" t="s">
        <v>516</v>
      </c>
      <c r="H782" s="456"/>
      <c r="I782" s="456"/>
      <c r="J782" s="456"/>
      <c r="K782" s="457"/>
      <c r="L782" s="458" t="s">
        <v>517</v>
      </c>
      <c r="M782" s="459"/>
      <c r="N782" s="459"/>
      <c r="O782" s="459"/>
      <c r="P782" s="459"/>
      <c r="Q782" s="459"/>
      <c r="R782" s="459"/>
      <c r="S782" s="459"/>
      <c r="T782" s="459"/>
      <c r="U782" s="459"/>
      <c r="V782" s="459"/>
      <c r="W782" s="459"/>
      <c r="X782" s="460"/>
      <c r="Y782" s="461">
        <v>490</v>
      </c>
      <c r="Z782" s="462"/>
      <c r="AA782" s="462"/>
      <c r="AB782" s="558"/>
      <c r="AC782" s="455"/>
      <c r="AD782" s="456"/>
      <c r="AE782" s="456"/>
      <c r="AF782" s="456"/>
      <c r="AG782" s="457"/>
      <c r="AH782" s="458"/>
      <c r="AI782" s="459"/>
      <c r="AJ782" s="459"/>
      <c r="AK782" s="459"/>
      <c r="AL782" s="459"/>
      <c r="AM782" s="459"/>
      <c r="AN782" s="459"/>
      <c r="AO782" s="459"/>
      <c r="AP782" s="459"/>
      <c r="AQ782" s="459"/>
      <c r="AR782" s="459"/>
      <c r="AS782" s="459"/>
      <c r="AT782" s="460"/>
      <c r="AU782" s="461"/>
      <c r="AV782" s="462"/>
      <c r="AW782" s="462"/>
      <c r="AX782" s="463"/>
    </row>
    <row r="783" spans="1:50" ht="24.75" hidden="1" customHeight="1" x14ac:dyDescent="0.15">
      <c r="A783" s="557"/>
      <c r="B783" s="769"/>
      <c r="C783" s="769"/>
      <c r="D783" s="769"/>
      <c r="E783" s="769"/>
      <c r="F783" s="770"/>
      <c r="G783" s="336"/>
      <c r="H783" s="337"/>
      <c r="I783" s="337"/>
      <c r="J783" s="337"/>
      <c r="K783" s="338"/>
      <c r="L783" s="390"/>
      <c r="M783" s="391"/>
      <c r="N783" s="391"/>
      <c r="O783" s="391"/>
      <c r="P783" s="391"/>
      <c r="Q783" s="391"/>
      <c r="R783" s="391"/>
      <c r="S783" s="391"/>
      <c r="T783" s="391"/>
      <c r="U783" s="391"/>
      <c r="V783" s="391"/>
      <c r="W783" s="391"/>
      <c r="X783" s="392"/>
      <c r="Y783" s="387"/>
      <c r="Z783" s="388"/>
      <c r="AA783" s="388"/>
      <c r="AB783" s="394"/>
      <c r="AC783" s="336"/>
      <c r="AD783" s="337"/>
      <c r="AE783" s="337"/>
      <c r="AF783" s="337"/>
      <c r="AG783" s="338"/>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57"/>
      <c r="B784" s="769"/>
      <c r="C784" s="769"/>
      <c r="D784" s="769"/>
      <c r="E784" s="769"/>
      <c r="F784" s="770"/>
      <c r="G784" s="336"/>
      <c r="H784" s="337"/>
      <c r="I784" s="337"/>
      <c r="J784" s="337"/>
      <c r="K784" s="338"/>
      <c r="L784" s="390"/>
      <c r="M784" s="391"/>
      <c r="N784" s="391"/>
      <c r="O784" s="391"/>
      <c r="P784" s="391"/>
      <c r="Q784" s="391"/>
      <c r="R784" s="391"/>
      <c r="S784" s="391"/>
      <c r="T784" s="391"/>
      <c r="U784" s="391"/>
      <c r="V784" s="391"/>
      <c r="W784" s="391"/>
      <c r="X784" s="392"/>
      <c r="Y784" s="387"/>
      <c r="Z784" s="388"/>
      <c r="AA784" s="388"/>
      <c r="AB784" s="394"/>
      <c r="AC784" s="336"/>
      <c r="AD784" s="337"/>
      <c r="AE784" s="337"/>
      <c r="AF784" s="337"/>
      <c r="AG784" s="338"/>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57"/>
      <c r="B785" s="769"/>
      <c r="C785" s="769"/>
      <c r="D785" s="769"/>
      <c r="E785" s="769"/>
      <c r="F785" s="770"/>
      <c r="G785" s="336"/>
      <c r="H785" s="337"/>
      <c r="I785" s="337"/>
      <c r="J785" s="337"/>
      <c r="K785" s="338"/>
      <c r="L785" s="390"/>
      <c r="M785" s="391"/>
      <c r="N785" s="391"/>
      <c r="O785" s="391"/>
      <c r="P785" s="391"/>
      <c r="Q785" s="391"/>
      <c r="R785" s="391"/>
      <c r="S785" s="391"/>
      <c r="T785" s="391"/>
      <c r="U785" s="391"/>
      <c r="V785" s="391"/>
      <c r="W785" s="391"/>
      <c r="X785" s="392"/>
      <c r="Y785" s="387"/>
      <c r="Z785" s="388"/>
      <c r="AA785" s="388"/>
      <c r="AB785" s="394"/>
      <c r="AC785" s="336"/>
      <c r="AD785" s="337"/>
      <c r="AE785" s="337"/>
      <c r="AF785" s="337"/>
      <c r="AG785" s="338"/>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57"/>
      <c r="B786" s="769"/>
      <c r="C786" s="769"/>
      <c r="D786" s="769"/>
      <c r="E786" s="769"/>
      <c r="F786" s="770"/>
      <c r="G786" s="336"/>
      <c r="H786" s="337"/>
      <c r="I786" s="337"/>
      <c r="J786" s="337"/>
      <c r="K786" s="338"/>
      <c r="L786" s="390"/>
      <c r="M786" s="391"/>
      <c r="N786" s="391"/>
      <c r="O786" s="391"/>
      <c r="P786" s="391"/>
      <c r="Q786" s="391"/>
      <c r="R786" s="391"/>
      <c r="S786" s="391"/>
      <c r="T786" s="391"/>
      <c r="U786" s="391"/>
      <c r="V786" s="391"/>
      <c r="W786" s="391"/>
      <c r="X786" s="392"/>
      <c r="Y786" s="387"/>
      <c r="Z786" s="388"/>
      <c r="AA786" s="388"/>
      <c r="AB786" s="394"/>
      <c r="AC786" s="336"/>
      <c r="AD786" s="337"/>
      <c r="AE786" s="337"/>
      <c r="AF786" s="337"/>
      <c r="AG786" s="338"/>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57"/>
      <c r="B787" s="769"/>
      <c r="C787" s="769"/>
      <c r="D787" s="769"/>
      <c r="E787" s="769"/>
      <c r="F787" s="770"/>
      <c r="G787" s="336"/>
      <c r="H787" s="337"/>
      <c r="I787" s="337"/>
      <c r="J787" s="337"/>
      <c r="K787" s="338"/>
      <c r="L787" s="390"/>
      <c r="M787" s="391"/>
      <c r="N787" s="391"/>
      <c r="O787" s="391"/>
      <c r="P787" s="391"/>
      <c r="Q787" s="391"/>
      <c r="R787" s="391"/>
      <c r="S787" s="391"/>
      <c r="T787" s="391"/>
      <c r="U787" s="391"/>
      <c r="V787" s="391"/>
      <c r="W787" s="391"/>
      <c r="X787" s="392"/>
      <c r="Y787" s="387"/>
      <c r="Z787" s="388"/>
      <c r="AA787" s="388"/>
      <c r="AB787" s="394"/>
      <c r="AC787" s="336"/>
      <c r="AD787" s="337"/>
      <c r="AE787" s="337"/>
      <c r="AF787" s="337"/>
      <c r="AG787" s="338"/>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57"/>
      <c r="B788" s="769"/>
      <c r="C788" s="769"/>
      <c r="D788" s="769"/>
      <c r="E788" s="769"/>
      <c r="F788" s="770"/>
      <c r="G788" s="336"/>
      <c r="H788" s="337"/>
      <c r="I788" s="337"/>
      <c r="J788" s="337"/>
      <c r="K788" s="338"/>
      <c r="L788" s="390"/>
      <c r="M788" s="391"/>
      <c r="N788" s="391"/>
      <c r="O788" s="391"/>
      <c r="P788" s="391"/>
      <c r="Q788" s="391"/>
      <c r="R788" s="391"/>
      <c r="S788" s="391"/>
      <c r="T788" s="391"/>
      <c r="U788" s="391"/>
      <c r="V788" s="391"/>
      <c r="W788" s="391"/>
      <c r="X788" s="392"/>
      <c r="Y788" s="387"/>
      <c r="Z788" s="388"/>
      <c r="AA788" s="388"/>
      <c r="AB788" s="394"/>
      <c r="AC788" s="336"/>
      <c r="AD788" s="337"/>
      <c r="AE788" s="337"/>
      <c r="AF788" s="337"/>
      <c r="AG788" s="338"/>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57"/>
      <c r="B789" s="769"/>
      <c r="C789" s="769"/>
      <c r="D789" s="769"/>
      <c r="E789" s="769"/>
      <c r="F789" s="770"/>
      <c r="G789" s="336"/>
      <c r="H789" s="337"/>
      <c r="I789" s="337"/>
      <c r="J789" s="337"/>
      <c r="K789" s="338"/>
      <c r="L789" s="390"/>
      <c r="M789" s="391"/>
      <c r="N789" s="391"/>
      <c r="O789" s="391"/>
      <c r="P789" s="391"/>
      <c r="Q789" s="391"/>
      <c r="R789" s="391"/>
      <c r="S789" s="391"/>
      <c r="T789" s="391"/>
      <c r="U789" s="391"/>
      <c r="V789" s="391"/>
      <c r="W789" s="391"/>
      <c r="X789" s="392"/>
      <c r="Y789" s="387"/>
      <c r="Z789" s="388"/>
      <c r="AA789" s="388"/>
      <c r="AB789" s="394"/>
      <c r="AC789" s="336"/>
      <c r="AD789" s="337"/>
      <c r="AE789" s="337"/>
      <c r="AF789" s="337"/>
      <c r="AG789" s="338"/>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57"/>
      <c r="B790" s="769"/>
      <c r="C790" s="769"/>
      <c r="D790" s="769"/>
      <c r="E790" s="769"/>
      <c r="F790" s="770"/>
      <c r="G790" s="336"/>
      <c r="H790" s="337"/>
      <c r="I790" s="337"/>
      <c r="J790" s="337"/>
      <c r="K790" s="338"/>
      <c r="L790" s="390"/>
      <c r="M790" s="391"/>
      <c r="N790" s="391"/>
      <c r="O790" s="391"/>
      <c r="P790" s="391"/>
      <c r="Q790" s="391"/>
      <c r="R790" s="391"/>
      <c r="S790" s="391"/>
      <c r="T790" s="391"/>
      <c r="U790" s="391"/>
      <c r="V790" s="391"/>
      <c r="W790" s="391"/>
      <c r="X790" s="392"/>
      <c r="Y790" s="387"/>
      <c r="Z790" s="388"/>
      <c r="AA790" s="388"/>
      <c r="AB790" s="394"/>
      <c r="AC790" s="336"/>
      <c r="AD790" s="337"/>
      <c r="AE790" s="337"/>
      <c r="AF790" s="337"/>
      <c r="AG790" s="338"/>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57"/>
      <c r="B791" s="769"/>
      <c r="C791" s="769"/>
      <c r="D791" s="769"/>
      <c r="E791" s="769"/>
      <c r="F791" s="770"/>
      <c r="G791" s="336"/>
      <c r="H791" s="337"/>
      <c r="I791" s="337"/>
      <c r="J791" s="337"/>
      <c r="K791" s="338"/>
      <c r="L791" s="390"/>
      <c r="M791" s="391"/>
      <c r="N791" s="391"/>
      <c r="O791" s="391"/>
      <c r="P791" s="391"/>
      <c r="Q791" s="391"/>
      <c r="R791" s="391"/>
      <c r="S791" s="391"/>
      <c r="T791" s="391"/>
      <c r="U791" s="391"/>
      <c r="V791" s="391"/>
      <c r="W791" s="391"/>
      <c r="X791" s="392"/>
      <c r="Y791" s="387"/>
      <c r="Z791" s="388"/>
      <c r="AA791" s="388"/>
      <c r="AB791" s="394"/>
      <c r="AC791" s="336"/>
      <c r="AD791" s="337"/>
      <c r="AE791" s="337"/>
      <c r="AF791" s="337"/>
      <c r="AG791" s="338"/>
      <c r="AH791" s="390"/>
      <c r="AI791" s="391"/>
      <c r="AJ791" s="391"/>
      <c r="AK791" s="391"/>
      <c r="AL791" s="391"/>
      <c r="AM791" s="391"/>
      <c r="AN791" s="391"/>
      <c r="AO791" s="391"/>
      <c r="AP791" s="391"/>
      <c r="AQ791" s="391"/>
      <c r="AR791" s="391"/>
      <c r="AS791" s="391"/>
      <c r="AT791" s="392"/>
      <c r="AU791" s="387"/>
      <c r="AV791" s="388"/>
      <c r="AW791" s="388"/>
      <c r="AX791" s="389"/>
    </row>
    <row r="792" spans="1:50" ht="24.75" customHeight="1" x14ac:dyDescent="0.15">
      <c r="A792" s="557"/>
      <c r="B792" s="769"/>
      <c r="C792" s="769"/>
      <c r="D792" s="769"/>
      <c r="E792" s="769"/>
      <c r="F792" s="770"/>
      <c r="G792" s="398" t="s">
        <v>20</v>
      </c>
      <c r="H792" s="399"/>
      <c r="I792" s="399"/>
      <c r="J792" s="399"/>
      <c r="K792" s="399"/>
      <c r="L792" s="400"/>
      <c r="M792" s="401"/>
      <c r="N792" s="401"/>
      <c r="O792" s="401"/>
      <c r="P792" s="401"/>
      <c r="Q792" s="401"/>
      <c r="R792" s="401"/>
      <c r="S792" s="401"/>
      <c r="T792" s="401"/>
      <c r="U792" s="401"/>
      <c r="V792" s="401"/>
      <c r="W792" s="401"/>
      <c r="X792" s="402"/>
      <c r="Y792" s="403">
        <f>SUM(Y782:AB791)</f>
        <v>490</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0</v>
      </c>
      <c r="AV792" s="404"/>
      <c r="AW792" s="404"/>
      <c r="AX792" s="406"/>
    </row>
    <row r="793" spans="1:50" ht="24.75" hidden="1" customHeight="1" x14ac:dyDescent="0.15">
      <c r="A793" s="557"/>
      <c r="B793" s="769"/>
      <c r="C793" s="769"/>
      <c r="D793" s="769"/>
      <c r="E793" s="769"/>
      <c r="F793" s="770"/>
      <c r="G793" s="437" t="s">
        <v>243</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242</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hidden="1" customHeight="1" x14ac:dyDescent="0.15">
      <c r="A794" s="557"/>
      <c r="B794" s="769"/>
      <c r="C794" s="769"/>
      <c r="D794" s="769"/>
      <c r="E794" s="769"/>
      <c r="F794" s="770"/>
      <c r="G794" s="441" t="s">
        <v>17</v>
      </c>
      <c r="H794" s="280"/>
      <c r="I794" s="280"/>
      <c r="J794" s="280"/>
      <c r="K794" s="280"/>
      <c r="L794" s="442" t="s">
        <v>18</v>
      </c>
      <c r="M794" s="280"/>
      <c r="N794" s="280"/>
      <c r="O794" s="280"/>
      <c r="P794" s="280"/>
      <c r="Q794" s="280"/>
      <c r="R794" s="280"/>
      <c r="S794" s="280"/>
      <c r="T794" s="280"/>
      <c r="U794" s="280"/>
      <c r="V794" s="280"/>
      <c r="W794" s="280"/>
      <c r="X794" s="443"/>
      <c r="Y794" s="434" t="s">
        <v>19</v>
      </c>
      <c r="Z794" s="435"/>
      <c r="AA794" s="435"/>
      <c r="AB794" s="444"/>
      <c r="AC794" s="441" t="s">
        <v>17</v>
      </c>
      <c r="AD794" s="280"/>
      <c r="AE794" s="280"/>
      <c r="AF794" s="280"/>
      <c r="AG794" s="280"/>
      <c r="AH794" s="442" t="s">
        <v>18</v>
      </c>
      <c r="AI794" s="280"/>
      <c r="AJ794" s="280"/>
      <c r="AK794" s="280"/>
      <c r="AL794" s="280"/>
      <c r="AM794" s="280"/>
      <c r="AN794" s="280"/>
      <c r="AO794" s="280"/>
      <c r="AP794" s="280"/>
      <c r="AQ794" s="280"/>
      <c r="AR794" s="280"/>
      <c r="AS794" s="280"/>
      <c r="AT794" s="443"/>
      <c r="AU794" s="434" t="s">
        <v>19</v>
      </c>
      <c r="AV794" s="435"/>
      <c r="AW794" s="435"/>
      <c r="AX794" s="436"/>
    </row>
    <row r="795" spans="1:50" ht="24.75" hidden="1" customHeight="1" x14ac:dyDescent="0.15">
      <c r="A795" s="557"/>
      <c r="B795" s="769"/>
      <c r="C795" s="769"/>
      <c r="D795" s="769"/>
      <c r="E795" s="769"/>
      <c r="F795" s="770"/>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58"/>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57"/>
      <c r="B796" s="769"/>
      <c r="C796" s="769"/>
      <c r="D796" s="769"/>
      <c r="E796" s="769"/>
      <c r="F796" s="770"/>
      <c r="G796" s="336"/>
      <c r="H796" s="337"/>
      <c r="I796" s="337"/>
      <c r="J796" s="337"/>
      <c r="K796" s="338"/>
      <c r="L796" s="390"/>
      <c r="M796" s="391"/>
      <c r="N796" s="391"/>
      <c r="O796" s="391"/>
      <c r="P796" s="391"/>
      <c r="Q796" s="391"/>
      <c r="R796" s="391"/>
      <c r="S796" s="391"/>
      <c r="T796" s="391"/>
      <c r="U796" s="391"/>
      <c r="V796" s="391"/>
      <c r="W796" s="391"/>
      <c r="X796" s="392"/>
      <c r="Y796" s="387"/>
      <c r="Z796" s="388"/>
      <c r="AA796" s="388"/>
      <c r="AB796" s="394"/>
      <c r="AC796" s="336"/>
      <c r="AD796" s="337"/>
      <c r="AE796" s="337"/>
      <c r="AF796" s="337"/>
      <c r="AG796" s="338"/>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57"/>
      <c r="B797" s="769"/>
      <c r="C797" s="769"/>
      <c r="D797" s="769"/>
      <c r="E797" s="769"/>
      <c r="F797" s="770"/>
      <c r="G797" s="336"/>
      <c r="H797" s="337"/>
      <c r="I797" s="337"/>
      <c r="J797" s="337"/>
      <c r="K797" s="338"/>
      <c r="L797" s="390"/>
      <c r="M797" s="391"/>
      <c r="N797" s="391"/>
      <c r="O797" s="391"/>
      <c r="P797" s="391"/>
      <c r="Q797" s="391"/>
      <c r="R797" s="391"/>
      <c r="S797" s="391"/>
      <c r="T797" s="391"/>
      <c r="U797" s="391"/>
      <c r="V797" s="391"/>
      <c r="W797" s="391"/>
      <c r="X797" s="392"/>
      <c r="Y797" s="387"/>
      <c r="Z797" s="388"/>
      <c r="AA797" s="388"/>
      <c r="AB797" s="394"/>
      <c r="AC797" s="336"/>
      <c r="AD797" s="337"/>
      <c r="AE797" s="337"/>
      <c r="AF797" s="337"/>
      <c r="AG797" s="338"/>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57"/>
      <c r="B798" s="769"/>
      <c r="C798" s="769"/>
      <c r="D798" s="769"/>
      <c r="E798" s="769"/>
      <c r="F798" s="770"/>
      <c r="G798" s="336"/>
      <c r="H798" s="337"/>
      <c r="I798" s="337"/>
      <c r="J798" s="337"/>
      <c r="K798" s="338"/>
      <c r="L798" s="390"/>
      <c r="M798" s="391"/>
      <c r="N798" s="391"/>
      <c r="O798" s="391"/>
      <c r="P798" s="391"/>
      <c r="Q798" s="391"/>
      <c r="R798" s="391"/>
      <c r="S798" s="391"/>
      <c r="T798" s="391"/>
      <c r="U798" s="391"/>
      <c r="V798" s="391"/>
      <c r="W798" s="391"/>
      <c r="X798" s="392"/>
      <c r="Y798" s="387"/>
      <c r="Z798" s="388"/>
      <c r="AA798" s="388"/>
      <c r="AB798" s="394"/>
      <c r="AC798" s="336"/>
      <c r="AD798" s="337"/>
      <c r="AE798" s="337"/>
      <c r="AF798" s="337"/>
      <c r="AG798" s="338"/>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57"/>
      <c r="B799" s="769"/>
      <c r="C799" s="769"/>
      <c r="D799" s="769"/>
      <c r="E799" s="769"/>
      <c r="F799" s="770"/>
      <c r="G799" s="336"/>
      <c r="H799" s="337"/>
      <c r="I799" s="337"/>
      <c r="J799" s="337"/>
      <c r="K799" s="338"/>
      <c r="L799" s="390"/>
      <c r="M799" s="391"/>
      <c r="N799" s="391"/>
      <c r="O799" s="391"/>
      <c r="P799" s="391"/>
      <c r="Q799" s="391"/>
      <c r="R799" s="391"/>
      <c r="S799" s="391"/>
      <c r="T799" s="391"/>
      <c r="U799" s="391"/>
      <c r="V799" s="391"/>
      <c r="W799" s="391"/>
      <c r="X799" s="392"/>
      <c r="Y799" s="387"/>
      <c r="Z799" s="388"/>
      <c r="AA799" s="388"/>
      <c r="AB799" s="394"/>
      <c r="AC799" s="336"/>
      <c r="AD799" s="337"/>
      <c r="AE799" s="337"/>
      <c r="AF799" s="337"/>
      <c r="AG799" s="338"/>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57"/>
      <c r="B800" s="769"/>
      <c r="C800" s="769"/>
      <c r="D800" s="769"/>
      <c r="E800" s="769"/>
      <c r="F800" s="770"/>
      <c r="G800" s="336"/>
      <c r="H800" s="337"/>
      <c r="I800" s="337"/>
      <c r="J800" s="337"/>
      <c r="K800" s="338"/>
      <c r="L800" s="390"/>
      <c r="M800" s="391"/>
      <c r="N800" s="391"/>
      <c r="O800" s="391"/>
      <c r="P800" s="391"/>
      <c r="Q800" s="391"/>
      <c r="R800" s="391"/>
      <c r="S800" s="391"/>
      <c r="T800" s="391"/>
      <c r="U800" s="391"/>
      <c r="V800" s="391"/>
      <c r="W800" s="391"/>
      <c r="X800" s="392"/>
      <c r="Y800" s="387"/>
      <c r="Z800" s="388"/>
      <c r="AA800" s="388"/>
      <c r="AB800" s="394"/>
      <c r="AC800" s="336"/>
      <c r="AD800" s="337"/>
      <c r="AE800" s="337"/>
      <c r="AF800" s="337"/>
      <c r="AG800" s="338"/>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57"/>
      <c r="B801" s="769"/>
      <c r="C801" s="769"/>
      <c r="D801" s="769"/>
      <c r="E801" s="769"/>
      <c r="F801" s="770"/>
      <c r="G801" s="336"/>
      <c r="H801" s="337"/>
      <c r="I801" s="337"/>
      <c r="J801" s="337"/>
      <c r="K801" s="338"/>
      <c r="L801" s="390"/>
      <c r="M801" s="391"/>
      <c r="N801" s="391"/>
      <c r="O801" s="391"/>
      <c r="P801" s="391"/>
      <c r="Q801" s="391"/>
      <c r="R801" s="391"/>
      <c r="S801" s="391"/>
      <c r="T801" s="391"/>
      <c r="U801" s="391"/>
      <c r="V801" s="391"/>
      <c r="W801" s="391"/>
      <c r="X801" s="392"/>
      <c r="Y801" s="387"/>
      <c r="Z801" s="388"/>
      <c r="AA801" s="388"/>
      <c r="AB801" s="394"/>
      <c r="AC801" s="336"/>
      <c r="AD801" s="337"/>
      <c r="AE801" s="337"/>
      <c r="AF801" s="337"/>
      <c r="AG801" s="338"/>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57"/>
      <c r="B802" s="769"/>
      <c r="C802" s="769"/>
      <c r="D802" s="769"/>
      <c r="E802" s="769"/>
      <c r="F802" s="770"/>
      <c r="G802" s="336"/>
      <c r="H802" s="337"/>
      <c r="I802" s="337"/>
      <c r="J802" s="337"/>
      <c r="K802" s="338"/>
      <c r="L802" s="390"/>
      <c r="M802" s="391"/>
      <c r="N802" s="391"/>
      <c r="O802" s="391"/>
      <c r="P802" s="391"/>
      <c r="Q802" s="391"/>
      <c r="R802" s="391"/>
      <c r="S802" s="391"/>
      <c r="T802" s="391"/>
      <c r="U802" s="391"/>
      <c r="V802" s="391"/>
      <c r="W802" s="391"/>
      <c r="X802" s="392"/>
      <c r="Y802" s="387"/>
      <c r="Z802" s="388"/>
      <c r="AA802" s="388"/>
      <c r="AB802" s="394"/>
      <c r="AC802" s="336"/>
      <c r="AD802" s="337"/>
      <c r="AE802" s="337"/>
      <c r="AF802" s="337"/>
      <c r="AG802" s="338"/>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57"/>
      <c r="B803" s="769"/>
      <c r="C803" s="769"/>
      <c r="D803" s="769"/>
      <c r="E803" s="769"/>
      <c r="F803" s="770"/>
      <c r="G803" s="336"/>
      <c r="H803" s="337"/>
      <c r="I803" s="337"/>
      <c r="J803" s="337"/>
      <c r="K803" s="338"/>
      <c r="L803" s="390"/>
      <c r="M803" s="391"/>
      <c r="N803" s="391"/>
      <c r="O803" s="391"/>
      <c r="P803" s="391"/>
      <c r="Q803" s="391"/>
      <c r="R803" s="391"/>
      <c r="S803" s="391"/>
      <c r="T803" s="391"/>
      <c r="U803" s="391"/>
      <c r="V803" s="391"/>
      <c r="W803" s="391"/>
      <c r="X803" s="392"/>
      <c r="Y803" s="387"/>
      <c r="Z803" s="388"/>
      <c r="AA803" s="388"/>
      <c r="AB803" s="394"/>
      <c r="AC803" s="336"/>
      <c r="AD803" s="337"/>
      <c r="AE803" s="337"/>
      <c r="AF803" s="337"/>
      <c r="AG803" s="338"/>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57"/>
      <c r="B804" s="769"/>
      <c r="C804" s="769"/>
      <c r="D804" s="769"/>
      <c r="E804" s="769"/>
      <c r="F804" s="770"/>
      <c r="G804" s="336"/>
      <c r="H804" s="337"/>
      <c r="I804" s="337"/>
      <c r="J804" s="337"/>
      <c r="K804" s="338"/>
      <c r="L804" s="390"/>
      <c r="M804" s="391"/>
      <c r="N804" s="391"/>
      <c r="O804" s="391"/>
      <c r="P804" s="391"/>
      <c r="Q804" s="391"/>
      <c r="R804" s="391"/>
      <c r="S804" s="391"/>
      <c r="T804" s="391"/>
      <c r="U804" s="391"/>
      <c r="V804" s="391"/>
      <c r="W804" s="391"/>
      <c r="X804" s="392"/>
      <c r="Y804" s="387"/>
      <c r="Z804" s="388"/>
      <c r="AA804" s="388"/>
      <c r="AB804" s="394"/>
      <c r="AC804" s="336"/>
      <c r="AD804" s="337"/>
      <c r="AE804" s="337"/>
      <c r="AF804" s="337"/>
      <c r="AG804" s="338"/>
      <c r="AH804" s="390"/>
      <c r="AI804" s="391"/>
      <c r="AJ804" s="391"/>
      <c r="AK804" s="391"/>
      <c r="AL804" s="391"/>
      <c r="AM804" s="391"/>
      <c r="AN804" s="391"/>
      <c r="AO804" s="391"/>
      <c r="AP804" s="391"/>
      <c r="AQ804" s="391"/>
      <c r="AR804" s="391"/>
      <c r="AS804" s="391"/>
      <c r="AT804" s="392"/>
      <c r="AU804" s="387"/>
      <c r="AV804" s="388"/>
      <c r="AW804" s="388"/>
      <c r="AX804" s="389"/>
    </row>
    <row r="805" spans="1:50" ht="24.75" hidden="1" customHeight="1" thickBot="1" x14ac:dyDescent="0.2">
      <c r="A805" s="557"/>
      <c r="B805" s="769"/>
      <c r="C805" s="769"/>
      <c r="D805" s="769"/>
      <c r="E805" s="769"/>
      <c r="F805" s="770"/>
      <c r="G805" s="398" t="s">
        <v>20</v>
      </c>
      <c r="H805" s="399"/>
      <c r="I805" s="399"/>
      <c r="J805" s="399"/>
      <c r="K805" s="399"/>
      <c r="L805" s="400"/>
      <c r="M805" s="401"/>
      <c r="N805" s="401"/>
      <c r="O805" s="401"/>
      <c r="P805" s="401"/>
      <c r="Q805" s="401"/>
      <c r="R805" s="401"/>
      <c r="S805" s="401"/>
      <c r="T805" s="401"/>
      <c r="U805" s="401"/>
      <c r="V805" s="401"/>
      <c r="W805" s="401"/>
      <c r="X805" s="402"/>
      <c r="Y805" s="403">
        <f>SUM(Y795:AB804)</f>
        <v>0</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hidden="1" customHeight="1" x14ac:dyDescent="0.15">
      <c r="A806" s="557"/>
      <c r="B806" s="769"/>
      <c r="C806" s="769"/>
      <c r="D806" s="769"/>
      <c r="E806" s="769"/>
      <c r="F806" s="770"/>
      <c r="G806" s="437" t="s">
        <v>244</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245</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hidden="1" customHeight="1" x14ac:dyDescent="0.15">
      <c r="A807" s="557"/>
      <c r="B807" s="769"/>
      <c r="C807" s="769"/>
      <c r="D807" s="769"/>
      <c r="E807" s="769"/>
      <c r="F807" s="770"/>
      <c r="G807" s="441" t="s">
        <v>17</v>
      </c>
      <c r="H807" s="280"/>
      <c r="I807" s="280"/>
      <c r="J807" s="280"/>
      <c r="K807" s="280"/>
      <c r="L807" s="442" t="s">
        <v>18</v>
      </c>
      <c r="M807" s="280"/>
      <c r="N807" s="280"/>
      <c r="O807" s="280"/>
      <c r="P807" s="280"/>
      <c r="Q807" s="280"/>
      <c r="R807" s="280"/>
      <c r="S807" s="280"/>
      <c r="T807" s="280"/>
      <c r="U807" s="280"/>
      <c r="V807" s="280"/>
      <c r="W807" s="280"/>
      <c r="X807" s="443"/>
      <c r="Y807" s="434" t="s">
        <v>19</v>
      </c>
      <c r="Z807" s="435"/>
      <c r="AA807" s="435"/>
      <c r="AB807" s="444"/>
      <c r="AC807" s="441" t="s">
        <v>17</v>
      </c>
      <c r="AD807" s="280"/>
      <c r="AE807" s="280"/>
      <c r="AF807" s="280"/>
      <c r="AG807" s="280"/>
      <c r="AH807" s="442" t="s">
        <v>18</v>
      </c>
      <c r="AI807" s="280"/>
      <c r="AJ807" s="280"/>
      <c r="AK807" s="280"/>
      <c r="AL807" s="280"/>
      <c r="AM807" s="280"/>
      <c r="AN807" s="280"/>
      <c r="AO807" s="280"/>
      <c r="AP807" s="280"/>
      <c r="AQ807" s="280"/>
      <c r="AR807" s="280"/>
      <c r="AS807" s="280"/>
      <c r="AT807" s="443"/>
      <c r="AU807" s="434" t="s">
        <v>19</v>
      </c>
      <c r="AV807" s="435"/>
      <c r="AW807" s="435"/>
      <c r="AX807" s="436"/>
    </row>
    <row r="808" spans="1:50" ht="24.75" hidden="1" customHeight="1" x14ac:dyDescent="0.15">
      <c r="A808" s="557"/>
      <c r="B808" s="769"/>
      <c r="C808" s="769"/>
      <c r="D808" s="769"/>
      <c r="E808" s="769"/>
      <c r="F808" s="770"/>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58"/>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57"/>
      <c r="B809" s="769"/>
      <c r="C809" s="769"/>
      <c r="D809" s="769"/>
      <c r="E809" s="769"/>
      <c r="F809" s="770"/>
      <c r="G809" s="336"/>
      <c r="H809" s="337"/>
      <c r="I809" s="337"/>
      <c r="J809" s="337"/>
      <c r="K809" s="338"/>
      <c r="L809" s="390"/>
      <c r="M809" s="391"/>
      <c r="N809" s="391"/>
      <c r="O809" s="391"/>
      <c r="P809" s="391"/>
      <c r="Q809" s="391"/>
      <c r="R809" s="391"/>
      <c r="S809" s="391"/>
      <c r="T809" s="391"/>
      <c r="U809" s="391"/>
      <c r="V809" s="391"/>
      <c r="W809" s="391"/>
      <c r="X809" s="392"/>
      <c r="Y809" s="387"/>
      <c r="Z809" s="388"/>
      <c r="AA809" s="388"/>
      <c r="AB809" s="394"/>
      <c r="AC809" s="336"/>
      <c r="AD809" s="337"/>
      <c r="AE809" s="337"/>
      <c r="AF809" s="337"/>
      <c r="AG809" s="338"/>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57"/>
      <c r="B810" s="769"/>
      <c r="C810" s="769"/>
      <c r="D810" s="769"/>
      <c r="E810" s="769"/>
      <c r="F810" s="770"/>
      <c r="G810" s="336"/>
      <c r="H810" s="337"/>
      <c r="I810" s="337"/>
      <c r="J810" s="337"/>
      <c r="K810" s="338"/>
      <c r="L810" s="390"/>
      <c r="M810" s="391"/>
      <c r="N810" s="391"/>
      <c r="O810" s="391"/>
      <c r="P810" s="391"/>
      <c r="Q810" s="391"/>
      <c r="R810" s="391"/>
      <c r="S810" s="391"/>
      <c r="T810" s="391"/>
      <c r="U810" s="391"/>
      <c r="V810" s="391"/>
      <c r="W810" s="391"/>
      <c r="X810" s="392"/>
      <c r="Y810" s="387"/>
      <c r="Z810" s="388"/>
      <c r="AA810" s="388"/>
      <c r="AB810" s="394"/>
      <c r="AC810" s="336"/>
      <c r="AD810" s="337"/>
      <c r="AE810" s="337"/>
      <c r="AF810" s="337"/>
      <c r="AG810" s="338"/>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57"/>
      <c r="B811" s="769"/>
      <c r="C811" s="769"/>
      <c r="D811" s="769"/>
      <c r="E811" s="769"/>
      <c r="F811" s="770"/>
      <c r="G811" s="336"/>
      <c r="H811" s="337"/>
      <c r="I811" s="337"/>
      <c r="J811" s="337"/>
      <c r="K811" s="338"/>
      <c r="L811" s="390"/>
      <c r="M811" s="391"/>
      <c r="N811" s="391"/>
      <c r="O811" s="391"/>
      <c r="P811" s="391"/>
      <c r="Q811" s="391"/>
      <c r="R811" s="391"/>
      <c r="S811" s="391"/>
      <c r="T811" s="391"/>
      <c r="U811" s="391"/>
      <c r="V811" s="391"/>
      <c r="W811" s="391"/>
      <c r="X811" s="392"/>
      <c r="Y811" s="387"/>
      <c r="Z811" s="388"/>
      <c r="AA811" s="388"/>
      <c r="AB811" s="394"/>
      <c r="AC811" s="336"/>
      <c r="AD811" s="337"/>
      <c r="AE811" s="337"/>
      <c r="AF811" s="337"/>
      <c r="AG811" s="338"/>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57"/>
      <c r="B812" s="769"/>
      <c r="C812" s="769"/>
      <c r="D812" s="769"/>
      <c r="E812" s="769"/>
      <c r="F812" s="770"/>
      <c r="G812" s="336"/>
      <c r="H812" s="337"/>
      <c r="I812" s="337"/>
      <c r="J812" s="337"/>
      <c r="K812" s="338"/>
      <c r="L812" s="390"/>
      <c r="M812" s="391"/>
      <c r="N812" s="391"/>
      <c r="O812" s="391"/>
      <c r="P812" s="391"/>
      <c r="Q812" s="391"/>
      <c r="R812" s="391"/>
      <c r="S812" s="391"/>
      <c r="T812" s="391"/>
      <c r="U812" s="391"/>
      <c r="V812" s="391"/>
      <c r="W812" s="391"/>
      <c r="X812" s="392"/>
      <c r="Y812" s="387"/>
      <c r="Z812" s="388"/>
      <c r="AA812" s="388"/>
      <c r="AB812" s="394"/>
      <c r="AC812" s="336"/>
      <c r="AD812" s="337"/>
      <c r="AE812" s="337"/>
      <c r="AF812" s="337"/>
      <c r="AG812" s="338"/>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57"/>
      <c r="B813" s="769"/>
      <c r="C813" s="769"/>
      <c r="D813" s="769"/>
      <c r="E813" s="769"/>
      <c r="F813" s="770"/>
      <c r="G813" s="336"/>
      <c r="H813" s="337"/>
      <c r="I813" s="337"/>
      <c r="J813" s="337"/>
      <c r="K813" s="338"/>
      <c r="L813" s="390"/>
      <c r="M813" s="391"/>
      <c r="N813" s="391"/>
      <c r="O813" s="391"/>
      <c r="P813" s="391"/>
      <c r="Q813" s="391"/>
      <c r="R813" s="391"/>
      <c r="S813" s="391"/>
      <c r="T813" s="391"/>
      <c r="U813" s="391"/>
      <c r="V813" s="391"/>
      <c r="W813" s="391"/>
      <c r="X813" s="392"/>
      <c r="Y813" s="387"/>
      <c r="Z813" s="388"/>
      <c r="AA813" s="388"/>
      <c r="AB813" s="394"/>
      <c r="AC813" s="336"/>
      <c r="AD813" s="337"/>
      <c r="AE813" s="337"/>
      <c r="AF813" s="337"/>
      <c r="AG813" s="338"/>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57"/>
      <c r="B814" s="769"/>
      <c r="C814" s="769"/>
      <c r="D814" s="769"/>
      <c r="E814" s="769"/>
      <c r="F814" s="770"/>
      <c r="G814" s="336"/>
      <c r="H814" s="337"/>
      <c r="I814" s="337"/>
      <c r="J814" s="337"/>
      <c r="K814" s="338"/>
      <c r="L814" s="390"/>
      <c r="M814" s="391"/>
      <c r="N814" s="391"/>
      <c r="O814" s="391"/>
      <c r="P814" s="391"/>
      <c r="Q814" s="391"/>
      <c r="R814" s="391"/>
      <c r="S814" s="391"/>
      <c r="T814" s="391"/>
      <c r="U814" s="391"/>
      <c r="V814" s="391"/>
      <c r="W814" s="391"/>
      <c r="X814" s="392"/>
      <c r="Y814" s="387"/>
      <c r="Z814" s="388"/>
      <c r="AA814" s="388"/>
      <c r="AB814" s="394"/>
      <c r="AC814" s="336"/>
      <c r="AD814" s="337"/>
      <c r="AE814" s="337"/>
      <c r="AF814" s="337"/>
      <c r="AG814" s="338"/>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57"/>
      <c r="B815" s="769"/>
      <c r="C815" s="769"/>
      <c r="D815" s="769"/>
      <c r="E815" s="769"/>
      <c r="F815" s="770"/>
      <c r="G815" s="336"/>
      <c r="H815" s="337"/>
      <c r="I815" s="337"/>
      <c r="J815" s="337"/>
      <c r="K815" s="338"/>
      <c r="L815" s="390"/>
      <c r="M815" s="391"/>
      <c r="N815" s="391"/>
      <c r="O815" s="391"/>
      <c r="P815" s="391"/>
      <c r="Q815" s="391"/>
      <c r="R815" s="391"/>
      <c r="S815" s="391"/>
      <c r="T815" s="391"/>
      <c r="U815" s="391"/>
      <c r="V815" s="391"/>
      <c r="W815" s="391"/>
      <c r="X815" s="392"/>
      <c r="Y815" s="387"/>
      <c r="Z815" s="388"/>
      <c r="AA815" s="388"/>
      <c r="AB815" s="394"/>
      <c r="AC815" s="336"/>
      <c r="AD815" s="337"/>
      <c r="AE815" s="337"/>
      <c r="AF815" s="337"/>
      <c r="AG815" s="338"/>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57"/>
      <c r="B816" s="769"/>
      <c r="C816" s="769"/>
      <c r="D816" s="769"/>
      <c r="E816" s="769"/>
      <c r="F816" s="770"/>
      <c r="G816" s="336"/>
      <c r="H816" s="337"/>
      <c r="I816" s="337"/>
      <c r="J816" s="337"/>
      <c r="K816" s="338"/>
      <c r="L816" s="390"/>
      <c r="M816" s="391"/>
      <c r="N816" s="391"/>
      <c r="O816" s="391"/>
      <c r="P816" s="391"/>
      <c r="Q816" s="391"/>
      <c r="R816" s="391"/>
      <c r="S816" s="391"/>
      <c r="T816" s="391"/>
      <c r="U816" s="391"/>
      <c r="V816" s="391"/>
      <c r="W816" s="391"/>
      <c r="X816" s="392"/>
      <c r="Y816" s="387"/>
      <c r="Z816" s="388"/>
      <c r="AA816" s="388"/>
      <c r="AB816" s="394"/>
      <c r="AC816" s="336"/>
      <c r="AD816" s="337"/>
      <c r="AE816" s="337"/>
      <c r="AF816" s="337"/>
      <c r="AG816" s="338"/>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57"/>
      <c r="B817" s="769"/>
      <c r="C817" s="769"/>
      <c r="D817" s="769"/>
      <c r="E817" s="769"/>
      <c r="F817" s="770"/>
      <c r="G817" s="336"/>
      <c r="H817" s="337"/>
      <c r="I817" s="337"/>
      <c r="J817" s="337"/>
      <c r="K817" s="338"/>
      <c r="L817" s="390"/>
      <c r="M817" s="391"/>
      <c r="N817" s="391"/>
      <c r="O817" s="391"/>
      <c r="P817" s="391"/>
      <c r="Q817" s="391"/>
      <c r="R817" s="391"/>
      <c r="S817" s="391"/>
      <c r="T817" s="391"/>
      <c r="U817" s="391"/>
      <c r="V817" s="391"/>
      <c r="W817" s="391"/>
      <c r="X817" s="392"/>
      <c r="Y817" s="387"/>
      <c r="Z817" s="388"/>
      <c r="AA817" s="388"/>
      <c r="AB817" s="394"/>
      <c r="AC817" s="336"/>
      <c r="AD817" s="337"/>
      <c r="AE817" s="337"/>
      <c r="AF817" s="337"/>
      <c r="AG817" s="338"/>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thickBot="1" x14ac:dyDescent="0.2">
      <c r="A818" s="557"/>
      <c r="B818" s="769"/>
      <c r="C818" s="769"/>
      <c r="D818" s="769"/>
      <c r="E818" s="769"/>
      <c r="F818" s="770"/>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15">
      <c r="A819" s="557"/>
      <c r="B819" s="769"/>
      <c r="C819" s="769"/>
      <c r="D819" s="769"/>
      <c r="E819" s="769"/>
      <c r="F819" s="770"/>
      <c r="G819" s="437" t="s">
        <v>219</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177</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15">
      <c r="A820" s="557"/>
      <c r="B820" s="769"/>
      <c r="C820" s="769"/>
      <c r="D820" s="769"/>
      <c r="E820" s="769"/>
      <c r="F820" s="770"/>
      <c r="G820" s="441" t="s">
        <v>17</v>
      </c>
      <c r="H820" s="280"/>
      <c r="I820" s="280"/>
      <c r="J820" s="280"/>
      <c r="K820" s="280"/>
      <c r="L820" s="442" t="s">
        <v>18</v>
      </c>
      <c r="M820" s="280"/>
      <c r="N820" s="280"/>
      <c r="O820" s="280"/>
      <c r="P820" s="280"/>
      <c r="Q820" s="280"/>
      <c r="R820" s="280"/>
      <c r="S820" s="280"/>
      <c r="T820" s="280"/>
      <c r="U820" s="280"/>
      <c r="V820" s="280"/>
      <c r="W820" s="280"/>
      <c r="X820" s="443"/>
      <c r="Y820" s="434" t="s">
        <v>19</v>
      </c>
      <c r="Z820" s="435"/>
      <c r="AA820" s="435"/>
      <c r="AB820" s="444"/>
      <c r="AC820" s="441" t="s">
        <v>17</v>
      </c>
      <c r="AD820" s="280"/>
      <c r="AE820" s="280"/>
      <c r="AF820" s="280"/>
      <c r="AG820" s="280"/>
      <c r="AH820" s="442" t="s">
        <v>18</v>
      </c>
      <c r="AI820" s="280"/>
      <c r="AJ820" s="280"/>
      <c r="AK820" s="280"/>
      <c r="AL820" s="280"/>
      <c r="AM820" s="280"/>
      <c r="AN820" s="280"/>
      <c r="AO820" s="280"/>
      <c r="AP820" s="280"/>
      <c r="AQ820" s="280"/>
      <c r="AR820" s="280"/>
      <c r="AS820" s="280"/>
      <c r="AT820" s="443"/>
      <c r="AU820" s="434" t="s">
        <v>19</v>
      </c>
      <c r="AV820" s="435"/>
      <c r="AW820" s="435"/>
      <c r="AX820" s="436"/>
    </row>
    <row r="821" spans="1:50" s="8" customFormat="1" ht="24.75" hidden="1" customHeight="1" x14ac:dyDescent="0.15">
      <c r="A821" s="557"/>
      <c r="B821" s="769"/>
      <c r="C821" s="769"/>
      <c r="D821" s="769"/>
      <c r="E821" s="769"/>
      <c r="F821" s="770"/>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58"/>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7"/>
      <c r="B822" s="769"/>
      <c r="C822" s="769"/>
      <c r="D822" s="769"/>
      <c r="E822" s="769"/>
      <c r="F822" s="770"/>
      <c r="G822" s="336"/>
      <c r="H822" s="337"/>
      <c r="I822" s="337"/>
      <c r="J822" s="337"/>
      <c r="K822" s="338"/>
      <c r="L822" s="390"/>
      <c r="M822" s="391"/>
      <c r="N822" s="391"/>
      <c r="O822" s="391"/>
      <c r="P822" s="391"/>
      <c r="Q822" s="391"/>
      <c r="R822" s="391"/>
      <c r="S822" s="391"/>
      <c r="T822" s="391"/>
      <c r="U822" s="391"/>
      <c r="V822" s="391"/>
      <c r="W822" s="391"/>
      <c r="X822" s="392"/>
      <c r="Y822" s="387"/>
      <c r="Z822" s="388"/>
      <c r="AA822" s="388"/>
      <c r="AB822" s="394"/>
      <c r="AC822" s="336"/>
      <c r="AD822" s="337"/>
      <c r="AE822" s="337"/>
      <c r="AF822" s="337"/>
      <c r="AG822" s="338"/>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57"/>
      <c r="B823" s="769"/>
      <c r="C823" s="769"/>
      <c r="D823" s="769"/>
      <c r="E823" s="769"/>
      <c r="F823" s="770"/>
      <c r="G823" s="336"/>
      <c r="H823" s="337"/>
      <c r="I823" s="337"/>
      <c r="J823" s="337"/>
      <c r="K823" s="338"/>
      <c r="L823" s="390"/>
      <c r="M823" s="391"/>
      <c r="N823" s="391"/>
      <c r="O823" s="391"/>
      <c r="P823" s="391"/>
      <c r="Q823" s="391"/>
      <c r="R823" s="391"/>
      <c r="S823" s="391"/>
      <c r="T823" s="391"/>
      <c r="U823" s="391"/>
      <c r="V823" s="391"/>
      <c r="W823" s="391"/>
      <c r="X823" s="392"/>
      <c r="Y823" s="387"/>
      <c r="Z823" s="388"/>
      <c r="AA823" s="388"/>
      <c r="AB823" s="394"/>
      <c r="AC823" s="336"/>
      <c r="AD823" s="337"/>
      <c r="AE823" s="337"/>
      <c r="AF823" s="337"/>
      <c r="AG823" s="338"/>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57"/>
      <c r="B824" s="769"/>
      <c r="C824" s="769"/>
      <c r="D824" s="769"/>
      <c r="E824" s="769"/>
      <c r="F824" s="770"/>
      <c r="G824" s="336"/>
      <c r="H824" s="337"/>
      <c r="I824" s="337"/>
      <c r="J824" s="337"/>
      <c r="K824" s="338"/>
      <c r="L824" s="390"/>
      <c r="M824" s="391"/>
      <c r="N824" s="391"/>
      <c r="O824" s="391"/>
      <c r="P824" s="391"/>
      <c r="Q824" s="391"/>
      <c r="R824" s="391"/>
      <c r="S824" s="391"/>
      <c r="T824" s="391"/>
      <c r="U824" s="391"/>
      <c r="V824" s="391"/>
      <c r="W824" s="391"/>
      <c r="X824" s="392"/>
      <c r="Y824" s="387"/>
      <c r="Z824" s="388"/>
      <c r="AA824" s="388"/>
      <c r="AB824" s="394"/>
      <c r="AC824" s="336"/>
      <c r="AD824" s="337"/>
      <c r="AE824" s="337"/>
      <c r="AF824" s="337"/>
      <c r="AG824" s="338"/>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57"/>
      <c r="B825" s="769"/>
      <c r="C825" s="769"/>
      <c r="D825" s="769"/>
      <c r="E825" s="769"/>
      <c r="F825" s="770"/>
      <c r="G825" s="336"/>
      <c r="H825" s="337"/>
      <c r="I825" s="337"/>
      <c r="J825" s="337"/>
      <c r="K825" s="338"/>
      <c r="L825" s="390"/>
      <c r="M825" s="391"/>
      <c r="N825" s="391"/>
      <c r="O825" s="391"/>
      <c r="P825" s="391"/>
      <c r="Q825" s="391"/>
      <c r="R825" s="391"/>
      <c r="S825" s="391"/>
      <c r="T825" s="391"/>
      <c r="U825" s="391"/>
      <c r="V825" s="391"/>
      <c r="W825" s="391"/>
      <c r="X825" s="392"/>
      <c r="Y825" s="387"/>
      <c r="Z825" s="388"/>
      <c r="AA825" s="388"/>
      <c r="AB825" s="394"/>
      <c r="AC825" s="336"/>
      <c r="AD825" s="337"/>
      <c r="AE825" s="337"/>
      <c r="AF825" s="337"/>
      <c r="AG825" s="338"/>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57"/>
      <c r="B826" s="769"/>
      <c r="C826" s="769"/>
      <c r="D826" s="769"/>
      <c r="E826" s="769"/>
      <c r="F826" s="770"/>
      <c r="G826" s="336"/>
      <c r="H826" s="337"/>
      <c r="I826" s="337"/>
      <c r="J826" s="337"/>
      <c r="K826" s="338"/>
      <c r="L826" s="390"/>
      <c r="M826" s="391"/>
      <c r="N826" s="391"/>
      <c r="O826" s="391"/>
      <c r="P826" s="391"/>
      <c r="Q826" s="391"/>
      <c r="R826" s="391"/>
      <c r="S826" s="391"/>
      <c r="T826" s="391"/>
      <c r="U826" s="391"/>
      <c r="V826" s="391"/>
      <c r="W826" s="391"/>
      <c r="X826" s="392"/>
      <c r="Y826" s="387"/>
      <c r="Z826" s="388"/>
      <c r="AA826" s="388"/>
      <c r="AB826" s="394"/>
      <c r="AC826" s="336"/>
      <c r="AD826" s="337"/>
      <c r="AE826" s="337"/>
      <c r="AF826" s="337"/>
      <c r="AG826" s="338"/>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57"/>
      <c r="B827" s="769"/>
      <c r="C827" s="769"/>
      <c r="D827" s="769"/>
      <c r="E827" s="769"/>
      <c r="F827" s="770"/>
      <c r="G827" s="336"/>
      <c r="H827" s="337"/>
      <c r="I827" s="337"/>
      <c r="J827" s="337"/>
      <c r="K827" s="338"/>
      <c r="L827" s="390"/>
      <c r="M827" s="391"/>
      <c r="N827" s="391"/>
      <c r="O827" s="391"/>
      <c r="P827" s="391"/>
      <c r="Q827" s="391"/>
      <c r="R827" s="391"/>
      <c r="S827" s="391"/>
      <c r="T827" s="391"/>
      <c r="U827" s="391"/>
      <c r="V827" s="391"/>
      <c r="W827" s="391"/>
      <c r="X827" s="392"/>
      <c r="Y827" s="387"/>
      <c r="Z827" s="388"/>
      <c r="AA827" s="388"/>
      <c r="AB827" s="394"/>
      <c r="AC827" s="336"/>
      <c r="AD827" s="337"/>
      <c r="AE827" s="337"/>
      <c r="AF827" s="337"/>
      <c r="AG827" s="338"/>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57"/>
      <c r="B828" s="769"/>
      <c r="C828" s="769"/>
      <c r="D828" s="769"/>
      <c r="E828" s="769"/>
      <c r="F828" s="770"/>
      <c r="G828" s="336"/>
      <c r="H828" s="337"/>
      <c r="I828" s="337"/>
      <c r="J828" s="337"/>
      <c r="K828" s="338"/>
      <c r="L828" s="390"/>
      <c r="M828" s="391"/>
      <c r="N828" s="391"/>
      <c r="O828" s="391"/>
      <c r="P828" s="391"/>
      <c r="Q828" s="391"/>
      <c r="R828" s="391"/>
      <c r="S828" s="391"/>
      <c r="T828" s="391"/>
      <c r="U828" s="391"/>
      <c r="V828" s="391"/>
      <c r="W828" s="391"/>
      <c r="X828" s="392"/>
      <c r="Y828" s="387"/>
      <c r="Z828" s="388"/>
      <c r="AA828" s="388"/>
      <c r="AB828" s="394"/>
      <c r="AC828" s="336"/>
      <c r="AD828" s="337"/>
      <c r="AE828" s="337"/>
      <c r="AF828" s="337"/>
      <c r="AG828" s="338"/>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57"/>
      <c r="B829" s="769"/>
      <c r="C829" s="769"/>
      <c r="D829" s="769"/>
      <c r="E829" s="769"/>
      <c r="F829" s="770"/>
      <c r="G829" s="336"/>
      <c r="H829" s="337"/>
      <c r="I829" s="337"/>
      <c r="J829" s="337"/>
      <c r="K829" s="338"/>
      <c r="L829" s="390"/>
      <c r="M829" s="391"/>
      <c r="N829" s="391"/>
      <c r="O829" s="391"/>
      <c r="P829" s="391"/>
      <c r="Q829" s="391"/>
      <c r="R829" s="391"/>
      <c r="S829" s="391"/>
      <c r="T829" s="391"/>
      <c r="U829" s="391"/>
      <c r="V829" s="391"/>
      <c r="W829" s="391"/>
      <c r="X829" s="392"/>
      <c r="Y829" s="387"/>
      <c r="Z829" s="388"/>
      <c r="AA829" s="388"/>
      <c r="AB829" s="394"/>
      <c r="AC829" s="336"/>
      <c r="AD829" s="337"/>
      <c r="AE829" s="337"/>
      <c r="AF829" s="337"/>
      <c r="AG829" s="338"/>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57"/>
      <c r="B830" s="769"/>
      <c r="C830" s="769"/>
      <c r="D830" s="769"/>
      <c r="E830" s="769"/>
      <c r="F830" s="770"/>
      <c r="G830" s="336"/>
      <c r="H830" s="337"/>
      <c r="I830" s="337"/>
      <c r="J830" s="337"/>
      <c r="K830" s="338"/>
      <c r="L830" s="390"/>
      <c r="M830" s="391"/>
      <c r="N830" s="391"/>
      <c r="O830" s="391"/>
      <c r="P830" s="391"/>
      <c r="Q830" s="391"/>
      <c r="R830" s="391"/>
      <c r="S830" s="391"/>
      <c r="T830" s="391"/>
      <c r="U830" s="391"/>
      <c r="V830" s="391"/>
      <c r="W830" s="391"/>
      <c r="X830" s="392"/>
      <c r="Y830" s="387"/>
      <c r="Z830" s="388"/>
      <c r="AA830" s="388"/>
      <c r="AB830" s="394"/>
      <c r="AC830" s="336"/>
      <c r="AD830" s="337"/>
      <c r="AE830" s="337"/>
      <c r="AF830" s="337"/>
      <c r="AG830" s="338"/>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15">
      <c r="A831" s="557"/>
      <c r="B831" s="769"/>
      <c r="C831" s="769"/>
      <c r="D831" s="769"/>
      <c r="E831" s="769"/>
      <c r="F831" s="770"/>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hidden="1" customHeight="1" thickBot="1" x14ac:dyDescent="0.2">
      <c r="A832" s="431" t="s">
        <v>145</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59" t="s">
        <v>267</v>
      </c>
      <c r="AM832" s="960"/>
      <c r="AN832" s="960"/>
      <c r="AO832" s="76" t="s">
        <v>265</v>
      </c>
      <c r="AP832" s="77"/>
      <c r="AQ832" s="77"/>
      <c r="AR832" s="77"/>
      <c r="AS832" s="77"/>
      <c r="AT832" s="77"/>
      <c r="AU832" s="77"/>
      <c r="AV832" s="77"/>
      <c r="AW832" s="77"/>
      <c r="AX832" s="78"/>
    </row>
    <row r="833" spans="1:50" ht="24.75" hidden="1" customHeight="1" x14ac:dyDescent="0.15">
      <c r="A833" s="79"/>
      <c r="B833" s="79"/>
      <c r="C833" s="79"/>
      <c r="D833" s="79"/>
      <c r="E833" s="79"/>
      <c r="F833" s="79"/>
      <c r="G833" s="80"/>
      <c r="H833" s="80"/>
      <c r="I833" s="80"/>
      <c r="J833" s="80"/>
      <c r="K833" s="80"/>
      <c r="L833" s="81"/>
      <c r="M833" s="80"/>
      <c r="N833" s="80"/>
      <c r="O833" s="80"/>
      <c r="P833" s="80"/>
      <c r="Q833" s="80"/>
      <c r="R833" s="80"/>
      <c r="S833" s="80"/>
      <c r="T833" s="80"/>
      <c r="U833" s="80"/>
      <c r="V833" s="80"/>
      <c r="W833" s="80"/>
      <c r="X833" s="80"/>
      <c r="Y833" s="82"/>
      <c r="Z833" s="82"/>
      <c r="AA833" s="82"/>
      <c r="AB833" s="82"/>
      <c r="AC833" s="80"/>
      <c r="AD833" s="80"/>
      <c r="AE833" s="80"/>
      <c r="AF833" s="80"/>
      <c r="AG833" s="80"/>
      <c r="AH833" s="81"/>
      <c r="AI833" s="80"/>
      <c r="AJ833" s="80"/>
      <c r="AK833" s="80"/>
      <c r="AL833" s="80"/>
      <c r="AM833" s="80"/>
      <c r="AN833" s="80"/>
      <c r="AO833" s="80"/>
      <c r="AP833" s="80"/>
      <c r="AQ833" s="80"/>
      <c r="AR833" s="80"/>
      <c r="AS833" s="80"/>
      <c r="AT833" s="80"/>
      <c r="AU833" s="82"/>
      <c r="AV833" s="82"/>
      <c r="AW833" s="82"/>
      <c r="AX833" s="82"/>
    </row>
    <row r="834" spans="1:50" ht="24.75" hidden="1" customHeight="1" x14ac:dyDescent="0.15">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c r="AB834" s="83"/>
      <c r="AC834" s="83"/>
      <c r="AD834" s="83"/>
      <c r="AE834" s="83"/>
      <c r="AF834" s="83"/>
      <c r="AG834" s="83"/>
      <c r="AH834" s="83"/>
      <c r="AI834" s="83"/>
      <c r="AJ834" s="83"/>
      <c r="AK834" s="83"/>
      <c r="AL834" s="83"/>
      <c r="AM834" s="83"/>
      <c r="AN834" s="83"/>
      <c r="AO834" s="83"/>
      <c r="AP834" s="83"/>
      <c r="AQ834" s="83"/>
      <c r="AR834" s="83"/>
      <c r="AS834" s="83"/>
      <c r="AT834" s="83"/>
      <c r="AU834" s="83"/>
      <c r="AV834" s="83"/>
      <c r="AW834" s="83"/>
      <c r="AX834" s="83"/>
    </row>
    <row r="835" spans="1:50" ht="24.75" customHeight="1" x14ac:dyDescent="0.15">
      <c r="A835" s="83"/>
      <c r="B835" s="84" t="s">
        <v>27</v>
      </c>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3"/>
      <c r="AG835" s="83"/>
      <c r="AH835" s="83"/>
      <c r="AI835" s="83"/>
      <c r="AJ835" s="83"/>
      <c r="AK835" s="83"/>
      <c r="AL835" s="83"/>
      <c r="AM835" s="83"/>
      <c r="AN835" s="83"/>
      <c r="AO835" s="83"/>
      <c r="AP835" s="83"/>
      <c r="AQ835" s="83"/>
      <c r="AR835" s="83"/>
      <c r="AS835" s="83"/>
      <c r="AT835" s="83"/>
      <c r="AU835" s="83"/>
      <c r="AV835" s="83"/>
      <c r="AW835" s="83"/>
      <c r="AX835" s="83"/>
    </row>
    <row r="836" spans="1:50" ht="24.75" customHeight="1" x14ac:dyDescent="0.15">
      <c r="A836" s="83"/>
      <c r="B836" s="85" t="s">
        <v>284</v>
      </c>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c r="AB836" s="83"/>
      <c r="AC836" s="83"/>
      <c r="AD836" s="83"/>
      <c r="AE836" s="83"/>
      <c r="AF836" s="83"/>
      <c r="AG836" s="83"/>
      <c r="AH836" s="83"/>
      <c r="AI836" s="83"/>
      <c r="AJ836" s="83"/>
      <c r="AK836" s="83"/>
      <c r="AL836" s="83"/>
      <c r="AM836" s="83"/>
      <c r="AN836" s="83"/>
      <c r="AO836" s="83"/>
      <c r="AP836" s="83"/>
      <c r="AQ836" s="83"/>
      <c r="AR836" s="83"/>
      <c r="AS836" s="83"/>
      <c r="AT836" s="83"/>
      <c r="AU836" s="83"/>
      <c r="AV836" s="83"/>
      <c r="AW836" s="83"/>
      <c r="AX836" s="83"/>
    </row>
    <row r="837" spans="1:50" ht="59.25" customHeight="1" x14ac:dyDescent="0.15">
      <c r="A837" s="335"/>
      <c r="B837" s="335"/>
      <c r="C837" s="335" t="s">
        <v>25</v>
      </c>
      <c r="D837" s="335"/>
      <c r="E837" s="335"/>
      <c r="F837" s="335"/>
      <c r="G837" s="335"/>
      <c r="H837" s="335"/>
      <c r="I837" s="335"/>
      <c r="J837" s="267" t="s">
        <v>222</v>
      </c>
      <c r="K837" s="95"/>
      <c r="L837" s="95"/>
      <c r="M837" s="95"/>
      <c r="N837" s="95"/>
      <c r="O837" s="95"/>
      <c r="P837" s="335" t="s">
        <v>197</v>
      </c>
      <c r="Q837" s="335"/>
      <c r="R837" s="335"/>
      <c r="S837" s="335"/>
      <c r="T837" s="335"/>
      <c r="U837" s="335"/>
      <c r="V837" s="335"/>
      <c r="W837" s="335"/>
      <c r="X837" s="335"/>
      <c r="Y837" s="334" t="s">
        <v>220</v>
      </c>
      <c r="Z837" s="334"/>
      <c r="AA837" s="334"/>
      <c r="AB837" s="334"/>
      <c r="AC837" s="267" t="s">
        <v>261</v>
      </c>
      <c r="AD837" s="267"/>
      <c r="AE837" s="267"/>
      <c r="AF837" s="267"/>
      <c r="AG837" s="267"/>
      <c r="AH837" s="334" t="s">
        <v>535</v>
      </c>
      <c r="AI837" s="335"/>
      <c r="AJ837" s="335"/>
      <c r="AK837" s="335"/>
      <c r="AL837" s="335" t="s">
        <v>21</v>
      </c>
      <c r="AM837" s="335"/>
      <c r="AN837" s="335"/>
      <c r="AO837" s="454"/>
      <c r="AP837" s="267" t="s">
        <v>223</v>
      </c>
      <c r="AQ837" s="267"/>
      <c r="AR837" s="267"/>
      <c r="AS837" s="267"/>
      <c r="AT837" s="267"/>
      <c r="AU837" s="267"/>
      <c r="AV837" s="267"/>
      <c r="AW837" s="267"/>
      <c r="AX837" s="267"/>
    </row>
    <row r="838" spans="1:50" ht="160.69999999999999" customHeight="1" x14ac:dyDescent="0.15">
      <c r="A838" s="465">
        <v>1</v>
      </c>
      <c r="B838" s="465">
        <v>1</v>
      </c>
      <c r="C838" s="902" t="s">
        <v>518</v>
      </c>
      <c r="D838" s="902"/>
      <c r="E838" s="902"/>
      <c r="F838" s="902"/>
      <c r="G838" s="902"/>
      <c r="H838" s="902"/>
      <c r="I838" s="902"/>
      <c r="J838" s="449">
        <v>7360005000440</v>
      </c>
      <c r="K838" s="449"/>
      <c r="L838" s="449"/>
      <c r="M838" s="449"/>
      <c r="N838" s="449"/>
      <c r="O838" s="449"/>
      <c r="P838" s="425" t="s">
        <v>519</v>
      </c>
      <c r="Q838" s="425"/>
      <c r="R838" s="425"/>
      <c r="S838" s="425"/>
      <c r="T838" s="425"/>
      <c r="U838" s="425"/>
      <c r="V838" s="425"/>
      <c r="W838" s="425"/>
      <c r="X838" s="425"/>
      <c r="Y838" s="450">
        <v>490</v>
      </c>
      <c r="Z838" s="451"/>
      <c r="AA838" s="451"/>
      <c r="AB838" s="452"/>
      <c r="AC838" s="429" t="s">
        <v>526</v>
      </c>
      <c r="AD838" s="430"/>
      <c r="AE838" s="430"/>
      <c r="AF838" s="430"/>
      <c r="AG838" s="430"/>
      <c r="AH838" s="445" t="s">
        <v>491</v>
      </c>
      <c r="AI838" s="445"/>
      <c r="AJ838" s="445"/>
      <c r="AK838" s="445"/>
      <c r="AL838" s="446" t="s">
        <v>491</v>
      </c>
      <c r="AM838" s="447"/>
      <c r="AN838" s="447"/>
      <c r="AO838" s="448"/>
      <c r="AP838" s="251" t="s">
        <v>491</v>
      </c>
      <c r="AQ838" s="251"/>
      <c r="AR838" s="251"/>
      <c r="AS838" s="251"/>
      <c r="AT838" s="251"/>
      <c r="AU838" s="251"/>
      <c r="AV838" s="251"/>
      <c r="AW838" s="251"/>
      <c r="AX838" s="251"/>
    </row>
    <row r="839" spans="1:50" ht="30" hidden="1" customHeight="1" x14ac:dyDescent="0.15">
      <c r="A839" s="393">
        <v>2</v>
      </c>
      <c r="B839" s="393">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08"/>
      <c r="Z839" s="309"/>
      <c r="AA839" s="309"/>
      <c r="AB839" s="310"/>
      <c r="AC839" s="318"/>
      <c r="AD839" s="318"/>
      <c r="AE839" s="318"/>
      <c r="AF839" s="318"/>
      <c r="AG839" s="318"/>
      <c r="AH839" s="410"/>
      <c r="AI839" s="411"/>
      <c r="AJ839" s="411"/>
      <c r="AK839" s="411"/>
      <c r="AL839" s="315"/>
      <c r="AM839" s="316"/>
      <c r="AN839" s="316"/>
      <c r="AO839" s="317"/>
      <c r="AP839" s="311"/>
      <c r="AQ839" s="311"/>
      <c r="AR839" s="311"/>
      <c r="AS839" s="311"/>
      <c r="AT839" s="311"/>
      <c r="AU839" s="311"/>
      <c r="AV839" s="311"/>
      <c r="AW839" s="311"/>
      <c r="AX839" s="311"/>
    </row>
    <row r="840" spans="1:50" ht="30" hidden="1" customHeight="1" x14ac:dyDescent="0.15">
      <c r="A840" s="393">
        <v>3</v>
      </c>
      <c r="B840" s="393">
        <v>1</v>
      </c>
      <c r="C840" s="414"/>
      <c r="D840" s="407"/>
      <c r="E840" s="407"/>
      <c r="F840" s="407"/>
      <c r="G840" s="407"/>
      <c r="H840" s="407"/>
      <c r="I840" s="407"/>
      <c r="J840" s="408"/>
      <c r="K840" s="409"/>
      <c r="L840" s="409"/>
      <c r="M840" s="409"/>
      <c r="N840" s="409"/>
      <c r="O840" s="409"/>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3">
        <v>4</v>
      </c>
      <c r="B841" s="393">
        <v>1</v>
      </c>
      <c r="C841" s="414"/>
      <c r="D841" s="407"/>
      <c r="E841" s="407"/>
      <c r="F841" s="407"/>
      <c r="G841" s="407"/>
      <c r="H841" s="407"/>
      <c r="I841" s="407"/>
      <c r="J841" s="408"/>
      <c r="K841" s="409"/>
      <c r="L841" s="409"/>
      <c r="M841" s="409"/>
      <c r="N841" s="409"/>
      <c r="O841" s="409"/>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3">
        <v>5</v>
      </c>
      <c r="B842" s="393">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3">
        <v>6</v>
      </c>
      <c r="B843" s="393">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3">
        <v>7</v>
      </c>
      <c r="B844" s="393">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3">
        <v>8</v>
      </c>
      <c r="B845" s="393">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3">
        <v>9</v>
      </c>
      <c r="B846" s="393">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3">
        <v>10</v>
      </c>
      <c r="B847" s="393">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3">
        <v>11</v>
      </c>
      <c r="B848" s="393">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3">
        <v>12</v>
      </c>
      <c r="B849" s="393">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3">
        <v>13</v>
      </c>
      <c r="B850" s="393">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3">
        <v>14</v>
      </c>
      <c r="B851" s="393">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3">
        <v>15</v>
      </c>
      <c r="B852" s="393">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3">
        <v>16</v>
      </c>
      <c r="B853" s="393">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8" customFormat="1" ht="30" hidden="1" customHeight="1" x14ac:dyDescent="0.15">
      <c r="A854" s="393">
        <v>17</v>
      </c>
      <c r="B854" s="393">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3">
        <v>18</v>
      </c>
      <c r="B855" s="393">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3">
        <v>19</v>
      </c>
      <c r="B856" s="393">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3">
        <v>20</v>
      </c>
      <c r="B857" s="393">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3">
        <v>21</v>
      </c>
      <c r="B858" s="393">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3">
        <v>22</v>
      </c>
      <c r="B859" s="393">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3">
        <v>23</v>
      </c>
      <c r="B860" s="393">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3">
        <v>24</v>
      </c>
      <c r="B861" s="393">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3">
        <v>25</v>
      </c>
      <c r="B862" s="393">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3">
        <v>26</v>
      </c>
      <c r="B863" s="393">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3">
        <v>27</v>
      </c>
      <c r="B864" s="393">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3">
        <v>28</v>
      </c>
      <c r="B865" s="393">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3">
        <v>29</v>
      </c>
      <c r="B866" s="393">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3">
        <v>30</v>
      </c>
      <c r="B867" s="393">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31"/>
      <c r="B868" s="31"/>
      <c r="C868" s="31"/>
      <c r="D868" s="31"/>
      <c r="E868" s="31"/>
      <c r="F868" s="31"/>
      <c r="G868" s="31"/>
      <c r="H868" s="31"/>
      <c r="I868" s="31"/>
      <c r="J868" s="32"/>
      <c r="K868" s="32"/>
      <c r="L868" s="32"/>
      <c r="M868" s="32"/>
      <c r="N868" s="32"/>
      <c r="O868" s="32"/>
      <c r="P868" s="33"/>
      <c r="Q868" s="33"/>
      <c r="R868" s="33"/>
      <c r="S868" s="33"/>
      <c r="T868" s="33"/>
      <c r="U868" s="33"/>
      <c r="V868" s="33"/>
      <c r="W868" s="33"/>
      <c r="X868" s="33"/>
      <c r="Y868" s="34"/>
      <c r="Z868" s="34"/>
      <c r="AA868" s="34"/>
      <c r="AB868" s="34"/>
      <c r="AC868" s="34"/>
      <c r="AD868" s="34"/>
      <c r="AE868" s="34"/>
      <c r="AF868" s="34"/>
      <c r="AG868" s="34"/>
      <c r="AH868" s="34"/>
      <c r="AI868" s="34"/>
      <c r="AJ868" s="34"/>
      <c r="AK868" s="34"/>
      <c r="AL868" s="34"/>
      <c r="AM868" s="34"/>
      <c r="AN868" s="34"/>
      <c r="AO868" s="34"/>
      <c r="AP868" s="33"/>
      <c r="AQ868" s="33"/>
      <c r="AR868" s="33"/>
      <c r="AS868" s="33"/>
      <c r="AT868" s="33"/>
      <c r="AU868" s="33"/>
      <c r="AV868" s="33"/>
      <c r="AW868" s="33"/>
      <c r="AX868" s="33"/>
    </row>
    <row r="869" spans="1:50" ht="24.75" hidden="1" customHeight="1" x14ac:dyDescent="0.15">
      <c r="A869" s="31"/>
      <c r="B869" s="35" t="s">
        <v>178</v>
      </c>
      <c r="C869" s="31"/>
      <c r="D869" s="31"/>
      <c r="E869" s="31"/>
      <c r="F869" s="31"/>
      <c r="G869" s="31"/>
      <c r="H869" s="31"/>
      <c r="I869" s="31"/>
      <c r="J869" s="31"/>
      <c r="K869" s="31"/>
      <c r="L869" s="31"/>
      <c r="M869" s="31"/>
      <c r="N869" s="31"/>
      <c r="O869" s="31"/>
      <c r="P869" s="36"/>
      <c r="Q869" s="36"/>
      <c r="R869" s="36"/>
      <c r="S869" s="36"/>
      <c r="T869" s="36"/>
      <c r="U869" s="36"/>
      <c r="V869" s="36"/>
      <c r="W869" s="36"/>
      <c r="X869" s="36"/>
      <c r="Y869" s="37"/>
      <c r="Z869" s="37"/>
      <c r="AA869" s="37"/>
      <c r="AB869" s="37"/>
      <c r="AC869" s="37"/>
      <c r="AD869" s="37"/>
      <c r="AE869" s="37"/>
      <c r="AF869" s="37"/>
      <c r="AG869" s="37"/>
      <c r="AH869" s="37"/>
      <c r="AI869" s="37"/>
      <c r="AJ869" s="37"/>
      <c r="AK869" s="37"/>
      <c r="AL869" s="37"/>
      <c r="AM869" s="37"/>
      <c r="AN869" s="37"/>
      <c r="AO869" s="37"/>
      <c r="AP869" s="36"/>
      <c r="AQ869" s="36"/>
      <c r="AR869" s="36"/>
      <c r="AS869" s="36"/>
      <c r="AT869" s="36"/>
      <c r="AU869" s="36"/>
      <c r="AV869" s="36"/>
      <c r="AW869" s="36"/>
      <c r="AX869" s="36"/>
    </row>
    <row r="870" spans="1:50" ht="59.25" hidden="1" customHeight="1" x14ac:dyDescent="0.15">
      <c r="A870" s="412"/>
      <c r="B870" s="412"/>
      <c r="C870" s="412" t="s">
        <v>25</v>
      </c>
      <c r="D870" s="412"/>
      <c r="E870" s="412"/>
      <c r="F870" s="412"/>
      <c r="G870" s="412"/>
      <c r="H870" s="412"/>
      <c r="I870" s="412"/>
      <c r="J870" s="416" t="s">
        <v>222</v>
      </c>
      <c r="K870" s="417"/>
      <c r="L870" s="417"/>
      <c r="M870" s="417"/>
      <c r="N870" s="417"/>
      <c r="O870" s="417"/>
      <c r="P870" s="418" t="s">
        <v>197</v>
      </c>
      <c r="Q870" s="418"/>
      <c r="R870" s="418"/>
      <c r="S870" s="418"/>
      <c r="T870" s="418"/>
      <c r="U870" s="418"/>
      <c r="V870" s="418"/>
      <c r="W870" s="418"/>
      <c r="X870" s="418"/>
      <c r="Y870" s="419" t="s">
        <v>220</v>
      </c>
      <c r="Z870" s="420"/>
      <c r="AA870" s="420"/>
      <c r="AB870" s="420"/>
      <c r="AC870" s="416" t="s">
        <v>261</v>
      </c>
      <c r="AD870" s="416"/>
      <c r="AE870" s="416"/>
      <c r="AF870" s="416"/>
      <c r="AG870" s="416"/>
      <c r="AH870" s="419" t="s">
        <v>290</v>
      </c>
      <c r="AI870" s="412"/>
      <c r="AJ870" s="412"/>
      <c r="AK870" s="412"/>
      <c r="AL870" s="412" t="s">
        <v>21</v>
      </c>
      <c r="AM870" s="412"/>
      <c r="AN870" s="412"/>
      <c r="AO870" s="421"/>
      <c r="AP870" s="422" t="s">
        <v>223</v>
      </c>
      <c r="AQ870" s="422"/>
      <c r="AR870" s="422"/>
      <c r="AS870" s="422"/>
      <c r="AT870" s="422"/>
      <c r="AU870" s="422"/>
      <c r="AV870" s="422"/>
      <c r="AW870" s="422"/>
      <c r="AX870" s="422"/>
    </row>
    <row r="871" spans="1:50" ht="30" hidden="1" customHeight="1" x14ac:dyDescent="0.15">
      <c r="A871" s="393">
        <v>1</v>
      </c>
      <c r="B871" s="393">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08"/>
      <c r="Z871" s="309"/>
      <c r="AA871" s="309"/>
      <c r="AB871" s="310"/>
      <c r="AC871" s="318"/>
      <c r="AD871" s="413"/>
      <c r="AE871" s="413"/>
      <c r="AF871" s="413"/>
      <c r="AG871" s="413"/>
      <c r="AH871" s="410"/>
      <c r="AI871" s="411"/>
      <c r="AJ871" s="411"/>
      <c r="AK871" s="411"/>
      <c r="AL871" s="315"/>
      <c r="AM871" s="316"/>
      <c r="AN871" s="316"/>
      <c r="AO871" s="317"/>
      <c r="AP871" s="311"/>
      <c r="AQ871" s="311"/>
      <c r="AR871" s="311"/>
      <c r="AS871" s="311"/>
      <c r="AT871" s="311"/>
      <c r="AU871" s="311"/>
      <c r="AV871" s="311"/>
      <c r="AW871" s="311"/>
      <c r="AX871" s="311"/>
    </row>
    <row r="872" spans="1:50" ht="30" hidden="1" customHeight="1" x14ac:dyDescent="0.15">
      <c r="A872" s="393">
        <v>2</v>
      </c>
      <c r="B872" s="393">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08"/>
      <c r="Z872" s="309"/>
      <c r="AA872" s="309"/>
      <c r="AB872" s="310"/>
      <c r="AC872" s="318"/>
      <c r="AD872" s="318"/>
      <c r="AE872" s="318"/>
      <c r="AF872" s="318"/>
      <c r="AG872" s="318"/>
      <c r="AH872" s="410"/>
      <c r="AI872" s="411"/>
      <c r="AJ872" s="411"/>
      <c r="AK872" s="411"/>
      <c r="AL872" s="315"/>
      <c r="AM872" s="316"/>
      <c r="AN872" s="316"/>
      <c r="AO872" s="317"/>
      <c r="AP872" s="311"/>
      <c r="AQ872" s="311"/>
      <c r="AR872" s="311"/>
      <c r="AS872" s="311"/>
      <c r="AT872" s="311"/>
      <c r="AU872" s="311"/>
      <c r="AV872" s="311"/>
      <c r="AW872" s="311"/>
      <c r="AX872" s="311"/>
    </row>
    <row r="873" spans="1:50" ht="30" hidden="1" customHeight="1" x14ac:dyDescent="0.15">
      <c r="A873" s="393">
        <v>3</v>
      </c>
      <c r="B873" s="393">
        <v>1</v>
      </c>
      <c r="C873" s="414"/>
      <c r="D873" s="407"/>
      <c r="E873" s="407"/>
      <c r="F873" s="407"/>
      <c r="G873" s="407"/>
      <c r="H873" s="407"/>
      <c r="I873" s="407"/>
      <c r="J873" s="408"/>
      <c r="K873" s="409"/>
      <c r="L873" s="409"/>
      <c r="M873" s="409"/>
      <c r="N873" s="409"/>
      <c r="O873" s="409"/>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3">
        <v>4</v>
      </c>
      <c r="B874" s="393">
        <v>1</v>
      </c>
      <c r="C874" s="414"/>
      <c r="D874" s="407"/>
      <c r="E874" s="407"/>
      <c r="F874" s="407"/>
      <c r="G874" s="407"/>
      <c r="H874" s="407"/>
      <c r="I874" s="407"/>
      <c r="J874" s="408"/>
      <c r="K874" s="409"/>
      <c r="L874" s="409"/>
      <c r="M874" s="409"/>
      <c r="N874" s="409"/>
      <c r="O874" s="409"/>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3">
        <v>5</v>
      </c>
      <c r="B875" s="393">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3">
        <v>6</v>
      </c>
      <c r="B876" s="393">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3">
        <v>7</v>
      </c>
      <c r="B877" s="393">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3">
        <v>8</v>
      </c>
      <c r="B878" s="393">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3">
        <v>9</v>
      </c>
      <c r="B879" s="393">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3">
        <v>10</v>
      </c>
      <c r="B880" s="393">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3">
        <v>11</v>
      </c>
      <c r="B881" s="393">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3">
        <v>12</v>
      </c>
      <c r="B882" s="393">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3">
        <v>13</v>
      </c>
      <c r="B883" s="393">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3">
        <v>14</v>
      </c>
      <c r="B884" s="393">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3">
        <v>15</v>
      </c>
      <c r="B885" s="393">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3">
        <v>16</v>
      </c>
      <c r="B886" s="393">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8" customFormat="1" ht="30" hidden="1" customHeight="1" x14ac:dyDescent="0.15">
      <c r="A887" s="393">
        <v>17</v>
      </c>
      <c r="B887" s="393">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3">
        <v>18</v>
      </c>
      <c r="B888" s="393">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3">
        <v>19</v>
      </c>
      <c r="B889" s="393">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3">
        <v>20</v>
      </c>
      <c r="B890" s="393">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3">
        <v>21</v>
      </c>
      <c r="B891" s="393">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3">
        <v>22</v>
      </c>
      <c r="B892" s="393">
        <v>1</v>
      </c>
      <c r="C892" s="407"/>
      <c r="D892" s="407"/>
      <c r="E892" s="407"/>
      <c r="F892" s="407"/>
      <c r="G892" s="407"/>
      <c r="H892" s="407"/>
      <c r="I892" s="407"/>
      <c r="J892" s="408"/>
      <c r="K892" s="409"/>
      <c r="L892" s="409"/>
      <c r="M892" s="409"/>
      <c r="N892" s="409"/>
      <c r="O892" s="409"/>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3">
        <v>23</v>
      </c>
      <c r="B893" s="393">
        <v>1</v>
      </c>
      <c r="C893" s="407"/>
      <c r="D893" s="407"/>
      <c r="E893" s="407"/>
      <c r="F893" s="407"/>
      <c r="G893" s="407"/>
      <c r="H893" s="407"/>
      <c r="I893" s="407"/>
      <c r="J893" s="408"/>
      <c r="K893" s="409"/>
      <c r="L893" s="409"/>
      <c r="M893" s="409"/>
      <c r="N893" s="409"/>
      <c r="O893" s="409"/>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3">
        <v>24</v>
      </c>
      <c r="B894" s="393">
        <v>1</v>
      </c>
      <c r="C894" s="407"/>
      <c r="D894" s="407"/>
      <c r="E894" s="407"/>
      <c r="F894" s="407"/>
      <c r="G894" s="407"/>
      <c r="H894" s="407"/>
      <c r="I894" s="407"/>
      <c r="J894" s="408"/>
      <c r="K894" s="409"/>
      <c r="L894" s="409"/>
      <c r="M894" s="409"/>
      <c r="N894" s="409"/>
      <c r="O894" s="409"/>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3">
        <v>25</v>
      </c>
      <c r="B895" s="393">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3">
        <v>26</v>
      </c>
      <c r="B896" s="393">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3">
        <v>27</v>
      </c>
      <c r="B897" s="393">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3">
        <v>28</v>
      </c>
      <c r="B898" s="393">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3">
        <v>29</v>
      </c>
      <c r="B899" s="393">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3">
        <v>30</v>
      </c>
      <c r="B900" s="393">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38"/>
      <c r="B901" s="38"/>
      <c r="C901" s="38"/>
      <c r="D901" s="38"/>
      <c r="E901" s="38"/>
      <c r="F901" s="38"/>
      <c r="G901" s="38"/>
      <c r="H901" s="38"/>
      <c r="I901" s="38"/>
      <c r="J901" s="38"/>
      <c r="K901" s="38"/>
      <c r="L901" s="38"/>
      <c r="M901" s="38"/>
      <c r="N901" s="38"/>
      <c r="O901" s="38"/>
      <c r="P901" s="39"/>
      <c r="Q901" s="39"/>
      <c r="R901" s="39"/>
      <c r="S901" s="39"/>
      <c r="T901" s="39"/>
      <c r="U901" s="39"/>
      <c r="V901" s="39"/>
      <c r="W901" s="39"/>
      <c r="X901" s="39"/>
      <c r="Y901" s="40"/>
      <c r="Z901" s="40"/>
      <c r="AA901" s="40"/>
      <c r="AB901" s="40"/>
      <c r="AC901" s="40"/>
      <c r="AD901" s="40"/>
      <c r="AE901" s="40"/>
      <c r="AF901" s="40"/>
      <c r="AG901" s="40"/>
      <c r="AH901" s="40"/>
      <c r="AI901" s="40"/>
      <c r="AJ901" s="40"/>
      <c r="AK901" s="40"/>
      <c r="AL901" s="40"/>
      <c r="AM901" s="40"/>
      <c r="AN901" s="40"/>
      <c r="AO901" s="40"/>
      <c r="AP901" s="39"/>
      <c r="AQ901" s="39"/>
      <c r="AR901" s="39"/>
      <c r="AS901" s="39"/>
      <c r="AT901" s="39"/>
      <c r="AU901" s="39"/>
      <c r="AV901" s="39"/>
      <c r="AW901" s="39"/>
      <c r="AX901" s="39"/>
    </row>
    <row r="902" spans="1:50" ht="24.75" hidden="1" customHeight="1" x14ac:dyDescent="0.15">
      <c r="A902" s="31"/>
      <c r="B902" s="35" t="s">
        <v>246</v>
      </c>
      <c r="C902" s="31"/>
      <c r="D902" s="31"/>
      <c r="E902" s="31"/>
      <c r="F902" s="31"/>
      <c r="G902" s="31"/>
      <c r="H902" s="31"/>
      <c r="I902" s="31"/>
      <c r="J902" s="31"/>
      <c r="K902" s="31"/>
      <c r="L902" s="31"/>
      <c r="M902" s="31"/>
      <c r="N902" s="31"/>
      <c r="O902" s="31"/>
      <c r="P902" s="36"/>
      <c r="Q902" s="36"/>
      <c r="R902" s="36"/>
      <c r="S902" s="36"/>
      <c r="T902" s="36"/>
      <c r="U902" s="36"/>
      <c r="V902" s="36"/>
      <c r="W902" s="36"/>
      <c r="X902" s="36"/>
      <c r="Y902" s="37"/>
      <c r="Z902" s="37"/>
      <c r="AA902" s="37"/>
      <c r="AB902" s="37"/>
      <c r="AC902" s="37"/>
      <c r="AD902" s="37"/>
      <c r="AE902" s="37"/>
      <c r="AF902" s="37"/>
      <c r="AG902" s="37"/>
      <c r="AH902" s="37"/>
      <c r="AI902" s="37"/>
      <c r="AJ902" s="37"/>
      <c r="AK902" s="37"/>
      <c r="AL902" s="37"/>
      <c r="AM902" s="37"/>
      <c r="AN902" s="37"/>
      <c r="AO902" s="37"/>
      <c r="AP902" s="36"/>
      <c r="AQ902" s="36"/>
      <c r="AR902" s="36"/>
      <c r="AS902" s="36"/>
      <c r="AT902" s="36"/>
      <c r="AU902" s="36"/>
      <c r="AV902" s="36"/>
      <c r="AW902" s="36"/>
      <c r="AX902" s="36"/>
    </row>
    <row r="903" spans="1:50" ht="59.25" hidden="1" customHeight="1" x14ac:dyDescent="0.15">
      <c r="A903" s="412"/>
      <c r="B903" s="412"/>
      <c r="C903" s="412" t="s">
        <v>25</v>
      </c>
      <c r="D903" s="412"/>
      <c r="E903" s="412"/>
      <c r="F903" s="412"/>
      <c r="G903" s="412"/>
      <c r="H903" s="412"/>
      <c r="I903" s="412"/>
      <c r="J903" s="416" t="s">
        <v>222</v>
      </c>
      <c r="K903" s="417"/>
      <c r="L903" s="417"/>
      <c r="M903" s="417"/>
      <c r="N903" s="417"/>
      <c r="O903" s="417"/>
      <c r="P903" s="418" t="s">
        <v>197</v>
      </c>
      <c r="Q903" s="418"/>
      <c r="R903" s="418"/>
      <c r="S903" s="418"/>
      <c r="T903" s="418"/>
      <c r="U903" s="418"/>
      <c r="V903" s="418"/>
      <c r="W903" s="418"/>
      <c r="X903" s="418"/>
      <c r="Y903" s="419" t="s">
        <v>220</v>
      </c>
      <c r="Z903" s="420"/>
      <c r="AA903" s="420"/>
      <c r="AB903" s="420"/>
      <c r="AC903" s="416" t="s">
        <v>261</v>
      </c>
      <c r="AD903" s="416"/>
      <c r="AE903" s="416"/>
      <c r="AF903" s="416"/>
      <c r="AG903" s="416"/>
      <c r="AH903" s="419" t="s">
        <v>290</v>
      </c>
      <c r="AI903" s="412"/>
      <c r="AJ903" s="412"/>
      <c r="AK903" s="412"/>
      <c r="AL903" s="412" t="s">
        <v>21</v>
      </c>
      <c r="AM903" s="412"/>
      <c r="AN903" s="412"/>
      <c r="AO903" s="421"/>
      <c r="AP903" s="422" t="s">
        <v>223</v>
      </c>
      <c r="AQ903" s="422"/>
      <c r="AR903" s="422"/>
      <c r="AS903" s="422"/>
      <c r="AT903" s="422"/>
      <c r="AU903" s="422"/>
      <c r="AV903" s="422"/>
      <c r="AW903" s="422"/>
      <c r="AX903" s="422"/>
    </row>
    <row r="904" spans="1:50" ht="30" hidden="1" customHeight="1" x14ac:dyDescent="0.15">
      <c r="A904" s="393">
        <v>1</v>
      </c>
      <c r="B904" s="393">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08"/>
      <c r="Z904" s="309"/>
      <c r="AA904" s="309"/>
      <c r="AB904" s="310"/>
      <c r="AC904" s="318"/>
      <c r="AD904" s="413"/>
      <c r="AE904" s="413"/>
      <c r="AF904" s="413"/>
      <c r="AG904" s="413"/>
      <c r="AH904" s="410"/>
      <c r="AI904" s="411"/>
      <c r="AJ904" s="411"/>
      <c r="AK904" s="411"/>
      <c r="AL904" s="315"/>
      <c r="AM904" s="316"/>
      <c r="AN904" s="316"/>
      <c r="AO904" s="317"/>
      <c r="AP904" s="311"/>
      <c r="AQ904" s="311"/>
      <c r="AR904" s="311"/>
      <c r="AS904" s="311"/>
      <c r="AT904" s="311"/>
      <c r="AU904" s="311"/>
      <c r="AV904" s="311"/>
      <c r="AW904" s="311"/>
      <c r="AX904" s="311"/>
    </row>
    <row r="905" spans="1:50" ht="30" hidden="1" customHeight="1" x14ac:dyDescent="0.15">
      <c r="A905" s="393">
        <v>2</v>
      </c>
      <c r="B905" s="393">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08"/>
      <c r="Z905" s="309"/>
      <c r="AA905" s="309"/>
      <c r="AB905" s="310"/>
      <c r="AC905" s="318"/>
      <c r="AD905" s="318"/>
      <c r="AE905" s="318"/>
      <c r="AF905" s="318"/>
      <c r="AG905" s="318"/>
      <c r="AH905" s="410"/>
      <c r="AI905" s="411"/>
      <c r="AJ905" s="411"/>
      <c r="AK905" s="411"/>
      <c r="AL905" s="315"/>
      <c r="AM905" s="316"/>
      <c r="AN905" s="316"/>
      <c r="AO905" s="317"/>
      <c r="AP905" s="311"/>
      <c r="AQ905" s="311"/>
      <c r="AR905" s="311"/>
      <c r="AS905" s="311"/>
      <c r="AT905" s="311"/>
      <c r="AU905" s="311"/>
      <c r="AV905" s="311"/>
      <c r="AW905" s="311"/>
      <c r="AX905" s="311"/>
    </row>
    <row r="906" spans="1:50" ht="30" hidden="1" customHeight="1" x14ac:dyDescent="0.15">
      <c r="A906" s="393">
        <v>3</v>
      </c>
      <c r="B906" s="393">
        <v>1</v>
      </c>
      <c r="C906" s="414"/>
      <c r="D906" s="407"/>
      <c r="E906" s="407"/>
      <c r="F906" s="407"/>
      <c r="G906" s="407"/>
      <c r="H906" s="407"/>
      <c r="I906" s="407"/>
      <c r="J906" s="408"/>
      <c r="K906" s="409"/>
      <c r="L906" s="409"/>
      <c r="M906" s="409"/>
      <c r="N906" s="409"/>
      <c r="O906" s="409"/>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3">
        <v>4</v>
      </c>
      <c r="B907" s="393">
        <v>1</v>
      </c>
      <c r="C907" s="414"/>
      <c r="D907" s="407"/>
      <c r="E907" s="407"/>
      <c r="F907" s="407"/>
      <c r="G907" s="407"/>
      <c r="H907" s="407"/>
      <c r="I907" s="407"/>
      <c r="J907" s="408"/>
      <c r="K907" s="409"/>
      <c r="L907" s="409"/>
      <c r="M907" s="409"/>
      <c r="N907" s="409"/>
      <c r="O907" s="409"/>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3">
        <v>5</v>
      </c>
      <c r="B908" s="393">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3">
        <v>6</v>
      </c>
      <c r="B909" s="393">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3">
        <v>7</v>
      </c>
      <c r="B910" s="393">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3">
        <v>8</v>
      </c>
      <c r="B911" s="393">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3">
        <v>9</v>
      </c>
      <c r="B912" s="393">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3">
        <v>10</v>
      </c>
      <c r="B913" s="393">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3">
        <v>11</v>
      </c>
      <c r="B914" s="393">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3">
        <v>12</v>
      </c>
      <c r="B915" s="393">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3">
        <v>13</v>
      </c>
      <c r="B916" s="393">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3">
        <v>14</v>
      </c>
      <c r="B917" s="393">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3">
        <v>15</v>
      </c>
      <c r="B918" s="393">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3">
        <v>16</v>
      </c>
      <c r="B919" s="393">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8" customFormat="1" ht="30" hidden="1" customHeight="1" x14ac:dyDescent="0.15">
      <c r="A920" s="393">
        <v>17</v>
      </c>
      <c r="B920" s="393">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3">
        <v>18</v>
      </c>
      <c r="B921" s="393">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3">
        <v>19</v>
      </c>
      <c r="B922" s="393">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3">
        <v>20</v>
      </c>
      <c r="B923" s="393">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3">
        <v>21</v>
      </c>
      <c r="B924" s="393">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3">
        <v>22</v>
      </c>
      <c r="B925" s="393">
        <v>1</v>
      </c>
      <c r="C925" s="407"/>
      <c r="D925" s="407"/>
      <c r="E925" s="407"/>
      <c r="F925" s="407"/>
      <c r="G925" s="407"/>
      <c r="H925" s="407"/>
      <c r="I925" s="407"/>
      <c r="J925" s="408"/>
      <c r="K925" s="409"/>
      <c r="L925" s="409"/>
      <c r="M925" s="409"/>
      <c r="N925" s="409"/>
      <c r="O925" s="409"/>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3">
        <v>23</v>
      </c>
      <c r="B926" s="393">
        <v>1</v>
      </c>
      <c r="C926" s="407"/>
      <c r="D926" s="407"/>
      <c r="E926" s="407"/>
      <c r="F926" s="407"/>
      <c r="G926" s="407"/>
      <c r="H926" s="407"/>
      <c r="I926" s="407"/>
      <c r="J926" s="408"/>
      <c r="K926" s="409"/>
      <c r="L926" s="409"/>
      <c r="M926" s="409"/>
      <c r="N926" s="409"/>
      <c r="O926" s="409"/>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3">
        <v>24</v>
      </c>
      <c r="B927" s="393">
        <v>1</v>
      </c>
      <c r="C927" s="407"/>
      <c r="D927" s="407"/>
      <c r="E927" s="407"/>
      <c r="F927" s="407"/>
      <c r="G927" s="407"/>
      <c r="H927" s="407"/>
      <c r="I927" s="407"/>
      <c r="J927" s="408"/>
      <c r="K927" s="409"/>
      <c r="L927" s="409"/>
      <c r="M927" s="409"/>
      <c r="N927" s="409"/>
      <c r="O927" s="409"/>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3">
        <v>25</v>
      </c>
      <c r="B928" s="393">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3">
        <v>26</v>
      </c>
      <c r="B929" s="393">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3">
        <v>27</v>
      </c>
      <c r="B930" s="393">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3">
        <v>28</v>
      </c>
      <c r="B931" s="393">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3">
        <v>29</v>
      </c>
      <c r="B932" s="393">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3">
        <v>30</v>
      </c>
      <c r="B933" s="393">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38"/>
      <c r="B934" s="38"/>
      <c r="C934" s="38"/>
      <c r="D934" s="38"/>
      <c r="E934" s="38"/>
      <c r="F934" s="38"/>
      <c r="G934" s="38"/>
      <c r="H934" s="38"/>
      <c r="I934" s="38"/>
      <c r="J934" s="38"/>
      <c r="K934" s="38"/>
      <c r="L934" s="38"/>
      <c r="M934" s="38"/>
      <c r="N934" s="38"/>
      <c r="O934" s="38"/>
      <c r="P934" s="39"/>
      <c r="Q934" s="39"/>
      <c r="R934" s="39"/>
      <c r="S934" s="39"/>
      <c r="T934" s="39"/>
      <c r="U934" s="39"/>
      <c r="V934" s="39"/>
      <c r="W934" s="39"/>
      <c r="X934" s="39"/>
      <c r="Y934" s="40"/>
      <c r="Z934" s="40"/>
      <c r="AA934" s="40"/>
      <c r="AB934" s="40"/>
      <c r="AC934" s="40"/>
      <c r="AD934" s="40"/>
      <c r="AE934" s="40"/>
      <c r="AF934" s="40"/>
      <c r="AG934" s="40"/>
      <c r="AH934" s="40"/>
      <c r="AI934" s="40"/>
      <c r="AJ934" s="40"/>
      <c r="AK934" s="40"/>
      <c r="AL934" s="40"/>
      <c r="AM934" s="40"/>
      <c r="AN934" s="40"/>
      <c r="AO934" s="40"/>
      <c r="AP934" s="39"/>
      <c r="AQ934" s="39"/>
      <c r="AR934" s="39"/>
      <c r="AS934" s="39"/>
      <c r="AT934" s="39"/>
      <c r="AU934" s="39"/>
      <c r="AV934" s="39"/>
      <c r="AW934" s="39"/>
      <c r="AX934" s="39"/>
    </row>
    <row r="935" spans="1:50" ht="24.75" hidden="1" customHeight="1" x14ac:dyDescent="0.15">
      <c r="A935" s="31"/>
      <c r="B935" s="35" t="s">
        <v>179</v>
      </c>
      <c r="C935" s="31"/>
      <c r="D935" s="31"/>
      <c r="E935" s="31"/>
      <c r="F935" s="31"/>
      <c r="G935" s="31"/>
      <c r="H935" s="31"/>
      <c r="I935" s="31"/>
      <c r="J935" s="31"/>
      <c r="K935" s="31"/>
      <c r="L935" s="31"/>
      <c r="M935" s="31"/>
      <c r="N935" s="31"/>
      <c r="O935" s="31"/>
      <c r="P935" s="36"/>
      <c r="Q935" s="36"/>
      <c r="R935" s="36"/>
      <c r="S935" s="36"/>
      <c r="T935" s="36"/>
      <c r="U935" s="36"/>
      <c r="V935" s="36"/>
      <c r="W935" s="36"/>
      <c r="X935" s="36"/>
      <c r="Y935" s="37"/>
      <c r="Z935" s="37"/>
      <c r="AA935" s="37"/>
      <c r="AB935" s="37"/>
      <c r="AC935" s="37"/>
      <c r="AD935" s="37"/>
      <c r="AE935" s="37"/>
      <c r="AF935" s="37"/>
      <c r="AG935" s="37"/>
      <c r="AH935" s="37"/>
      <c r="AI935" s="37"/>
      <c r="AJ935" s="37"/>
      <c r="AK935" s="37"/>
      <c r="AL935" s="37"/>
      <c r="AM935" s="37"/>
      <c r="AN935" s="37"/>
      <c r="AO935" s="37"/>
      <c r="AP935" s="36"/>
      <c r="AQ935" s="36"/>
      <c r="AR935" s="36"/>
      <c r="AS935" s="36"/>
      <c r="AT935" s="36"/>
      <c r="AU935" s="36"/>
      <c r="AV935" s="36"/>
      <c r="AW935" s="36"/>
      <c r="AX935" s="36"/>
    </row>
    <row r="936" spans="1:50" ht="59.25" hidden="1" customHeight="1" x14ac:dyDescent="0.15">
      <c r="A936" s="412"/>
      <c r="B936" s="412"/>
      <c r="C936" s="412" t="s">
        <v>25</v>
      </c>
      <c r="D936" s="412"/>
      <c r="E936" s="412"/>
      <c r="F936" s="412"/>
      <c r="G936" s="412"/>
      <c r="H936" s="412"/>
      <c r="I936" s="412"/>
      <c r="J936" s="416" t="s">
        <v>222</v>
      </c>
      <c r="K936" s="417"/>
      <c r="L936" s="417"/>
      <c r="M936" s="417"/>
      <c r="N936" s="417"/>
      <c r="O936" s="417"/>
      <c r="P936" s="418" t="s">
        <v>197</v>
      </c>
      <c r="Q936" s="418"/>
      <c r="R936" s="418"/>
      <c r="S936" s="418"/>
      <c r="T936" s="418"/>
      <c r="U936" s="418"/>
      <c r="V936" s="418"/>
      <c r="W936" s="418"/>
      <c r="X936" s="418"/>
      <c r="Y936" s="419" t="s">
        <v>220</v>
      </c>
      <c r="Z936" s="420"/>
      <c r="AA936" s="420"/>
      <c r="AB936" s="420"/>
      <c r="AC936" s="416" t="s">
        <v>261</v>
      </c>
      <c r="AD936" s="416"/>
      <c r="AE936" s="416"/>
      <c r="AF936" s="416"/>
      <c r="AG936" s="416"/>
      <c r="AH936" s="419" t="s">
        <v>290</v>
      </c>
      <c r="AI936" s="412"/>
      <c r="AJ936" s="412"/>
      <c r="AK936" s="412"/>
      <c r="AL936" s="412" t="s">
        <v>21</v>
      </c>
      <c r="AM936" s="412"/>
      <c r="AN936" s="412"/>
      <c r="AO936" s="421"/>
      <c r="AP936" s="422" t="s">
        <v>223</v>
      </c>
      <c r="AQ936" s="422"/>
      <c r="AR936" s="422"/>
      <c r="AS936" s="422"/>
      <c r="AT936" s="422"/>
      <c r="AU936" s="422"/>
      <c r="AV936" s="422"/>
      <c r="AW936" s="422"/>
      <c r="AX936" s="422"/>
    </row>
    <row r="937" spans="1:50" ht="30" hidden="1" customHeight="1" x14ac:dyDescent="0.15">
      <c r="A937" s="393">
        <v>1</v>
      </c>
      <c r="B937" s="393">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08"/>
      <c r="Z937" s="309"/>
      <c r="AA937" s="309"/>
      <c r="AB937" s="310"/>
      <c r="AC937" s="318"/>
      <c r="AD937" s="413"/>
      <c r="AE937" s="413"/>
      <c r="AF937" s="413"/>
      <c r="AG937" s="413"/>
      <c r="AH937" s="410"/>
      <c r="AI937" s="411"/>
      <c r="AJ937" s="411"/>
      <c r="AK937" s="411"/>
      <c r="AL937" s="315"/>
      <c r="AM937" s="316"/>
      <c r="AN937" s="316"/>
      <c r="AO937" s="317"/>
      <c r="AP937" s="311"/>
      <c r="AQ937" s="311"/>
      <c r="AR937" s="311"/>
      <c r="AS937" s="311"/>
      <c r="AT937" s="311"/>
      <c r="AU937" s="311"/>
      <c r="AV937" s="311"/>
      <c r="AW937" s="311"/>
      <c r="AX937" s="311"/>
    </row>
    <row r="938" spans="1:50" ht="30" hidden="1" customHeight="1" x14ac:dyDescent="0.15">
      <c r="A938" s="393">
        <v>2</v>
      </c>
      <c r="B938" s="393">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08"/>
      <c r="Z938" s="309"/>
      <c r="AA938" s="309"/>
      <c r="AB938" s="310"/>
      <c r="AC938" s="318"/>
      <c r="AD938" s="318"/>
      <c r="AE938" s="318"/>
      <c r="AF938" s="318"/>
      <c r="AG938" s="318"/>
      <c r="AH938" s="410"/>
      <c r="AI938" s="411"/>
      <c r="AJ938" s="411"/>
      <c r="AK938" s="411"/>
      <c r="AL938" s="315"/>
      <c r="AM938" s="316"/>
      <c r="AN938" s="316"/>
      <c r="AO938" s="317"/>
      <c r="AP938" s="311"/>
      <c r="AQ938" s="311"/>
      <c r="AR938" s="311"/>
      <c r="AS938" s="311"/>
      <c r="AT938" s="311"/>
      <c r="AU938" s="311"/>
      <c r="AV938" s="311"/>
      <c r="AW938" s="311"/>
      <c r="AX938" s="311"/>
    </row>
    <row r="939" spans="1:50" ht="30" hidden="1" customHeight="1" x14ac:dyDescent="0.15">
      <c r="A939" s="393">
        <v>3</v>
      </c>
      <c r="B939" s="393">
        <v>1</v>
      </c>
      <c r="C939" s="414"/>
      <c r="D939" s="407"/>
      <c r="E939" s="407"/>
      <c r="F939" s="407"/>
      <c r="G939" s="407"/>
      <c r="H939" s="407"/>
      <c r="I939" s="407"/>
      <c r="J939" s="408"/>
      <c r="K939" s="409"/>
      <c r="L939" s="409"/>
      <c r="M939" s="409"/>
      <c r="N939" s="409"/>
      <c r="O939" s="409"/>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3">
        <v>4</v>
      </c>
      <c r="B940" s="393">
        <v>1</v>
      </c>
      <c r="C940" s="414"/>
      <c r="D940" s="407"/>
      <c r="E940" s="407"/>
      <c r="F940" s="407"/>
      <c r="G940" s="407"/>
      <c r="H940" s="407"/>
      <c r="I940" s="407"/>
      <c r="J940" s="408"/>
      <c r="K940" s="409"/>
      <c r="L940" s="409"/>
      <c r="M940" s="409"/>
      <c r="N940" s="409"/>
      <c r="O940" s="409"/>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3">
        <v>5</v>
      </c>
      <c r="B941" s="393">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3">
        <v>6</v>
      </c>
      <c r="B942" s="393">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3">
        <v>7</v>
      </c>
      <c r="B943" s="393">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3">
        <v>8</v>
      </c>
      <c r="B944" s="393">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3">
        <v>9</v>
      </c>
      <c r="B945" s="393">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3">
        <v>10</v>
      </c>
      <c r="B946" s="393">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3">
        <v>11</v>
      </c>
      <c r="B947" s="393">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3">
        <v>12</v>
      </c>
      <c r="B948" s="393">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3">
        <v>13</v>
      </c>
      <c r="B949" s="393">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3">
        <v>14</v>
      </c>
      <c r="B950" s="393">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3">
        <v>15</v>
      </c>
      <c r="B951" s="393">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3">
        <v>16</v>
      </c>
      <c r="B952" s="393">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8" customFormat="1" ht="30" hidden="1" customHeight="1" x14ac:dyDescent="0.15">
      <c r="A953" s="393">
        <v>17</v>
      </c>
      <c r="B953" s="393">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3">
        <v>18</v>
      </c>
      <c r="B954" s="393">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3">
        <v>19</v>
      </c>
      <c r="B955" s="393">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3">
        <v>20</v>
      </c>
      <c r="B956" s="393">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3">
        <v>21</v>
      </c>
      <c r="B957" s="393">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3">
        <v>22</v>
      </c>
      <c r="B958" s="393">
        <v>1</v>
      </c>
      <c r="C958" s="407"/>
      <c r="D958" s="407"/>
      <c r="E958" s="407"/>
      <c r="F958" s="407"/>
      <c r="G958" s="407"/>
      <c r="H958" s="407"/>
      <c r="I958" s="407"/>
      <c r="J958" s="408"/>
      <c r="K958" s="409"/>
      <c r="L958" s="409"/>
      <c r="M958" s="409"/>
      <c r="N958" s="409"/>
      <c r="O958" s="409"/>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3">
        <v>23</v>
      </c>
      <c r="B959" s="393">
        <v>1</v>
      </c>
      <c r="C959" s="407"/>
      <c r="D959" s="407"/>
      <c r="E959" s="407"/>
      <c r="F959" s="407"/>
      <c r="G959" s="407"/>
      <c r="H959" s="407"/>
      <c r="I959" s="407"/>
      <c r="J959" s="408"/>
      <c r="K959" s="409"/>
      <c r="L959" s="409"/>
      <c r="M959" s="409"/>
      <c r="N959" s="409"/>
      <c r="O959" s="409"/>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3">
        <v>24</v>
      </c>
      <c r="B960" s="393">
        <v>1</v>
      </c>
      <c r="C960" s="407"/>
      <c r="D960" s="407"/>
      <c r="E960" s="407"/>
      <c r="F960" s="407"/>
      <c r="G960" s="407"/>
      <c r="H960" s="407"/>
      <c r="I960" s="407"/>
      <c r="J960" s="408"/>
      <c r="K960" s="409"/>
      <c r="L960" s="409"/>
      <c r="M960" s="409"/>
      <c r="N960" s="409"/>
      <c r="O960" s="409"/>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3">
        <v>25</v>
      </c>
      <c r="B961" s="393">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3">
        <v>26</v>
      </c>
      <c r="B962" s="393">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3">
        <v>27</v>
      </c>
      <c r="B963" s="393">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3">
        <v>28</v>
      </c>
      <c r="B964" s="393">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3">
        <v>29</v>
      </c>
      <c r="B965" s="393">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3">
        <v>30</v>
      </c>
      <c r="B966" s="393">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38"/>
      <c r="B967" s="38"/>
      <c r="C967" s="38"/>
      <c r="D967" s="38"/>
      <c r="E967" s="38"/>
      <c r="F967" s="38"/>
      <c r="G967" s="38"/>
      <c r="H967" s="38"/>
      <c r="I967" s="38"/>
      <c r="J967" s="38"/>
      <c r="K967" s="38"/>
      <c r="L967" s="38"/>
      <c r="M967" s="38"/>
      <c r="N967" s="38"/>
      <c r="O967" s="38"/>
      <c r="P967" s="39"/>
      <c r="Q967" s="39"/>
      <c r="R967" s="39"/>
      <c r="S967" s="39"/>
      <c r="T967" s="39"/>
      <c r="U967" s="39"/>
      <c r="V967" s="39"/>
      <c r="W967" s="39"/>
      <c r="X967" s="39"/>
      <c r="Y967" s="40"/>
      <c r="Z967" s="40"/>
      <c r="AA967" s="40"/>
      <c r="AB967" s="40"/>
      <c r="AC967" s="40"/>
      <c r="AD967" s="40"/>
      <c r="AE967" s="40"/>
      <c r="AF967" s="40"/>
      <c r="AG967" s="40"/>
      <c r="AH967" s="40"/>
      <c r="AI967" s="40"/>
      <c r="AJ967" s="40"/>
      <c r="AK967" s="40"/>
      <c r="AL967" s="40"/>
      <c r="AM967" s="40"/>
      <c r="AN967" s="40"/>
      <c r="AO967" s="40"/>
      <c r="AP967" s="39"/>
      <c r="AQ967" s="39"/>
      <c r="AR967" s="39"/>
      <c r="AS967" s="39"/>
      <c r="AT967" s="39"/>
      <c r="AU967" s="39"/>
      <c r="AV967" s="39"/>
      <c r="AW967" s="39"/>
      <c r="AX967" s="39"/>
    </row>
    <row r="968" spans="1:50" ht="24.75" hidden="1" customHeight="1" x14ac:dyDescent="0.15">
      <c r="A968" s="31"/>
      <c r="B968" s="35" t="s">
        <v>180</v>
      </c>
      <c r="C968" s="31"/>
      <c r="D968" s="31"/>
      <c r="E968" s="31"/>
      <c r="F968" s="31"/>
      <c r="G968" s="31"/>
      <c r="H968" s="31"/>
      <c r="I968" s="31"/>
      <c r="J968" s="31"/>
      <c r="K968" s="31"/>
      <c r="L968" s="31"/>
      <c r="M968" s="31"/>
      <c r="N968" s="31"/>
      <c r="O968" s="31"/>
      <c r="P968" s="36"/>
      <c r="Q968" s="36"/>
      <c r="R968" s="36"/>
      <c r="S968" s="36"/>
      <c r="T968" s="36"/>
      <c r="U968" s="36"/>
      <c r="V968" s="36"/>
      <c r="W968" s="36"/>
      <c r="X968" s="36"/>
      <c r="Y968" s="37"/>
      <c r="Z968" s="37"/>
      <c r="AA968" s="37"/>
      <c r="AB968" s="37"/>
      <c r="AC968" s="37"/>
      <c r="AD968" s="37"/>
      <c r="AE968" s="37"/>
      <c r="AF968" s="37"/>
      <c r="AG968" s="37"/>
      <c r="AH968" s="37"/>
      <c r="AI968" s="37"/>
      <c r="AJ968" s="37"/>
      <c r="AK968" s="37"/>
      <c r="AL968" s="37"/>
      <c r="AM968" s="37"/>
      <c r="AN968" s="37"/>
      <c r="AO968" s="37"/>
      <c r="AP968" s="36"/>
      <c r="AQ968" s="36"/>
      <c r="AR968" s="36"/>
      <c r="AS968" s="36"/>
      <c r="AT968" s="36"/>
      <c r="AU968" s="36"/>
      <c r="AV968" s="36"/>
      <c r="AW968" s="36"/>
      <c r="AX968" s="36"/>
    </row>
    <row r="969" spans="1:50" ht="59.25" hidden="1" customHeight="1" x14ac:dyDescent="0.15">
      <c r="A969" s="412"/>
      <c r="B969" s="412"/>
      <c r="C969" s="412" t="s">
        <v>25</v>
      </c>
      <c r="D969" s="412"/>
      <c r="E969" s="412"/>
      <c r="F969" s="412"/>
      <c r="G969" s="412"/>
      <c r="H969" s="412"/>
      <c r="I969" s="412"/>
      <c r="J969" s="416" t="s">
        <v>222</v>
      </c>
      <c r="K969" s="417"/>
      <c r="L969" s="417"/>
      <c r="M969" s="417"/>
      <c r="N969" s="417"/>
      <c r="O969" s="417"/>
      <c r="P969" s="418" t="s">
        <v>197</v>
      </c>
      <c r="Q969" s="418"/>
      <c r="R969" s="418"/>
      <c r="S969" s="418"/>
      <c r="T969" s="418"/>
      <c r="U969" s="418"/>
      <c r="V969" s="418"/>
      <c r="W969" s="418"/>
      <c r="X969" s="418"/>
      <c r="Y969" s="419" t="s">
        <v>220</v>
      </c>
      <c r="Z969" s="420"/>
      <c r="AA969" s="420"/>
      <c r="AB969" s="420"/>
      <c r="AC969" s="416" t="s">
        <v>261</v>
      </c>
      <c r="AD969" s="416"/>
      <c r="AE969" s="416"/>
      <c r="AF969" s="416"/>
      <c r="AG969" s="416"/>
      <c r="AH969" s="419" t="s">
        <v>290</v>
      </c>
      <c r="AI969" s="412"/>
      <c r="AJ969" s="412"/>
      <c r="AK969" s="412"/>
      <c r="AL969" s="412" t="s">
        <v>21</v>
      </c>
      <c r="AM969" s="412"/>
      <c r="AN969" s="412"/>
      <c r="AO969" s="421"/>
      <c r="AP969" s="422" t="s">
        <v>223</v>
      </c>
      <c r="AQ969" s="422"/>
      <c r="AR969" s="422"/>
      <c r="AS969" s="422"/>
      <c r="AT969" s="422"/>
      <c r="AU969" s="422"/>
      <c r="AV969" s="422"/>
      <c r="AW969" s="422"/>
      <c r="AX969" s="422"/>
    </row>
    <row r="970" spans="1:50" ht="30" hidden="1" customHeight="1" x14ac:dyDescent="0.15">
      <c r="A970" s="393">
        <v>1</v>
      </c>
      <c r="B970" s="393">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08"/>
      <c r="Z970" s="309"/>
      <c r="AA970" s="309"/>
      <c r="AB970" s="310"/>
      <c r="AC970" s="318"/>
      <c r="AD970" s="413"/>
      <c r="AE970" s="413"/>
      <c r="AF970" s="413"/>
      <c r="AG970" s="413"/>
      <c r="AH970" s="410"/>
      <c r="AI970" s="411"/>
      <c r="AJ970" s="411"/>
      <c r="AK970" s="411"/>
      <c r="AL970" s="315"/>
      <c r="AM970" s="316"/>
      <c r="AN970" s="316"/>
      <c r="AO970" s="317"/>
      <c r="AP970" s="311"/>
      <c r="AQ970" s="311"/>
      <c r="AR970" s="311"/>
      <c r="AS970" s="311"/>
      <c r="AT970" s="311"/>
      <c r="AU970" s="311"/>
      <c r="AV970" s="311"/>
      <c r="AW970" s="311"/>
      <c r="AX970" s="311"/>
    </row>
    <row r="971" spans="1:50" ht="30" hidden="1" customHeight="1" x14ac:dyDescent="0.15">
      <c r="A971" s="393">
        <v>2</v>
      </c>
      <c r="B971" s="393">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08"/>
      <c r="Z971" s="309"/>
      <c r="AA971" s="309"/>
      <c r="AB971" s="310"/>
      <c r="AC971" s="318"/>
      <c r="AD971" s="318"/>
      <c r="AE971" s="318"/>
      <c r="AF971" s="318"/>
      <c r="AG971" s="318"/>
      <c r="AH971" s="410"/>
      <c r="AI971" s="411"/>
      <c r="AJ971" s="411"/>
      <c r="AK971" s="411"/>
      <c r="AL971" s="315"/>
      <c r="AM971" s="316"/>
      <c r="AN971" s="316"/>
      <c r="AO971" s="317"/>
      <c r="AP971" s="311"/>
      <c r="AQ971" s="311"/>
      <c r="AR971" s="311"/>
      <c r="AS971" s="311"/>
      <c r="AT971" s="311"/>
      <c r="AU971" s="311"/>
      <c r="AV971" s="311"/>
      <c r="AW971" s="311"/>
      <c r="AX971" s="311"/>
    </row>
    <row r="972" spans="1:50" ht="30" hidden="1" customHeight="1" x14ac:dyDescent="0.15">
      <c r="A972" s="393">
        <v>3</v>
      </c>
      <c r="B972" s="393">
        <v>1</v>
      </c>
      <c r="C972" s="414"/>
      <c r="D972" s="407"/>
      <c r="E972" s="407"/>
      <c r="F972" s="407"/>
      <c r="G972" s="407"/>
      <c r="H972" s="407"/>
      <c r="I972" s="407"/>
      <c r="J972" s="408"/>
      <c r="K972" s="409"/>
      <c r="L972" s="409"/>
      <c r="M972" s="409"/>
      <c r="N972" s="409"/>
      <c r="O972" s="409"/>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3">
        <v>4</v>
      </c>
      <c r="B973" s="393">
        <v>1</v>
      </c>
      <c r="C973" s="414"/>
      <c r="D973" s="407"/>
      <c r="E973" s="407"/>
      <c r="F973" s="407"/>
      <c r="G973" s="407"/>
      <c r="H973" s="407"/>
      <c r="I973" s="407"/>
      <c r="J973" s="408"/>
      <c r="K973" s="409"/>
      <c r="L973" s="409"/>
      <c r="M973" s="409"/>
      <c r="N973" s="409"/>
      <c r="O973" s="409"/>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3">
        <v>5</v>
      </c>
      <c r="B974" s="393">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3">
        <v>6</v>
      </c>
      <c r="B975" s="393">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3">
        <v>7</v>
      </c>
      <c r="B976" s="393">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3">
        <v>8</v>
      </c>
      <c r="B977" s="393">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3">
        <v>9</v>
      </c>
      <c r="B978" s="393">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3">
        <v>10</v>
      </c>
      <c r="B979" s="393">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3">
        <v>11</v>
      </c>
      <c r="B980" s="393">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3">
        <v>12</v>
      </c>
      <c r="B981" s="393">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3">
        <v>13</v>
      </c>
      <c r="B982" s="393">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3">
        <v>14</v>
      </c>
      <c r="B983" s="393">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3">
        <v>15</v>
      </c>
      <c r="B984" s="393">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3">
        <v>16</v>
      </c>
      <c r="B985" s="393">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8" customFormat="1" ht="30" hidden="1" customHeight="1" x14ac:dyDescent="0.15">
      <c r="A986" s="393">
        <v>17</v>
      </c>
      <c r="B986" s="393">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3">
        <v>18</v>
      </c>
      <c r="B987" s="393">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3">
        <v>19</v>
      </c>
      <c r="B988" s="393">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3">
        <v>20</v>
      </c>
      <c r="B989" s="393">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3">
        <v>21</v>
      </c>
      <c r="B990" s="393">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3">
        <v>22</v>
      </c>
      <c r="B991" s="393">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3">
        <v>23</v>
      </c>
      <c r="B992" s="393">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3">
        <v>24</v>
      </c>
      <c r="B993" s="393">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3">
        <v>25</v>
      </c>
      <c r="B994" s="393">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3">
        <v>26</v>
      </c>
      <c r="B995" s="393">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3">
        <v>27</v>
      </c>
      <c r="B996" s="393">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3">
        <v>28</v>
      </c>
      <c r="B997" s="393">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3">
        <v>29</v>
      </c>
      <c r="B998" s="393">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3">
        <v>30</v>
      </c>
      <c r="B999" s="393">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38"/>
      <c r="B1000" s="38"/>
      <c r="C1000" s="38"/>
      <c r="D1000" s="38"/>
      <c r="E1000" s="38"/>
      <c r="F1000" s="38"/>
      <c r="G1000" s="38"/>
      <c r="H1000" s="38"/>
      <c r="I1000" s="38"/>
      <c r="J1000" s="38"/>
      <c r="K1000" s="38"/>
      <c r="L1000" s="38"/>
      <c r="M1000" s="38"/>
      <c r="N1000" s="38"/>
      <c r="O1000" s="38"/>
      <c r="P1000" s="39"/>
      <c r="Q1000" s="39"/>
      <c r="R1000" s="39"/>
      <c r="S1000" s="39"/>
      <c r="T1000" s="39"/>
      <c r="U1000" s="39"/>
      <c r="V1000" s="39"/>
      <c r="W1000" s="39"/>
      <c r="X1000" s="39"/>
      <c r="Y1000" s="40"/>
      <c r="Z1000" s="40"/>
      <c r="AA1000" s="40"/>
      <c r="AB1000" s="40"/>
      <c r="AC1000" s="40"/>
      <c r="AD1000" s="40"/>
      <c r="AE1000" s="40"/>
      <c r="AF1000" s="40"/>
      <c r="AG1000" s="40"/>
      <c r="AH1000" s="40"/>
      <c r="AI1000" s="40"/>
      <c r="AJ1000" s="40"/>
      <c r="AK1000" s="40"/>
      <c r="AL1000" s="40"/>
      <c r="AM1000" s="40"/>
      <c r="AN1000" s="40"/>
      <c r="AO1000" s="40"/>
      <c r="AP1000" s="39"/>
      <c r="AQ1000" s="39"/>
      <c r="AR1000" s="39"/>
      <c r="AS1000" s="39"/>
      <c r="AT1000" s="39"/>
      <c r="AU1000" s="39"/>
      <c r="AV1000" s="39"/>
      <c r="AW1000" s="39"/>
      <c r="AX1000" s="39"/>
    </row>
    <row r="1001" spans="1:50" ht="24.75" hidden="1" customHeight="1" x14ac:dyDescent="0.15">
      <c r="A1001" s="31"/>
      <c r="B1001" s="35" t="s">
        <v>181</v>
      </c>
      <c r="C1001" s="31"/>
      <c r="D1001" s="31"/>
      <c r="E1001" s="31"/>
      <c r="F1001" s="31"/>
      <c r="G1001" s="31"/>
      <c r="H1001" s="31"/>
      <c r="I1001" s="31"/>
      <c r="J1001" s="31"/>
      <c r="K1001" s="31"/>
      <c r="L1001" s="31"/>
      <c r="M1001" s="31"/>
      <c r="N1001" s="31"/>
      <c r="O1001" s="31"/>
      <c r="P1001" s="36"/>
      <c r="Q1001" s="36"/>
      <c r="R1001" s="36"/>
      <c r="S1001" s="36"/>
      <c r="T1001" s="36"/>
      <c r="U1001" s="36"/>
      <c r="V1001" s="36"/>
      <c r="W1001" s="36"/>
      <c r="X1001" s="36"/>
      <c r="Y1001" s="37"/>
      <c r="Z1001" s="37"/>
      <c r="AA1001" s="37"/>
      <c r="AB1001" s="37"/>
      <c r="AC1001" s="37"/>
      <c r="AD1001" s="37"/>
      <c r="AE1001" s="37"/>
      <c r="AF1001" s="37"/>
      <c r="AG1001" s="37"/>
      <c r="AH1001" s="37"/>
      <c r="AI1001" s="37"/>
      <c r="AJ1001" s="37"/>
      <c r="AK1001" s="37"/>
      <c r="AL1001" s="37"/>
      <c r="AM1001" s="37"/>
      <c r="AN1001" s="37"/>
      <c r="AO1001" s="37"/>
      <c r="AP1001" s="36"/>
      <c r="AQ1001" s="36"/>
      <c r="AR1001" s="36"/>
      <c r="AS1001" s="36"/>
      <c r="AT1001" s="36"/>
      <c r="AU1001" s="36"/>
      <c r="AV1001" s="36"/>
      <c r="AW1001" s="36"/>
      <c r="AX1001" s="36"/>
    </row>
    <row r="1002" spans="1:50" ht="59.25" hidden="1" customHeight="1" x14ac:dyDescent="0.15">
      <c r="A1002" s="412"/>
      <c r="B1002" s="412"/>
      <c r="C1002" s="412" t="s">
        <v>25</v>
      </c>
      <c r="D1002" s="412"/>
      <c r="E1002" s="412"/>
      <c r="F1002" s="412"/>
      <c r="G1002" s="412"/>
      <c r="H1002" s="412"/>
      <c r="I1002" s="412"/>
      <c r="J1002" s="416" t="s">
        <v>222</v>
      </c>
      <c r="K1002" s="417"/>
      <c r="L1002" s="417"/>
      <c r="M1002" s="417"/>
      <c r="N1002" s="417"/>
      <c r="O1002" s="417"/>
      <c r="P1002" s="418" t="s">
        <v>197</v>
      </c>
      <c r="Q1002" s="418"/>
      <c r="R1002" s="418"/>
      <c r="S1002" s="418"/>
      <c r="T1002" s="418"/>
      <c r="U1002" s="418"/>
      <c r="V1002" s="418"/>
      <c r="W1002" s="418"/>
      <c r="X1002" s="418"/>
      <c r="Y1002" s="419" t="s">
        <v>220</v>
      </c>
      <c r="Z1002" s="420"/>
      <c r="AA1002" s="420"/>
      <c r="AB1002" s="420"/>
      <c r="AC1002" s="416" t="s">
        <v>261</v>
      </c>
      <c r="AD1002" s="416"/>
      <c r="AE1002" s="416"/>
      <c r="AF1002" s="416"/>
      <c r="AG1002" s="416"/>
      <c r="AH1002" s="419" t="s">
        <v>290</v>
      </c>
      <c r="AI1002" s="412"/>
      <c r="AJ1002" s="412"/>
      <c r="AK1002" s="412"/>
      <c r="AL1002" s="412" t="s">
        <v>21</v>
      </c>
      <c r="AM1002" s="412"/>
      <c r="AN1002" s="412"/>
      <c r="AO1002" s="421"/>
      <c r="AP1002" s="422" t="s">
        <v>223</v>
      </c>
      <c r="AQ1002" s="422"/>
      <c r="AR1002" s="422"/>
      <c r="AS1002" s="422"/>
      <c r="AT1002" s="422"/>
      <c r="AU1002" s="422"/>
      <c r="AV1002" s="422"/>
      <c r="AW1002" s="422"/>
      <c r="AX1002" s="422"/>
    </row>
    <row r="1003" spans="1:50" ht="30" hidden="1" customHeight="1" x14ac:dyDescent="0.15">
      <c r="A1003" s="393">
        <v>1</v>
      </c>
      <c r="B1003" s="393">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08"/>
      <c r="Z1003" s="309"/>
      <c r="AA1003" s="309"/>
      <c r="AB1003" s="310"/>
      <c r="AC1003" s="318"/>
      <c r="AD1003" s="413"/>
      <c r="AE1003" s="413"/>
      <c r="AF1003" s="413"/>
      <c r="AG1003" s="413"/>
      <c r="AH1003" s="410"/>
      <c r="AI1003" s="411"/>
      <c r="AJ1003" s="411"/>
      <c r="AK1003" s="411"/>
      <c r="AL1003" s="315"/>
      <c r="AM1003" s="316"/>
      <c r="AN1003" s="316"/>
      <c r="AO1003" s="317"/>
      <c r="AP1003" s="311"/>
      <c r="AQ1003" s="311"/>
      <c r="AR1003" s="311"/>
      <c r="AS1003" s="311"/>
      <c r="AT1003" s="311"/>
      <c r="AU1003" s="311"/>
      <c r="AV1003" s="311"/>
      <c r="AW1003" s="311"/>
      <c r="AX1003" s="311"/>
    </row>
    <row r="1004" spans="1:50" ht="30" hidden="1" customHeight="1" x14ac:dyDescent="0.15">
      <c r="A1004" s="393">
        <v>2</v>
      </c>
      <c r="B1004" s="393">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08"/>
      <c r="Z1004" s="309"/>
      <c r="AA1004" s="309"/>
      <c r="AB1004" s="310"/>
      <c r="AC1004" s="318"/>
      <c r="AD1004" s="318"/>
      <c r="AE1004" s="318"/>
      <c r="AF1004" s="318"/>
      <c r="AG1004" s="318"/>
      <c r="AH1004" s="410"/>
      <c r="AI1004" s="411"/>
      <c r="AJ1004" s="411"/>
      <c r="AK1004" s="411"/>
      <c r="AL1004" s="315"/>
      <c r="AM1004" s="316"/>
      <c r="AN1004" s="316"/>
      <c r="AO1004" s="317"/>
      <c r="AP1004" s="311"/>
      <c r="AQ1004" s="311"/>
      <c r="AR1004" s="311"/>
      <c r="AS1004" s="311"/>
      <c r="AT1004" s="311"/>
      <c r="AU1004" s="311"/>
      <c r="AV1004" s="311"/>
      <c r="AW1004" s="311"/>
      <c r="AX1004" s="311"/>
    </row>
    <row r="1005" spans="1:50" ht="30" hidden="1" customHeight="1" x14ac:dyDescent="0.15">
      <c r="A1005" s="393">
        <v>3</v>
      </c>
      <c r="B1005" s="393">
        <v>1</v>
      </c>
      <c r="C1005" s="414"/>
      <c r="D1005" s="407"/>
      <c r="E1005" s="407"/>
      <c r="F1005" s="407"/>
      <c r="G1005" s="407"/>
      <c r="H1005" s="407"/>
      <c r="I1005" s="407"/>
      <c r="J1005" s="408"/>
      <c r="K1005" s="409"/>
      <c r="L1005" s="409"/>
      <c r="M1005" s="409"/>
      <c r="N1005" s="409"/>
      <c r="O1005" s="409"/>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3">
        <v>4</v>
      </c>
      <c r="B1006" s="393">
        <v>1</v>
      </c>
      <c r="C1006" s="414"/>
      <c r="D1006" s="407"/>
      <c r="E1006" s="407"/>
      <c r="F1006" s="407"/>
      <c r="G1006" s="407"/>
      <c r="H1006" s="407"/>
      <c r="I1006" s="407"/>
      <c r="J1006" s="408"/>
      <c r="K1006" s="409"/>
      <c r="L1006" s="409"/>
      <c r="M1006" s="409"/>
      <c r="N1006" s="409"/>
      <c r="O1006" s="409"/>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3">
        <v>5</v>
      </c>
      <c r="B1007" s="393">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3">
        <v>6</v>
      </c>
      <c r="B1008" s="393">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3">
        <v>7</v>
      </c>
      <c r="B1009" s="393">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3">
        <v>8</v>
      </c>
      <c r="B1010" s="393">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3">
        <v>9</v>
      </c>
      <c r="B1011" s="393">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3">
        <v>10</v>
      </c>
      <c r="B1012" s="393">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3">
        <v>11</v>
      </c>
      <c r="B1013" s="393">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3">
        <v>12</v>
      </c>
      <c r="B1014" s="393">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3">
        <v>13</v>
      </c>
      <c r="B1015" s="393">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3">
        <v>14</v>
      </c>
      <c r="B1016" s="393">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3">
        <v>15</v>
      </c>
      <c r="B1017" s="393">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3">
        <v>16</v>
      </c>
      <c r="B1018" s="393">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8" customFormat="1" ht="30" hidden="1" customHeight="1" x14ac:dyDescent="0.15">
      <c r="A1019" s="393">
        <v>17</v>
      </c>
      <c r="B1019" s="393">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3">
        <v>18</v>
      </c>
      <c r="B1020" s="393">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3">
        <v>19</v>
      </c>
      <c r="B1021" s="393">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3">
        <v>20</v>
      </c>
      <c r="B1022" s="393">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3">
        <v>21</v>
      </c>
      <c r="B1023" s="393">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3">
        <v>22</v>
      </c>
      <c r="B1024" s="393">
        <v>1</v>
      </c>
      <c r="C1024" s="407"/>
      <c r="D1024" s="407"/>
      <c r="E1024" s="407"/>
      <c r="F1024" s="407"/>
      <c r="G1024" s="407"/>
      <c r="H1024" s="407"/>
      <c r="I1024" s="407"/>
      <c r="J1024" s="408"/>
      <c r="K1024" s="409"/>
      <c r="L1024" s="409"/>
      <c r="M1024" s="409"/>
      <c r="N1024" s="409"/>
      <c r="O1024" s="409"/>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3">
        <v>23</v>
      </c>
      <c r="B1025" s="393">
        <v>1</v>
      </c>
      <c r="C1025" s="407"/>
      <c r="D1025" s="407"/>
      <c r="E1025" s="407"/>
      <c r="F1025" s="407"/>
      <c r="G1025" s="407"/>
      <c r="H1025" s="407"/>
      <c r="I1025" s="407"/>
      <c r="J1025" s="408"/>
      <c r="K1025" s="409"/>
      <c r="L1025" s="409"/>
      <c r="M1025" s="409"/>
      <c r="N1025" s="409"/>
      <c r="O1025" s="409"/>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3">
        <v>24</v>
      </c>
      <c r="B1026" s="393">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3">
        <v>25</v>
      </c>
      <c r="B1027" s="393">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3">
        <v>26</v>
      </c>
      <c r="B1028" s="393">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3">
        <v>27</v>
      </c>
      <c r="B1029" s="393">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3">
        <v>28</v>
      </c>
      <c r="B1030" s="393">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3">
        <v>29</v>
      </c>
      <c r="B1031" s="393">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3">
        <v>30</v>
      </c>
      <c r="B1032" s="393">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38"/>
      <c r="B1033" s="38"/>
      <c r="C1033" s="38"/>
      <c r="D1033" s="38"/>
      <c r="E1033" s="38"/>
      <c r="F1033" s="38"/>
      <c r="G1033" s="38"/>
      <c r="H1033" s="38"/>
      <c r="I1033" s="38"/>
      <c r="J1033" s="38"/>
      <c r="K1033" s="38"/>
      <c r="L1033" s="38"/>
      <c r="M1033" s="38"/>
      <c r="N1033" s="38"/>
      <c r="O1033" s="38"/>
      <c r="P1033" s="39"/>
      <c r="Q1033" s="39"/>
      <c r="R1033" s="39"/>
      <c r="S1033" s="39"/>
      <c r="T1033" s="39"/>
      <c r="U1033" s="39"/>
      <c r="V1033" s="39"/>
      <c r="W1033" s="39"/>
      <c r="X1033" s="39"/>
      <c r="Y1033" s="40"/>
      <c r="Z1033" s="40"/>
      <c r="AA1033" s="40"/>
      <c r="AB1033" s="40"/>
      <c r="AC1033" s="40"/>
      <c r="AD1033" s="40"/>
      <c r="AE1033" s="40"/>
      <c r="AF1033" s="40"/>
      <c r="AG1033" s="40"/>
      <c r="AH1033" s="40"/>
      <c r="AI1033" s="40"/>
      <c r="AJ1033" s="40"/>
      <c r="AK1033" s="40"/>
      <c r="AL1033" s="40"/>
      <c r="AM1033" s="40"/>
      <c r="AN1033" s="40"/>
      <c r="AO1033" s="40"/>
      <c r="AP1033" s="39"/>
      <c r="AQ1033" s="39"/>
      <c r="AR1033" s="39"/>
      <c r="AS1033" s="39"/>
      <c r="AT1033" s="39"/>
      <c r="AU1033" s="39"/>
      <c r="AV1033" s="39"/>
      <c r="AW1033" s="39"/>
      <c r="AX1033" s="39"/>
    </row>
    <row r="1034" spans="1:50" ht="24.75" hidden="1" customHeight="1" x14ac:dyDescent="0.15">
      <c r="A1034" s="31"/>
      <c r="B1034" s="35" t="s">
        <v>182</v>
      </c>
      <c r="C1034" s="31"/>
      <c r="D1034" s="31"/>
      <c r="E1034" s="31"/>
      <c r="F1034" s="31"/>
      <c r="G1034" s="31"/>
      <c r="H1034" s="31"/>
      <c r="I1034" s="31"/>
      <c r="J1034" s="31"/>
      <c r="K1034" s="31"/>
      <c r="L1034" s="31"/>
      <c r="M1034" s="31"/>
      <c r="N1034" s="31"/>
      <c r="O1034" s="31"/>
      <c r="P1034" s="36"/>
      <c r="Q1034" s="36"/>
      <c r="R1034" s="36"/>
      <c r="S1034" s="36"/>
      <c r="T1034" s="36"/>
      <c r="U1034" s="36"/>
      <c r="V1034" s="36"/>
      <c r="W1034" s="36"/>
      <c r="X1034" s="36"/>
      <c r="Y1034" s="37"/>
      <c r="Z1034" s="37"/>
      <c r="AA1034" s="37"/>
      <c r="AB1034" s="37"/>
      <c r="AC1034" s="37"/>
      <c r="AD1034" s="37"/>
      <c r="AE1034" s="37"/>
      <c r="AF1034" s="37"/>
      <c r="AG1034" s="37"/>
      <c r="AH1034" s="37"/>
      <c r="AI1034" s="37"/>
      <c r="AJ1034" s="37"/>
      <c r="AK1034" s="37"/>
      <c r="AL1034" s="37"/>
      <c r="AM1034" s="37"/>
      <c r="AN1034" s="37"/>
      <c r="AO1034" s="37"/>
      <c r="AP1034" s="36"/>
      <c r="AQ1034" s="36"/>
      <c r="AR1034" s="36"/>
      <c r="AS1034" s="36"/>
      <c r="AT1034" s="36"/>
      <c r="AU1034" s="36"/>
      <c r="AV1034" s="36"/>
      <c r="AW1034" s="36"/>
      <c r="AX1034" s="36"/>
    </row>
    <row r="1035" spans="1:50" ht="59.25" hidden="1" customHeight="1" x14ac:dyDescent="0.15">
      <c r="A1035" s="412"/>
      <c r="B1035" s="412"/>
      <c r="C1035" s="412" t="s">
        <v>25</v>
      </c>
      <c r="D1035" s="412"/>
      <c r="E1035" s="412"/>
      <c r="F1035" s="412"/>
      <c r="G1035" s="412"/>
      <c r="H1035" s="412"/>
      <c r="I1035" s="412"/>
      <c r="J1035" s="416" t="s">
        <v>222</v>
      </c>
      <c r="K1035" s="417"/>
      <c r="L1035" s="417"/>
      <c r="M1035" s="417"/>
      <c r="N1035" s="417"/>
      <c r="O1035" s="417"/>
      <c r="P1035" s="418" t="s">
        <v>197</v>
      </c>
      <c r="Q1035" s="418"/>
      <c r="R1035" s="418"/>
      <c r="S1035" s="418"/>
      <c r="T1035" s="418"/>
      <c r="U1035" s="418"/>
      <c r="V1035" s="418"/>
      <c r="W1035" s="418"/>
      <c r="X1035" s="418"/>
      <c r="Y1035" s="419" t="s">
        <v>220</v>
      </c>
      <c r="Z1035" s="420"/>
      <c r="AA1035" s="420"/>
      <c r="AB1035" s="420"/>
      <c r="AC1035" s="416" t="s">
        <v>261</v>
      </c>
      <c r="AD1035" s="416"/>
      <c r="AE1035" s="416"/>
      <c r="AF1035" s="416"/>
      <c r="AG1035" s="416"/>
      <c r="AH1035" s="419" t="s">
        <v>290</v>
      </c>
      <c r="AI1035" s="412"/>
      <c r="AJ1035" s="412"/>
      <c r="AK1035" s="412"/>
      <c r="AL1035" s="412" t="s">
        <v>21</v>
      </c>
      <c r="AM1035" s="412"/>
      <c r="AN1035" s="412"/>
      <c r="AO1035" s="421"/>
      <c r="AP1035" s="422" t="s">
        <v>223</v>
      </c>
      <c r="AQ1035" s="422"/>
      <c r="AR1035" s="422"/>
      <c r="AS1035" s="422"/>
      <c r="AT1035" s="422"/>
      <c r="AU1035" s="422"/>
      <c r="AV1035" s="422"/>
      <c r="AW1035" s="422"/>
      <c r="AX1035" s="422"/>
    </row>
    <row r="1036" spans="1:50" ht="30" hidden="1" customHeight="1" x14ac:dyDescent="0.15">
      <c r="A1036" s="393">
        <v>1</v>
      </c>
      <c r="B1036" s="393">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08"/>
      <c r="Z1036" s="309"/>
      <c r="AA1036" s="309"/>
      <c r="AB1036" s="310"/>
      <c r="AC1036" s="318"/>
      <c r="AD1036" s="413"/>
      <c r="AE1036" s="413"/>
      <c r="AF1036" s="413"/>
      <c r="AG1036" s="413"/>
      <c r="AH1036" s="410"/>
      <c r="AI1036" s="411"/>
      <c r="AJ1036" s="411"/>
      <c r="AK1036" s="411"/>
      <c r="AL1036" s="315"/>
      <c r="AM1036" s="316"/>
      <c r="AN1036" s="316"/>
      <c r="AO1036" s="317"/>
      <c r="AP1036" s="311"/>
      <c r="AQ1036" s="311"/>
      <c r="AR1036" s="311"/>
      <c r="AS1036" s="311"/>
      <c r="AT1036" s="311"/>
      <c r="AU1036" s="311"/>
      <c r="AV1036" s="311"/>
      <c r="AW1036" s="311"/>
      <c r="AX1036" s="311"/>
    </row>
    <row r="1037" spans="1:50" ht="30" hidden="1" customHeight="1" x14ac:dyDescent="0.15">
      <c r="A1037" s="393">
        <v>2</v>
      </c>
      <c r="B1037" s="393">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08"/>
      <c r="Z1037" s="309"/>
      <c r="AA1037" s="309"/>
      <c r="AB1037" s="310"/>
      <c r="AC1037" s="318"/>
      <c r="AD1037" s="318"/>
      <c r="AE1037" s="318"/>
      <c r="AF1037" s="318"/>
      <c r="AG1037" s="318"/>
      <c r="AH1037" s="410"/>
      <c r="AI1037" s="411"/>
      <c r="AJ1037" s="411"/>
      <c r="AK1037" s="411"/>
      <c r="AL1037" s="315"/>
      <c r="AM1037" s="316"/>
      <c r="AN1037" s="316"/>
      <c r="AO1037" s="317"/>
      <c r="AP1037" s="311"/>
      <c r="AQ1037" s="311"/>
      <c r="AR1037" s="311"/>
      <c r="AS1037" s="311"/>
      <c r="AT1037" s="311"/>
      <c r="AU1037" s="311"/>
      <c r="AV1037" s="311"/>
      <c r="AW1037" s="311"/>
      <c r="AX1037" s="311"/>
    </row>
    <row r="1038" spans="1:50" ht="30" hidden="1" customHeight="1" x14ac:dyDescent="0.15">
      <c r="A1038" s="393">
        <v>3</v>
      </c>
      <c r="B1038" s="393">
        <v>1</v>
      </c>
      <c r="C1038" s="414"/>
      <c r="D1038" s="407"/>
      <c r="E1038" s="407"/>
      <c r="F1038" s="407"/>
      <c r="G1038" s="407"/>
      <c r="H1038" s="407"/>
      <c r="I1038" s="407"/>
      <c r="J1038" s="408"/>
      <c r="K1038" s="409"/>
      <c r="L1038" s="409"/>
      <c r="M1038" s="409"/>
      <c r="N1038" s="409"/>
      <c r="O1038" s="409"/>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3">
        <v>4</v>
      </c>
      <c r="B1039" s="393">
        <v>1</v>
      </c>
      <c r="C1039" s="414"/>
      <c r="D1039" s="407"/>
      <c r="E1039" s="407"/>
      <c r="F1039" s="407"/>
      <c r="G1039" s="407"/>
      <c r="H1039" s="407"/>
      <c r="I1039" s="407"/>
      <c r="J1039" s="408"/>
      <c r="K1039" s="409"/>
      <c r="L1039" s="409"/>
      <c r="M1039" s="409"/>
      <c r="N1039" s="409"/>
      <c r="O1039" s="409"/>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3">
        <v>5</v>
      </c>
      <c r="B1040" s="393">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3">
        <v>6</v>
      </c>
      <c r="B1041" s="393">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3">
        <v>7</v>
      </c>
      <c r="B1042" s="393">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3">
        <v>8</v>
      </c>
      <c r="B1043" s="393">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3">
        <v>9</v>
      </c>
      <c r="B1044" s="393">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3">
        <v>10</v>
      </c>
      <c r="B1045" s="393">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3">
        <v>11</v>
      </c>
      <c r="B1046" s="393">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3">
        <v>12</v>
      </c>
      <c r="B1047" s="393">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3">
        <v>13</v>
      </c>
      <c r="B1048" s="393">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3">
        <v>14</v>
      </c>
      <c r="B1049" s="393">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3">
        <v>15</v>
      </c>
      <c r="B1050" s="393">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3">
        <v>16</v>
      </c>
      <c r="B1051" s="393">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8" customFormat="1" ht="30" hidden="1" customHeight="1" x14ac:dyDescent="0.15">
      <c r="A1052" s="393">
        <v>17</v>
      </c>
      <c r="B1052" s="393">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3">
        <v>18</v>
      </c>
      <c r="B1053" s="393">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3">
        <v>19</v>
      </c>
      <c r="B1054" s="393">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3">
        <v>20</v>
      </c>
      <c r="B1055" s="393">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3">
        <v>21</v>
      </c>
      <c r="B1056" s="393">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3">
        <v>22</v>
      </c>
      <c r="B1057" s="393">
        <v>1</v>
      </c>
      <c r="C1057" s="407"/>
      <c r="D1057" s="407"/>
      <c r="E1057" s="407"/>
      <c r="F1057" s="407"/>
      <c r="G1057" s="407"/>
      <c r="H1057" s="407"/>
      <c r="I1057" s="407"/>
      <c r="J1057" s="408"/>
      <c r="K1057" s="409"/>
      <c r="L1057" s="409"/>
      <c r="M1057" s="409"/>
      <c r="N1057" s="409"/>
      <c r="O1057" s="409"/>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3">
        <v>23</v>
      </c>
      <c r="B1058" s="393">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3">
        <v>24</v>
      </c>
      <c r="B1059" s="393">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3">
        <v>25</v>
      </c>
      <c r="B1060" s="393">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3">
        <v>26</v>
      </c>
      <c r="B1061" s="393">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3">
        <v>27</v>
      </c>
      <c r="B1062" s="393">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3">
        <v>28</v>
      </c>
      <c r="B1063" s="393">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3">
        <v>29</v>
      </c>
      <c r="B1064" s="393">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3">
        <v>30</v>
      </c>
      <c r="B1065" s="393">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38"/>
      <c r="B1066" s="38"/>
      <c r="C1066" s="38"/>
      <c r="D1066" s="38"/>
      <c r="E1066" s="38"/>
      <c r="F1066" s="38"/>
      <c r="G1066" s="38"/>
      <c r="H1066" s="38"/>
      <c r="I1066" s="38"/>
      <c r="J1066" s="38"/>
      <c r="K1066" s="38"/>
      <c r="L1066" s="38"/>
      <c r="M1066" s="38"/>
      <c r="N1066" s="38"/>
      <c r="O1066" s="38"/>
      <c r="P1066" s="39"/>
      <c r="Q1066" s="39"/>
      <c r="R1066" s="39"/>
      <c r="S1066" s="39"/>
      <c r="T1066" s="39"/>
      <c r="U1066" s="39"/>
      <c r="V1066" s="39"/>
      <c r="W1066" s="39"/>
      <c r="X1066" s="39"/>
      <c r="Y1066" s="40"/>
      <c r="Z1066" s="40"/>
      <c r="AA1066" s="40"/>
      <c r="AB1066" s="40"/>
      <c r="AC1066" s="40"/>
      <c r="AD1066" s="40"/>
      <c r="AE1066" s="40"/>
      <c r="AF1066" s="40"/>
      <c r="AG1066" s="40"/>
      <c r="AH1066" s="40"/>
      <c r="AI1066" s="40"/>
      <c r="AJ1066" s="40"/>
      <c r="AK1066" s="40"/>
      <c r="AL1066" s="40"/>
      <c r="AM1066" s="40"/>
      <c r="AN1066" s="40"/>
      <c r="AO1066" s="40"/>
      <c r="AP1066" s="39"/>
      <c r="AQ1066" s="39"/>
      <c r="AR1066" s="39"/>
      <c r="AS1066" s="39"/>
      <c r="AT1066" s="39"/>
      <c r="AU1066" s="39"/>
      <c r="AV1066" s="39"/>
      <c r="AW1066" s="39"/>
      <c r="AX1066" s="39"/>
    </row>
    <row r="1067" spans="1:50" ht="24.75" hidden="1" customHeight="1" x14ac:dyDescent="0.15">
      <c r="A1067" s="31"/>
      <c r="B1067" s="35" t="s">
        <v>183</v>
      </c>
      <c r="C1067" s="31"/>
      <c r="D1067" s="31"/>
      <c r="E1067" s="31"/>
      <c r="F1067" s="31"/>
      <c r="G1067" s="31"/>
      <c r="H1067" s="31"/>
      <c r="I1067" s="31"/>
      <c r="J1067" s="31"/>
      <c r="K1067" s="31"/>
      <c r="L1067" s="31"/>
      <c r="M1067" s="31"/>
      <c r="N1067" s="31"/>
      <c r="O1067" s="31"/>
      <c r="P1067" s="36"/>
      <c r="Q1067" s="36"/>
      <c r="R1067" s="36"/>
      <c r="S1067" s="36"/>
      <c r="T1067" s="36"/>
      <c r="U1067" s="36"/>
      <c r="V1067" s="36"/>
      <c r="W1067" s="36"/>
      <c r="X1067" s="36"/>
      <c r="Y1067" s="37"/>
      <c r="Z1067" s="37"/>
      <c r="AA1067" s="37"/>
      <c r="AB1067" s="37"/>
      <c r="AC1067" s="37"/>
      <c r="AD1067" s="37"/>
      <c r="AE1067" s="37"/>
      <c r="AF1067" s="37"/>
      <c r="AG1067" s="37"/>
      <c r="AH1067" s="37"/>
      <c r="AI1067" s="37"/>
      <c r="AJ1067" s="37"/>
      <c r="AK1067" s="37"/>
      <c r="AL1067" s="37"/>
      <c r="AM1067" s="37"/>
      <c r="AN1067" s="37"/>
      <c r="AO1067" s="37"/>
      <c r="AP1067" s="36"/>
      <c r="AQ1067" s="36"/>
      <c r="AR1067" s="36"/>
      <c r="AS1067" s="36"/>
      <c r="AT1067" s="36"/>
      <c r="AU1067" s="36"/>
      <c r="AV1067" s="36"/>
      <c r="AW1067" s="36"/>
      <c r="AX1067" s="36"/>
    </row>
    <row r="1068" spans="1:50" ht="59.25" hidden="1" customHeight="1" x14ac:dyDescent="0.15">
      <c r="A1068" s="412"/>
      <c r="B1068" s="412"/>
      <c r="C1068" s="412" t="s">
        <v>25</v>
      </c>
      <c r="D1068" s="412"/>
      <c r="E1068" s="412"/>
      <c r="F1068" s="412"/>
      <c r="G1068" s="412"/>
      <c r="H1068" s="412"/>
      <c r="I1068" s="412"/>
      <c r="J1068" s="416" t="s">
        <v>222</v>
      </c>
      <c r="K1068" s="417"/>
      <c r="L1068" s="417"/>
      <c r="M1068" s="417"/>
      <c r="N1068" s="417"/>
      <c r="O1068" s="417"/>
      <c r="P1068" s="418" t="s">
        <v>197</v>
      </c>
      <c r="Q1068" s="418"/>
      <c r="R1068" s="418"/>
      <c r="S1068" s="418"/>
      <c r="T1068" s="418"/>
      <c r="U1068" s="418"/>
      <c r="V1068" s="418"/>
      <c r="W1068" s="418"/>
      <c r="X1068" s="418"/>
      <c r="Y1068" s="419" t="s">
        <v>220</v>
      </c>
      <c r="Z1068" s="420"/>
      <c r="AA1068" s="420"/>
      <c r="AB1068" s="420"/>
      <c r="AC1068" s="416" t="s">
        <v>261</v>
      </c>
      <c r="AD1068" s="416"/>
      <c r="AE1068" s="416"/>
      <c r="AF1068" s="416"/>
      <c r="AG1068" s="416"/>
      <c r="AH1068" s="419" t="s">
        <v>290</v>
      </c>
      <c r="AI1068" s="412"/>
      <c r="AJ1068" s="412"/>
      <c r="AK1068" s="412"/>
      <c r="AL1068" s="412" t="s">
        <v>21</v>
      </c>
      <c r="AM1068" s="412"/>
      <c r="AN1068" s="412"/>
      <c r="AO1068" s="421"/>
      <c r="AP1068" s="422" t="s">
        <v>223</v>
      </c>
      <c r="AQ1068" s="422"/>
      <c r="AR1068" s="422"/>
      <c r="AS1068" s="422"/>
      <c r="AT1068" s="422"/>
      <c r="AU1068" s="422"/>
      <c r="AV1068" s="422"/>
      <c r="AW1068" s="422"/>
      <c r="AX1068" s="422"/>
    </row>
    <row r="1069" spans="1:50" ht="30" hidden="1" customHeight="1" x14ac:dyDescent="0.15">
      <c r="A1069" s="393">
        <v>1</v>
      </c>
      <c r="B1069" s="393">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08"/>
      <c r="Z1069" s="309"/>
      <c r="AA1069" s="309"/>
      <c r="AB1069" s="310"/>
      <c r="AC1069" s="318"/>
      <c r="AD1069" s="413"/>
      <c r="AE1069" s="413"/>
      <c r="AF1069" s="413"/>
      <c r="AG1069" s="413"/>
      <c r="AH1069" s="410"/>
      <c r="AI1069" s="411"/>
      <c r="AJ1069" s="411"/>
      <c r="AK1069" s="411"/>
      <c r="AL1069" s="315"/>
      <c r="AM1069" s="316"/>
      <c r="AN1069" s="316"/>
      <c r="AO1069" s="317"/>
      <c r="AP1069" s="311"/>
      <c r="AQ1069" s="311"/>
      <c r="AR1069" s="311"/>
      <c r="AS1069" s="311"/>
      <c r="AT1069" s="311"/>
      <c r="AU1069" s="311"/>
      <c r="AV1069" s="311"/>
      <c r="AW1069" s="311"/>
      <c r="AX1069" s="311"/>
    </row>
    <row r="1070" spans="1:50" ht="30" hidden="1" customHeight="1" x14ac:dyDescent="0.15">
      <c r="A1070" s="393">
        <v>2</v>
      </c>
      <c r="B1070" s="393">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08"/>
      <c r="Z1070" s="309"/>
      <c r="AA1070" s="309"/>
      <c r="AB1070" s="310"/>
      <c r="AC1070" s="318"/>
      <c r="AD1070" s="318"/>
      <c r="AE1070" s="318"/>
      <c r="AF1070" s="318"/>
      <c r="AG1070" s="318"/>
      <c r="AH1070" s="410"/>
      <c r="AI1070" s="411"/>
      <c r="AJ1070" s="411"/>
      <c r="AK1070" s="411"/>
      <c r="AL1070" s="315"/>
      <c r="AM1070" s="316"/>
      <c r="AN1070" s="316"/>
      <c r="AO1070" s="317"/>
      <c r="AP1070" s="311"/>
      <c r="AQ1070" s="311"/>
      <c r="AR1070" s="311"/>
      <c r="AS1070" s="311"/>
      <c r="AT1070" s="311"/>
      <c r="AU1070" s="311"/>
      <c r="AV1070" s="311"/>
      <c r="AW1070" s="311"/>
      <c r="AX1070" s="311"/>
    </row>
    <row r="1071" spans="1:50" ht="30" hidden="1" customHeight="1" x14ac:dyDescent="0.15">
      <c r="A1071" s="393">
        <v>3</v>
      </c>
      <c r="B1071" s="393">
        <v>1</v>
      </c>
      <c r="C1071" s="414"/>
      <c r="D1071" s="407"/>
      <c r="E1071" s="407"/>
      <c r="F1071" s="407"/>
      <c r="G1071" s="407"/>
      <c r="H1071" s="407"/>
      <c r="I1071" s="407"/>
      <c r="J1071" s="408"/>
      <c r="K1071" s="409"/>
      <c r="L1071" s="409"/>
      <c r="M1071" s="409"/>
      <c r="N1071" s="409"/>
      <c r="O1071" s="409"/>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3">
        <v>4</v>
      </c>
      <c r="B1072" s="393">
        <v>1</v>
      </c>
      <c r="C1072" s="414"/>
      <c r="D1072" s="407"/>
      <c r="E1072" s="407"/>
      <c r="F1072" s="407"/>
      <c r="G1072" s="407"/>
      <c r="H1072" s="407"/>
      <c r="I1072" s="407"/>
      <c r="J1072" s="408"/>
      <c r="K1072" s="409"/>
      <c r="L1072" s="409"/>
      <c r="M1072" s="409"/>
      <c r="N1072" s="409"/>
      <c r="O1072" s="409"/>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3">
        <v>5</v>
      </c>
      <c r="B1073" s="393">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3">
        <v>6</v>
      </c>
      <c r="B1074" s="393">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3">
        <v>7</v>
      </c>
      <c r="B1075" s="393">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3">
        <v>8</v>
      </c>
      <c r="B1076" s="393">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3">
        <v>9</v>
      </c>
      <c r="B1077" s="393">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3">
        <v>10</v>
      </c>
      <c r="B1078" s="393">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3">
        <v>11</v>
      </c>
      <c r="B1079" s="393">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3">
        <v>12</v>
      </c>
      <c r="B1080" s="393">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3">
        <v>13</v>
      </c>
      <c r="B1081" s="393">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3">
        <v>14</v>
      </c>
      <c r="B1082" s="393">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3">
        <v>15</v>
      </c>
      <c r="B1083" s="393">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3">
        <v>16</v>
      </c>
      <c r="B1084" s="393">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8" customFormat="1" ht="30" hidden="1" customHeight="1" x14ac:dyDescent="0.15">
      <c r="A1085" s="393">
        <v>17</v>
      </c>
      <c r="B1085" s="393">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3">
        <v>18</v>
      </c>
      <c r="B1086" s="393">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3">
        <v>19</v>
      </c>
      <c r="B1087" s="393">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3">
        <v>20</v>
      </c>
      <c r="B1088" s="393">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3">
        <v>21</v>
      </c>
      <c r="B1089" s="393">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3">
        <v>22</v>
      </c>
      <c r="B1090" s="393">
        <v>1</v>
      </c>
      <c r="C1090" s="407"/>
      <c r="D1090" s="407"/>
      <c r="E1090" s="407"/>
      <c r="F1090" s="407"/>
      <c r="G1090" s="407"/>
      <c r="H1090" s="407"/>
      <c r="I1090" s="407"/>
      <c r="J1090" s="408"/>
      <c r="K1090" s="409"/>
      <c r="L1090" s="409"/>
      <c r="M1090" s="409"/>
      <c r="N1090" s="409"/>
      <c r="O1090" s="409"/>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3">
        <v>23</v>
      </c>
      <c r="B1091" s="393">
        <v>1</v>
      </c>
      <c r="C1091" s="407"/>
      <c r="D1091" s="407"/>
      <c r="E1091" s="407"/>
      <c r="F1091" s="407"/>
      <c r="G1091" s="407"/>
      <c r="H1091" s="407"/>
      <c r="I1091" s="407"/>
      <c r="J1091" s="408"/>
      <c r="K1091" s="409"/>
      <c r="L1091" s="409"/>
      <c r="M1091" s="409"/>
      <c r="N1091" s="409"/>
      <c r="O1091" s="409"/>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3">
        <v>24</v>
      </c>
      <c r="B1092" s="393">
        <v>1</v>
      </c>
      <c r="C1092" s="407"/>
      <c r="D1092" s="407"/>
      <c r="E1092" s="407"/>
      <c r="F1092" s="407"/>
      <c r="G1092" s="407"/>
      <c r="H1092" s="407"/>
      <c r="I1092" s="407"/>
      <c r="J1092" s="408"/>
      <c r="K1092" s="409"/>
      <c r="L1092" s="409"/>
      <c r="M1092" s="409"/>
      <c r="N1092" s="409"/>
      <c r="O1092" s="409"/>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3">
        <v>25</v>
      </c>
      <c r="B1093" s="393">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3">
        <v>26</v>
      </c>
      <c r="B1094" s="393">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3">
        <v>27</v>
      </c>
      <c r="B1095" s="393">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3">
        <v>28</v>
      </c>
      <c r="B1096" s="393">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3">
        <v>29</v>
      </c>
      <c r="B1097" s="393">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3">
        <v>30</v>
      </c>
      <c r="B1098" s="393">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94" t="s">
        <v>252</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1" t="s">
        <v>267</v>
      </c>
      <c r="AM1099" s="962"/>
      <c r="AN1099" s="962"/>
      <c r="AO1099" s="47"/>
      <c r="AP1099" s="41"/>
      <c r="AQ1099" s="41"/>
      <c r="AR1099" s="41"/>
      <c r="AS1099" s="41"/>
      <c r="AT1099" s="41"/>
      <c r="AU1099" s="41"/>
      <c r="AV1099" s="41"/>
      <c r="AW1099" s="41"/>
      <c r="AX1099" s="42"/>
    </row>
    <row r="1100" spans="1:50" ht="24.75" hidden="1" customHeight="1" x14ac:dyDescent="0.15">
      <c r="A1100" s="28"/>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43"/>
      <c r="AM1100" s="43"/>
      <c r="AN1100" s="43"/>
      <c r="AO1100" s="43"/>
      <c r="AP1100" s="43"/>
      <c r="AQ1100" s="43"/>
      <c r="AR1100" s="43"/>
      <c r="AS1100" s="43"/>
      <c r="AT1100" s="43"/>
      <c r="AU1100" s="43"/>
      <c r="AV1100" s="43"/>
      <c r="AW1100" s="43"/>
      <c r="AX1100" s="43"/>
    </row>
    <row r="1101" spans="1:50" ht="24.75" hidden="1" customHeight="1" x14ac:dyDescent="0.15">
      <c r="A1101" s="32"/>
      <c r="B1101" s="44" t="s">
        <v>241</v>
      </c>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c r="Z1101" s="32"/>
      <c r="AA1101" s="32"/>
      <c r="AB1101" s="32"/>
      <c r="AC1101" s="32"/>
      <c r="AD1101" s="32"/>
      <c r="AE1101" s="32"/>
      <c r="AF1101" s="32"/>
      <c r="AG1101" s="32"/>
      <c r="AH1101" s="32"/>
      <c r="AI1101" s="32"/>
      <c r="AJ1101" s="32"/>
      <c r="AK1101" s="32"/>
      <c r="AL1101" s="32"/>
      <c r="AM1101" s="32"/>
      <c r="AN1101" s="32"/>
      <c r="AO1101" s="32"/>
      <c r="AP1101" s="32"/>
      <c r="AQ1101" s="32"/>
      <c r="AR1101" s="32"/>
      <c r="AS1101" s="32"/>
      <c r="AT1101" s="32"/>
      <c r="AU1101" s="32"/>
      <c r="AV1101" s="32"/>
      <c r="AW1101" s="32"/>
      <c r="AX1101" s="32"/>
    </row>
    <row r="1102" spans="1:50" ht="58.5" hidden="1" customHeight="1" x14ac:dyDescent="0.15">
      <c r="A1102" s="393"/>
      <c r="B1102" s="393"/>
      <c r="C1102" s="416" t="s">
        <v>216</v>
      </c>
      <c r="D1102" s="897"/>
      <c r="E1102" s="416" t="s">
        <v>215</v>
      </c>
      <c r="F1102" s="897"/>
      <c r="G1102" s="897"/>
      <c r="H1102" s="897"/>
      <c r="I1102" s="897"/>
      <c r="J1102" s="416" t="s">
        <v>222</v>
      </c>
      <c r="K1102" s="416"/>
      <c r="L1102" s="416"/>
      <c r="M1102" s="416"/>
      <c r="N1102" s="416"/>
      <c r="O1102" s="416"/>
      <c r="P1102" s="419" t="s">
        <v>26</v>
      </c>
      <c r="Q1102" s="419"/>
      <c r="R1102" s="419"/>
      <c r="S1102" s="419"/>
      <c r="T1102" s="419"/>
      <c r="U1102" s="419"/>
      <c r="V1102" s="419"/>
      <c r="W1102" s="419"/>
      <c r="X1102" s="419"/>
      <c r="Y1102" s="416" t="s">
        <v>224</v>
      </c>
      <c r="Z1102" s="897"/>
      <c r="AA1102" s="897"/>
      <c r="AB1102" s="897"/>
      <c r="AC1102" s="416" t="s">
        <v>198</v>
      </c>
      <c r="AD1102" s="416"/>
      <c r="AE1102" s="416"/>
      <c r="AF1102" s="416"/>
      <c r="AG1102" s="416"/>
      <c r="AH1102" s="419" t="s">
        <v>211</v>
      </c>
      <c r="AI1102" s="420"/>
      <c r="AJ1102" s="420"/>
      <c r="AK1102" s="420"/>
      <c r="AL1102" s="420" t="s">
        <v>21</v>
      </c>
      <c r="AM1102" s="420"/>
      <c r="AN1102" s="420"/>
      <c r="AO1102" s="900"/>
      <c r="AP1102" s="422" t="s">
        <v>253</v>
      </c>
      <c r="AQ1102" s="422"/>
      <c r="AR1102" s="422"/>
      <c r="AS1102" s="422"/>
      <c r="AT1102" s="422"/>
      <c r="AU1102" s="422"/>
      <c r="AV1102" s="422"/>
      <c r="AW1102" s="422"/>
      <c r="AX1102" s="422"/>
    </row>
    <row r="1103" spans="1:50" ht="30" hidden="1" customHeight="1" x14ac:dyDescent="0.15">
      <c r="A1103" s="393">
        <v>1</v>
      </c>
      <c r="B1103" s="393">
        <v>1</v>
      </c>
      <c r="C1103" s="899"/>
      <c r="D1103" s="899"/>
      <c r="E1103" s="898"/>
      <c r="F1103" s="898"/>
      <c r="G1103" s="898"/>
      <c r="H1103" s="898"/>
      <c r="I1103" s="898"/>
      <c r="J1103" s="408"/>
      <c r="K1103" s="409"/>
      <c r="L1103" s="409"/>
      <c r="M1103" s="409"/>
      <c r="N1103" s="409"/>
      <c r="O1103" s="409"/>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3">
        <v>2</v>
      </c>
      <c r="B1104" s="393">
        <v>1</v>
      </c>
      <c r="C1104" s="899"/>
      <c r="D1104" s="899"/>
      <c r="E1104" s="898"/>
      <c r="F1104" s="898"/>
      <c r="G1104" s="898"/>
      <c r="H1104" s="898"/>
      <c r="I1104" s="898"/>
      <c r="J1104" s="408"/>
      <c r="K1104" s="409"/>
      <c r="L1104" s="409"/>
      <c r="M1104" s="409"/>
      <c r="N1104" s="409"/>
      <c r="O1104" s="409"/>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3">
        <v>3</v>
      </c>
      <c r="B1105" s="393">
        <v>1</v>
      </c>
      <c r="C1105" s="899"/>
      <c r="D1105" s="899"/>
      <c r="E1105" s="898"/>
      <c r="F1105" s="898"/>
      <c r="G1105" s="898"/>
      <c r="H1105" s="898"/>
      <c r="I1105" s="898"/>
      <c r="J1105" s="408"/>
      <c r="K1105" s="409"/>
      <c r="L1105" s="409"/>
      <c r="M1105" s="409"/>
      <c r="N1105" s="409"/>
      <c r="O1105" s="409"/>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3">
        <v>4</v>
      </c>
      <c r="B1106" s="393">
        <v>1</v>
      </c>
      <c r="C1106" s="899"/>
      <c r="D1106" s="899"/>
      <c r="E1106" s="898"/>
      <c r="F1106" s="898"/>
      <c r="G1106" s="898"/>
      <c r="H1106" s="898"/>
      <c r="I1106" s="898"/>
      <c r="J1106" s="408"/>
      <c r="K1106" s="409"/>
      <c r="L1106" s="409"/>
      <c r="M1106" s="409"/>
      <c r="N1106" s="409"/>
      <c r="O1106" s="409"/>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3">
        <v>5</v>
      </c>
      <c r="B1107" s="393">
        <v>1</v>
      </c>
      <c r="C1107" s="899"/>
      <c r="D1107" s="899"/>
      <c r="E1107" s="898"/>
      <c r="F1107" s="898"/>
      <c r="G1107" s="898"/>
      <c r="H1107" s="898"/>
      <c r="I1107" s="898"/>
      <c r="J1107" s="408"/>
      <c r="K1107" s="409"/>
      <c r="L1107" s="409"/>
      <c r="M1107" s="409"/>
      <c r="N1107" s="409"/>
      <c r="O1107" s="409"/>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3">
        <v>6</v>
      </c>
      <c r="B1108" s="393">
        <v>1</v>
      </c>
      <c r="C1108" s="899"/>
      <c r="D1108" s="899"/>
      <c r="E1108" s="898"/>
      <c r="F1108" s="898"/>
      <c r="G1108" s="898"/>
      <c r="H1108" s="898"/>
      <c r="I1108" s="898"/>
      <c r="J1108" s="408"/>
      <c r="K1108" s="409"/>
      <c r="L1108" s="409"/>
      <c r="M1108" s="409"/>
      <c r="N1108" s="409"/>
      <c r="O1108" s="409"/>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3">
        <v>7</v>
      </c>
      <c r="B1109" s="393">
        <v>1</v>
      </c>
      <c r="C1109" s="899"/>
      <c r="D1109" s="899"/>
      <c r="E1109" s="898"/>
      <c r="F1109" s="898"/>
      <c r="G1109" s="898"/>
      <c r="H1109" s="898"/>
      <c r="I1109" s="898"/>
      <c r="J1109" s="408"/>
      <c r="K1109" s="409"/>
      <c r="L1109" s="409"/>
      <c r="M1109" s="409"/>
      <c r="N1109" s="409"/>
      <c r="O1109" s="409"/>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3">
        <v>8</v>
      </c>
      <c r="B1110" s="393">
        <v>1</v>
      </c>
      <c r="C1110" s="899"/>
      <c r="D1110" s="899"/>
      <c r="E1110" s="898"/>
      <c r="F1110" s="898"/>
      <c r="G1110" s="898"/>
      <c r="H1110" s="898"/>
      <c r="I1110" s="898"/>
      <c r="J1110" s="408"/>
      <c r="K1110" s="409"/>
      <c r="L1110" s="409"/>
      <c r="M1110" s="409"/>
      <c r="N1110" s="409"/>
      <c r="O1110" s="409"/>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3">
        <v>9</v>
      </c>
      <c r="B1111" s="393">
        <v>1</v>
      </c>
      <c r="C1111" s="899"/>
      <c r="D1111" s="899"/>
      <c r="E1111" s="898"/>
      <c r="F1111" s="898"/>
      <c r="G1111" s="898"/>
      <c r="H1111" s="898"/>
      <c r="I1111" s="898"/>
      <c r="J1111" s="408"/>
      <c r="K1111" s="409"/>
      <c r="L1111" s="409"/>
      <c r="M1111" s="409"/>
      <c r="N1111" s="409"/>
      <c r="O1111" s="409"/>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3">
        <v>10</v>
      </c>
      <c r="B1112" s="393">
        <v>1</v>
      </c>
      <c r="C1112" s="899"/>
      <c r="D1112" s="899"/>
      <c r="E1112" s="898"/>
      <c r="F1112" s="898"/>
      <c r="G1112" s="898"/>
      <c r="H1112" s="898"/>
      <c r="I1112" s="898"/>
      <c r="J1112" s="408"/>
      <c r="K1112" s="409"/>
      <c r="L1112" s="409"/>
      <c r="M1112" s="409"/>
      <c r="N1112" s="409"/>
      <c r="O1112" s="409"/>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3">
        <v>11</v>
      </c>
      <c r="B1113" s="393">
        <v>1</v>
      </c>
      <c r="C1113" s="899"/>
      <c r="D1113" s="899"/>
      <c r="E1113" s="898"/>
      <c r="F1113" s="898"/>
      <c r="G1113" s="898"/>
      <c r="H1113" s="898"/>
      <c r="I1113" s="898"/>
      <c r="J1113" s="408"/>
      <c r="K1113" s="409"/>
      <c r="L1113" s="409"/>
      <c r="M1113" s="409"/>
      <c r="N1113" s="409"/>
      <c r="O1113" s="409"/>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3">
        <v>12</v>
      </c>
      <c r="B1114" s="393">
        <v>1</v>
      </c>
      <c r="C1114" s="899"/>
      <c r="D1114" s="899"/>
      <c r="E1114" s="898"/>
      <c r="F1114" s="898"/>
      <c r="G1114" s="898"/>
      <c r="H1114" s="898"/>
      <c r="I1114" s="898"/>
      <c r="J1114" s="408"/>
      <c r="K1114" s="409"/>
      <c r="L1114" s="409"/>
      <c r="M1114" s="409"/>
      <c r="N1114" s="409"/>
      <c r="O1114" s="409"/>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3">
        <v>13</v>
      </c>
      <c r="B1115" s="393">
        <v>1</v>
      </c>
      <c r="C1115" s="899"/>
      <c r="D1115" s="899"/>
      <c r="E1115" s="898"/>
      <c r="F1115" s="898"/>
      <c r="G1115" s="898"/>
      <c r="H1115" s="898"/>
      <c r="I1115" s="898"/>
      <c r="J1115" s="408"/>
      <c r="K1115" s="409"/>
      <c r="L1115" s="409"/>
      <c r="M1115" s="409"/>
      <c r="N1115" s="409"/>
      <c r="O1115" s="409"/>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3">
        <v>14</v>
      </c>
      <c r="B1116" s="393">
        <v>1</v>
      </c>
      <c r="C1116" s="899"/>
      <c r="D1116" s="899"/>
      <c r="E1116" s="898"/>
      <c r="F1116" s="898"/>
      <c r="G1116" s="898"/>
      <c r="H1116" s="898"/>
      <c r="I1116" s="898"/>
      <c r="J1116" s="408"/>
      <c r="K1116" s="409"/>
      <c r="L1116" s="409"/>
      <c r="M1116" s="409"/>
      <c r="N1116" s="409"/>
      <c r="O1116" s="409"/>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3">
        <v>15</v>
      </c>
      <c r="B1117" s="393">
        <v>1</v>
      </c>
      <c r="C1117" s="899"/>
      <c r="D1117" s="899"/>
      <c r="E1117" s="898"/>
      <c r="F1117" s="898"/>
      <c r="G1117" s="898"/>
      <c r="H1117" s="898"/>
      <c r="I1117" s="898"/>
      <c r="J1117" s="408"/>
      <c r="K1117" s="409"/>
      <c r="L1117" s="409"/>
      <c r="M1117" s="409"/>
      <c r="N1117" s="409"/>
      <c r="O1117" s="409"/>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3">
        <v>16</v>
      </c>
      <c r="B1118" s="393">
        <v>1</v>
      </c>
      <c r="C1118" s="899"/>
      <c r="D1118" s="899"/>
      <c r="E1118" s="898"/>
      <c r="F1118" s="898"/>
      <c r="G1118" s="898"/>
      <c r="H1118" s="898"/>
      <c r="I1118" s="898"/>
      <c r="J1118" s="408"/>
      <c r="K1118" s="409"/>
      <c r="L1118" s="409"/>
      <c r="M1118" s="409"/>
      <c r="N1118" s="409"/>
      <c r="O1118" s="409"/>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3">
        <v>17</v>
      </c>
      <c r="B1119" s="393">
        <v>1</v>
      </c>
      <c r="C1119" s="899"/>
      <c r="D1119" s="899"/>
      <c r="E1119" s="898"/>
      <c r="F1119" s="898"/>
      <c r="G1119" s="898"/>
      <c r="H1119" s="898"/>
      <c r="I1119" s="898"/>
      <c r="J1119" s="408"/>
      <c r="K1119" s="409"/>
      <c r="L1119" s="409"/>
      <c r="M1119" s="409"/>
      <c r="N1119" s="409"/>
      <c r="O1119" s="409"/>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3">
        <v>18</v>
      </c>
      <c r="B1120" s="393">
        <v>1</v>
      </c>
      <c r="C1120" s="899"/>
      <c r="D1120" s="899"/>
      <c r="E1120" s="901"/>
      <c r="F1120" s="898"/>
      <c r="G1120" s="898"/>
      <c r="H1120" s="898"/>
      <c r="I1120" s="898"/>
      <c r="J1120" s="408"/>
      <c r="K1120" s="409"/>
      <c r="L1120" s="409"/>
      <c r="M1120" s="409"/>
      <c r="N1120" s="409"/>
      <c r="O1120" s="409"/>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3">
        <v>19</v>
      </c>
      <c r="B1121" s="393">
        <v>1</v>
      </c>
      <c r="C1121" s="899"/>
      <c r="D1121" s="899"/>
      <c r="E1121" s="898"/>
      <c r="F1121" s="898"/>
      <c r="G1121" s="898"/>
      <c r="H1121" s="898"/>
      <c r="I1121" s="898"/>
      <c r="J1121" s="408"/>
      <c r="K1121" s="409"/>
      <c r="L1121" s="409"/>
      <c r="M1121" s="409"/>
      <c r="N1121" s="409"/>
      <c r="O1121" s="409"/>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3">
        <v>20</v>
      </c>
      <c r="B1122" s="393">
        <v>1</v>
      </c>
      <c r="C1122" s="899"/>
      <c r="D1122" s="899"/>
      <c r="E1122" s="898"/>
      <c r="F1122" s="898"/>
      <c r="G1122" s="898"/>
      <c r="H1122" s="898"/>
      <c r="I1122" s="898"/>
      <c r="J1122" s="408"/>
      <c r="K1122" s="409"/>
      <c r="L1122" s="409"/>
      <c r="M1122" s="409"/>
      <c r="N1122" s="409"/>
      <c r="O1122" s="409"/>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3">
        <v>21</v>
      </c>
      <c r="B1123" s="393">
        <v>1</v>
      </c>
      <c r="C1123" s="899"/>
      <c r="D1123" s="899"/>
      <c r="E1123" s="898"/>
      <c r="F1123" s="898"/>
      <c r="G1123" s="898"/>
      <c r="H1123" s="898"/>
      <c r="I1123" s="898"/>
      <c r="J1123" s="408"/>
      <c r="K1123" s="409"/>
      <c r="L1123" s="409"/>
      <c r="M1123" s="409"/>
      <c r="N1123" s="409"/>
      <c r="O1123" s="409"/>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3">
        <v>22</v>
      </c>
      <c r="B1124" s="393">
        <v>1</v>
      </c>
      <c r="C1124" s="899"/>
      <c r="D1124" s="899"/>
      <c r="E1124" s="898"/>
      <c r="F1124" s="898"/>
      <c r="G1124" s="898"/>
      <c r="H1124" s="898"/>
      <c r="I1124" s="898"/>
      <c r="J1124" s="408"/>
      <c r="K1124" s="409"/>
      <c r="L1124" s="409"/>
      <c r="M1124" s="409"/>
      <c r="N1124" s="409"/>
      <c r="O1124" s="409"/>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3">
        <v>23</v>
      </c>
      <c r="B1125" s="393">
        <v>1</v>
      </c>
      <c r="C1125" s="899"/>
      <c r="D1125" s="899"/>
      <c r="E1125" s="898"/>
      <c r="F1125" s="898"/>
      <c r="G1125" s="898"/>
      <c r="H1125" s="898"/>
      <c r="I1125" s="898"/>
      <c r="J1125" s="408"/>
      <c r="K1125" s="409"/>
      <c r="L1125" s="409"/>
      <c r="M1125" s="409"/>
      <c r="N1125" s="409"/>
      <c r="O1125" s="409"/>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3">
        <v>24</v>
      </c>
      <c r="B1126" s="393">
        <v>1</v>
      </c>
      <c r="C1126" s="899"/>
      <c r="D1126" s="899"/>
      <c r="E1126" s="898"/>
      <c r="F1126" s="898"/>
      <c r="G1126" s="898"/>
      <c r="H1126" s="898"/>
      <c r="I1126" s="898"/>
      <c r="J1126" s="408"/>
      <c r="K1126" s="409"/>
      <c r="L1126" s="409"/>
      <c r="M1126" s="409"/>
      <c r="N1126" s="409"/>
      <c r="O1126" s="409"/>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3">
        <v>25</v>
      </c>
      <c r="B1127" s="393">
        <v>1</v>
      </c>
      <c r="C1127" s="899"/>
      <c r="D1127" s="899"/>
      <c r="E1127" s="898"/>
      <c r="F1127" s="898"/>
      <c r="G1127" s="898"/>
      <c r="H1127" s="898"/>
      <c r="I1127" s="898"/>
      <c r="J1127" s="408"/>
      <c r="K1127" s="409"/>
      <c r="L1127" s="409"/>
      <c r="M1127" s="409"/>
      <c r="N1127" s="409"/>
      <c r="O1127" s="409"/>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3">
        <v>26</v>
      </c>
      <c r="B1128" s="393">
        <v>1</v>
      </c>
      <c r="C1128" s="899"/>
      <c r="D1128" s="899"/>
      <c r="E1128" s="898"/>
      <c r="F1128" s="898"/>
      <c r="G1128" s="898"/>
      <c r="H1128" s="898"/>
      <c r="I1128" s="898"/>
      <c r="J1128" s="408"/>
      <c r="K1128" s="409"/>
      <c r="L1128" s="409"/>
      <c r="M1128" s="409"/>
      <c r="N1128" s="409"/>
      <c r="O1128" s="409"/>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3">
        <v>27</v>
      </c>
      <c r="B1129" s="393">
        <v>1</v>
      </c>
      <c r="C1129" s="899"/>
      <c r="D1129" s="899"/>
      <c r="E1129" s="898"/>
      <c r="F1129" s="898"/>
      <c r="G1129" s="898"/>
      <c r="H1129" s="898"/>
      <c r="I1129" s="898"/>
      <c r="J1129" s="408"/>
      <c r="K1129" s="409"/>
      <c r="L1129" s="409"/>
      <c r="M1129" s="409"/>
      <c r="N1129" s="409"/>
      <c r="O1129" s="409"/>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3">
        <v>28</v>
      </c>
      <c r="B1130" s="393">
        <v>1</v>
      </c>
      <c r="C1130" s="899"/>
      <c r="D1130" s="899"/>
      <c r="E1130" s="898"/>
      <c r="F1130" s="898"/>
      <c r="G1130" s="898"/>
      <c r="H1130" s="898"/>
      <c r="I1130" s="898"/>
      <c r="J1130" s="408"/>
      <c r="K1130" s="409"/>
      <c r="L1130" s="409"/>
      <c r="M1130" s="409"/>
      <c r="N1130" s="409"/>
      <c r="O1130" s="409"/>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3">
        <v>29</v>
      </c>
      <c r="B1131" s="393">
        <v>1</v>
      </c>
      <c r="C1131" s="899"/>
      <c r="D1131" s="899"/>
      <c r="E1131" s="898"/>
      <c r="F1131" s="898"/>
      <c r="G1131" s="898"/>
      <c r="H1131" s="898"/>
      <c r="I1131" s="898"/>
      <c r="J1131" s="408"/>
      <c r="K1131" s="409"/>
      <c r="L1131" s="409"/>
      <c r="M1131" s="409"/>
      <c r="N1131" s="409"/>
      <c r="O1131" s="409"/>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3">
        <v>30</v>
      </c>
      <c r="B1132" s="393">
        <v>1</v>
      </c>
      <c r="C1132" s="899"/>
      <c r="D1132" s="899"/>
      <c r="E1132" s="898"/>
      <c r="F1132" s="898"/>
      <c r="G1132" s="898"/>
      <c r="H1132" s="898"/>
      <c r="I1132" s="898"/>
      <c r="J1132" s="408"/>
      <c r="K1132" s="409"/>
      <c r="L1132" s="409"/>
      <c r="M1132" s="409"/>
      <c r="N1132" s="409"/>
      <c r="O1132" s="409"/>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3:AX13 AR15:AX15 P15:AQ17">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M34">
    <cfRule type="expression" dxfId="2053" priority="13447">
      <formula>IF(RIGHT(TEXT(AM34,"0.#"),1)=".",FALSE,TRUE)</formula>
    </cfRule>
    <cfRule type="expression" dxfId="2052" priority="13448">
      <formula>IF(RIGHT(TEXT(AM34,"0.#"),1)=".",TRUE,FALSE)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cfRule type="expression" dxfId="2047" priority="13457">
      <formula>IF(RIGHT(TEXT(AI34,"0.#"),1)=".",FALSE,TRUE)</formula>
    </cfRule>
    <cfRule type="expression" dxfId="2046" priority="13458">
      <formula>IF(RIGHT(TEXT(AI34,"0.#"),1)=".",TRUE,FALSE)</formula>
    </cfRule>
  </conditionalFormatting>
  <conditionalFormatting sqref="AI33">
    <cfRule type="expression" dxfId="2045" priority="13455">
      <formula>IF(RIGHT(TEXT(AI33,"0.#"),1)=".",FALSE,TRUE)</formula>
    </cfRule>
    <cfRule type="expression" dxfId="2044" priority="13456">
      <formula>IF(RIGHT(TEXT(AI33,"0.#"),1)=".",TRUE,FALSE)</formula>
    </cfRule>
  </conditionalFormatting>
  <conditionalFormatting sqref="AI32">
    <cfRule type="expression" dxfId="2043" priority="13453">
      <formula>IF(RIGHT(TEXT(AI32,"0.#"),1)=".",FALSE,TRUE)</formula>
    </cfRule>
    <cfRule type="expression" dxfId="2042" priority="13454">
      <formula>IF(RIGHT(TEXT(AI32,"0.#"),1)=".",TRUE,FALSE)</formula>
    </cfRule>
  </conditionalFormatting>
  <conditionalFormatting sqref="AM32">
    <cfRule type="expression" dxfId="2041" priority="13451">
      <formula>IF(RIGHT(TEXT(AM32,"0.#"),1)=".",FALSE,TRUE)</formula>
    </cfRule>
    <cfRule type="expression" dxfId="2040" priority="13452">
      <formula>IF(RIGHT(TEXT(AM32,"0.#"),1)=".",TRUE,FALSE)</formula>
    </cfRule>
  </conditionalFormatting>
  <conditionalFormatting sqref="AM33">
    <cfRule type="expression" dxfId="2039" priority="13449">
      <formula>IF(RIGHT(TEXT(AM33,"0.#"),1)=".",FALSE,TRUE)</formula>
    </cfRule>
    <cfRule type="expression" dxfId="2038" priority="13450">
      <formula>IF(RIGHT(TEXT(AM33,"0.#"),1)=".",TRUE,FALSE)</formula>
    </cfRule>
  </conditionalFormatting>
  <conditionalFormatting sqref="AQ32:AQ34">
    <cfRule type="expression" dxfId="2037" priority="13441">
      <formula>IF(RIGHT(TEXT(AQ32,"0.#"),1)=".",FALSE,TRUE)</formula>
    </cfRule>
    <cfRule type="expression" dxfId="2036" priority="13442">
      <formula>IF(RIGHT(TEXT(AQ32,"0.#"),1)=".",TRUE,FALSE)</formula>
    </cfRule>
  </conditionalFormatting>
  <conditionalFormatting sqref="AU32:AU34">
    <cfRule type="expression" dxfId="2035" priority="13439">
      <formula>IF(RIGHT(TEXT(AU32,"0.#"),1)=".",FALSE,TRUE)</formula>
    </cfRule>
    <cfRule type="expression" dxfId="2034" priority="13440">
      <formula>IF(RIGHT(TEXT(AU32,"0.#"),1)=".",TRUE,FALSE)</formula>
    </cfRule>
  </conditionalFormatting>
  <conditionalFormatting sqref="AE53">
    <cfRule type="expression" dxfId="2033" priority="13373">
      <formula>IF(RIGHT(TEXT(AE53,"0.#"),1)=".",FALSE,TRUE)</formula>
    </cfRule>
    <cfRule type="expression" dxfId="2032" priority="13374">
      <formula>IF(RIGHT(TEXT(AE53,"0.#"),1)=".",TRUE,FALSE)</formula>
    </cfRule>
  </conditionalFormatting>
  <conditionalFormatting sqref="AE54">
    <cfRule type="expression" dxfId="2031" priority="13371">
      <formula>IF(RIGHT(TEXT(AE54,"0.#"),1)=".",FALSE,TRUE)</formula>
    </cfRule>
    <cfRule type="expression" dxfId="2030" priority="13372">
      <formula>IF(RIGHT(TEXT(AE54,"0.#"),1)=".",TRUE,FALSE)</formula>
    </cfRule>
  </conditionalFormatting>
  <conditionalFormatting sqref="AI54">
    <cfRule type="expression" dxfId="2029" priority="13365">
      <formula>IF(RIGHT(TEXT(AI54,"0.#"),1)=".",FALSE,TRUE)</formula>
    </cfRule>
    <cfRule type="expression" dxfId="2028" priority="13366">
      <formula>IF(RIGHT(TEXT(AI54,"0.#"),1)=".",TRUE,FALSE)</formula>
    </cfRule>
  </conditionalFormatting>
  <conditionalFormatting sqref="AI53">
    <cfRule type="expression" dxfId="2027" priority="13363">
      <formula>IF(RIGHT(TEXT(AI53,"0.#"),1)=".",FALSE,TRUE)</formula>
    </cfRule>
    <cfRule type="expression" dxfId="2026" priority="13364">
      <formula>IF(RIGHT(TEXT(AI53,"0.#"),1)=".",TRUE,FALSE)</formula>
    </cfRule>
  </conditionalFormatting>
  <conditionalFormatting sqref="AM53">
    <cfRule type="expression" dxfId="2025" priority="13361">
      <formula>IF(RIGHT(TEXT(AM53,"0.#"),1)=".",FALSE,TRUE)</formula>
    </cfRule>
    <cfRule type="expression" dxfId="2024" priority="13362">
      <formula>IF(RIGHT(TEXT(AM53,"0.#"),1)=".",TRUE,FALSE)</formula>
    </cfRule>
  </conditionalFormatting>
  <conditionalFormatting sqref="AM54">
    <cfRule type="expression" dxfId="2023" priority="13359">
      <formula>IF(RIGHT(TEXT(AM54,"0.#"),1)=".",FALSE,TRUE)</formula>
    </cfRule>
    <cfRule type="expression" dxfId="2022" priority="13360">
      <formula>IF(RIGHT(TEXT(AM54,"0.#"),1)=".",TRUE,FALSE)</formula>
    </cfRule>
  </conditionalFormatting>
  <conditionalFormatting sqref="AM55">
    <cfRule type="expression" dxfId="2021" priority="13357">
      <formula>IF(RIGHT(TEXT(AM55,"0.#"),1)=".",FALSE,TRUE)</formula>
    </cfRule>
    <cfRule type="expression" dxfId="2020" priority="13358">
      <formula>IF(RIGHT(TEXT(AM55,"0.#"),1)=".",TRUE,FALSE)</formula>
    </cfRule>
  </conditionalFormatting>
  <conditionalFormatting sqref="AE60">
    <cfRule type="expression" dxfId="2019" priority="13343">
      <formula>IF(RIGHT(TEXT(AE60,"0.#"),1)=".",FALSE,TRUE)</formula>
    </cfRule>
    <cfRule type="expression" dxfId="2018" priority="13344">
      <formula>IF(RIGHT(TEXT(AE60,"0.#"),1)=".",TRUE,FALSE)</formula>
    </cfRule>
  </conditionalFormatting>
  <conditionalFormatting sqref="AE61">
    <cfRule type="expression" dxfId="2017" priority="13341">
      <formula>IF(RIGHT(TEXT(AE61,"0.#"),1)=".",FALSE,TRUE)</formula>
    </cfRule>
    <cfRule type="expression" dxfId="2016" priority="13342">
      <formula>IF(RIGHT(TEXT(AE61,"0.#"),1)=".",TRUE,FALSE)</formula>
    </cfRule>
  </conditionalFormatting>
  <conditionalFormatting sqref="AE62">
    <cfRule type="expression" dxfId="2015" priority="13339">
      <formula>IF(RIGHT(TEXT(AE62,"0.#"),1)=".",FALSE,TRUE)</formula>
    </cfRule>
    <cfRule type="expression" dxfId="2014" priority="13340">
      <formula>IF(RIGHT(TEXT(AE62,"0.#"),1)=".",TRUE,FALSE)</formula>
    </cfRule>
  </conditionalFormatting>
  <conditionalFormatting sqref="AI62">
    <cfRule type="expression" dxfId="2013" priority="13337">
      <formula>IF(RIGHT(TEXT(AI62,"0.#"),1)=".",FALSE,TRUE)</formula>
    </cfRule>
    <cfRule type="expression" dxfId="2012" priority="13338">
      <formula>IF(RIGHT(TEXT(AI62,"0.#"),1)=".",TRUE,FALSE)</formula>
    </cfRule>
  </conditionalFormatting>
  <conditionalFormatting sqref="AI61">
    <cfRule type="expression" dxfId="2011" priority="13335">
      <formula>IF(RIGHT(TEXT(AI61,"0.#"),1)=".",FALSE,TRUE)</formula>
    </cfRule>
    <cfRule type="expression" dxfId="2010" priority="13336">
      <formula>IF(RIGHT(TEXT(AI61,"0.#"),1)=".",TRUE,FALSE)</formula>
    </cfRule>
  </conditionalFormatting>
  <conditionalFormatting sqref="AI60">
    <cfRule type="expression" dxfId="2009" priority="13333">
      <formula>IF(RIGHT(TEXT(AI60,"0.#"),1)=".",FALSE,TRUE)</formula>
    </cfRule>
    <cfRule type="expression" dxfId="2008" priority="13334">
      <formula>IF(RIGHT(TEXT(AI60,"0.#"),1)=".",TRUE,FALSE)</formula>
    </cfRule>
  </conditionalFormatting>
  <conditionalFormatting sqref="AM60">
    <cfRule type="expression" dxfId="2007" priority="13331">
      <formula>IF(RIGHT(TEXT(AM60,"0.#"),1)=".",FALSE,TRUE)</formula>
    </cfRule>
    <cfRule type="expression" dxfId="2006" priority="13332">
      <formula>IF(RIGHT(TEXT(AM60,"0.#"),1)=".",TRUE,FALSE)</formula>
    </cfRule>
  </conditionalFormatting>
  <conditionalFormatting sqref="AM61">
    <cfRule type="expression" dxfId="2005" priority="13329">
      <formula>IF(RIGHT(TEXT(AM61,"0.#"),1)=".",FALSE,TRUE)</formula>
    </cfRule>
    <cfRule type="expression" dxfId="2004" priority="13330">
      <formula>IF(RIGHT(TEXT(AM61,"0.#"),1)=".",TRUE,FALSE)</formula>
    </cfRule>
  </conditionalFormatting>
  <conditionalFormatting sqref="AM62">
    <cfRule type="expression" dxfId="2003" priority="13327">
      <formula>IF(RIGHT(TEXT(AM62,"0.#"),1)=".",FALSE,TRUE)</formula>
    </cfRule>
    <cfRule type="expression" dxfId="2002" priority="13328">
      <formula>IF(RIGHT(TEXT(AM62,"0.#"),1)=".",TRUE,FALSE)</formula>
    </cfRule>
  </conditionalFormatting>
  <conditionalFormatting sqref="AE87">
    <cfRule type="expression" dxfId="2001" priority="13313">
      <formula>IF(RIGHT(TEXT(AE87,"0.#"),1)=".",FALSE,TRUE)</formula>
    </cfRule>
    <cfRule type="expression" dxfId="2000" priority="13314">
      <formula>IF(RIGHT(TEXT(AE87,"0.#"),1)=".",TRUE,FALSE)</formula>
    </cfRule>
  </conditionalFormatting>
  <conditionalFormatting sqref="AE88">
    <cfRule type="expression" dxfId="1999" priority="13311">
      <formula>IF(RIGHT(TEXT(AE88,"0.#"),1)=".",FALSE,TRUE)</formula>
    </cfRule>
    <cfRule type="expression" dxfId="1998" priority="13312">
      <formula>IF(RIGHT(TEXT(AE88,"0.#"),1)=".",TRUE,FALSE)</formula>
    </cfRule>
  </conditionalFormatting>
  <conditionalFormatting sqref="AE89">
    <cfRule type="expression" dxfId="1997" priority="13309">
      <formula>IF(RIGHT(TEXT(AE89,"0.#"),1)=".",FALSE,TRUE)</formula>
    </cfRule>
    <cfRule type="expression" dxfId="1996" priority="13310">
      <formula>IF(RIGHT(TEXT(AE89,"0.#"),1)=".",TRUE,FALSE)</formula>
    </cfRule>
  </conditionalFormatting>
  <conditionalFormatting sqref="AI89">
    <cfRule type="expression" dxfId="1995" priority="13307">
      <formula>IF(RIGHT(TEXT(AI89,"0.#"),1)=".",FALSE,TRUE)</formula>
    </cfRule>
    <cfRule type="expression" dxfId="1994" priority="13308">
      <formula>IF(RIGHT(TEXT(AI89,"0.#"),1)=".",TRUE,FALSE)</formula>
    </cfRule>
  </conditionalFormatting>
  <conditionalFormatting sqref="AI88">
    <cfRule type="expression" dxfId="1993" priority="13305">
      <formula>IF(RIGHT(TEXT(AI88,"0.#"),1)=".",FALSE,TRUE)</formula>
    </cfRule>
    <cfRule type="expression" dxfId="1992" priority="13306">
      <formula>IF(RIGHT(TEXT(AI88,"0.#"),1)=".",TRUE,FALSE)</formula>
    </cfRule>
  </conditionalFormatting>
  <conditionalFormatting sqref="AI87">
    <cfRule type="expression" dxfId="1991" priority="13303">
      <formula>IF(RIGHT(TEXT(AI87,"0.#"),1)=".",FALSE,TRUE)</formula>
    </cfRule>
    <cfRule type="expression" dxfId="1990" priority="13304">
      <formula>IF(RIGHT(TEXT(AI87,"0.#"),1)=".",TRUE,FALSE)</formula>
    </cfRule>
  </conditionalFormatting>
  <conditionalFormatting sqref="AM88">
    <cfRule type="expression" dxfId="1989" priority="13299">
      <formula>IF(RIGHT(TEXT(AM88,"0.#"),1)=".",FALSE,TRUE)</formula>
    </cfRule>
    <cfRule type="expression" dxfId="1988" priority="13300">
      <formula>IF(RIGHT(TEXT(AM88,"0.#"),1)=".",TRUE,FALSE)</formula>
    </cfRule>
  </conditionalFormatting>
  <conditionalFormatting sqref="AM89">
    <cfRule type="expression" dxfId="1987" priority="13297">
      <formula>IF(RIGHT(TEXT(AM89,"0.#"),1)=".",FALSE,TRUE)</formula>
    </cfRule>
    <cfRule type="expression" dxfId="1986" priority="13298">
      <formula>IF(RIGHT(TEXT(AM89,"0.#"),1)=".",TRUE,FALSE)</formula>
    </cfRule>
  </conditionalFormatting>
  <conditionalFormatting sqref="AE92">
    <cfRule type="expression" dxfId="1985" priority="13283">
      <formula>IF(RIGHT(TEXT(AE92,"0.#"),1)=".",FALSE,TRUE)</formula>
    </cfRule>
    <cfRule type="expression" dxfId="1984" priority="13284">
      <formula>IF(RIGHT(TEXT(AE92,"0.#"),1)=".",TRUE,FALSE)</formula>
    </cfRule>
  </conditionalFormatting>
  <conditionalFormatting sqref="AE93">
    <cfRule type="expression" dxfId="1983" priority="13281">
      <formula>IF(RIGHT(TEXT(AE93,"0.#"),1)=".",FALSE,TRUE)</formula>
    </cfRule>
    <cfRule type="expression" dxfId="1982" priority="13282">
      <formula>IF(RIGHT(TEXT(AE93,"0.#"),1)=".",TRUE,FALSE)</formula>
    </cfRule>
  </conditionalFormatting>
  <conditionalFormatting sqref="AE94">
    <cfRule type="expression" dxfId="1981" priority="13279">
      <formula>IF(RIGHT(TEXT(AE94,"0.#"),1)=".",FALSE,TRUE)</formula>
    </cfRule>
    <cfRule type="expression" dxfId="1980" priority="13280">
      <formula>IF(RIGHT(TEXT(AE94,"0.#"),1)=".",TRUE,FALSE)</formula>
    </cfRule>
  </conditionalFormatting>
  <conditionalFormatting sqref="AI94">
    <cfRule type="expression" dxfId="1979" priority="13277">
      <formula>IF(RIGHT(TEXT(AI94,"0.#"),1)=".",FALSE,TRUE)</formula>
    </cfRule>
    <cfRule type="expression" dxfId="1978" priority="13278">
      <formula>IF(RIGHT(TEXT(AI94,"0.#"),1)=".",TRUE,FALSE)</formula>
    </cfRule>
  </conditionalFormatting>
  <conditionalFormatting sqref="AI93">
    <cfRule type="expression" dxfId="1977" priority="13275">
      <formula>IF(RIGHT(TEXT(AI93,"0.#"),1)=".",FALSE,TRUE)</formula>
    </cfRule>
    <cfRule type="expression" dxfId="1976" priority="13276">
      <formula>IF(RIGHT(TEXT(AI93,"0.#"),1)=".",TRUE,FALSE)</formula>
    </cfRule>
  </conditionalFormatting>
  <conditionalFormatting sqref="AI92">
    <cfRule type="expression" dxfId="1975" priority="13273">
      <formula>IF(RIGHT(TEXT(AI92,"0.#"),1)=".",FALSE,TRUE)</formula>
    </cfRule>
    <cfRule type="expression" dxfId="1974" priority="13274">
      <formula>IF(RIGHT(TEXT(AI92,"0.#"),1)=".",TRUE,FALSE)</formula>
    </cfRule>
  </conditionalFormatting>
  <conditionalFormatting sqref="AM92">
    <cfRule type="expression" dxfId="1973" priority="13271">
      <formula>IF(RIGHT(TEXT(AM92,"0.#"),1)=".",FALSE,TRUE)</formula>
    </cfRule>
    <cfRule type="expression" dxfId="1972" priority="13272">
      <formula>IF(RIGHT(TEXT(AM92,"0.#"),1)=".",TRUE,FALSE)</formula>
    </cfRule>
  </conditionalFormatting>
  <conditionalFormatting sqref="AM93">
    <cfRule type="expression" dxfId="1971" priority="13269">
      <formula>IF(RIGHT(TEXT(AM93,"0.#"),1)=".",FALSE,TRUE)</formula>
    </cfRule>
    <cfRule type="expression" dxfId="1970" priority="13270">
      <formula>IF(RIGHT(TEXT(AM93,"0.#"),1)=".",TRUE,FALSE)</formula>
    </cfRule>
  </conditionalFormatting>
  <conditionalFormatting sqref="AM94">
    <cfRule type="expression" dxfId="1969" priority="13267">
      <formula>IF(RIGHT(TEXT(AM94,"0.#"),1)=".",FALSE,TRUE)</formula>
    </cfRule>
    <cfRule type="expression" dxfId="1968" priority="13268">
      <formula>IF(RIGHT(TEXT(AM94,"0.#"),1)=".",TRUE,FALSE)</formula>
    </cfRule>
  </conditionalFormatting>
  <conditionalFormatting sqref="AE97">
    <cfRule type="expression" dxfId="1967" priority="13253">
      <formula>IF(RIGHT(TEXT(AE97,"0.#"),1)=".",FALSE,TRUE)</formula>
    </cfRule>
    <cfRule type="expression" dxfId="1966" priority="13254">
      <formula>IF(RIGHT(TEXT(AE97,"0.#"),1)=".",TRUE,FALSE)</formula>
    </cfRule>
  </conditionalFormatting>
  <conditionalFormatting sqref="AE98">
    <cfRule type="expression" dxfId="1965" priority="13251">
      <formula>IF(RIGHT(TEXT(AE98,"0.#"),1)=".",FALSE,TRUE)</formula>
    </cfRule>
    <cfRule type="expression" dxfId="1964" priority="13252">
      <formula>IF(RIGHT(TEXT(AE98,"0.#"),1)=".",TRUE,FALSE)</formula>
    </cfRule>
  </conditionalFormatting>
  <conditionalFormatting sqref="AE99">
    <cfRule type="expression" dxfId="1963" priority="13249">
      <formula>IF(RIGHT(TEXT(AE99,"0.#"),1)=".",FALSE,TRUE)</formula>
    </cfRule>
    <cfRule type="expression" dxfId="1962" priority="13250">
      <formula>IF(RIGHT(TEXT(AE99,"0.#"),1)=".",TRUE,FALSE)</formula>
    </cfRule>
  </conditionalFormatting>
  <conditionalFormatting sqref="AI99">
    <cfRule type="expression" dxfId="1961" priority="13247">
      <formula>IF(RIGHT(TEXT(AI99,"0.#"),1)=".",FALSE,TRUE)</formula>
    </cfRule>
    <cfRule type="expression" dxfId="1960" priority="13248">
      <formula>IF(RIGHT(TEXT(AI99,"0.#"),1)=".",TRUE,FALSE)</formula>
    </cfRule>
  </conditionalFormatting>
  <conditionalFormatting sqref="AI98">
    <cfRule type="expression" dxfId="1959" priority="13245">
      <formula>IF(RIGHT(TEXT(AI98,"0.#"),1)=".",FALSE,TRUE)</formula>
    </cfRule>
    <cfRule type="expression" dxfId="1958" priority="13246">
      <formula>IF(RIGHT(TEXT(AI98,"0.#"),1)=".",TRUE,FALSE)</formula>
    </cfRule>
  </conditionalFormatting>
  <conditionalFormatting sqref="AI97">
    <cfRule type="expression" dxfId="1957" priority="13243">
      <formula>IF(RIGHT(TEXT(AI97,"0.#"),1)=".",FALSE,TRUE)</formula>
    </cfRule>
    <cfRule type="expression" dxfId="1956" priority="13244">
      <formula>IF(RIGHT(TEXT(AI97,"0.#"),1)=".",TRUE,FALSE)</formula>
    </cfRule>
  </conditionalFormatting>
  <conditionalFormatting sqref="AM97">
    <cfRule type="expression" dxfId="1955" priority="13241">
      <formula>IF(RIGHT(TEXT(AM97,"0.#"),1)=".",FALSE,TRUE)</formula>
    </cfRule>
    <cfRule type="expression" dxfId="1954" priority="13242">
      <formula>IF(RIGHT(TEXT(AM97,"0.#"),1)=".",TRUE,FALSE)</formula>
    </cfRule>
  </conditionalFormatting>
  <conditionalFormatting sqref="AM98">
    <cfRule type="expression" dxfId="1953" priority="13239">
      <formula>IF(RIGHT(TEXT(AM98,"0.#"),1)=".",FALSE,TRUE)</formula>
    </cfRule>
    <cfRule type="expression" dxfId="1952" priority="13240">
      <formula>IF(RIGHT(TEXT(AM98,"0.#"),1)=".",TRUE,FALSE)</formula>
    </cfRule>
  </conditionalFormatting>
  <conditionalFormatting sqref="AM99">
    <cfRule type="expression" dxfId="1951" priority="13237">
      <formula>IF(RIGHT(TEXT(AM99,"0.#"),1)=".",FALSE,TRUE)</formula>
    </cfRule>
    <cfRule type="expression" dxfId="1950" priority="13238">
      <formula>IF(RIGHT(TEXT(AM99,"0.#"),1)=".",TRUE,FALSE)</formula>
    </cfRule>
  </conditionalFormatting>
  <conditionalFormatting sqref="AI101">
    <cfRule type="expression" dxfId="1949" priority="13223">
      <formula>IF(RIGHT(TEXT(AI101,"0.#"),1)=".",FALSE,TRUE)</formula>
    </cfRule>
    <cfRule type="expression" dxfId="1948" priority="13224">
      <formula>IF(RIGHT(TEXT(AI101,"0.#"),1)=".",TRUE,FALSE)</formula>
    </cfRule>
  </conditionalFormatting>
  <conditionalFormatting sqref="AM101">
    <cfRule type="expression" dxfId="1947" priority="13221">
      <formula>IF(RIGHT(TEXT(AM101,"0.#"),1)=".",FALSE,TRUE)</formula>
    </cfRule>
    <cfRule type="expression" dxfId="1946" priority="13222">
      <formula>IF(RIGHT(TEXT(AM101,"0.#"),1)=".",TRUE,FALSE)</formula>
    </cfRule>
  </conditionalFormatting>
  <conditionalFormatting sqref="AE102">
    <cfRule type="expression" dxfId="1945" priority="13219">
      <formula>IF(RIGHT(TEXT(AE102,"0.#"),1)=".",FALSE,TRUE)</formula>
    </cfRule>
    <cfRule type="expression" dxfId="1944" priority="13220">
      <formula>IF(RIGHT(TEXT(AE102,"0.#"),1)=".",TRUE,FALSE)</formula>
    </cfRule>
  </conditionalFormatting>
  <conditionalFormatting sqref="AI102">
    <cfRule type="expression" dxfId="1943" priority="13217">
      <formula>IF(RIGHT(TEXT(AI102,"0.#"),1)=".",FALSE,TRUE)</formula>
    </cfRule>
    <cfRule type="expression" dxfId="1942" priority="13218">
      <formula>IF(RIGHT(TEXT(AI102,"0.#"),1)=".",TRUE,FALSE)</formula>
    </cfRule>
  </conditionalFormatting>
  <conditionalFormatting sqref="AM102">
    <cfRule type="expression" dxfId="1941" priority="13215">
      <formula>IF(RIGHT(TEXT(AM102,"0.#"),1)=".",FALSE,TRUE)</formula>
    </cfRule>
    <cfRule type="expression" dxfId="1940" priority="13216">
      <formula>IF(RIGHT(TEXT(AM102,"0.#"),1)=".",TRUE,FALSE)</formula>
    </cfRule>
  </conditionalFormatting>
  <conditionalFormatting sqref="AQ102">
    <cfRule type="expression" dxfId="1939" priority="13213">
      <formula>IF(RIGHT(TEXT(AQ102,"0.#"),1)=".",FALSE,TRUE)</formula>
    </cfRule>
    <cfRule type="expression" dxfId="1938" priority="13214">
      <formula>IF(RIGHT(TEXT(AQ102,"0.#"),1)=".",TRUE,FALSE)</formula>
    </cfRule>
  </conditionalFormatting>
  <conditionalFormatting sqref="AE104">
    <cfRule type="expression" dxfId="1937" priority="13211">
      <formula>IF(RIGHT(TEXT(AE104,"0.#"),1)=".",FALSE,TRUE)</formula>
    </cfRule>
    <cfRule type="expression" dxfId="1936" priority="13212">
      <formula>IF(RIGHT(TEXT(AE104,"0.#"),1)=".",TRUE,FALSE)</formula>
    </cfRule>
  </conditionalFormatting>
  <conditionalFormatting sqref="AI104">
    <cfRule type="expression" dxfId="1935" priority="13209">
      <formula>IF(RIGHT(TEXT(AI104,"0.#"),1)=".",FALSE,TRUE)</formula>
    </cfRule>
    <cfRule type="expression" dxfId="1934" priority="13210">
      <formula>IF(RIGHT(TEXT(AI104,"0.#"),1)=".",TRUE,FALSE)</formula>
    </cfRule>
  </conditionalFormatting>
  <conditionalFormatting sqref="AM104">
    <cfRule type="expression" dxfId="1933" priority="13207">
      <formula>IF(RIGHT(TEXT(AM104,"0.#"),1)=".",FALSE,TRUE)</formula>
    </cfRule>
    <cfRule type="expression" dxfId="1932" priority="13208">
      <formula>IF(RIGHT(TEXT(AM104,"0.#"),1)=".",TRUE,FALSE)</formula>
    </cfRule>
  </conditionalFormatting>
  <conditionalFormatting sqref="AE105">
    <cfRule type="expression" dxfId="1931" priority="13205">
      <formula>IF(RIGHT(TEXT(AE105,"0.#"),1)=".",FALSE,TRUE)</formula>
    </cfRule>
    <cfRule type="expression" dxfId="1930" priority="13206">
      <formula>IF(RIGHT(TEXT(AE105,"0.#"),1)=".",TRUE,FALSE)</formula>
    </cfRule>
  </conditionalFormatting>
  <conditionalFormatting sqref="AI105">
    <cfRule type="expression" dxfId="1929" priority="13203">
      <formula>IF(RIGHT(TEXT(AI105,"0.#"),1)=".",FALSE,TRUE)</formula>
    </cfRule>
    <cfRule type="expression" dxfId="1928" priority="13204">
      <formula>IF(RIGHT(TEXT(AI105,"0.#"),1)=".",TRUE,FALSE)</formula>
    </cfRule>
  </conditionalFormatting>
  <conditionalFormatting sqref="AM105">
    <cfRule type="expression" dxfId="1927" priority="13201">
      <formula>IF(RIGHT(TEXT(AM105,"0.#"),1)=".",FALSE,TRUE)</formula>
    </cfRule>
    <cfRule type="expression" dxfId="1926" priority="13202">
      <formula>IF(RIGHT(TEXT(AM105,"0.#"),1)=".",TRUE,FALSE)</formula>
    </cfRule>
  </conditionalFormatting>
  <conditionalFormatting sqref="AE107">
    <cfRule type="expression" dxfId="1925" priority="13197">
      <formula>IF(RIGHT(TEXT(AE107,"0.#"),1)=".",FALSE,TRUE)</formula>
    </cfRule>
    <cfRule type="expression" dxfId="1924" priority="13198">
      <formula>IF(RIGHT(TEXT(AE107,"0.#"),1)=".",TRUE,FALSE)</formula>
    </cfRule>
  </conditionalFormatting>
  <conditionalFormatting sqref="AI107">
    <cfRule type="expression" dxfId="1923" priority="13195">
      <formula>IF(RIGHT(TEXT(AI107,"0.#"),1)=".",FALSE,TRUE)</formula>
    </cfRule>
    <cfRule type="expression" dxfId="1922" priority="13196">
      <formula>IF(RIGHT(TEXT(AI107,"0.#"),1)=".",TRUE,FALSE)</formula>
    </cfRule>
  </conditionalFormatting>
  <conditionalFormatting sqref="AM107">
    <cfRule type="expression" dxfId="1921" priority="13193">
      <formula>IF(RIGHT(TEXT(AM107,"0.#"),1)=".",FALSE,TRUE)</formula>
    </cfRule>
    <cfRule type="expression" dxfId="1920" priority="13194">
      <formula>IF(RIGHT(TEXT(AM107,"0.#"),1)=".",TRUE,FALSE)</formula>
    </cfRule>
  </conditionalFormatting>
  <conditionalFormatting sqref="AE108">
    <cfRule type="expression" dxfId="1919" priority="13191">
      <formula>IF(RIGHT(TEXT(AE108,"0.#"),1)=".",FALSE,TRUE)</formula>
    </cfRule>
    <cfRule type="expression" dxfId="1918" priority="13192">
      <formula>IF(RIGHT(TEXT(AE108,"0.#"),1)=".",TRUE,FALSE)</formula>
    </cfRule>
  </conditionalFormatting>
  <conditionalFormatting sqref="AI108">
    <cfRule type="expression" dxfId="1917" priority="13189">
      <formula>IF(RIGHT(TEXT(AI108,"0.#"),1)=".",FALSE,TRUE)</formula>
    </cfRule>
    <cfRule type="expression" dxfId="1916" priority="13190">
      <formula>IF(RIGHT(TEXT(AI108,"0.#"),1)=".",TRUE,FALSE)</formula>
    </cfRule>
  </conditionalFormatting>
  <conditionalFormatting sqref="AM108">
    <cfRule type="expression" dxfId="1915" priority="13187">
      <formula>IF(RIGHT(TEXT(AM108,"0.#"),1)=".",FALSE,TRUE)</formula>
    </cfRule>
    <cfRule type="expression" dxfId="1914" priority="13188">
      <formula>IF(RIGHT(TEXT(AM108,"0.#"),1)=".",TRUE,FALSE)</formula>
    </cfRule>
  </conditionalFormatting>
  <conditionalFormatting sqref="AE110">
    <cfRule type="expression" dxfId="1913" priority="13183">
      <formula>IF(RIGHT(TEXT(AE110,"0.#"),1)=".",FALSE,TRUE)</formula>
    </cfRule>
    <cfRule type="expression" dxfId="1912" priority="13184">
      <formula>IF(RIGHT(TEXT(AE110,"0.#"),1)=".",TRUE,FALSE)</formula>
    </cfRule>
  </conditionalFormatting>
  <conditionalFormatting sqref="AI110">
    <cfRule type="expression" dxfId="1911" priority="13181">
      <formula>IF(RIGHT(TEXT(AI110,"0.#"),1)=".",FALSE,TRUE)</formula>
    </cfRule>
    <cfRule type="expression" dxfId="1910" priority="13182">
      <formula>IF(RIGHT(TEXT(AI110,"0.#"),1)=".",TRUE,FALSE)</formula>
    </cfRule>
  </conditionalFormatting>
  <conditionalFormatting sqref="AM110">
    <cfRule type="expression" dxfId="1909" priority="13179">
      <formula>IF(RIGHT(TEXT(AM110,"0.#"),1)=".",FALSE,TRUE)</formula>
    </cfRule>
    <cfRule type="expression" dxfId="1908" priority="13180">
      <formula>IF(RIGHT(TEXT(AM110,"0.#"),1)=".",TRUE,FALSE)</formula>
    </cfRule>
  </conditionalFormatting>
  <conditionalFormatting sqref="AE111">
    <cfRule type="expression" dxfId="1907" priority="13177">
      <formula>IF(RIGHT(TEXT(AE111,"0.#"),1)=".",FALSE,TRUE)</formula>
    </cfRule>
    <cfRule type="expression" dxfId="1906" priority="13178">
      <formula>IF(RIGHT(TEXT(AE111,"0.#"),1)=".",TRUE,FALSE)</formula>
    </cfRule>
  </conditionalFormatting>
  <conditionalFormatting sqref="AI111">
    <cfRule type="expression" dxfId="1905" priority="13175">
      <formula>IF(RIGHT(TEXT(AI111,"0.#"),1)=".",FALSE,TRUE)</formula>
    </cfRule>
    <cfRule type="expression" dxfId="1904" priority="13176">
      <formula>IF(RIGHT(TEXT(AI111,"0.#"),1)=".",TRUE,FALSE)</formula>
    </cfRule>
  </conditionalFormatting>
  <conditionalFormatting sqref="AM111">
    <cfRule type="expression" dxfId="1903" priority="13173">
      <formula>IF(RIGHT(TEXT(AM111,"0.#"),1)=".",FALSE,TRUE)</formula>
    </cfRule>
    <cfRule type="expression" dxfId="1902" priority="13174">
      <formula>IF(RIGHT(TEXT(AM111,"0.#"),1)=".",TRUE,FALSE)</formula>
    </cfRule>
  </conditionalFormatting>
  <conditionalFormatting sqref="AE113">
    <cfRule type="expression" dxfId="1901" priority="13169">
      <formula>IF(RIGHT(TEXT(AE113,"0.#"),1)=".",FALSE,TRUE)</formula>
    </cfRule>
    <cfRule type="expression" dxfId="1900" priority="13170">
      <formula>IF(RIGHT(TEXT(AE113,"0.#"),1)=".",TRUE,FALSE)</formula>
    </cfRule>
  </conditionalFormatting>
  <conditionalFormatting sqref="AI113">
    <cfRule type="expression" dxfId="1899" priority="13167">
      <formula>IF(RIGHT(TEXT(AI113,"0.#"),1)=".",FALSE,TRUE)</formula>
    </cfRule>
    <cfRule type="expression" dxfId="1898" priority="13168">
      <formula>IF(RIGHT(TEXT(AI113,"0.#"),1)=".",TRUE,FALSE)</formula>
    </cfRule>
  </conditionalFormatting>
  <conditionalFormatting sqref="AM113">
    <cfRule type="expression" dxfId="1897" priority="13165">
      <formula>IF(RIGHT(TEXT(AM113,"0.#"),1)=".",FALSE,TRUE)</formula>
    </cfRule>
    <cfRule type="expression" dxfId="1896" priority="13166">
      <formula>IF(RIGHT(TEXT(AM113,"0.#"),1)=".",TRUE,FALSE)</formula>
    </cfRule>
  </conditionalFormatting>
  <conditionalFormatting sqref="AE114">
    <cfRule type="expression" dxfId="1895" priority="13163">
      <formula>IF(RIGHT(TEXT(AE114,"0.#"),1)=".",FALSE,TRUE)</formula>
    </cfRule>
    <cfRule type="expression" dxfId="1894" priority="13164">
      <formula>IF(RIGHT(TEXT(AE114,"0.#"),1)=".",TRUE,FALSE)</formula>
    </cfRule>
  </conditionalFormatting>
  <conditionalFormatting sqref="AI114">
    <cfRule type="expression" dxfId="1893" priority="13161">
      <formula>IF(RIGHT(TEXT(AI114,"0.#"),1)=".",FALSE,TRUE)</formula>
    </cfRule>
    <cfRule type="expression" dxfId="1892" priority="13162">
      <formula>IF(RIGHT(TEXT(AI114,"0.#"),1)=".",TRUE,FALSE)</formula>
    </cfRule>
  </conditionalFormatting>
  <conditionalFormatting sqref="AM114">
    <cfRule type="expression" dxfId="1891" priority="13159">
      <formula>IF(RIGHT(TEXT(AM114,"0.#"),1)=".",FALSE,TRUE)</formula>
    </cfRule>
    <cfRule type="expression" dxfId="1890" priority="13160">
      <formula>IF(RIGHT(TEXT(AM114,"0.#"),1)=".",TRUE,FALSE)</formula>
    </cfRule>
  </conditionalFormatting>
  <conditionalFormatting sqref="AE116 AQ116">
    <cfRule type="expression" dxfId="1889" priority="13155">
      <formula>IF(RIGHT(TEXT(AE116,"0.#"),1)=".",FALSE,TRUE)</formula>
    </cfRule>
    <cfRule type="expression" dxfId="1888" priority="13156">
      <formula>IF(RIGHT(TEXT(AE116,"0.#"),1)=".",TRUE,FALSE)</formula>
    </cfRule>
  </conditionalFormatting>
  <conditionalFormatting sqref="AI116">
    <cfRule type="expression" dxfId="1887" priority="13153">
      <formula>IF(RIGHT(TEXT(AI116,"0.#"),1)=".",FALSE,TRUE)</formula>
    </cfRule>
    <cfRule type="expression" dxfId="1886" priority="13154">
      <formula>IF(RIGHT(TEXT(AI116,"0.#"),1)=".",TRUE,FALSE)</formula>
    </cfRule>
  </conditionalFormatting>
  <conditionalFormatting sqref="AM116">
    <cfRule type="expression" dxfId="1885" priority="13151">
      <formula>IF(RIGHT(TEXT(AM116,"0.#"),1)=".",FALSE,TRUE)</formula>
    </cfRule>
    <cfRule type="expression" dxfId="1884" priority="13152">
      <formula>IF(RIGHT(TEXT(AM116,"0.#"),1)=".",TRUE,FALSE)</formula>
    </cfRule>
  </conditionalFormatting>
  <conditionalFormatting sqref="AE117 AM117">
    <cfRule type="expression" dxfId="1883" priority="13149">
      <formula>IF(RIGHT(TEXT(AE117,"0.#"),1)=".",FALSE,TRUE)</formula>
    </cfRule>
    <cfRule type="expression" dxfId="1882" priority="13150">
      <formula>IF(RIGHT(TEXT(AE117,"0.#"),1)=".",TRUE,FALSE)</formula>
    </cfRule>
  </conditionalFormatting>
  <conditionalFormatting sqref="AI117">
    <cfRule type="expression" dxfId="1881" priority="13147">
      <formula>IF(RIGHT(TEXT(AI117,"0.#"),1)=".",FALSE,TRUE)</formula>
    </cfRule>
    <cfRule type="expression" dxfId="1880" priority="13148">
      <formula>IF(RIGHT(TEXT(AI117,"0.#"),1)=".",TRUE,FALSE)</formula>
    </cfRule>
  </conditionalFormatting>
  <conditionalFormatting sqref="AQ117">
    <cfRule type="expression" dxfId="1879" priority="13143">
      <formula>IF(RIGHT(TEXT(AQ117,"0.#"),1)=".",FALSE,TRUE)</formula>
    </cfRule>
    <cfRule type="expression" dxfId="1878" priority="13144">
      <formula>IF(RIGHT(TEXT(AQ117,"0.#"),1)=".",TRUE,FALSE)</formula>
    </cfRule>
  </conditionalFormatting>
  <conditionalFormatting sqref="AE119 AQ119">
    <cfRule type="expression" dxfId="1877" priority="13141">
      <formula>IF(RIGHT(TEXT(AE119,"0.#"),1)=".",FALSE,TRUE)</formula>
    </cfRule>
    <cfRule type="expression" dxfId="1876" priority="13142">
      <formula>IF(RIGHT(TEXT(AE119,"0.#"),1)=".",TRUE,FALSE)</formula>
    </cfRule>
  </conditionalFormatting>
  <conditionalFormatting sqref="AI119">
    <cfRule type="expression" dxfId="1875" priority="13139">
      <formula>IF(RIGHT(TEXT(AI119,"0.#"),1)=".",FALSE,TRUE)</formula>
    </cfRule>
    <cfRule type="expression" dxfId="1874" priority="13140">
      <formula>IF(RIGHT(TEXT(AI119,"0.#"),1)=".",TRUE,FALSE)</formula>
    </cfRule>
  </conditionalFormatting>
  <conditionalFormatting sqref="AM119">
    <cfRule type="expression" dxfId="1873" priority="13137">
      <formula>IF(RIGHT(TEXT(AM119,"0.#"),1)=".",FALSE,TRUE)</formula>
    </cfRule>
    <cfRule type="expression" dxfId="1872" priority="13138">
      <formula>IF(RIGHT(TEXT(AM119,"0.#"),1)=".",TRUE,FALSE)</formula>
    </cfRule>
  </conditionalFormatting>
  <conditionalFormatting sqref="AQ120">
    <cfRule type="expression" dxfId="1871" priority="13129">
      <formula>IF(RIGHT(TEXT(AQ120,"0.#"),1)=".",FALSE,TRUE)</formula>
    </cfRule>
    <cfRule type="expression" dxfId="1870" priority="13130">
      <formula>IF(RIGHT(TEXT(AQ120,"0.#"),1)=".",TRUE,FALSE)</formula>
    </cfRule>
  </conditionalFormatting>
  <conditionalFormatting sqref="AE122 AQ122">
    <cfRule type="expression" dxfId="1869" priority="13127">
      <formula>IF(RIGHT(TEXT(AE122,"0.#"),1)=".",FALSE,TRUE)</formula>
    </cfRule>
    <cfRule type="expression" dxfId="1868" priority="13128">
      <formula>IF(RIGHT(TEXT(AE122,"0.#"),1)=".",TRUE,FALSE)</formula>
    </cfRule>
  </conditionalFormatting>
  <conditionalFormatting sqref="AI122">
    <cfRule type="expression" dxfId="1867" priority="13125">
      <formula>IF(RIGHT(TEXT(AI122,"0.#"),1)=".",FALSE,TRUE)</formula>
    </cfRule>
    <cfRule type="expression" dxfId="1866" priority="13126">
      <formula>IF(RIGHT(TEXT(AI122,"0.#"),1)=".",TRUE,FALSE)</formula>
    </cfRule>
  </conditionalFormatting>
  <conditionalFormatting sqref="AM122">
    <cfRule type="expression" dxfId="1865" priority="13123">
      <formula>IF(RIGHT(TEXT(AM122,"0.#"),1)=".",FALSE,TRUE)</formula>
    </cfRule>
    <cfRule type="expression" dxfId="1864" priority="13124">
      <formula>IF(RIGHT(TEXT(AM122,"0.#"),1)=".",TRUE,FALSE)</formula>
    </cfRule>
  </conditionalFormatting>
  <conditionalFormatting sqref="AQ123">
    <cfRule type="expression" dxfId="1863" priority="13115">
      <formula>IF(RIGHT(TEXT(AQ123,"0.#"),1)=".",FALSE,TRUE)</formula>
    </cfRule>
    <cfRule type="expression" dxfId="1862" priority="13116">
      <formula>IF(RIGHT(TEXT(AQ123,"0.#"),1)=".",TRUE,FALSE)</formula>
    </cfRule>
  </conditionalFormatting>
  <conditionalFormatting sqref="AE125 AQ125">
    <cfRule type="expression" dxfId="1861" priority="13113">
      <formula>IF(RIGHT(TEXT(AE125,"0.#"),1)=".",FALSE,TRUE)</formula>
    </cfRule>
    <cfRule type="expression" dxfId="1860" priority="13114">
      <formula>IF(RIGHT(TEXT(AE125,"0.#"),1)=".",TRUE,FALSE)</formula>
    </cfRule>
  </conditionalFormatting>
  <conditionalFormatting sqref="AI125">
    <cfRule type="expression" dxfId="1859" priority="13111">
      <formula>IF(RIGHT(TEXT(AI125,"0.#"),1)=".",FALSE,TRUE)</formula>
    </cfRule>
    <cfRule type="expression" dxfId="1858" priority="13112">
      <formula>IF(RIGHT(TEXT(AI125,"0.#"),1)=".",TRUE,FALSE)</formula>
    </cfRule>
  </conditionalFormatting>
  <conditionalFormatting sqref="AM125">
    <cfRule type="expression" dxfId="1857" priority="13109">
      <formula>IF(RIGHT(TEXT(AM125,"0.#"),1)=".",FALSE,TRUE)</formula>
    </cfRule>
    <cfRule type="expression" dxfId="1856" priority="13110">
      <formula>IF(RIGHT(TEXT(AM125,"0.#"),1)=".",TRUE,FALSE)</formula>
    </cfRule>
  </conditionalFormatting>
  <conditionalFormatting sqref="AQ126">
    <cfRule type="expression" dxfId="1855" priority="13101">
      <formula>IF(RIGHT(TEXT(AQ126,"0.#"),1)=".",FALSE,TRUE)</formula>
    </cfRule>
    <cfRule type="expression" dxfId="1854" priority="13102">
      <formula>IF(RIGHT(TEXT(AQ126,"0.#"),1)=".",TRUE,FALSE)</formula>
    </cfRule>
  </conditionalFormatting>
  <conditionalFormatting sqref="AE128 AQ128">
    <cfRule type="expression" dxfId="1853" priority="13099">
      <formula>IF(RIGHT(TEXT(AE128,"0.#"),1)=".",FALSE,TRUE)</formula>
    </cfRule>
    <cfRule type="expression" dxfId="1852" priority="13100">
      <formula>IF(RIGHT(TEXT(AE128,"0.#"),1)=".",TRUE,FALSE)</formula>
    </cfRule>
  </conditionalFormatting>
  <conditionalFormatting sqref="AI128">
    <cfRule type="expression" dxfId="1851" priority="13097">
      <formula>IF(RIGHT(TEXT(AI128,"0.#"),1)=".",FALSE,TRUE)</formula>
    </cfRule>
    <cfRule type="expression" dxfId="1850" priority="13098">
      <formula>IF(RIGHT(TEXT(AI128,"0.#"),1)=".",TRUE,FALSE)</formula>
    </cfRule>
  </conditionalFormatting>
  <conditionalFormatting sqref="AM128">
    <cfRule type="expression" dxfId="1849" priority="13095">
      <formula>IF(RIGHT(TEXT(AM128,"0.#"),1)=".",FALSE,TRUE)</formula>
    </cfRule>
    <cfRule type="expression" dxfId="1848" priority="13096">
      <formula>IF(RIGHT(TEXT(AM128,"0.#"),1)=".",TRUE,FALSE)</formula>
    </cfRule>
  </conditionalFormatting>
  <conditionalFormatting sqref="AQ129">
    <cfRule type="expression" dxfId="1847" priority="13087">
      <formula>IF(RIGHT(TEXT(AQ129,"0.#"),1)=".",FALSE,TRUE)</formula>
    </cfRule>
    <cfRule type="expression" dxfId="1846" priority="13088">
      <formula>IF(RIGHT(TEXT(AQ129,"0.#"),1)=".",TRUE,FALSE)</formula>
    </cfRule>
  </conditionalFormatting>
  <conditionalFormatting sqref="AE75">
    <cfRule type="expression" dxfId="1845" priority="13085">
      <formula>IF(RIGHT(TEXT(AE75,"0.#"),1)=".",FALSE,TRUE)</formula>
    </cfRule>
    <cfRule type="expression" dxfId="1844" priority="13086">
      <formula>IF(RIGHT(TEXT(AE75,"0.#"),1)=".",TRUE,FALSE)</formula>
    </cfRule>
  </conditionalFormatting>
  <conditionalFormatting sqref="AE76">
    <cfRule type="expression" dxfId="1843" priority="13083">
      <formula>IF(RIGHT(TEXT(AE76,"0.#"),1)=".",FALSE,TRUE)</formula>
    </cfRule>
    <cfRule type="expression" dxfId="1842" priority="13084">
      <formula>IF(RIGHT(TEXT(AE76,"0.#"),1)=".",TRUE,FALSE)</formula>
    </cfRule>
  </conditionalFormatting>
  <conditionalFormatting sqref="AE77">
    <cfRule type="expression" dxfId="1841" priority="13081">
      <formula>IF(RIGHT(TEXT(AE77,"0.#"),1)=".",FALSE,TRUE)</formula>
    </cfRule>
    <cfRule type="expression" dxfId="1840" priority="13082">
      <formula>IF(RIGHT(TEXT(AE77,"0.#"),1)=".",TRUE,FALSE)</formula>
    </cfRule>
  </conditionalFormatting>
  <conditionalFormatting sqref="AI77">
    <cfRule type="expression" dxfId="1839" priority="13079">
      <formula>IF(RIGHT(TEXT(AI77,"0.#"),1)=".",FALSE,TRUE)</formula>
    </cfRule>
    <cfRule type="expression" dxfId="1838" priority="13080">
      <formula>IF(RIGHT(TEXT(AI77,"0.#"),1)=".",TRUE,FALSE)</formula>
    </cfRule>
  </conditionalFormatting>
  <conditionalFormatting sqref="AI76">
    <cfRule type="expression" dxfId="1837" priority="13077">
      <formula>IF(RIGHT(TEXT(AI76,"0.#"),1)=".",FALSE,TRUE)</formula>
    </cfRule>
    <cfRule type="expression" dxfId="1836" priority="13078">
      <formula>IF(RIGHT(TEXT(AI76,"0.#"),1)=".",TRUE,FALSE)</formula>
    </cfRule>
  </conditionalFormatting>
  <conditionalFormatting sqref="AI75">
    <cfRule type="expression" dxfId="1835" priority="13075">
      <formula>IF(RIGHT(TEXT(AI75,"0.#"),1)=".",FALSE,TRUE)</formula>
    </cfRule>
    <cfRule type="expression" dxfId="1834" priority="13076">
      <formula>IF(RIGHT(TEXT(AI75,"0.#"),1)=".",TRUE,FALSE)</formula>
    </cfRule>
  </conditionalFormatting>
  <conditionalFormatting sqref="AM75">
    <cfRule type="expression" dxfId="1833" priority="13073">
      <formula>IF(RIGHT(TEXT(AM75,"0.#"),1)=".",FALSE,TRUE)</formula>
    </cfRule>
    <cfRule type="expression" dxfId="1832" priority="13074">
      <formula>IF(RIGHT(TEXT(AM75,"0.#"),1)=".",TRUE,FALSE)</formula>
    </cfRule>
  </conditionalFormatting>
  <conditionalFormatting sqref="AM76">
    <cfRule type="expression" dxfId="1831" priority="13071">
      <formula>IF(RIGHT(TEXT(AM76,"0.#"),1)=".",FALSE,TRUE)</formula>
    </cfRule>
    <cfRule type="expression" dxfId="1830" priority="13072">
      <formula>IF(RIGHT(TEXT(AM76,"0.#"),1)=".",TRUE,FALSE)</formula>
    </cfRule>
  </conditionalFormatting>
  <conditionalFormatting sqref="AM77">
    <cfRule type="expression" dxfId="1829" priority="13069">
      <formula>IF(RIGHT(TEXT(AM77,"0.#"),1)=".",FALSE,TRUE)</formula>
    </cfRule>
    <cfRule type="expression" dxfId="1828" priority="13070">
      <formula>IF(RIGHT(TEXT(AM77,"0.#"),1)=".",TRUE,FALSE)</formula>
    </cfRule>
  </conditionalFormatting>
  <conditionalFormatting sqref="AE134:AE135 AI134:AI135 AM134:AM135 AQ134:AQ135 AU134:AU135">
    <cfRule type="expression" dxfId="1827" priority="13055">
      <formula>IF(RIGHT(TEXT(AE134,"0.#"),1)=".",FALSE,TRUE)</formula>
    </cfRule>
    <cfRule type="expression" dxfId="1826" priority="13056">
      <formula>IF(RIGHT(TEXT(AE134,"0.#"),1)=".",TRUE,FALSE)</formula>
    </cfRule>
  </conditionalFormatting>
  <conditionalFormatting sqref="AE433">
    <cfRule type="expression" dxfId="1825" priority="13025">
      <formula>IF(RIGHT(TEXT(AE433,"0.#"),1)=".",FALSE,TRUE)</formula>
    </cfRule>
    <cfRule type="expression" dxfId="1824" priority="13026">
      <formula>IF(RIGHT(TEXT(AE433,"0.#"),1)=".",TRUE,FALSE)</formula>
    </cfRule>
  </conditionalFormatting>
  <conditionalFormatting sqref="AM435">
    <cfRule type="expression" dxfId="1823" priority="13009">
      <formula>IF(RIGHT(TEXT(AM435,"0.#"),1)=".",FALSE,TRUE)</formula>
    </cfRule>
    <cfRule type="expression" dxfId="1822" priority="13010">
      <formula>IF(RIGHT(TEXT(AM435,"0.#"),1)=".",TRUE,FALSE)</formula>
    </cfRule>
  </conditionalFormatting>
  <conditionalFormatting sqref="AE434">
    <cfRule type="expression" dxfId="1821" priority="13023">
      <formula>IF(RIGHT(TEXT(AE434,"0.#"),1)=".",FALSE,TRUE)</formula>
    </cfRule>
    <cfRule type="expression" dxfId="1820" priority="13024">
      <formula>IF(RIGHT(TEXT(AE434,"0.#"),1)=".",TRUE,FALSE)</formula>
    </cfRule>
  </conditionalFormatting>
  <conditionalFormatting sqref="AE435">
    <cfRule type="expression" dxfId="1819" priority="13021">
      <formula>IF(RIGHT(TEXT(AE435,"0.#"),1)=".",FALSE,TRUE)</formula>
    </cfRule>
    <cfRule type="expression" dxfId="1818" priority="13022">
      <formula>IF(RIGHT(TEXT(AE435,"0.#"),1)=".",TRUE,FALSE)</formula>
    </cfRule>
  </conditionalFormatting>
  <conditionalFormatting sqref="AM433">
    <cfRule type="expression" dxfId="1817" priority="13013">
      <formula>IF(RIGHT(TEXT(AM433,"0.#"),1)=".",FALSE,TRUE)</formula>
    </cfRule>
    <cfRule type="expression" dxfId="1816" priority="13014">
      <formula>IF(RIGHT(TEXT(AM433,"0.#"),1)=".",TRUE,FALSE)</formula>
    </cfRule>
  </conditionalFormatting>
  <conditionalFormatting sqref="AM434">
    <cfRule type="expression" dxfId="1815" priority="13011">
      <formula>IF(RIGHT(TEXT(AM434,"0.#"),1)=".",FALSE,TRUE)</formula>
    </cfRule>
    <cfRule type="expression" dxfId="1814" priority="13012">
      <formula>IF(RIGHT(TEXT(AM434,"0.#"),1)=".",TRUE,FALSE)</formula>
    </cfRule>
  </conditionalFormatting>
  <conditionalFormatting sqref="AU433">
    <cfRule type="expression" dxfId="1813" priority="13001">
      <formula>IF(RIGHT(TEXT(AU433,"0.#"),1)=".",FALSE,TRUE)</formula>
    </cfRule>
    <cfRule type="expression" dxfId="1812" priority="13002">
      <formula>IF(RIGHT(TEXT(AU433,"0.#"),1)=".",TRUE,FALSE)</formula>
    </cfRule>
  </conditionalFormatting>
  <conditionalFormatting sqref="AU434">
    <cfRule type="expression" dxfId="1811" priority="12999">
      <formula>IF(RIGHT(TEXT(AU434,"0.#"),1)=".",FALSE,TRUE)</formula>
    </cfRule>
    <cfRule type="expression" dxfId="1810" priority="13000">
      <formula>IF(RIGHT(TEXT(AU434,"0.#"),1)=".",TRUE,FALSE)</formula>
    </cfRule>
  </conditionalFormatting>
  <conditionalFormatting sqref="AU435">
    <cfRule type="expression" dxfId="1809" priority="12997">
      <formula>IF(RIGHT(TEXT(AU435,"0.#"),1)=".",FALSE,TRUE)</formula>
    </cfRule>
    <cfRule type="expression" dxfId="1808" priority="12998">
      <formula>IF(RIGHT(TEXT(AU435,"0.#"),1)=".",TRUE,FALSE)</formula>
    </cfRule>
  </conditionalFormatting>
  <conditionalFormatting sqref="AI435">
    <cfRule type="expression" dxfId="1807" priority="12931">
      <formula>IF(RIGHT(TEXT(AI435,"0.#"),1)=".",FALSE,TRUE)</formula>
    </cfRule>
    <cfRule type="expression" dxfId="1806" priority="12932">
      <formula>IF(RIGHT(TEXT(AI435,"0.#"),1)=".",TRUE,FALSE)</formula>
    </cfRule>
  </conditionalFormatting>
  <conditionalFormatting sqref="AI433">
    <cfRule type="expression" dxfId="1805" priority="12935">
      <formula>IF(RIGHT(TEXT(AI433,"0.#"),1)=".",FALSE,TRUE)</formula>
    </cfRule>
    <cfRule type="expression" dxfId="1804" priority="12936">
      <formula>IF(RIGHT(TEXT(AI433,"0.#"),1)=".",TRUE,FALSE)</formula>
    </cfRule>
  </conditionalFormatting>
  <conditionalFormatting sqref="AI434">
    <cfRule type="expression" dxfId="1803" priority="12933">
      <formula>IF(RIGHT(TEXT(AI434,"0.#"),1)=".",FALSE,TRUE)</formula>
    </cfRule>
    <cfRule type="expression" dxfId="1802" priority="12934">
      <formula>IF(RIGHT(TEXT(AI434,"0.#"),1)=".",TRUE,FALSE)</formula>
    </cfRule>
  </conditionalFormatting>
  <conditionalFormatting sqref="AQ434">
    <cfRule type="expression" dxfId="1801" priority="12917">
      <formula>IF(RIGHT(TEXT(AQ434,"0.#"),1)=".",FALSE,TRUE)</formula>
    </cfRule>
    <cfRule type="expression" dxfId="1800" priority="12918">
      <formula>IF(RIGHT(TEXT(AQ434,"0.#"),1)=".",TRUE,FALSE)</formula>
    </cfRule>
  </conditionalFormatting>
  <conditionalFormatting sqref="AQ435">
    <cfRule type="expression" dxfId="1799" priority="12903">
      <formula>IF(RIGHT(TEXT(AQ435,"0.#"),1)=".",FALSE,TRUE)</formula>
    </cfRule>
    <cfRule type="expression" dxfId="1798" priority="12904">
      <formula>IF(RIGHT(TEXT(AQ435,"0.#"),1)=".",TRUE,FALSE)</formula>
    </cfRule>
  </conditionalFormatting>
  <conditionalFormatting sqref="AQ433">
    <cfRule type="expression" dxfId="1797" priority="12901">
      <formula>IF(RIGHT(TEXT(AQ433,"0.#"),1)=".",FALSE,TRUE)</formula>
    </cfRule>
    <cfRule type="expression" dxfId="1796" priority="12902">
      <formula>IF(RIGHT(TEXT(AQ433,"0.#"),1)=".",TRUE,FALSE)</formula>
    </cfRule>
  </conditionalFormatting>
  <conditionalFormatting sqref="AL840:AO867">
    <cfRule type="expression" dxfId="1795" priority="6625">
      <formula>IF(AND(AL840&gt;=0, RIGHT(TEXT(AL840,"0.#"),1)&lt;&gt;"."),TRUE,FALSE)</formula>
    </cfRule>
    <cfRule type="expression" dxfId="1794" priority="6626">
      <formula>IF(AND(AL840&gt;=0, RIGHT(TEXT(AL840,"0.#"),1)="."),TRUE,FALSE)</formula>
    </cfRule>
    <cfRule type="expression" dxfId="1793" priority="6627">
      <formula>IF(AND(AL840&lt;0, RIGHT(TEXT(AL840,"0.#"),1)&lt;&gt;"."),TRUE,FALSE)</formula>
    </cfRule>
    <cfRule type="expression" dxfId="1792" priority="6628">
      <formula>IF(AND(AL840&lt;0, RIGHT(TEXT(AL840,"0.#"),1)="."),TRUE,FALSE)</formula>
    </cfRule>
  </conditionalFormatting>
  <conditionalFormatting sqref="AQ53:AQ55">
    <cfRule type="expression" dxfId="1791" priority="4647">
      <formula>IF(RIGHT(TEXT(AQ53,"0.#"),1)=".",FALSE,TRUE)</formula>
    </cfRule>
    <cfRule type="expression" dxfId="1790" priority="4648">
      <formula>IF(RIGHT(TEXT(AQ53,"0.#"),1)=".",TRUE,FALSE)</formula>
    </cfRule>
  </conditionalFormatting>
  <conditionalFormatting sqref="AU53:AU55">
    <cfRule type="expression" dxfId="1789" priority="4645">
      <formula>IF(RIGHT(TEXT(AU53,"0.#"),1)=".",FALSE,TRUE)</formula>
    </cfRule>
    <cfRule type="expression" dxfId="1788" priority="4646">
      <formula>IF(RIGHT(TEXT(AU53,"0.#"),1)=".",TRUE,FALSE)</formula>
    </cfRule>
  </conditionalFormatting>
  <conditionalFormatting sqref="AQ60:AQ62">
    <cfRule type="expression" dxfId="1787" priority="4643">
      <formula>IF(RIGHT(TEXT(AQ60,"0.#"),1)=".",FALSE,TRUE)</formula>
    </cfRule>
    <cfRule type="expression" dxfId="1786" priority="4644">
      <formula>IF(RIGHT(TEXT(AQ60,"0.#"),1)=".",TRUE,FALSE)</formula>
    </cfRule>
  </conditionalFormatting>
  <conditionalFormatting sqref="AU60:AU62">
    <cfRule type="expression" dxfId="1785" priority="4641">
      <formula>IF(RIGHT(TEXT(AU60,"0.#"),1)=".",FALSE,TRUE)</formula>
    </cfRule>
    <cfRule type="expression" dxfId="1784" priority="4642">
      <formula>IF(RIGHT(TEXT(AU60,"0.#"),1)=".",TRUE,FALSE)</formula>
    </cfRule>
  </conditionalFormatting>
  <conditionalFormatting sqref="AQ75:AQ77">
    <cfRule type="expression" dxfId="1783" priority="4639">
      <formula>IF(RIGHT(TEXT(AQ75,"0.#"),1)=".",FALSE,TRUE)</formula>
    </cfRule>
    <cfRule type="expression" dxfId="1782" priority="4640">
      <formula>IF(RIGHT(TEXT(AQ75,"0.#"),1)=".",TRUE,FALSE)</formula>
    </cfRule>
  </conditionalFormatting>
  <conditionalFormatting sqref="AU75:AU77">
    <cfRule type="expression" dxfId="1781" priority="4637">
      <formula>IF(RIGHT(TEXT(AU75,"0.#"),1)=".",FALSE,TRUE)</formula>
    </cfRule>
    <cfRule type="expression" dxfId="1780" priority="4638">
      <formula>IF(RIGHT(TEXT(AU75,"0.#"),1)=".",TRUE,FALSE)</formula>
    </cfRule>
  </conditionalFormatting>
  <conditionalFormatting sqref="AQ87:AQ89 AU87:AU89">
    <cfRule type="expression" dxfId="1779" priority="4635">
      <formula>IF(RIGHT(TEXT(AQ87,"0.#"),1)=".",FALSE,TRUE)</formula>
    </cfRule>
    <cfRule type="expression" dxfId="1778" priority="4636">
      <formula>IF(RIGHT(TEXT(AQ87,"0.#"),1)=".",TRUE,FALSE)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 manualBreakCount="1">
    <brk id="73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5" hidden="1" customWidth="1"/>
    <col min="4" max="4" width="4" style="5" hidden="1" customWidth="1"/>
    <col min="5" max="5" width="4" style="5" customWidth="1"/>
    <col min="6" max="6" width="32.375" customWidth="1"/>
    <col min="7" max="7" width="10.125" style="8" customWidth="1"/>
    <col min="8" max="8" width="17" style="5" hidden="1" customWidth="1"/>
    <col min="9" max="9" width="4" style="5" hidden="1" customWidth="1"/>
    <col min="10" max="10" width="4" style="5" customWidth="1"/>
    <col min="11" max="11" width="15.375" customWidth="1"/>
    <col min="12" max="12" width="8.75"/>
    <col min="13" max="13" width="12" style="5" hidden="1" customWidth="1"/>
    <col min="14" max="14" width="4" style="5" hidden="1" customWidth="1"/>
    <col min="15" max="15" width="3.625" customWidth="1"/>
    <col min="16" max="16" width="8.375" customWidth="1"/>
    <col min="17" max="17" width="8.75" style="8" customWidth="1"/>
    <col min="18" max="18" width="9.375" style="5" hidden="1" customWidth="1"/>
    <col min="19" max="19" width="4" style="5" hidden="1" customWidth="1"/>
    <col min="20" max="20" width="8.75"/>
    <col min="21" max="21" width="9" style="18"/>
    <col min="22" max="22" width="3.375" style="18" customWidth="1"/>
    <col min="23" max="23" width="12.375" style="18" bestFit="1" customWidth="1"/>
    <col min="24" max="24" width="3.625" style="18" customWidth="1"/>
    <col min="25" max="25" width="12.375" style="24" bestFit="1" customWidth="1"/>
    <col min="26" max="26" width="3.625" style="18" customWidth="1"/>
    <col min="27" max="27" width="11.375" style="24" bestFit="1" customWidth="1"/>
    <col min="28" max="28" width="3.375" style="24" customWidth="1"/>
    <col min="29" max="29" width="24.125" style="24" bestFit="1" customWidth="1"/>
    <col min="30" max="30" width="3.75" style="24" customWidth="1"/>
    <col min="31" max="31" width="33.75" style="24" bestFit="1" customWidth="1"/>
    <col min="32" max="32" width="3" style="18" customWidth="1"/>
    <col min="33" max="33" width="30.625" style="18" customWidth="1"/>
    <col min="34" max="34" width="9" style="18"/>
    <col min="35" max="35" width="14.625" style="18" customWidth="1"/>
    <col min="36" max="41" width="9" style="18"/>
    <col min="42" max="42" width="13" style="18" customWidth="1"/>
    <col min="43" max="16384" width="9" style="18"/>
  </cols>
  <sheetData>
    <row r="1" spans="1:42" x14ac:dyDescent="0.15">
      <c r="A1" s="15" t="s">
        <v>80</v>
      </c>
      <c r="B1" s="15" t="s">
        <v>81</v>
      </c>
      <c r="F1" s="16" t="s">
        <v>4</v>
      </c>
      <c r="G1" s="16" t="s">
        <v>70</v>
      </c>
      <c r="K1" s="17" t="s">
        <v>99</v>
      </c>
      <c r="L1" s="15" t="s">
        <v>81</v>
      </c>
      <c r="O1" s="5"/>
      <c r="P1" s="16" t="s">
        <v>5</v>
      </c>
      <c r="Q1" s="16" t="s">
        <v>70</v>
      </c>
      <c r="T1" s="5"/>
      <c r="U1" s="19" t="s">
        <v>169</v>
      </c>
      <c r="W1" s="19" t="s">
        <v>168</v>
      </c>
      <c r="Y1" s="19" t="s">
        <v>78</v>
      </c>
      <c r="Z1" s="20"/>
      <c r="AA1" s="19" t="s">
        <v>79</v>
      </c>
      <c r="AB1" s="21"/>
      <c r="AC1" s="19" t="s">
        <v>31</v>
      </c>
      <c r="AD1" s="18"/>
      <c r="AE1" s="19" t="s">
        <v>43</v>
      </c>
      <c r="AF1" s="20"/>
      <c r="AG1" s="27" t="s">
        <v>198</v>
      </c>
      <c r="AI1" s="27" t="s">
        <v>207</v>
      </c>
      <c r="AK1" s="27" t="s">
        <v>212</v>
      </c>
      <c r="AM1" s="49"/>
      <c r="AN1" s="49"/>
      <c r="AP1" s="18" t="s">
        <v>278</v>
      </c>
    </row>
    <row r="2" spans="1:42" ht="13.5" customHeight="1" x14ac:dyDescent="0.15">
      <c r="A2" s="6" t="s">
        <v>82</v>
      </c>
      <c r="B2" s="7"/>
      <c r="C2" s="5" t="str">
        <f>IF(B2="","",A2)</f>
        <v/>
      </c>
      <c r="D2" s="5" t="str">
        <f>IF(C2="","",IF(D1&lt;&gt;"",CONCATENATE(D1,"、",C2),C2))</f>
        <v/>
      </c>
      <c r="F2" s="4" t="s">
        <v>69</v>
      </c>
      <c r="G2" s="9" t="s">
        <v>480</v>
      </c>
      <c r="H2" s="5" t="str">
        <f>IF(G2="","",F2)</f>
        <v>一般会計</v>
      </c>
      <c r="I2" s="5" t="str">
        <f>IF(H2="","",IF(I1&lt;&gt;"",CONCATENATE(I1,"、",H2),H2))</f>
        <v>一般会計</v>
      </c>
      <c r="K2" s="6" t="s">
        <v>100</v>
      </c>
      <c r="L2" s="7"/>
      <c r="M2" s="5" t="str">
        <f>IF(L2="","",K2)</f>
        <v/>
      </c>
      <c r="N2" s="5" t="str">
        <f>IF(M2="","",IF(N1&lt;&gt;"",CONCATENATE(N1,"、",M2),M2))</f>
        <v/>
      </c>
      <c r="O2" s="5"/>
      <c r="P2" s="4" t="s">
        <v>71</v>
      </c>
      <c r="Q2" s="9"/>
      <c r="R2" s="5" t="str">
        <f>IF(Q2="","",P2)</f>
        <v/>
      </c>
      <c r="S2" s="5" t="str">
        <f>IF(R2="","",IF(S1&lt;&gt;"",CONCATENATE(S1,"、",R2),R2))</f>
        <v/>
      </c>
      <c r="T2" s="5"/>
      <c r="U2" s="22" t="s">
        <v>184</v>
      </c>
      <c r="W2" s="22" t="s">
        <v>174</v>
      </c>
      <c r="Y2" s="22" t="s">
        <v>65</v>
      </c>
      <c r="Z2" s="20"/>
      <c r="AA2" s="22" t="s">
        <v>337</v>
      </c>
      <c r="AB2" s="21"/>
      <c r="AC2" s="23" t="s">
        <v>132</v>
      </c>
      <c r="AD2" s="18"/>
      <c r="AE2" s="25" t="s">
        <v>170</v>
      </c>
      <c r="AF2" s="20"/>
      <c r="AG2" s="29" t="s">
        <v>294</v>
      </c>
      <c r="AI2" s="27" t="s">
        <v>329</v>
      </c>
      <c r="AK2" s="27" t="s">
        <v>213</v>
      </c>
      <c r="AM2" s="49"/>
      <c r="AN2" s="49"/>
      <c r="AP2" s="29" t="s">
        <v>294</v>
      </c>
    </row>
    <row r="3" spans="1:42" ht="13.5" customHeight="1" x14ac:dyDescent="0.15">
      <c r="A3" s="6" t="s">
        <v>83</v>
      </c>
      <c r="B3" s="7"/>
      <c r="C3" s="5" t="str">
        <f t="shared" ref="C3:C11" si="0">IF(B3="","",A3)</f>
        <v/>
      </c>
      <c r="D3" s="5" t="str">
        <f>IF(C3="",D2,IF(D2&lt;&gt;"",CONCATENATE(D2,"、",C3),C3))</f>
        <v/>
      </c>
      <c r="F3" s="10" t="s">
        <v>109</v>
      </c>
      <c r="G3" s="9"/>
      <c r="H3" s="5" t="str">
        <f t="shared" ref="H3:H37" si="1">IF(G3="","",F3)</f>
        <v/>
      </c>
      <c r="I3" s="5" t="str">
        <f>IF(H3="",I2,IF(I2&lt;&gt;"",CONCATENATE(I2,"、",H3),H3))</f>
        <v>一般会計</v>
      </c>
      <c r="K3" s="6" t="s">
        <v>101</v>
      </c>
      <c r="L3" s="7"/>
      <c r="M3" s="5" t="str">
        <f t="shared" ref="M3:M11" si="2">IF(L3="","",K3)</f>
        <v/>
      </c>
      <c r="N3" s="5" t="str">
        <f>IF(M3="",N2,IF(N2&lt;&gt;"",CONCATENATE(N2,"、",M3),M3))</f>
        <v/>
      </c>
      <c r="O3" s="5"/>
      <c r="P3" s="4" t="s">
        <v>72</v>
      </c>
      <c r="Q3" s="9"/>
      <c r="R3" s="5" t="str">
        <f t="shared" ref="R3:R8" si="3">IF(Q3="","",P3)</f>
        <v/>
      </c>
      <c r="S3" s="5" t="str">
        <f t="shared" ref="S3:S8" si="4">IF(R3="",S2,IF(S2&lt;&gt;"",CONCATENATE(S2,"、",R3),R3))</f>
        <v/>
      </c>
      <c r="T3" s="5"/>
      <c r="U3" s="22" t="s">
        <v>339</v>
      </c>
      <c r="W3" s="22" t="s">
        <v>147</v>
      </c>
      <c r="Y3" s="22" t="s">
        <v>66</v>
      </c>
      <c r="Z3" s="20"/>
      <c r="AA3" s="22" t="s">
        <v>447</v>
      </c>
      <c r="AB3" s="21"/>
      <c r="AC3" s="23" t="s">
        <v>133</v>
      </c>
      <c r="AD3" s="18"/>
      <c r="AE3" s="25" t="s">
        <v>171</v>
      </c>
      <c r="AF3" s="20"/>
      <c r="AG3" s="29" t="s">
        <v>295</v>
      </c>
      <c r="AI3" s="27" t="s">
        <v>206</v>
      </c>
      <c r="AK3" s="27" t="str">
        <f>CHAR(CODE(AK2)+1)</f>
        <v>B</v>
      </c>
      <c r="AM3" s="49"/>
      <c r="AN3" s="49"/>
      <c r="AP3" s="29" t="s">
        <v>295</v>
      </c>
    </row>
    <row r="4" spans="1:42" ht="13.5" customHeight="1" x14ac:dyDescent="0.15">
      <c r="A4" s="6" t="s">
        <v>84</v>
      </c>
      <c r="B4" s="7" t="s">
        <v>480</v>
      </c>
      <c r="C4" s="5" t="str">
        <f t="shared" si="0"/>
        <v>沖縄振興</v>
      </c>
      <c r="D4" s="5" t="str">
        <f>IF(C4="",D3,IF(D3&lt;&gt;"",CONCATENATE(D3,"、",C4),C4))</f>
        <v>沖縄振興</v>
      </c>
      <c r="F4" s="10" t="s">
        <v>110</v>
      </c>
      <c r="G4" s="9"/>
      <c r="H4" s="5" t="str">
        <f t="shared" si="1"/>
        <v/>
      </c>
      <c r="I4" s="5" t="str">
        <f t="shared" ref="I4:I37" si="5">IF(H4="",I3,IF(I3&lt;&gt;"",CONCATENATE(I3,"、",H4),H4))</f>
        <v>一般会計</v>
      </c>
      <c r="K4" s="6" t="s">
        <v>102</v>
      </c>
      <c r="L4" s="7"/>
      <c r="M4" s="5" t="str">
        <f t="shared" si="2"/>
        <v/>
      </c>
      <c r="N4" s="5" t="str">
        <f t="shared" ref="N4:N11" si="6">IF(M4="",N3,IF(N3&lt;&gt;"",CONCATENATE(N3,"、",M4),M4))</f>
        <v/>
      </c>
      <c r="O4" s="5"/>
      <c r="P4" s="4" t="s">
        <v>73</v>
      </c>
      <c r="Q4" s="9" t="s">
        <v>480</v>
      </c>
      <c r="R4" s="5" t="str">
        <f t="shared" si="3"/>
        <v>補助</v>
      </c>
      <c r="S4" s="5" t="str">
        <f t="shared" si="4"/>
        <v>補助</v>
      </c>
      <c r="T4" s="5"/>
      <c r="U4" s="22" t="s">
        <v>340</v>
      </c>
      <c r="W4" s="22" t="s">
        <v>148</v>
      </c>
      <c r="Y4" s="22" t="s">
        <v>354</v>
      </c>
      <c r="Z4" s="20"/>
      <c r="AA4" s="22" t="s">
        <v>448</v>
      </c>
      <c r="AB4" s="21"/>
      <c r="AC4" s="22" t="s">
        <v>134</v>
      </c>
      <c r="AD4" s="18"/>
      <c r="AE4" s="25" t="s">
        <v>172</v>
      </c>
      <c r="AF4" s="20"/>
      <c r="AG4" s="29" t="s">
        <v>296</v>
      </c>
      <c r="AI4" s="27" t="s">
        <v>208</v>
      </c>
      <c r="AK4" s="27" t="str">
        <f t="shared" ref="AK4:AK49" si="7">CHAR(CODE(AK3)+1)</f>
        <v>C</v>
      </c>
      <c r="AM4" s="49"/>
      <c r="AN4" s="49"/>
      <c r="AP4" s="29" t="s">
        <v>296</v>
      </c>
    </row>
    <row r="5" spans="1:42" ht="13.5" customHeight="1" x14ac:dyDescent="0.15">
      <c r="A5" s="6" t="s">
        <v>85</v>
      </c>
      <c r="B5" s="7"/>
      <c r="C5" s="5" t="str">
        <f t="shared" si="0"/>
        <v/>
      </c>
      <c r="D5" s="5" t="str">
        <f>IF(C5="",D4,IF(D4&lt;&gt;"",CONCATENATE(D4,"、",C5),C5))</f>
        <v>沖縄振興</v>
      </c>
      <c r="F5" s="10" t="s">
        <v>111</v>
      </c>
      <c r="G5" s="9"/>
      <c r="H5" s="5" t="str">
        <f t="shared" si="1"/>
        <v/>
      </c>
      <c r="I5" s="5" t="str">
        <f t="shared" si="5"/>
        <v>一般会計</v>
      </c>
      <c r="K5" s="6" t="s">
        <v>103</v>
      </c>
      <c r="L5" s="7"/>
      <c r="M5" s="5" t="str">
        <f t="shared" si="2"/>
        <v/>
      </c>
      <c r="N5" s="5" t="str">
        <f t="shared" si="6"/>
        <v/>
      </c>
      <c r="O5" s="5"/>
      <c r="P5" s="4" t="s">
        <v>74</v>
      </c>
      <c r="Q5" s="9"/>
      <c r="R5" s="5" t="str">
        <f t="shared" si="3"/>
        <v/>
      </c>
      <c r="S5" s="5" t="str">
        <f t="shared" si="4"/>
        <v>補助</v>
      </c>
      <c r="T5" s="5"/>
      <c r="W5" s="22" t="s">
        <v>249</v>
      </c>
      <c r="Y5" s="22" t="s">
        <v>355</v>
      </c>
      <c r="Z5" s="20"/>
      <c r="AA5" s="22" t="s">
        <v>449</v>
      </c>
      <c r="AB5" s="21"/>
      <c r="AC5" s="22" t="s">
        <v>173</v>
      </c>
      <c r="AD5" s="21"/>
      <c r="AE5" s="25" t="s">
        <v>306</v>
      </c>
      <c r="AF5" s="20"/>
      <c r="AG5" s="29" t="s">
        <v>297</v>
      </c>
      <c r="AI5" s="27" t="s">
        <v>342</v>
      </c>
      <c r="AK5" s="27" t="str">
        <f t="shared" si="7"/>
        <v>D</v>
      </c>
      <c r="AP5" s="29" t="s">
        <v>297</v>
      </c>
    </row>
    <row r="6" spans="1:42" ht="13.5" customHeight="1" x14ac:dyDescent="0.15">
      <c r="A6" s="6" t="s">
        <v>86</v>
      </c>
      <c r="B6" s="7"/>
      <c r="C6" s="5" t="str">
        <f t="shared" si="0"/>
        <v/>
      </c>
      <c r="D6" s="5" t="str">
        <f t="shared" ref="D6:D21" si="8">IF(C6="",D5,IF(D5&lt;&gt;"",CONCATENATE(D5,"、",C6),C6))</f>
        <v>沖縄振興</v>
      </c>
      <c r="F6" s="10" t="s">
        <v>112</v>
      </c>
      <c r="G6" s="9"/>
      <c r="H6" s="5" t="str">
        <f t="shared" si="1"/>
        <v/>
      </c>
      <c r="I6" s="5" t="str">
        <f t="shared" si="5"/>
        <v>一般会計</v>
      </c>
      <c r="K6" s="6" t="s">
        <v>104</v>
      </c>
      <c r="L6" s="7"/>
      <c r="M6" s="5" t="str">
        <f t="shared" si="2"/>
        <v/>
      </c>
      <c r="N6" s="5" t="str">
        <f t="shared" si="6"/>
        <v/>
      </c>
      <c r="O6" s="5"/>
      <c r="P6" s="4" t="s">
        <v>75</v>
      </c>
      <c r="Q6" s="9"/>
      <c r="R6" s="5" t="str">
        <f t="shared" si="3"/>
        <v/>
      </c>
      <c r="S6" s="5" t="str">
        <f t="shared" si="4"/>
        <v>補助</v>
      </c>
      <c r="T6" s="5"/>
      <c r="U6" s="22" t="s">
        <v>308</v>
      </c>
      <c r="W6" s="22" t="s">
        <v>149</v>
      </c>
      <c r="Y6" s="22" t="s">
        <v>356</v>
      </c>
      <c r="Z6" s="20"/>
      <c r="AA6" s="22" t="s">
        <v>450</v>
      </c>
      <c r="AB6" s="21"/>
      <c r="AC6" s="22" t="s">
        <v>135</v>
      </c>
      <c r="AD6" s="21"/>
      <c r="AE6" s="25" t="s">
        <v>304</v>
      </c>
      <c r="AF6" s="20"/>
      <c r="AG6" s="29" t="s">
        <v>298</v>
      </c>
      <c r="AI6" s="27" t="s">
        <v>343</v>
      </c>
      <c r="AK6" s="27" t="str">
        <f>CHAR(CODE(AK5)+1)</f>
        <v>E</v>
      </c>
      <c r="AP6" s="29" t="s">
        <v>298</v>
      </c>
    </row>
    <row r="7" spans="1:42" ht="13.5" customHeight="1" x14ac:dyDescent="0.15">
      <c r="A7" s="6" t="s">
        <v>87</v>
      </c>
      <c r="B7" s="7"/>
      <c r="C7" s="5" t="str">
        <f t="shared" si="0"/>
        <v/>
      </c>
      <c r="D7" s="5" t="str">
        <f t="shared" si="8"/>
        <v>沖縄振興</v>
      </c>
      <c r="F7" s="10" t="s">
        <v>225</v>
      </c>
      <c r="G7" s="9"/>
      <c r="H7" s="5" t="str">
        <f t="shared" si="1"/>
        <v/>
      </c>
      <c r="I7" s="5" t="str">
        <f t="shared" si="5"/>
        <v>一般会計</v>
      </c>
      <c r="K7" s="6" t="s">
        <v>105</v>
      </c>
      <c r="L7" s="7"/>
      <c r="M7" s="5" t="str">
        <f t="shared" si="2"/>
        <v/>
      </c>
      <c r="N7" s="5" t="str">
        <f t="shared" si="6"/>
        <v/>
      </c>
      <c r="O7" s="5"/>
      <c r="P7" s="4" t="s">
        <v>76</v>
      </c>
      <c r="Q7" s="9"/>
      <c r="R7" s="5" t="str">
        <f t="shared" si="3"/>
        <v/>
      </c>
      <c r="S7" s="5" t="str">
        <f t="shared" si="4"/>
        <v>補助</v>
      </c>
      <c r="T7" s="5"/>
      <c r="U7" s="22" t="s">
        <v>166</v>
      </c>
      <c r="W7" s="22" t="s">
        <v>150</v>
      </c>
      <c r="Y7" s="22" t="s">
        <v>357</v>
      </c>
      <c r="Z7" s="20"/>
      <c r="AA7" s="22" t="s">
        <v>451</v>
      </c>
      <c r="AB7" s="21"/>
      <c r="AC7" s="21"/>
      <c r="AD7" s="21"/>
      <c r="AE7" s="22" t="s">
        <v>135</v>
      </c>
      <c r="AF7" s="20"/>
      <c r="AG7" s="29" t="s">
        <v>299</v>
      </c>
      <c r="AH7" s="52"/>
      <c r="AI7" s="29" t="s">
        <v>322</v>
      </c>
      <c r="AK7" s="27" t="str">
        <f>CHAR(CODE(AK6)+1)</f>
        <v>F</v>
      </c>
      <c r="AP7" s="29" t="s">
        <v>299</v>
      </c>
    </row>
    <row r="8" spans="1:42" ht="13.5" customHeight="1" x14ac:dyDescent="0.15">
      <c r="A8" s="6" t="s">
        <v>88</v>
      </c>
      <c r="B8" s="7"/>
      <c r="C8" s="5" t="str">
        <f t="shared" si="0"/>
        <v/>
      </c>
      <c r="D8" s="5" t="str">
        <f t="shared" si="8"/>
        <v>沖縄振興</v>
      </c>
      <c r="F8" s="10" t="s">
        <v>113</v>
      </c>
      <c r="G8" s="9"/>
      <c r="H8" s="5" t="str">
        <f t="shared" si="1"/>
        <v/>
      </c>
      <c r="I8" s="5" t="str">
        <f t="shared" si="5"/>
        <v>一般会計</v>
      </c>
      <c r="K8" s="6" t="s">
        <v>106</v>
      </c>
      <c r="L8" s="7"/>
      <c r="M8" s="5" t="str">
        <f t="shared" si="2"/>
        <v/>
      </c>
      <c r="N8" s="5" t="str">
        <f t="shared" si="6"/>
        <v/>
      </c>
      <c r="O8" s="5"/>
      <c r="P8" s="4" t="s">
        <v>77</v>
      </c>
      <c r="Q8" s="9"/>
      <c r="R8" s="5" t="str">
        <f t="shared" si="3"/>
        <v/>
      </c>
      <c r="S8" s="5" t="str">
        <f t="shared" si="4"/>
        <v>補助</v>
      </c>
      <c r="T8" s="5"/>
      <c r="U8" s="22" t="s">
        <v>309</v>
      </c>
      <c r="W8" s="22" t="s">
        <v>151</v>
      </c>
      <c r="Y8" s="22" t="s">
        <v>358</v>
      </c>
      <c r="Z8" s="20"/>
      <c r="AA8" s="22" t="s">
        <v>452</v>
      </c>
      <c r="AB8" s="21"/>
      <c r="AC8" s="21"/>
      <c r="AD8" s="21"/>
      <c r="AE8" s="21"/>
      <c r="AF8" s="20"/>
      <c r="AG8" s="29" t="s">
        <v>300</v>
      </c>
      <c r="AI8" s="27" t="s">
        <v>323</v>
      </c>
      <c r="AK8" s="27" t="str">
        <f t="shared" si="7"/>
        <v>G</v>
      </c>
      <c r="AP8" s="29" t="s">
        <v>300</v>
      </c>
    </row>
    <row r="9" spans="1:42" ht="13.5" customHeight="1" x14ac:dyDescent="0.15">
      <c r="A9" s="6" t="s">
        <v>89</v>
      </c>
      <c r="B9" s="7"/>
      <c r="C9" s="5" t="str">
        <f t="shared" si="0"/>
        <v/>
      </c>
      <c r="D9" s="5" t="str">
        <f t="shared" si="8"/>
        <v>沖縄振興</v>
      </c>
      <c r="F9" s="10" t="s">
        <v>226</v>
      </c>
      <c r="G9" s="9"/>
      <c r="H9" s="5" t="str">
        <f t="shared" si="1"/>
        <v/>
      </c>
      <c r="I9" s="5" t="str">
        <f t="shared" si="5"/>
        <v>一般会計</v>
      </c>
      <c r="K9" s="6" t="s">
        <v>107</v>
      </c>
      <c r="L9" s="7"/>
      <c r="M9" s="5" t="str">
        <f t="shared" si="2"/>
        <v/>
      </c>
      <c r="N9" s="5" t="str">
        <f t="shared" si="6"/>
        <v/>
      </c>
      <c r="O9" s="5"/>
      <c r="P9" s="5"/>
      <c r="Q9" s="11"/>
      <c r="T9" s="5"/>
      <c r="U9" s="22" t="s">
        <v>320</v>
      </c>
      <c r="W9" s="22" t="s">
        <v>152</v>
      </c>
      <c r="Y9" s="22" t="s">
        <v>359</v>
      </c>
      <c r="Z9" s="20"/>
      <c r="AA9" s="22" t="s">
        <v>453</v>
      </c>
      <c r="AB9" s="21"/>
      <c r="AC9" s="21"/>
      <c r="AD9" s="21"/>
      <c r="AE9" s="21"/>
      <c r="AF9" s="20"/>
      <c r="AG9" s="29" t="s">
        <v>301</v>
      </c>
      <c r="AI9" s="48"/>
      <c r="AK9" s="27" t="str">
        <f t="shared" si="7"/>
        <v>H</v>
      </c>
      <c r="AP9" s="29" t="s">
        <v>301</v>
      </c>
    </row>
    <row r="10" spans="1:42" ht="13.5" customHeight="1" x14ac:dyDescent="0.15">
      <c r="A10" s="6" t="s">
        <v>250</v>
      </c>
      <c r="B10" s="7"/>
      <c r="C10" s="5" t="str">
        <f t="shared" si="0"/>
        <v/>
      </c>
      <c r="D10" s="5" t="str">
        <f t="shared" si="8"/>
        <v>沖縄振興</v>
      </c>
      <c r="F10" s="10" t="s">
        <v>114</v>
      </c>
      <c r="G10" s="9"/>
      <c r="H10" s="5" t="str">
        <f t="shared" si="1"/>
        <v/>
      </c>
      <c r="I10" s="5" t="str">
        <f t="shared" si="5"/>
        <v>一般会計</v>
      </c>
      <c r="K10" s="6" t="s">
        <v>254</v>
      </c>
      <c r="L10" s="7"/>
      <c r="M10" s="5" t="str">
        <f t="shared" si="2"/>
        <v/>
      </c>
      <c r="N10" s="5" t="str">
        <f t="shared" si="6"/>
        <v/>
      </c>
      <c r="O10" s="5"/>
      <c r="P10" s="5" t="str">
        <f>S8</f>
        <v>補助</v>
      </c>
      <c r="Q10" s="11"/>
      <c r="T10" s="5"/>
      <c r="W10" s="22" t="s">
        <v>153</v>
      </c>
      <c r="Y10" s="22" t="s">
        <v>360</v>
      </c>
      <c r="Z10" s="20"/>
      <c r="AA10" s="22" t="s">
        <v>454</v>
      </c>
      <c r="AB10" s="21"/>
      <c r="AC10" s="21"/>
      <c r="AD10" s="21"/>
      <c r="AE10" s="21"/>
      <c r="AF10" s="20"/>
      <c r="AG10" s="29" t="s">
        <v>286</v>
      </c>
      <c r="AK10" s="27" t="str">
        <f t="shared" si="7"/>
        <v>I</v>
      </c>
      <c r="AP10" s="27" t="s">
        <v>279</v>
      </c>
    </row>
    <row r="11" spans="1:42" ht="13.5" customHeight="1" x14ac:dyDescent="0.15">
      <c r="A11" s="6" t="s">
        <v>90</v>
      </c>
      <c r="B11" s="7"/>
      <c r="C11" s="5" t="str">
        <f t="shared" si="0"/>
        <v/>
      </c>
      <c r="D11" s="5" t="str">
        <f t="shared" si="8"/>
        <v>沖縄振興</v>
      </c>
      <c r="F11" s="10" t="s">
        <v>115</v>
      </c>
      <c r="G11" s="9"/>
      <c r="H11" s="5" t="str">
        <f t="shared" si="1"/>
        <v/>
      </c>
      <c r="I11" s="5" t="str">
        <f t="shared" si="5"/>
        <v>一般会計</v>
      </c>
      <c r="K11" s="6" t="s">
        <v>108</v>
      </c>
      <c r="L11" s="7" t="s">
        <v>480</v>
      </c>
      <c r="M11" s="5" t="str">
        <f t="shared" si="2"/>
        <v>その他の事項経費</v>
      </c>
      <c r="N11" s="5" t="str">
        <f t="shared" si="6"/>
        <v>その他の事項経費</v>
      </c>
      <c r="O11" s="5"/>
      <c r="P11" s="5"/>
      <c r="Q11" s="11"/>
      <c r="T11" s="5"/>
      <c r="W11" s="22" t="s">
        <v>154</v>
      </c>
      <c r="Y11" s="22" t="s">
        <v>361</v>
      </c>
      <c r="Z11" s="20"/>
      <c r="AA11" s="22" t="s">
        <v>455</v>
      </c>
      <c r="AB11" s="21"/>
      <c r="AC11" s="21"/>
      <c r="AD11" s="21"/>
      <c r="AE11" s="21"/>
      <c r="AF11" s="20"/>
      <c r="AG11" s="27" t="s">
        <v>289</v>
      </c>
      <c r="AK11" s="27" t="str">
        <f t="shared" si="7"/>
        <v>J</v>
      </c>
    </row>
    <row r="12" spans="1:42" ht="13.5" customHeight="1" x14ac:dyDescent="0.15">
      <c r="A12" s="6" t="s">
        <v>91</v>
      </c>
      <c r="B12" s="7"/>
      <c r="C12" s="5" t="str">
        <f t="shared" ref="C12:C24" si="9">IF(B12="","",A12)</f>
        <v/>
      </c>
      <c r="D12" s="5" t="str">
        <f t="shared" si="8"/>
        <v>沖縄振興</v>
      </c>
      <c r="F12" s="10" t="s">
        <v>116</v>
      </c>
      <c r="G12" s="9"/>
      <c r="H12" s="5" t="str">
        <f t="shared" si="1"/>
        <v/>
      </c>
      <c r="I12" s="5" t="str">
        <f t="shared" si="5"/>
        <v>一般会計</v>
      </c>
      <c r="K12" s="5"/>
      <c r="L12" s="5"/>
      <c r="O12" s="5"/>
      <c r="P12" s="5"/>
      <c r="Q12" s="11"/>
      <c r="T12" s="5"/>
      <c r="W12" s="22" t="s">
        <v>155</v>
      </c>
      <c r="Y12" s="22" t="s">
        <v>362</v>
      </c>
      <c r="Z12" s="20"/>
      <c r="AA12" s="22" t="s">
        <v>456</v>
      </c>
      <c r="AB12" s="21"/>
      <c r="AC12" s="21"/>
      <c r="AD12" s="21"/>
      <c r="AE12" s="21"/>
      <c r="AF12" s="20"/>
      <c r="AG12" s="27" t="s">
        <v>287</v>
      </c>
      <c r="AK12" s="27" t="str">
        <f t="shared" si="7"/>
        <v>K</v>
      </c>
    </row>
    <row r="13" spans="1:42" ht="13.5" customHeight="1" x14ac:dyDescent="0.15">
      <c r="A13" s="6" t="s">
        <v>92</v>
      </c>
      <c r="B13" s="7"/>
      <c r="C13" s="5" t="str">
        <f t="shared" si="9"/>
        <v/>
      </c>
      <c r="D13" s="5" t="str">
        <f t="shared" si="8"/>
        <v>沖縄振興</v>
      </c>
      <c r="F13" s="10" t="s">
        <v>117</v>
      </c>
      <c r="G13" s="9"/>
      <c r="H13" s="5" t="str">
        <f t="shared" si="1"/>
        <v/>
      </c>
      <c r="I13" s="5" t="str">
        <f t="shared" si="5"/>
        <v>一般会計</v>
      </c>
      <c r="K13" s="5" t="str">
        <f>N11</f>
        <v>その他の事項経費</v>
      </c>
      <c r="L13" s="5"/>
      <c r="O13" s="5"/>
      <c r="P13" s="5"/>
      <c r="Q13" s="11"/>
      <c r="T13" s="5"/>
      <c r="W13" s="22" t="s">
        <v>156</v>
      </c>
      <c r="Y13" s="22" t="s">
        <v>363</v>
      </c>
      <c r="Z13" s="20"/>
      <c r="AA13" s="22" t="s">
        <v>457</v>
      </c>
      <c r="AB13" s="21"/>
      <c r="AC13" s="21"/>
      <c r="AD13" s="21"/>
      <c r="AE13" s="21"/>
      <c r="AF13" s="20"/>
      <c r="AG13" s="27" t="s">
        <v>288</v>
      </c>
      <c r="AK13" s="27" t="str">
        <f t="shared" si="7"/>
        <v>L</v>
      </c>
    </row>
    <row r="14" spans="1:42" ht="13.5" customHeight="1" x14ac:dyDescent="0.15">
      <c r="A14" s="6" t="s">
        <v>93</v>
      </c>
      <c r="B14" s="7"/>
      <c r="C14" s="5" t="str">
        <f t="shared" si="9"/>
        <v/>
      </c>
      <c r="D14" s="5" t="str">
        <f t="shared" si="8"/>
        <v>沖縄振興</v>
      </c>
      <c r="F14" s="10" t="s">
        <v>118</v>
      </c>
      <c r="G14" s="9"/>
      <c r="H14" s="5" t="str">
        <f t="shared" si="1"/>
        <v/>
      </c>
      <c r="I14" s="5" t="str">
        <f t="shared" si="5"/>
        <v>一般会計</v>
      </c>
      <c r="K14" s="5"/>
      <c r="L14" s="5"/>
      <c r="O14" s="5"/>
      <c r="P14" s="5"/>
      <c r="Q14" s="11"/>
      <c r="T14" s="5"/>
      <c r="W14" s="22" t="s">
        <v>157</v>
      </c>
      <c r="Y14" s="22" t="s">
        <v>364</v>
      </c>
      <c r="Z14" s="20"/>
      <c r="AA14" s="22" t="s">
        <v>458</v>
      </c>
      <c r="AB14" s="21"/>
      <c r="AC14" s="21"/>
      <c r="AD14" s="21"/>
      <c r="AE14" s="21"/>
      <c r="AF14" s="20"/>
      <c r="AG14" s="48"/>
      <c r="AK14" s="27" t="str">
        <f t="shared" si="7"/>
        <v>M</v>
      </c>
    </row>
    <row r="15" spans="1:42" ht="13.5" customHeight="1" x14ac:dyDescent="0.15">
      <c r="A15" s="6" t="s">
        <v>94</v>
      </c>
      <c r="B15" s="7"/>
      <c r="C15" s="5" t="str">
        <f t="shared" si="9"/>
        <v/>
      </c>
      <c r="D15" s="5" t="str">
        <f t="shared" si="8"/>
        <v>沖縄振興</v>
      </c>
      <c r="F15" s="10" t="s">
        <v>119</v>
      </c>
      <c r="G15" s="9"/>
      <c r="H15" s="5" t="str">
        <f t="shared" si="1"/>
        <v/>
      </c>
      <c r="I15" s="5" t="str">
        <f t="shared" si="5"/>
        <v>一般会計</v>
      </c>
      <c r="K15" s="5"/>
      <c r="L15" s="5"/>
      <c r="O15" s="5"/>
      <c r="P15" s="5"/>
      <c r="Q15" s="11"/>
      <c r="T15" s="5"/>
      <c r="W15" s="22" t="s">
        <v>158</v>
      </c>
      <c r="Y15" s="22" t="s">
        <v>365</v>
      </c>
      <c r="Z15" s="20"/>
      <c r="AA15" s="22" t="s">
        <v>459</v>
      </c>
      <c r="AB15" s="21"/>
      <c r="AC15" s="21"/>
      <c r="AD15" s="21"/>
      <c r="AE15" s="21"/>
      <c r="AF15" s="20"/>
      <c r="AG15" s="49"/>
      <c r="AK15" s="27" t="str">
        <f t="shared" si="7"/>
        <v>N</v>
      </c>
    </row>
    <row r="16" spans="1:42" ht="13.5" customHeight="1" x14ac:dyDescent="0.15">
      <c r="A16" s="6" t="s">
        <v>95</v>
      </c>
      <c r="B16" s="7"/>
      <c r="C16" s="5" t="str">
        <f t="shared" si="9"/>
        <v/>
      </c>
      <c r="D16" s="5" t="str">
        <f t="shared" si="8"/>
        <v>沖縄振興</v>
      </c>
      <c r="F16" s="10" t="s">
        <v>120</v>
      </c>
      <c r="G16" s="9"/>
      <c r="H16" s="5" t="str">
        <f t="shared" si="1"/>
        <v/>
      </c>
      <c r="I16" s="5" t="str">
        <f t="shared" si="5"/>
        <v>一般会計</v>
      </c>
      <c r="K16" s="5"/>
      <c r="L16" s="5"/>
      <c r="O16" s="5"/>
      <c r="P16" s="5"/>
      <c r="Q16" s="11"/>
      <c r="T16" s="5"/>
      <c r="W16" s="22" t="s">
        <v>159</v>
      </c>
      <c r="Y16" s="22" t="s">
        <v>366</v>
      </c>
      <c r="Z16" s="20"/>
      <c r="AA16" s="22" t="s">
        <v>460</v>
      </c>
      <c r="AB16" s="21"/>
      <c r="AC16" s="21"/>
      <c r="AD16" s="21"/>
      <c r="AE16" s="21"/>
      <c r="AF16" s="20"/>
      <c r="AG16" s="49"/>
      <c r="AK16" s="27" t="str">
        <f t="shared" si="7"/>
        <v>O</v>
      </c>
    </row>
    <row r="17" spans="1:37" ht="13.5" customHeight="1" x14ac:dyDescent="0.15">
      <c r="A17" s="6" t="s">
        <v>96</v>
      </c>
      <c r="B17" s="7"/>
      <c r="C17" s="5" t="str">
        <f t="shared" si="9"/>
        <v/>
      </c>
      <c r="D17" s="5" t="str">
        <f t="shared" si="8"/>
        <v>沖縄振興</v>
      </c>
      <c r="F17" s="10" t="s">
        <v>121</v>
      </c>
      <c r="G17" s="9"/>
      <c r="H17" s="5" t="str">
        <f t="shared" si="1"/>
        <v/>
      </c>
      <c r="I17" s="5" t="str">
        <f t="shared" si="5"/>
        <v>一般会計</v>
      </c>
      <c r="K17" s="5"/>
      <c r="L17" s="5"/>
      <c r="O17" s="5"/>
      <c r="P17" s="5"/>
      <c r="Q17" s="11"/>
      <c r="T17" s="5"/>
      <c r="W17" s="22" t="s">
        <v>160</v>
      </c>
      <c r="Y17" s="22" t="s">
        <v>367</v>
      </c>
      <c r="Z17" s="20"/>
      <c r="AA17" s="22" t="s">
        <v>461</v>
      </c>
      <c r="AB17" s="21"/>
      <c r="AC17" s="21"/>
      <c r="AD17" s="21"/>
      <c r="AE17" s="21"/>
      <c r="AF17" s="20"/>
      <c r="AG17" s="49"/>
      <c r="AK17" s="27" t="str">
        <f t="shared" si="7"/>
        <v>P</v>
      </c>
    </row>
    <row r="18" spans="1:37" ht="13.5" customHeight="1" x14ac:dyDescent="0.15">
      <c r="A18" s="6" t="s">
        <v>97</v>
      </c>
      <c r="B18" s="7"/>
      <c r="C18" s="5" t="str">
        <f t="shared" si="9"/>
        <v/>
      </c>
      <c r="D18" s="5" t="str">
        <f t="shared" si="8"/>
        <v>沖縄振興</v>
      </c>
      <c r="F18" s="10" t="s">
        <v>122</v>
      </c>
      <c r="G18" s="9"/>
      <c r="H18" s="5" t="str">
        <f t="shared" si="1"/>
        <v/>
      </c>
      <c r="I18" s="5" t="str">
        <f t="shared" si="5"/>
        <v>一般会計</v>
      </c>
      <c r="K18" s="5"/>
      <c r="L18" s="5"/>
      <c r="O18" s="5"/>
      <c r="P18" s="5"/>
      <c r="Q18" s="11"/>
      <c r="T18" s="5"/>
      <c r="W18" s="22" t="s">
        <v>161</v>
      </c>
      <c r="Y18" s="22" t="s">
        <v>368</v>
      </c>
      <c r="Z18" s="20"/>
      <c r="AA18" s="22" t="s">
        <v>462</v>
      </c>
      <c r="AB18" s="21"/>
      <c r="AC18" s="21"/>
      <c r="AD18" s="21"/>
      <c r="AE18" s="21"/>
      <c r="AF18" s="20"/>
      <c r="AK18" s="27" t="str">
        <f t="shared" si="7"/>
        <v>Q</v>
      </c>
    </row>
    <row r="19" spans="1:37" ht="13.5" customHeight="1" x14ac:dyDescent="0.15">
      <c r="A19" s="6" t="s">
        <v>98</v>
      </c>
      <c r="B19" s="7"/>
      <c r="C19" s="5" t="str">
        <f t="shared" si="9"/>
        <v/>
      </c>
      <c r="D19" s="5" t="str">
        <f t="shared" si="8"/>
        <v>沖縄振興</v>
      </c>
      <c r="F19" s="10" t="s">
        <v>123</v>
      </c>
      <c r="G19" s="9"/>
      <c r="H19" s="5" t="str">
        <f t="shared" si="1"/>
        <v/>
      </c>
      <c r="I19" s="5" t="str">
        <f t="shared" si="5"/>
        <v>一般会計</v>
      </c>
      <c r="K19" s="5"/>
      <c r="L19" s="5"/>
      <c r="O19" s="5"/>
      <c r="P19" s="5"/>
      <c r="Q19" s="11"/>
      <c r="T19" s="5"/>
      <c r="W19" s="22" t="s">
        <v>162</v>
      </c>
      <c r="Y19" s="22" t="s">
        <v>369</v>
      </c>
      <c r="Z19" s="20"/>
      <c r="AA19" s="22" t="s">
        <v>463</v>
      </c>
      <c r="AB19" s="21"/>
      <c r="AC19" s="21"/>
      <c r="AD19" s="21"/>
      <c r="AE19" s="21"/>
      <c r="AF19" s="20"/>
      <c r="AK19" s="27" t="str">
        <f t="shared" si="7"/>
        <v>R</v>
      </c>
    </row>
    <row r="20" spans="1:37" ht="13.5" customHeight="1" x14ac:dyDescent="0.15">
      <c r="A20" s="6" t="s">
        <v>236</v>
      </c>
      <c r="B20" s="7"/>
      <c r="C20" s="5" t="str">
        <f t="shared" si="9"/>
        <v/>
      </c>
      <c r="D20" s="5" t="str">
        <f t="shared" si="8"/>
        <v>沖縄振興</v>
      </c>
      <c r="F20" s="10" t="s">
        <v>235</v>
      </c>
      <c r="G20" s="9"/>
      <c r="H20" s="5" t="str">
        <f t="shared" si="1"/>
        <v/>
      </c>
      <c r="I20" s="5" t="str">
        <f t="shared" si="5"/>
        <v>一般会計</v>
      </c>
      <c r="K20" s="5"/>
      <c r="L20" s="5"/>
      <c r="O20" s="5"/>
      <c r="P20" s="5"/>
      <c r="Q20" s="11"/>
      <c r="T20" s="5"/>
      <c r="W20" s="22" t="s">
        <v>163</v>
      </c>
      <c r="Y20" s="22" t="s">
        <v>370</v>
      </c>
      <c r="Z20" s="20"/>
      <c r="AA20" s="22" t="s">
        <v>464</v>
      </c>
      <c r="AB20" s="21"/>
      <c r="AC20" s="21"/>
      <c r="AD20" s="21"/>
      <c r="AE20" s="21"/>
      <c r="AF20" s="20"/>
      <c r="AK20" s="27" t="str">
        <f t="shared" si="7"/>
        <v>S</v>
      </c>
    </row>
    <row r="21" spans="1:37" ht="13.5" customHeight="1" x14ac:dyDescent="0.15">
      <c r="A21" s="6" t="s">
        <v>237</v>
      </c>
      <c r="B21" s="7" t="s">
        <v>480</v>
      </c>
      <c r="C21" s="5" t="str">
        <f t="shared" si="9"/>
        <v>地方創生</v>
      </c>
      <c r="D21" s="5" t="str">
        <f t="shared" si="8"/>
        <v>沖縄振興、地方創生</v>
      </c>
      <c r="F21" s="10" t="s">
        <v>124</v>
      </c>
      <c r="G21" s="9"/>
      <c r="H21" s="5" t="str">
        <f t="shared" si="1"/>
        <v/>
      </c>
      <c r="I21" s="5" t="str">
        <f t="shared" si="5"/>
        <v>一般会計</v>
      </c>
      <c r="K21" s="5"/>
      <c r="L21" s="5"/>
      <c r="O21" s="5"/>
      <c r="P21" s="5"/>
      <c r="Q21" s="11"/>
      <c r="T21" s="5"/>
      <c r="W21" s="22" t="s">
        <v>164</v>
      </c>
      <c r="Y21" s="22" t="s">
        <v>371</v>
      </c>
      <c r="Z21" s="20"/>
      <c r="AA21" s="22" t="s">
        <v>465</v>
      </c>
      <c r="AB21" s="21"/>
      <c r="AC21" s="21"/>
      <c r="AD21" s="21"/>
      <c r="AE21" s="21"/>
      <c r="AF21" s="20"/>
      <c r="AK21" s="27" t="str">
        <f t="shared" si="7"/>
        <v>T</v>
      </c>
    </row>
    <row r="22" spans="1:37" ht="13.5" customHeight="1" x14ac:dyDescent="0.15">
      <c r="A22" s="6" t="s">
        <v>238</v>
      </c>
      <c r="B22" s="7"/>
      <c r="C22" s="5" t="str">
        <f t="shared" si="9"/>
        <v/>
      </c>
      <c r="D22" s="5" t="str">
        <f>IF(C22="",D21,IF(D21&lt;&gt;"",CONCATENATE(D21,"、",C22),C22))</f>
        <v>沖縄振興、地方創生</v>
      </c>
      <c r="F22" s="10" t="s">
        <v>125</v>
      </c>
      <c r="G22" s="9"/>
      <c r="H22" s="5" t="str">
        <f t="shared" si="1"/>
        <v/>
      </c>
      <c r="I22" s="5" t="str">
        <f t="shared" si="5"/>
        <v>一般会計</v>
      </c>
      <c r="K22" s="5"/>
      <c r="L22" s="5"/>
      <c r="O22" s="5"/>
      <c r="P22" s="5"/>
      <c r="Q22" s="11"/>
      <c r="T22" s="5"/>
      <c r="W22" s="22" t="s">
        <v>165</v>
      </c>
      <c r="Y22" s="22" t="s">
        <v>372</v>
      </c>
      <c r="Z22" s="20"/>
      <c r="AA22" s="22" t="s">
        <v>466</v>
      </c>
      <c r="AB22" s="21"/>
      <c r="AC22" s="21"/>
      <c r="AD22" s="21"/>
      <c r="AE22" s="21"/>
      <c r="AF22" s="20"/>
      <c r="AK22" s="27" t="str">
        <f t="shared" si="7"/>
        <v>U</v>
      </c>
    </row>
    <row r="23" spans="1:37" ht="13.5" customHeight="1" x14ac:dyDescent="0.15">
      <c r="A23" s="6" t="s">
        <v>239</v>
      </c>
      <c r="B23" s="7"/>
      <c r="C23" s="5" t="str">
        <f t="shared" si="9"/>
        <v/>
      </c>
      <c r="D23" s="5" t="str">
        <f>IF(C23="",D22,IF(D22&lt;&gt;"",CONCATENATE(D22,"、",C23),C23))</f>
        <v>沖縄振興、地方創生</v>
      </c>
      <c r="F23" s="10" t="s">
        <v>126</v>
      </c>
      <c r="G23" s="9"/>
      <c r="H23" s="5" t="str">
        <f t="shared" si="1"/>
        <v/>
      </c>
      <c r="I23" s="5" t="str">
        <f t="shared" si="5"/>
        <v>一般会計</v>
      </c>
      <c r="K23" s="5"/>
      <c r="L23" s="5"/>
      <c r="O23" s="5"/>
      <c r="P23" s="5"/>
      <c r="Q23" s="11"/>
      <c r="T23" s="5"/>
      <c r="Y23" s="22" t="s">
        <v>373</v>
      </c>
      <c r="Z23" s="20"/>
      <c r="AA23" s="22" t="s">
        <v>467</v>
      </c>
      <c r="AB23" s="21"/>
      <c r="AC23" s="21"/>
      <c r="AD23" s="21"/>
      <c r="AE23" s="21"/>
      <c r="AF23" s="20"/>
      <c r="AK23" s="27" t="str">
        <f t="shared" si="7"/>
        <v>V</v>
      </c>
    </row>
    <row r="24" spans="1:37" ht="13.5" customHeight="1" x14ac:dyDescent="0.15">
      <c r="A24" s="55" t="s">
        <v>327</v>
      </c>
      <c r="B24" s="7"/>
      <c r="C24" s="5" t="str">
        <f t="shared" si="9"/>
        <v/>
      </c>
      <c r="D24" s="5" t="str">
        <f>IF(C24="",D23,IF(D23&lt;&gt;"",CONCATENATE(D23,"、",C24),C24))</f>
        <v>沖縄振興、地方創生</v>
      </c>
      <c r="F24" s="10" t="s">
        <v>330</v>
      </c>
      <c r="G24" s="9"/>
      <c r="H24" s="5" t="str">
        <f t="shared" si="1"/>
        <v/>
      </c>
      <c r="I24" s="5" t="str">
        <f t="shared" si="5"/>
        <v>一般会計</v>
      </c>
      <c r="K24" s="5"/>
      <c r="L24" s="5"/>
      <c r="O24" s="5"/>
      <c r="P24" s="5"/>
      <c r="Q24" s="11"/>
      <c r="T24" s="5"/>
      <c r="Y24" s="22" t="s">
        <v>374</v>
      </c>
      <c r="Z24" s="20"/>
      <c r="AA24" s="22" t="s">
        <v>468</v>
      </c>
      <c r="AB24" s="21"/>
      <c r="AC24" s="21"/>
      <c r="AD24" s="21"/>
      <c r="AE24" s="21"/>
      <c r="AF24" s="20"/>
      <c r="AK24" s="27" t="str">
        <f>CHAR(CODE(AK23)+1)</f>
        <v>W</v>
      </c>
    </row>
    <row r="25" spans="1:37" ht="13.5" customHeight="1" x14ac:dyDescent="0.15">
      <c r="A25" s="57"/>
      <c r="B25" s="56"/>
      <c r="F25" s="10" t="s">
        <v>127</v>
      </c>
      <c r="G25" s="9"/>
      <c r="H25" s="5" t="str">
        <f t="shared" si="1"/>
        <v/>
      </c>
      <c r="I25" s="5" t="str">
        <f t="shared" si="5"/>
        <v>一般会計</v>
      </c>
      <c r="K25" s="5"/>
      <c r="L25" s="5"/>
      <c r="O25" s="5"/>
      <c r="P25" s="5"/>
      <c r="Q25" s="11"/>
      <c r="T25" s="5"/>
      <c r="Y25" s="22" t="s">
        <v>375</v>
      </c>
      <c r="Z25" s="20"/>
      <c r="AA25" s="22" t="s">
        <v>469</v>
      </c>
      <c r="AB25" s="21"/>
      <c r="AC25" s="21"/>
      <c r="AD25" s="21"/>
      <c r="AE25" s="21"/>
      <c r="AF25" s="20"/>
      <c r="AK25" s="27" t="str">
        <f t="shared" si="7"/>
        <v>X</v>
      </c>
    </row>
    <row r="26" spans="1:37" ht="13.5" customHeight="1" x14ac:dyDescent="0.15">
      <c r="A26" s="54"/>
      <c r="B26" s="53"/>
      <c r="F26" s="10" t="s">
        <v>128</v>
      </c>
      <c r="G26" s="9"/>
      <c r="H26" s="5" t="str">
        <f t="shared" si="1"/>
        <v/>
      </c>
      <c r="I26" s="5" t="str">
        <f t="shared" si="5"/>
        <v>一般会計</v>
      </c>
      <c r="K26" s="5"/>
      <c r="L26" s="5"/>
      <c r="O26" s="5"/>
      <c r="P26" s="5"/>
      <c r="Q26" s="11"/>
      <c r="T26" s="5"/>
      <c r="Y26" s="22" t="s">
        <v>376</v>
      </c>
      <c r="Z26" s="20"/>
      <c r="AA26" s="22" t="s">
        <v>470</v>
      </c>
      <c r="AB26" s="21"/>
      <c r="AC26" s="21"/>
      <c r="AD26" s="21"/>
      <c r="AE26" s="21"/>
      <c r="AF26" s="20"/>
      <c r="AK26" s="27" t="str">
        <f t="shared" si="7"/>
        <v>Y</v>
      </c>
    </row>
    <row r="27" spans="1:37" ht="13.5" customHeight="1" x14ac:dyDescent="0.15">
      <c r="A27" s="5" t="str">
        <f>IF(D24="", "-", D24)</f>
        <v>沖縄振興、地方創生</v>
      </c>
      <c r="B27" s="5"/>
      <c r="F27" s="10" t="s">
        <v>129</v>
      </c>
      <c r="G27" s="9"/>
      <c r="H27" s="5" t="str">
        <f t="shared" si="1"/>
        <v/>
      </c>
      <c r="I27" s="5" t="str">
        <f t="shared" si="5"/>
        <v>一般会計</v>
      </c>
      <c r="K27" s="5"/>
      <c r="L27" s="5"/>
      <c r="O27" s="5"/>
      <c r="P27" s="5"/>
      <c r="Q27" s="11"/>
      <c r="T27" s="5"/>
      <c r="Y27" s="22" t="s">
        <v>377</v>
      </c>
      <c r="Z27" s="20"/>
      <c r="AA27" s="22" t="s">
        <v>471</v>
      </c>
      <c r="AB27" s="21"/>
      <c r="AC27" s="21"/>
      <c r="AD27" s="21"/>
      <c r="AE27" s="21"/>
      <c r="AF27" s="20"/>
      <c r="AK27" s="27" t="str">
        <f>CHAR(CODE(AK26)+1)</f>
        <v>Z</v>
      </c>
    </row>
    <row r="28" spans="1:37" ht="13.5" customHeight="1" x14ac:dyDescent="0.15">
      <c r="B28" s="5"/>
      <c r="F28" s="10" t="s">
        <v>130</v>
      </c>
      <c r="G28" s="9"/>
      <c r="H28" s="5" t="str">
        <f t="shared" si="1"/>
        <v/>
      </c>
      <c r="I28" s="5" t="str">
        <f t="shared" si="5"/>
        <v>一般会計</v>
      </c>
      <c r="K28" s="5"/>
      <c r="L28" s="5"/>
      <c r="O28" s="5"/>
      <c r="P28" s="5"/>
      <c r="Q28" s="11"/>
      <c r="T28" s="5"/>
      <c r="Y28" s="22" t="s">
        <v>378</v>
      </c>
      <c r="Z28" s="20"/>
      <c r="AA28" s="22" t="s">
        <v>472</v>
      </c>
      <c r="AB28" s="21"/>
      <c r="AC28" s="21"/>
      <c r="AD28" s="21"/>
      <c r="AE28" s="21"/>
      <c r="AF28" s="20"/>
      <c r="AK28" s="27" t="s">
        <v>214</v>
      </c>
    </row>
    <row r="29" spans="1:37" ht="13.5" customHeight="1" x14ac:dyDescent="0.15">
      <c r="A29" s="5"/>
      <c r="B29" s="5"/>
      <c r="F29" s="10" t="s">
        <v>227</v>
      </c>
      <c r="G29" s="9"/>
      <c r="H29" s="5" t="str">
        <f t="shared" si="1"/>
        <v/>
      </c>
      <c r="I29" s="5" t="str">
        <f t="shared" si="5"/>
        <v>一般会計</v>
      </c>
      <c r="K29" s="5"/>
      <c r="L29" s="5"/>
      <c r="O29" s="5"/>
      <c r="P29" s="5"/>
      <c r="Q29" s="11"/>
      <c r="T29" s="5"/>
      <c r="Y29" s="22" t="s">
        <v>379</v>
      </c>
      <c r="Z29" s="20"/>
      <c r="AA29" s="22" t="s">
        <v>473</v>
      </c>
      <c r="AB29" s="21"/>
      <c r="AC29" s="21"/>
      <c r="AD29" s="21"/>
      <c r="AE29" s="21"/>
      <c r="AF29" s="20"/>
      <c r="AK29" s="27" t="str">
        <f t="shared" si="7"/>
        <v>b</v>
      </c>
    </row>
    <row r="30" spans="1:37" ht="13.5" customHeight="1" x14ac:dyDescent="0.15">
      <c r="A30" s="5"/>
      <c r="B30" s="5"/>
      <c r="F30" s="10" t="s">
        <v>228</v>
      </c>
      <c r="G30" s="9"/>
      <c r="H30" s="5" t="str">
        <f t="shared" si="1"/>
        <v/>
      </c>
      <c r="I30" s="5" t="str">
        <f t="shared" si="5"/>
        <v>一般会計</v>
      </c>
      <c r="K30" s="5"/>
      <c r="L30" s="5"/>
      <c r="O30" s="5"/>
      <c r="P30" s="5"/>
      <c r="Q30" s="11"/>
      <c r="T30" s="5"/>
      <c r="Y30" s="22" t="s">
        <v>380</v>
      </c>
      <c r="Z30" s="20"/>
      <c r="AA30" s="22" t="s">
        <v>474</v>
      </c>
      <c r="AB30" s="21"/>
      <c r="AC30" s="21"/>
      <c r="AD30" s="21"/>
      <c r="AE30" s="21"/>
      <c r="AF30" s="20"/>
      <c r="AK30" s="27" t="str">
        <f t="shared" si="7"/>
        <v>c</v>
      </c>
    </row>
    <row r="31" spans="1:37" ht="13.5" customHeight="1" x14ac:dyDescent="0.15">
      <c r="A31" s="5"/>
      <c r="B31" s="5"/>
      <c r="F31" s="10" t="s">
        <v>229</v>
      </c>
      <c r="G31" s="9"/>
      <c r="H31" s="5" t="str">
        <f t="shared" si="1"/>
        <v/>
      </c>
      <c r="I31" s="5" t="str">
        <f t="shared" si="5"/>
        <v>一般会計</v>
      </c>
      <c r="K31" s="5"/>
      <c r="L31" s="5"/>
      <c r="O31" s="5"/>
      <c r="P31" s="5"/>
      <c r="Q31" s="11"/>
      <c r="T31" s="5"/>
      <c r="Y31" s="22" t="s">
        <v>381</v>
      </c>
      <c r="Z31" s="20"/>
      <c r="AA31" s="22" t="s">
        <v>475</v>
      </c>
      <c r="AB31" s="21"/>
      <c r="AC31" s="21"/>
      <c r="AD31" s="21"/>
      <c r="AE31" s="21"/>
      <c r="AF31" s="20"/>
      <c r="AK31" s="27" t="str">
        <f t="shared" si="7"/>
        <v>d</v>
      </c>
    </row>
    <row r="32" spans="1:37" ht="13.5" customHeight="1" x14ac:dyDescent="0.15">
      <c r="A32" s="5"/>
      <c r="B32" s="5"/>
      <c r="F32" s="10" t="s">
        <v>230</v>
      </c>
      <c r="G32" s="9"/>
      <c r="H32" s="5" t="str">
        <f t="shared" si="1"/>
        <v/>
      </c>
      <c r="I32" s="5" t="str">
        <f t="shared" si="5"/>
        <v>一般会計</v>
      </c>
      <c r="K32" s="5"/>
      <c r="L32" s="5"/>
      <c r="O32" s="5"/>
      <c r="P32" s="5"/>
      <c r="Q32" s="11"/>
      <c r="T32" s="5"/>
      <c r="Y32" s="22" t="s">
        <v>382</v>
      </c>
      <c r="Z32" s="20"/>
      <c r="AA32" s="22" t="s">
        <v>67</v>
      </c>
      <c r="AB32" s="21"/>
      <c r="AC32" s="21"/>
      <c r="AD32" s="21"/>
      <c r="AE32" s="21"/>
      <c r="AF32" s="20"/>
      <c r="AK32" s="27" t="str">
        <f t="shared" si="7"/>
        <v>e</v>
      </c>
    </row>
    <row r="33" spans="1:37" ht="13.5" customHeight="1" x14ac:dyDescent="0.15">
      <c r="A33" s="5"/>
      <c r="B33" s="5"/>
      <c r="F33" s="10" t="s">
        <v>231</v>
      </c>
      <c r="G33" s="9"/>
      <c r="H33" s="5" t="str">
        <f t="shared" si="1"/>
        <v/>
      </c>
      <c r="I33" s="5" t="str">
        <f t="shared" si="5"/>
        <v>一般会計</v>
      </c>
      <c r="K33" s="5"/>
      <c r="L33" s="5"/>
      <c r="O33" s="5"/>
      <c r="P33" s="5"/>
      <c r="Q33" s="11"/>
      <c r="T33" s="5"/>
      <c r="Y33" s="22" t="s">
        <v>383</v>
      </c>
      <c r="Z33" s="20"/>
      <c r="AA33" s="45"/>
      <c r="AB33" s="21"/>
      <c r="AC33" s="21"/>
      <c r="AD33" s="21"/>
      <c r="AE33" s="21"/>
      <c r="AF33" s="20"/>
      <c r="AK33" s="27" t="str">
        <f t="shared" si="7"/>
        <v>f</v>
      </c>
    </row>
    <row r="34" spans="1:37" ht="13.5" customHeight="1" x14ac:dyDescent="0.15">
      <c r="A34" s="5"/>
      <c r="B34" s="5"/>
      <c r="F34" s="10" t="s">
        <v>232</v>
      </c>
      <c r="G34" s="9"/>
      <c r="H34" s="5" t="str">
        <f t="shared" si="1"/>
        <v/>
      </c>
      <c r="I34" s="5" t="str">
        <f t="shared" si="5"/>
        <v>一般会計</v>
      </c>
      <c r="K34" s="5"/>
      <c r="L34" s="5"/>
      <c r="O34" s="5"/>
      <c r="P34" s="5"/>
      <c r="Q34" s="11"/>
      <c r="T34" s="5"/>
      <c r="Y34" s="22" t="s">
        <v>384</v>
      </c>
      <c r="Z34" s="20"/>
      <c r="AB34" s="21"/>
      <c r="AC34" s="21"/>
      <c r="AD34" s="21"/>
      <c r="AE34" s="21"/>
      <c r="AF34" s="20"/>
      <c r="AK34" s="27" t="str">
        <f t="shared" si="7"/>
        <v>g</v>
      </c>
    </row>
    <row r="35" spans="1:37" ht="13.5" customHeight="1" x14ac:dyDescent="0.15">
      <c r="A35" s="5"/>
      <c r="B35" s="5"/>
      <c r="F35" s="10" t="s">
        <v>233</v>
      </c>
      <c r="G35" s="9"/>
      <c r="H35" s="5" t="str">
        <f t="shared" si="1"/>
        <v/>
      </c>
      <c r="I35" s="5" t="str">
        <f t="shared" si="5"/>
        <v>一般会計</v>
      </c>
      <c r="K35" s="5"/>
      <c r="L35" s="5"/>
      <c r="O35" s="5"/>
      <c r="P35" s="5"/>
      <c r="Q35" s="11"/>
      <c r="T35" s="5"/>
      <c r="Y35" s="22" t="s">
        <v>385</v>
      </c>
      <c r="Z35" s="20"/>
      <c r="AC35" s="21"/>
      <c r="AF35" s="20"/>
      <c r="AK35" s="27" t="str">
        <f t="shared" si="7"/>
        <v>h</v>
      </c>
    </row>
    <row r="36" spans="1:37" ht="13.5" customHeight="1" x14ac:dyDescent="0.15">
      <c r="A36" s="5"/>
      <c r="B36" s="5"/>
      <c r="F36" s="10" t="s">
        <v>234</v>
      </c>
      <c r="G36" s="9"/>
      <c r="H36" s="5" t="str">
        <f t="shared" si="1"/>
        <v/>
      </c>
      <c r="I36" s="5" t="str">
        <f t="shared" si="5"/>
        <v>一般会計</v>
      </c>
      <c r="K36" s="5"/>
      <c r="L36" s="5"/>
      <c r="O36" s="5"/>
      <c r="P36" s="5"/>
      <c r="Q36" s="11"/>
      <c r="T36" s="5"/>
      <c r="Y36" s="22" t="s">
        <v>386</v>
      </c>
      <c r="Z36" s="20"/>
      <c r="AF36" s="20"/>
      <c r="AK36" s="27" t="str">
        <f t="shared" si="7"/>
        <v>i</v>
      </c>
    </row>
    <row r="37" spans="1:37" ht="13.5" customHeight="1" x14ac:dyDescent="0.15">
      <c r="A37" s="5"/>
      <c r="B37" s="5"/>
      <c r="F37" s="5"/>
      <c r="G37" s="11"/>
      <c r="H37" s="5" t="str">
        <f t="shared" si="1"/>
        <v/>
      </c>
      <c r="I37" s="5" t="str">
        <f t="shared" si="5"/>
        <v>一般会計</v>
      </c>
      <c r="K37" s="5"/>
      <c r="L37" s="5"/>
      <c r="O37" s="5"/>
      <c r="P37" s="5"/>
      <c r="Q37" s="11"/>
      <c r="T37" s="5"/>
      <c r="Y37" s="22" t="s">
        <v>387</v>
      </c>
      <c r="Z37" s="20"/>
      <c r="AF37" s="20"/>
      <c r="AK37" s="27" t="str">
        <f t="shared" si="7"/>
        <v>j</v>
      </c>
    </row>
    <row r="38" spans="1:37" x14ac:dyDescent="0.15">
      <c r="A38" s="5"/>
      <c r="B38" s="5"/>
      <c r="F38" s="5"/>
      <c r="G38" s="11"/>
      <c r="K38" s="5"/>
      <c r="L38" s="5"/>
      <c r="O38" s="5"/>
      <c r="P38" s="5"/>
      <c r="Q38" s="11"/>
      <c r="T38" s="5"/>
      <c r="Y38" s="22" t="s">
        <v>388</v>
      </c>
      <c r="Z38" s="20"/>
      <c r="AF38" s="20"/>
      <c r="AK38" s="27" t="str">
        <f t="shared" si="7"/>
        <v>k</v>
      </c>
    </row>
    <row r="39" spans="1:37" x14ac:dyDescent="0.15">
      <c r="A39" s="5"/>
      <c r="B39" s="5"/>
      <c r="F39" s="5" t="str">
        <f>I37</f>
        <v>一般会計</v>
      </c>
      <c r="G39" s="11"/>
      <c r="K39" s="5"/>
      <c r="L39" s="5"/>
      <c r="O39" s="5"/>
      <c r="P39" s="5"/>
      <c r="Q39" s="11"/>
      <c r="T39" s="5"/>
      <c r="Y39" s="22" t="s">
        <v>389</v>
      </c>
      <c r="Z39" s="20"/>
      <c r="AF39" s="20"/>
      <c r="AK39" s="27" t="str">
        <f t="shared" si="7"/>
        <v>l</v>
      </c>
    </row>
    <row r="40" spans="1:37" x14ac:dyDescent="0.15">
      <c r="A40" s="5"/>
      <c r="B40" s="5"/>
      <c r="F40" s="5"/>
      <c r="G40" s="11"/>
      <c r="K40" s="5"/>
      <c r="L40" s="5"/>
      <c r="O40" s="5"/>
      <c r="P40" s="5"/>
      <c r="Q40" s="11"/>
      <c r="T40" s="5"/>
      <c r="Y40" s="22" t="s">
        <v>390</v>
      </c>
      <c r="Z40" s="20"/>
      <c r="AF40" s="20"/>
      <c r="AK40" s="27" t="str">
        <f t="shared" si="7"/>
        <v>m</v>
      </c>
    </row>
    <row r="41" spans="1:37" x14ac:dyDescent="0.15">
      <c r="A41" s="5"/>
      <c r="B41" s="5"/>
      <c r="F41" s="5"/>
      <c r="G41" s="11"/>
      <c r="K41" s="5"/>
      <c r="L41" s="5"/>
      <c r="O41" s="5"/>
      <c r="P41" s="5"/>
      <c r="Q41" s="11"/>
      <c r="T41" s="5"/>
      <c r="Y41" s="22" t="s">
        <v>391</v>
      </c>
      <c r="Z41" s="20"/>
      <c r="AF41" s="20"/>
      <c r="AK41" s="27" t="str">
        <f t="shared" si="7"/>
        <v>n</v>
      </c>
    </row>
    <row r="42" spans="1:37" x14ac:dyDescent="0.15">
      <c r="A42" s="5"/>
      <c r="B42" s="5"/>
      <c r="F42" s="5"/>
      <c r="G42" s="11"/>
      <c r="K42" s="5"/>
      <c r="L42" s="5"/>
      <c r="O42" s="5"/>
      <c r="P42" s="5"/>
      <c r="Q42" s="11"/>
      <c r="T42" s="5"/>
      <c r="Y42" s="22" t="s">
        <v>392</v>
      </c>
      <c r="Z42" s="20"/>
      <c r="AF42" s="20"/>
      <c r="AK42" s="27" t="str">
        <f t="shared" si="7"/>
        <v>o</v>
      </c>
    </row>
    <row r="43" spans="1:37" x14ac:dyDescent="0.15">
      <c r="A43" s="5"/>
      <c r="B43" s="5"/>
      <c r="F43" s="5"/>
      <c r="G43" s="11"/>
      <c r="K43" s="5"/>
      <c r="L43" s="5"/>
      <c r="O43" s="5"/>
      <c r="P43" s="5"/>
      <c r="Q43" s="11"/>
      <c r="T43" s="5"/>
      <c r="Y43" s="22" t="s">
        <v>393</v>
      </c>
      <c r="Z43" s="20"/>
      <c r="AF43" s="20"/>
      <c r="AK43" s="27" t="str">
        <f t="shared" si="7"/>
        <v>p</v>
      </c>
    </row>
    <row r="44" spans="1:37" x14ac:dyDescent="0.15">
      <c r="A44" s="5"/>
      <c r="B44" s="5"/>
      <c r="F44" s="5"/>
      <c r="G44" s="11"/>
      <c r="K44" s="5"/>
      <c r="L44" s="5"/>
      <c r="O44" s="5"/>
      <c r="P44" s="5"/>
      <c r="Q44" s="11"/>
      <c r="T44" s="5"/>
      <c r="Y44" s="22" t="s">
        <v>394</v>
      </c>
      <c r="Z44" s="20"/>
      <c r="AF44" s="20"/>
      <c r="AK44" s="27" t="str">
        <f t="shared" si="7"/>
        <v>q</v>
      </c>
    </row>
    <row r="45" spans="1:37" x14ac:dyDescent="0.15">
      <c r="A45" s="5"/>
      <c r="B45" s="5"/>
      <c r="F45" s="5"/>
      <c r="G45" s="11"/>
      <c r="K45" s="5"/>
      <c r="L45" s="5"/>
      <c r="O45" s="5"/>
      <c r="P45" s="5"/>
      <c r="Q45" s="11"/>
      <c r="T45" s="5"/>
      <c r="Y45" s="22" t="s">
        <v>395</v>
      </c>
      <c r="Z45" s="20"/>
      <c r="AF45" s="20"/>
      <c r="AK45" s="27" t="str">
        <f t="shared" si="7"/>
        <v>r</v>
      </c>
    </row>
    <row r="46" spans="1:37" x14ac:dyDescent="0.15">
      <c r="A46" s="5"/>
      <c r="B46" s="5"/>
      <c r="F46" s="5"/>
      <c r="G46" s="11"/>
      <c r="K46" s="5"/>
      <c r="L46" s="5"/>
      <c r="O46" s="5"/>
      <c r="P46" s="5"/>
      <c r="Q46" s="11"/>
      <c r="T46" s="5"/>
      <c r="Y46" s="22" t="s">
        <v>396</v>
      </c>
      <c r="Z46" s="20"/>
      <c r="AF46" s="20"/>
      <c r="AK46" s="27" t="str">
        <f t="shared" si="7"/>
        <v>s</v>
      </c>
    </row>
    <row r="47" spans="1:37" x14ac:dyDescent="0.15">
      <c r="A47" s="5"/>
      <c r="B47" s="5"/>
      <c r="F47" s="5"/>
      <c r="G47" s="11"/>
      <c r="K47" s="5"/>
      <c r="L47" s="5"/>
      <c r="O47" s="5"/>
      <c r="P47" s="5"/>
      <c r="Q47" s="11"/>
      <c r="T47" s="5"/>
      <c r="Y47" s="22" t="s">
        <v>397</v>
      </c>
      <c r="Z47" s="20"/>
      <c r="AF47" s="20"/>
      <c r="AK47" s="27" t="str">
        <f t="shared" si="7"/>
        <v>t</v>
      </c>
    </row>
    <row r="48" spans="1:37" x14ac:dyDescent="0.15">
      <c r="A48" s="5"/>
      <c r="B48" s="5"/>
      <c r="F48" s="5"/>
      <c r="G48" s="11"/>
      <c r="K48" s="5"/>
      <c r="L48" s="5"/>
      <c r="O48" s="5"/>
      <c r="P48" s="5"/>
      <c r="Q48" s="11"/>
      <c r="T48" s="5"/>
      <c r="Y48" s="22" t="s">
        <v>398</v>
      </c>
      <c r="Z48" s="20"/>
      <c r="AF48" s="20"/>
      <c r="AK48" s="27" t="str">
        <f t="shared" si="7"/>
        <v>u</v>
      </c>
    </row>
    <row r="49" spans="1:37" x14ac:dyDescent="0.15">
      <c r="A49" s="5"/>
      <c r="B49" s="5"/>
      <c r="F49" s="5"/>
      <c r="G49" s="11"/>
      <c r="K49" s="5"/>
      <c r="L49" s="5"/>
      <c r="O49" s="5"/>
      <c r="P49" s="5"/>
      <c r="Q49" s="11"/>
      <c r="T49" s="5"/>
      <c r="Y49" s="22" t="s">
        <v>399</v>
      </c>
      <c r="Z49" s="20"/>
      <c r="AF49" s="20"/>
      <c r="AK49" s="27" t="str">
        <f t="shared" si="7"/>
        <v>v</v>
      </c>
    </row>
    <row r="50" spans="1:37" x14ac:dyDescent="0.15">
      <c r="A50" s="5"/>
      <c r="B50" s="5"/>
      <c r="F50" s="5"/>
      <c r="G50" s="11"/>
      <c r="K50" s="5"/>
      <c r="L50" s="5"/>
      <c r="O50" s="5"/>
      <c r="P50" s="5"/>
      <c r="Q50" s="11"/>
      <c r="T50" s="5"/>
      <c r="Y50" s="22" t="s">
        <v>400</v>
      </c>
      <c r="Z50" s="20"/>
      <c r="AF50" s="20"/>
    </row>
    <row r="51" spans="1:37" x14ac:dyDescent="0.15">
      <c r="A51" s="5"/>
      <c r="B51" s="5"/>
      <c r="F51" s="5"/>
      <c r="G51" s="11"/>
      <c r="K51" s="5"/>
      <c r="L51" s="5"/>
      <c r="O51" s="5"/>
      <c r="P51" s="5"/>
      <c r="Q51" s="11"/>
      <c r="T51" s="5"/>
      <c r="Y51" s="22" t="s">
        <v>401</v>
      </c>
      <c r="Z51" s="20"/>
      <c r="AF51" s="20"/>
    </row>
    <row r="52" spans="1:37" x14ac:dyDescent="0.15">
      <c r="A52" s="5"/>
      <c r="B52" s="5"/>
      <c r="F52" s="5"/>
      <c r="G52" s="11"/>
      <c r="K52" s="5"/>
      <c r="L52" s="5"/>
      <c r="O52" s="5"/>
      <c r="P52" s="5"/>
      <c r="Q52" s="11"/>
      <c r="T52" s="5"/>
      <c r="Y52" s="22" t="s">
        <v>402</v>
      </c>
      <c r="Z52" s="20"/>
      <c r="AF52" s="20"/>
    </row>
    <row r="53" spans="1:37" x14ac:dyDescent="0.15">
      <c r="A53" s="5"/>
      <c r="B53" s="5"/>
      <c r="F53" s="5"/>
      <c r="G53" s="11"/>
      <c r="K53" s="5"/>
      <c r="L53" s="5"/>
      <c r="O53" s="5"/>
      <c r="P53" s="5"/>
      <c r="Q53" s="11"/>
      <c r="T53" s="5"/>
      <c r="Y53" s="22" t="s">
        <v>403</v>
      </c>
      <c r="Z53" s="20"/>
      <c r="AF53" s="20"/>
    </row>
    <row r="54" spans="1:37" x14ac:dyDescent="0.15">
      <c r="A54" s="5"/>
      <c r="B54" s="5"/>
      <c r="F54" s="5"/>
      <c r="G54" s="11"/>
      <c r="K54" s="5"/>
      <c r="L54" s="5"/>
      <c r="O54" s="5"/>
      <c r="P54" s="12"/>
      <c r="Q54" s="11"/>
      <c r="T54" s="5"/>
      <c r="Y54" s="22" t="s">
        <v>404</v>
      </c>
      <c r="Z54" s="20"/>
      <c r="AF54" s="20"/>
    </row>
    <row r="55" spans="1:37" x14ac:dyDescent="0.15">
      <c r="A55" s="5"/>
      <c r="B55" s="5"/>
      <c r="F55" s="5"/>
      <c r="G55" s="11"/>
      <c r="K55" s="5"/>
      <c r="L55" s="5"/>
      <c r="O55" s="5"/>
      <c r="P55" s="5"/>
      <c r="Q55" s="11"/>
      <c r="T55" s="5"/>
      <c r="Y55" s="22" t="s">
        <v>405</v>
      </c>
      <c r="Z55" s="20"/>
      <c r="AF55" s="20"/>
    </row>
    <row r="56" spans="1:37" x14ac:dyDescent="0.15">
      <c r="A56" s="5"/>
      <c r="B56" s="5"/>
      <c r="F56" s="5"/>
      <c r="G56" s="11"/>
      <c r="K56" s="5"/>
      <c r="L56" s="5"/>
      <c r="O56" s="5"/>
      <c r="P56" s="5"/>
      <c r="Q56" s="11"/>
      <c r="T56" s="5"/>
      <c r="Y56" s="22" t="s">
        <v>406</v>
      </c>
      <c r="Z56" s="20"/>
      <c r="AF56" s="20"/>
    </row>
    <row r="57" spans="1:37" x14ac:dyDescent="0.15">
      <c r="A57" s="5"/>
      <c r="B57" s="5"/>
      <c r="F57" s="5"/>
      <c r="G57" s="11"/>
      <c r="K57" s="5"/>
      <c r="L57" s="5"/>
      <c r="O57" s="5"/>
      <c r="P57" s="5"/>
      <c r="Q57" s="11"/>
      <c r="T57" s="5"/>
      <c r="Y57" s="22" t="s">
        <v>407</v>
      </c>
      <c r="Z57" s="20"/>
      <c r="AF57" s="20"/>
    </row>
    <row r="58" spans="1:37" x14ac:dyDescent="0.15">
      <c r="A58" s="5"/>
      <c r="B58" s="5"/>
      <c r="F58" s="5"/>
      <c r="G58" s="11"/>
      <c r="K58" s="5"/>
      <c r="L58" s="5"/>
      <c r="O58" s="5"/>
      <c r="P58" s="5"/>
      <c r="Q58" s="11"/>
      <c r="T58" s="5"/>
      <c r="Y58" s="22" t="s">
        <v>408</v>
      </c>
      <c r="Z58" s="20"/>
      <c r="AF58" s="20"/>
    </row>
    <row r="59" spans="1:37" x14ac:dyDescent="0.15">
      <c r="A59" s="5"/>
      <c r="B59" s="5"/>
      <c r="F59" s="5"/>
      <c r="G59" s="11"/>
      <c r="K59" s="5"/>
      <c r="L59" s="5"/>
      <c r="O59" s="5"/>
      <c r="P59" s="5"/>
      <c r="Q59" s="11"/>
      <c r="T59" s="5"/>
      <c r="Y59" s="22" t="s">
        <v>409</v>
      </c>
      <c r="Z59" s="20"/>
      <c r="AF59" s="20"/>
    </row>
    <row r="60" spans="1:37" x14ac:dyDescent="0.15">
      <c r="A60" s="5"/>
      <c r="B60" s="5"/>
      <c r="F60" s="5"/>
      <c r="G60" s="11"/>
      <c r="K60" s="5"/>
      <c r="L60" s="5"/>
      <c r="O60" s="5"/>
      <c r="P60" s="5"/>
      <c r="Q60" s="11"/>
      <c r="T60" s="5"/>
      <c r="Y60" s="22" t="s">
        <v>410</v>
      </c>
      <c r="Z60" s="20"/>
      <c r="AF60" s="20"/>
    </row>
    <row r="61" spans="1:37" x14ac:dyDescent="0.15">
      <c r="A61" s="5"/>
      <c r="B61" s="5"/>
      <c r="F61" s="5"/>
      <c r="G61" s="11"/>
      <c r="K61" s="5"/>
      <c r="L61" s="5"/>
      <c r="O61" s="5"/>
      <c r="P61" s="5"/>
      <c r="Q61" s="11"/>
      <c r="T61" s="5"/>
      <c r="Y61" s="22" t="s">
        <v>411</v>
      </c>
      <c r="Z61" s="20"/>
      <c r="AF61" s="20"/>
    </row>
    <row r="62" spans="1:37" x14ac:dyDescent="0.15">
      <c r="A62" s="5"/>
      <c r="B62" s="5"/>
      <c r="F62" s="5"/>
      <c r="G62" s="11"/>
      <c r="K62" s="5"/>
      <c r="L62" s="5"/>
      <c r="O62" s="5"/>
      <c r="P62" s="5"/>
      <c r="Q62" s="11"/>
      <c r="T62" s="5"/>
      <c r="Y62" s="22" t="s">
        <v>412</v>
      </c>
      <c r="Z62" s="20"/>
      <c r="AF62" s="20"/>
    </row>
    <row r="63" spans="1:37" x14ac:dyDescent="0.15">
      <c r="A63" s="5"/>
      <c r="B63" s="5"/>
      <c r="F63" s="5"/>
      <c r="G63" s="11"/>
      <c r="K63" s="5"/>
      <c r="L63" s="5"/>
      <c r="O63" s="5"/>
      <c r="P63" s="5"/>
      <c r="Q63" s="11"/>
      <c r="T63" s="5"/>
      <c r="Y63" s="22" t="s">
        <v>413</v>
      </c>
      <c r="Z63" s="20"/>
      <c r="AF63" s="20"/>
    </row>
    <row r="64" spans="1:37" x14ac:dyDescent="0.15">
      <c r="A64" s="5"/>
      <c r="B64" s="5"/>
      <c r="F64" s="5"/>
      <c r="G64" s="11"/>
      <c r="K64" s="5"/>
      <c r="L64" s="5"/>
      <c r="O64" s="5"/>
      <c r="P64" s="5"/>
      <c r="Q64" s="11"/>
      <c r="T64" s="5"/>
      <c r="Y64" s="22" t="s">
        <v>414</v>
      </c>
      <c r="Z64" s="20"/>
      <c r="AF64" s="20"/>
    </row>
    <row r="65" spans="1:32" x14ac:dyDescent="0.15">
      <c r="A65" s="5"/>
      <c r="B65" s="5"/>
      <c r="F65" s="5"/>
      <c r="G65" s="11"/>
      <c r="K65" s="5"/>
      <c r="L65" s="5"/>
      <c r="O65" s="5"/>
      <c r="P65" s="5"/>
      <c r="Q65" s="11"/>
      <c r="T65" s="5"/>
      <c r="Y65" s="22" t="s">
        <v>415</v>
      </c>
      <c r="Z65" s="20"/>
      <c r="AF65" s="20"/>
    </row>
    <row r="66" spans="1:32" x14ac:dyDescent="0.15">
      <c r="A66" s="5"/>
      <c r="B66" s="5"/>
      <c r="F66" s="5"/>
      <c r="G66" s="11"/>
      <c r="K66" s="5"/>
      <c r="L66" s="5"/>
      <c r="O66" s="5"/>
      <c r="P66" s="5"/>
      <c r="Q66" s="11"/>
      <c r="T66" s="5"/>
      <c r="Y66" s="22" t="s">
        <v>68</v>
      </c>
      <c r="Z66" s="20"/>
      <c r="AF66" s="20"/>
    </row>
    <row r="67" spans="1:32" x14ac:dyDescent="0.15">
      <c r="A67" s="5"/>
      <c r="B67" s="5"/>
      <c r="F67" s="5"/>
      <c r="G67" s="11"/>
      <c r="K67" s="5"/>
      <c r="L67" s="5"/>
      <c r="O67" s="5"/>
      <c r="P67" s="5"/>
      <c r="Q67" s="11"/>
      <c r="T67" s="5"/>
      <c r="Y67" s="22" t="s">
        <v>416</v>
      </c>
      <c r="Z67" s="20"/>
      <c r="AF67" s="20"/>
    </row>
    <row r="68" spans="1:32" x14ac:dyDescent="0.15">
      <c r="A68" s="5"/>
      <c r="B68" s="5"/>
      <c r="F68" s="5"/>
      <c r="G68" s="11"/>
      <c r="K68" s="5"/>
      <c r="L68" s="5"/>
      <c r="O68" s="5"/>
      <c r="P68" s="5"/>
      <c r="Q68" s="11"/>
      <c r="T68" s="5"/>
      <c r="Y68" s="22" t="s">
        <v>417</v>
      </c>
      <c r="Z68" s="20"/>
      <c r="AF68" s="20"/>
    </row>
    <row r="69" spans="1:32" x14ac:dyDescent="0.15">
      <c r="A69" s="5"/>
      <c r="B69" s="5"/>
      <c r="F69" s="5"/>
      <c r="G69" s="11"/>
      <c r="K69" s="5"/>
      <c r="L69" s="5"/>
      <c r="O69" s="5"/>
      <c r="P69" s="5"/>
      <c r="Q69" s="11"/>
      <c r="T69" s="5"/>
      <c r="Y69" s="22" t="s">
        <v>418</v>
      </c>
      <c r="Z69" s="20"/>
      <c r="AF69" s="20"/>
    </row>
    <row r="70" spans="1:32" x14ac:dyDescent="0.15">
      <c r="A70" s="5"/>
      <c r="B70" s="5"/>
      <c r="Y70" s="22" t="s">
        <v>419</v>
      </c>
    </row>
    <row r="71" spans="1:32" x14ac:dyDescent="0.15">
      <c r="Y71" s="22" t="s">
        <v>420</v>
      </c>
    </row>
    <row r="72" spans="1:32" x14ac:dyDescent="0.15">
      <c r="Y72" s="22" t="s">
        <v>421</v>
      </c>
    </row>
    <row r="73" spans="1:32" x14ac:dyDescent="0.15">
      <c r="Y73" s="22" t="s">
        <v>422</v>
      </c>
    </row>
    <row r="74" spans="1:32" x14ac:dyDescent="0.15">
      <c r="Y74" s="22" t="s">
        <v>423</v>
      </c>
    </row>
    <row r="75" spans="1:32" x14ac:dyDescent="0.15">
      <c r="Y75" s="22" t="s">
        <v>424</v>
      </c>
    </row>
    <row r="76" spans="1:32" x14ac:dyDescent="0.15">
      <c r="Y76" s="22" t="s">
        <v>425</v>
      </c>
    </row>
    <row r="77" spans="1:32" x14ac:dyDescent="0.15">
      <c r="Y77" s="22" t="s">
        <v>426</v>
      </c>
    </row>
    <row r="78" spans="1:32" x14ac:dyDescent="0.15">
      <c r="Y78" s="22" t="s">
        <v>427</v>
      </c>
    </row>
    <row r="79" spans="1:32" x14ac:dyDescent="0.15">
      <c r="Y79" s="22" t="s">
        <v>428</v>
      </c>
    </row>
    <row r="80" spans="1:32" x14ac:dyDescent="0.15">
      <c r="Y80" s="22" t="s">
        <v>429</v>
      </c>
    </row>
    <row r="81" spans="25:25" x14ac:dyDescent="0.15">
      <c r="Y81" s="22" t="s">
        <v>430</v>
      </c>
    </row>
    <row r="82" spans="25:25" x14ac:dyDescent="0.15">
      <c r="Y82" s="22" t="s">
        <v>431</v>
      </c>
    </row>
    <row r="83" spans="25:25" x14ac:dyDescent="0.15">
      <c r="Y83" s="22" t="s">
        <v>432</v>
      </c>
    </row>
    <row r="84" spans="25:25" x14ac:dyDescent="0.15">
      <c r="Y84" s="22" t="s">
        <v>433</v>
      </c>
    </row>
    <row r="85" spans="25:25" x14ac:dyDescent="0.15">
      <c r="Y85" s="22" t="s">
        <v>434</v>
      </c>
    </row>
    <row r="86" spans="25:25" x14ac:dyDescent="0.15">
      <c r="Y86" s="22" t="s">
        <v>435</v>
      </c>
    </row>
    <row r="87" spans="25:25" x14ac:dyDescent="0.15">
      <c r="Y87" s="22" t="s">
        <v>436</v>
      </c>
    </row>
    <row r="88" spans="25:25" x14ac:dyDescent="0.15">
      <c r="Y88" s="22" t="s">
        <v>437</v>
      </c>
    </row>
    <row r="89" spans="25:25" x14ac:dyDescent="0.15">
      <c r="Y89" s="22" t="s">
        <v>438</v>
      </c>
    </row>
    <row r="90" spans="25:25" x14ac:dyDescent="0.15">
      <c r="Y90" s="22" t="s">
        <v>439</v>
      </c>
    </row>
    <row r="91" spans="25:25" x14ac:dyDescent="0.15">
      <c r="Y91" s="22" t="s">
        <v>440</v>
      </c>
    </row>
    <row r="92" spans="25:25" x14ac:dyDescent="0.15">
      <c r="Y92" s="22" t="s">
        <v>441</v>
      </c>
    </row>
    <row r="93" spans="25:25" x14ac:dyDescent="0.15">
      <c r="Y93" s="22" t="s">
        <v>442</v>
      </c>
    </row>
    <row r="94" spans="25:25" x14ac:dyDescent="0.15">
      <c r="Y94" s="22" t="s">
        <v>443</v>
      </c>
    </row>
    <row r="95" spans="25:25" x14ac:dyDescent="0.15">
      <c r="Y95" s="22" t="s">
        <v>444</v>
      </c>
    </row>
    <row r="96" spans="25:25" x14ac:dyDescent="0.15">
      <c r="Y96" s="22" t="s">
        <v>336</v>
      </c>
    </row>
    <row r="97" spans="25:25" x14ac:dyDescent="0.15">
      <c r="Y97" s="22" t="s">
        <v>445</v>
      </c>
    </row>
    <row r="98" spans="25:25" x14ac:dyDescent="0.15">
      <c r="Y98" s="22" t="s">
        <v>446</v>
      </c>
    </row>
    <row r="121" spans="25:25" x14ac:dyDescent="0.15">
      <c r="Y121" s="24" t="s">
        <v>166</v>
      </c>
    </row>
    <row r="122" spans="25:25" x14ac:dyDescent="0.15">
      <c r="Y122" s="24" t="s">
        <v>167</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2020-10-02T11:37:33Z</dcterms:created>
  <dcterms:modified xsi:type="dcterms:W3CDTF">2020-10-02T11:37:55Z</dcterms:modified>
  <cp:contentStatus/>
</cp:coreProperties>
</file>