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<sst xmlns="http://schemas.openxmlformats.org/spreadsheetml/2006/main" count="2222" uniqueCount="615">
  <si>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</si>
  <si>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</si>
  <si>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</si>
  <si>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</si>
  <si>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</si>
  <si>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</si>
  <si>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</si>
  <si>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</si>
  <si>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</si>
  <si>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</si>
  <si>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</si>
  <si>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</si>
  <si>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</si>
  <si>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</si>
  <si>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</si>
  <si>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</si>
  <si>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</si>
  <si>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</si>
  <si>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</si>
  <si>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</si>
  <si>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</si>
  <si>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</si>
  <si>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</si>
  <si>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</si>
  <si>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</si>
  <si>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</si>
  <si>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</si>
  <si>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</si>
  <si>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</si>
  <si>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</si>
  <si>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</si>
  <si>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</si>
  <si>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</si>
  <si>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</si>
  <si>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</si>
  <si>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</si>
  <si>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</si>
  <si>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</si>
  <si>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</si>
  <si>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</si>
  <si>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</si>
  <si>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</si>
  <si>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</si>
  <si>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</si>
  <si>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</si>
  <si>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</si>
  <si>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</si>
  <si>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</si>
  <si>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</si>
  <si>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</si>
  <si>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</si>
  <si>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</si>
  <si>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</si>
  <si>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</si>
  <si>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</si>
  <si>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</si>
  <si>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</si>
  <si>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</si>
  <si>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</si>
  <si>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</si>
  <si>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</si>
  <si>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</si>
  <si>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</si>
  <si>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</si>
  <si>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</si>
  <si>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</si>
  <si>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</si>
  <si>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</si>
  <si>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</si>
  <si>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</si>
  <si>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</si>
  <si>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</si>
  <si>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</si>
  <si>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</si>
  <si>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</si>
  <si>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</si>
  <si>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</si>
  <si>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</si>
  <si>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</si>
  <si>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</si>
  <si>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</si>
  <si>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</si>
  <si>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</si>
  <si>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</si>
  <si>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</si>
  <si>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</si>
  <si>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</si>
  <si>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</si>
  <si>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</si>
  <si>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</si>
  <si>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</si>
  <si>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</si>
  <si>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</si>
  <si>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</si>
  <si>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</si>
  <si>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</si>
  <si>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</si>
  <si>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</si>
  <si>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</si>
  <si>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</si>
  <si>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</si>
  <si>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</si>
  <si>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</si>
  <si>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</si>
  <si>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</si>
  <si>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</si>
  <si>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</si>
  <si>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</si>
  <si>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</si>
  <si>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</si>
  <si>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</si>
  <si>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</si>
  <si>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</si>
  <si>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</si>
  <si>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</si>
  <si>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</si>
  <si>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</si>
  <si>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</si>
  <si>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</si>
  <si>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</si>
  <si>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</si>
  <si>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</si>
  <si>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</si>
  <si>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</si>
  <si>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</si>
  <si>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</si>
  <si>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</si>
  <si>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</si>
  <si>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</si>
  <si>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</si>
  <si>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</si>
  <si>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</si>
  <si>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</si>
  <si>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</si>
  <si>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</si>
  <si>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</si>
  <si>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</si>
  <si>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</si>
  <si>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</si>
  <si>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</si>
  <si>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</si>
  <si>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</si>
  <si>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</si>
  <si>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</si>
  <si>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</si>
  <si>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</si>
  <si>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</si>
  <si>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</si>
  <si>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</si>
  <si>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</si>
  <si>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</si>
  <si>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</si>
  <si>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</si>
  <si>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</si>
  <si>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</si>
  <si>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</si>
  <si>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</si>
  <si>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</si>
  <si>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</si>
  <si>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</si>
  <si>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</si>
  <si>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</si>
  <si>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</si>
  <si>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</si>
  <si>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</si>
  <si>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</si>
  <si>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</si>
  <si>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</si>
  <si>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</si>
  <si>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</si>
  <si>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</si>
  <si>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</si>
  <si>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</si>
  <si>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</si>
  <si>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</si>
  <si>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</si>
  <si>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</si>
  <si>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</si>
  <si>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</si>
  <si>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</si>
  <si>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</si>
  <si>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</si>
  <si>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</si>
  <si>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</si>
  <si>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</si>
  <si>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</si>
  <si>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</si>
  <si>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</si>
  <si>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</si>
  <si>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</si>
  <si>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</si>
  <si>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</si>
  <si>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</si>
  <si>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</si>
  <si>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</si>
  <si>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</si>
  <si>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</si>
  <si>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</si>
  <si>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</si>
  <si>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</si>
  <si>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</si>
  <si>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</si>
  <si>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</si>
  <si>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</si>
  <si>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</si>
  <si>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</si>
  <si>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</si>
  <si>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</si>
  <si>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</si>
  <si>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</si>
  <si>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</si>
  <si>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</si>
  <si>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</si>
  <si>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</si>
  <si>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</si>
  <si>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</si>
  <si>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</si>
  <si>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</si>
  <si>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</si>
  <si>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</si>
  <si>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</si>
  <si>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</si>
  <si>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</si>
  <si>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</si>
  <si>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</si>
  <si>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</si>
  <si>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</si>
  <si>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</si>
  <si>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</si>
  <si>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</si>
  <si>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</si>
  <si>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</si>
  <si>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</si>
  <si>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</si>
  <si>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</si>
  <si>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</si>
  <si>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</si>
  <si>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</si>
  <si>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</si>
  <si>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</si>
  <si>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</si>
  <si>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</si>
  <si>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</si>
  <si>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</si>
  <si>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</si>
  <si>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</si>
  <si>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</si>
  <si>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</si>
  <si>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</si>
  <si>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</si>
  <si>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</si>
  <si>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</si>
  <si>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</si>
  <si>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</si>
  <si>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</si>
  <si>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</si>
  <si>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</si>
  <si>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</si>
  <si>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</si>
  <si>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</si>
  <si>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</si>
  <si>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</si>
  <si>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</si>
  <si>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</si>
  <si>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</si>
  <si>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</si>
  <si>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</si>
  <si>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</si>
  <si>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</si>
  <si>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</si>
  <si>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</si>
  <si>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</si>
  <si>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</si>
  <si>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</si>
  <si>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</si>
  <si>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</si>
  <si>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</si>
  <si>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</si>
  <si>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</si>
  <si>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</si>
  <si>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</si>
  <si>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</si>
  <si>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</si>
  <si>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</si>
  <si>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</si>
  <si>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</si>
  <si>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</si>
  <si>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</si>
  <si>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</si>
  <si>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</si>
  <si>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</si>
  <si>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</si>
  <si>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</si>
  <si>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</si>
  <si>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</si>
  <si>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</si>
  <si>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</si>
  <si>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</si>
  <si>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</si>
  <si>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</si>
  <si>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</si>
  <si>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</si>
  <si>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</si>
  <si>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</si>
  <si>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</si>
  <si>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</si>
  <si>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</si>
  <si>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</si>
  <si>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</si>
  <si>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</si>
  <si>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</si>
  <si>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</si>
  <si>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</si>
  <si>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</si>
  <si>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</si>
  <si>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</si>
  <si>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</si>
  <si>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</si>
  <si>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</si>
  <si>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</si>
  <si>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</si>
  <si>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</si>
  <si>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</si>
  <si>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</si>
  <si>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</si>
  <si>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</si>
  <si>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</si>
  <si>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</si>
  <si>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</si>
  <si>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</si>
  <si>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</si>
  <si>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</si>
  <si>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</si>
  <si>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</si>
  <si>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</si>
  <si>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</si>
  <si>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</si>
  <si>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</si>
  <si>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</si>
  <si>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</si>
  <si>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</si>
  <si>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</si>
  <si>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</si>
  <si>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</si>
  <si>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</si>
  <si>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</si>
  <si>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</si>
  <si>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</si>
  <si>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</si>
  <si>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</si>
  <si>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</si>
  <si>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</si>
  <si>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</si>
  <si>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</si>
  <si>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</si>
  <si>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</si>
  <si>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</si>
  <si>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</si>
  <si>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</si>
  <si>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</si>
  <si>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</si>
  <si>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</si>
  <si>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</si>
  <si>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</si>
  <si>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</si>
  <si>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</si>
  <si>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</si>
  <si>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</si>
  <si>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</si>
  <si>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</si>
  <si>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</si>
  <si>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</si>
  <si>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</si>
  <si>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</si>
  <si>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</si>
  <si>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</si>
  <si>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</si>
  <si>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</si>
  <si>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</si>
  <si>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</si>
  <si>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</si>
  <si>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</si>
  <si>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</si>
  <si>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</si>
  <si>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</si>
  <si>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</si>
  <si>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</si>
  <si>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</si>
  <si>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</si>
  <si>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</si>
  <si>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</si>
  <si>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</si>
  <si>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</si>
  <si>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</si>
  <si>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</si>
  <si>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</si>
  <si>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</si>
  <si>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</si>
  <si>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</si>
  <si>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</si>
  <si>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</si>
  <si>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</si>
  <si>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</si>
  <si>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</si>
  <si>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</si>
  <si>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</si>
  <si>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</si>
  <si>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</si>
  <si>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</si>
  <si>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</si>
  <si>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</si>
  <si>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</si>
  <si>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</si>
  <si>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</si>
  <si>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</si>
  <si>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</si>
  <si>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</si>
  <si>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</si>
  <si>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</si>
  <si>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</si>
  <si>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</si>
  <si>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</si>
  <si>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</si>
  <si>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</si>
  <si>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</si>
  <si>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</si>
  <si>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</si>
  <si>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</si>
  <si>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</si>
  <si>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</si>
  <si>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</si>
  <si>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</si>
  <si>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</si>
  <si>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</si>
  <si>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</si>
  <si>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</si>
  <si>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</si>
  <si>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</si>
  <si>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</si>
  <si>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</si>
  <si>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</si>
  <si>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</si>
  <si>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</si>
  <si>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</si>
  <si>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</si>
  <si>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</si>
  <si>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</si>
  <si>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</si>
  <si>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</si>
  <si>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</si>
  <si>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</si>
  <si>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</si>
  <si>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</si>
  <si>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</si>
  <si>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</si>
  <si>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</si>
  <si>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</si>
  <si>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</si>
  <si>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</si>
  <si>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</si>
  <si>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</si>
  <si>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</si>
  <si>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</si>
  <si>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</si>
  <si>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</si>
  <si>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</si>
  <si>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</si>
  <si>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</si>
  <si>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</si>
  <si>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</si>
  <si>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</si>
  <si>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</si>
  <si>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</si>
  <si>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</si>
  <si>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</si>
  <si>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</si>
  <si>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</si>
  <si>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</si>
  <si>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</si>
  <si>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内閣府　沖縄振興局</t>
    <rPh sb="0" eb="2">
      <t>ナイカク</t>
    </rPh>
    <rPh sb="2" eb="3">
      <t>フ</t>
    </rPh>
    <rPh sb="4" eb="6">
      <t>オキナワ</t>
    </rPh>
    <rPh sb="6" eb="8">
      <t>シンコウ</t>
    </rPh>
    <rPh sb="8" eb="9">
      <t>キョク</t>
    </rPh>
    <phoneticPr fontId="6"/>
  </si>
  <si>
    <t>参事官　久保田　一郎</t>
    <rPh sb="0" eb="3">
      <t>サンジカン</t>
    </rPh>
    <rPh sb="4" eb="7">
      <t>クボタ</t>
    </rPh>
    <rPh sb="8" eb="10">
      <t>イチロウ</t>
    </rPh>
    <phoneticPr fontId="6"/>
  </si>
  <si>
    <t>参事官（振興第二担当）</t>
    <rPh sb="0" eb="3">
      <t>サンジカン</t>
    </rPh>
    <rPh sb="4" eb="6">
      <t>シンコウ</t>
    </rPh>
    <rPh sb="6" eb="7">
      <t>ダイ</t>
    </rPh>
    <rPh sb="7" eb="8">
      <t>２</t>
    </rPh>
    <rPh sb="8" eb="10">
      <t>タントウ</t>
    </rPh>
    <phoneticPr fontId="6"/>
  </si>
  <si>
    <t>○</t>
  </si>
  <si>
    <t>-</t>
  </si>
  <si>
    <t>-</t>
    <phoneticPr fontId="5"/>
  </si>
  <si>
    <t>-</t>
    <phoneticPr fontId="5"/>
  </si>
  <si>
    <t>-</t>
    <phoneticPr fontId="5"/>
  </si>
  <si>
    <t>沖縄21世紀ビジョン実施計画</t>
    <phoneticPr fontId="5"/>
  </si>
  <si>
    <t>水産基盤整備に必要な経費</t>
  </si>
  <si>
    <t>沖縄振興特別措置法第105条
漁港漁場整備法第20条</t>
    <rPh sb="0" eb="2">
      <t>オキナワ</t>
    </rPh>
    <rPh sb="2" eb="4">
      <t>シンコウ</t>
    </rPh>
    <rPh sb="4" eb="6">
      <t>トクベツ</t>
    </rPh>
    <rPh sb="6" eb="9">
      <t>ソチホウ</t>
    </rPh>
    <rPh sb="9" eb="10">
      <t>ダイ</t>
    </rPh>
    <rPh sb="13" eb="14">
      <t>ジョウ</t>
    </rPh>
    <rPh sb="15" eb="17">
      <t>ギョコウ</t>
    </rPh>
    <rPh sb="17" eb="19">
      <t>ギョジョウ</t>
    </rPh>
    <rPh sb="19" eb="22">
      <t>セイビホウ</t>
    </rPh>
    <rPh sb="22" eb="23">
      <t>ダイ</t>
    </rPh>
    <rPh sb="25" eb="26">
      <t>ジョウ</t>
    </rPh>
    <phoneticPr fontId="31"/>
  </si>
  <si>
    <t>沖縄振興計画、沖縄振興基本方針、漁港漁場整備長期計画</t>
    <rPh sb="0" eb="2">
      <t>オキナワ</t>
    </rPh>
    <rPh sb="2" eb="4">
      <t>シンコウ</t>
    </rPh>
    <rPh sb="4" eb="6">
      <t>ケイカク</t>
    </rPh>
    <phoneticPr fontId="3"/>
  </si>
  <si>
    <t>周囲を広大で良好な漁場に囲まれた沖縄県において水産業の振興を図るとともに、熱帯性気候下で安全に操業出来る環境づくり、離島地域に求められる緊急時の輸送手段の確保や漁業経営の安定化を図るため、漁港・漁場の整備を計画的に推進する。</t>
    <rPh sb="37" eb="40">
      <t>ネッタイセイ</t>
    </rPh>
    <rPh sb="40" eb="42">
      <t>キコウ</t>
    </rPh>
    <rPh sb="42" eb="43">
      <t>カ</t>
    </rPh>
    <rPh sb="44" eb="46">
      <t>アンゼン</t>
    </rPh>
    <rPh sb="47" eb="49">
      <t>ソウギョウ</t>
    </rPh>
    <rPh sb="49" eb="51">
      <t>デキ</t>
    </rPh>
    <rPh sb="52" eb="54">
      <t>カンキョウ</t>
    </rPh>
    <rPh sb="58" eb="60">
      <t>リトウ</t>
    </rPh>
    <rPh sb="60" eb="62">
      <t>チイキ</t>
    </rPh>
    <rPh sb="63" eb="64">
      <t>モト</t>
    </rPh>
    <rPh sb="80" eb="82">
      <t>ギョギョウ</t>
    </rPh>
    <rPh sb="82" eb="84">
      <t>ケイエイ</t>
    </rPh>
    <rPh sb="85" eb="88">
      <t>アンテイカ</t>
    </rPh>
    <phoneticPr fontId="7"/>
  </si>
  <si>
    <t>漁業活動や水産物流通の拠点、台風等荒天時の避難や緊急時の物資輸送の拠点、老朽化が懸念される漁港施設の長寿命化対策、効率的・経済的に漁獲を行うための浮魚礁（パヤオ）の整備を計画的に実施する。（補助率９／１０等）</t>
    <rPh sb="14" eb="16">
      <t>タイフウ</t>
    </rPh>
    <rPh sb="16" eb="17">
      <t>トウ</t>
    </rPh>
    <rPh sb="17" eb="19">
      <t>コウテン</t>
    </rPh>
    <rPh sb="19" eb="20">
      <t>ジ</t>
    </rPh>
    <rPh sb="21" eb="23">
      <t>ヒナン</t>
    </rPh>
    <rPh sb="24" eb="27">
      <t>キンキュウジ</t>
    </rPh>
    <phoneticPr fontId="7"/>
  </si>
  <si>
    <t>水産基盤整備事業費補助</t>
    <rPh sb="0" eb="2">
      <t>スイサン</t>
    </rPh>
    <rPh sb="2" eb="4">
      <t>キバン</t>
    </rPh>
    <rPh sb="4" eb="6">
      <t>セイビ</t>
    </rPh>
    <rPh sb="6" eb="9">
      <t>ジギョウヒ</t>
    </rPh>
    <rPh sb="9" eb="11">
      <t>ホジョ</t>
    </rPh>
    <phoneticPr fontId="5"/>
  </si>
  <si>
    <t>特定漁港漁場整備費</t>
    <rPh sb="0" eb="2">
      <t>トクテイ</t>
    </rPh>
    <rPh sb="2" eb="4">
      <t>ギョコウ</t>
    </rPh>
    <rPh sb="4" eb="6">
      <t>ギョジョウ</t>
    </rPh>
    <rPh sb="6" eb="8">
      <t>セイビ</t>
    </rPh>
    <rPh sb="8" eb="9">
      <t>ヒ</t>
    </rPh>
    <phoneticPr fontId="5"/>
  </si>
  <si>
    <t>水産基盤整備調査費補助</t>
    <rPh sb="0" eb="2">
      <t>スイサン</t>
    </rPh>
    <rPh sb="2" eb="4">
      <t>キバン</t>
    </rPh>
    <rPh sb="4" eb="6">
      <t>セイビ</t>
    </rPh>
    <rPh sb="6" eb="8">
      <t>チョウサ</t>
    </rPh>
    <rPh sb="8" eb="9">
      <t>ヒ</t>
    </rPh>
    <rPh sb="9" eb="11">
      <t>ホジョ</t>
    </rPh>
    <phoneticPr fontId="5"/>
  </si>
  <si>
    <t>-</t>
    <phoneticPr fontId="5"/>
  </si>
  <si>
    <t>漁船が台風時に安全に避難できる岸壁整備率</t>
  </si>
  <si>
    <t>流通拠点漁港の陸揚岸壁の耐震化整備率</t>
    <rPh sb="15" eb="17">
      <t>セイビ</t>
    </rPh>
    <rPh sb="17" eb="18">
      <t>リツ</t>
    </rPh>
    <phoneticPr fontId="5"/>
  </si>
  <si>
    <t>沖縄21世紀ビジョン実施計画</t>
    <phoneticPr fontId="5"/>
  </si>
  <si>
    <t>更新整備された浮漁礁更新整備率</t>
  </si>
  <si>
    <t>水産基盤整備事業の実施地区数</t>
    <phoneticPr fontId="5"/>
  </si>
  <si>
    <t>執行額（国費）/地区数</t>
    <rPh sb="0" eb="2">
      <t>シッコウ</t>
    </rPh>
    <rPh sb="2" eb="3">
      <t>ガク</t>
    </rPh>
    <rPh sb="4" eb="6">
      <t>コクヒ</t>
    </rPh>
    <rPh sb="8" eb="10">
      <t>チク</t>
    </rPh>
    <rPh sb="10" eb="11">
      <t>スウ</t>
    </rPh>
    <phoneticPr fontId="7"/>
  </si>
  <si>
    <t>地区</t>
    <rPh sb="0" eb="2">
      <t>チク</t>
    </rPh>
    <phoneticPr fontId="7"/>
  </si>
  <si>
    <t>3,542/35</t>
  </si>
  <si>
    <t>4,200/29</t>
  </si>
  <si>
    <t>百万円</t>
    <rPh sb="0" eb="3">
      <t>ヒャクマンエン</t>
    </rPh>
    <phoneticPr fontId="5"/>
  </si>
  <si>
    <t>執行額（国費）/地区数</t>
  </si>
  <si>
    <t>沖縄政策の推進</t>
    <rPh sb="0" eb="2">
      <t>オキナワ</t>
    </rPh>
    <rPh sb="2" eb="4">
      <t>セイサク</t>
    </rPh>
    <rPh sb="5" eb="7">
      <t>スイシン</t>
    </rPh>
    <phoneticPr fontId="5"/>
  </si>
  <si>
    <t>沖縄政策に関する施策の推進</t>
  </si>
  <si>
    <t>水産基盤の整備は、水産物の安定供給等のため重要な事業である。</t>
    <rPh sb="0" eb="2">
      <t>スイサン</t>
    </rPh>
    <rPh sb="2" eb="4">
      <t>キバン</t>
    </rPh>
    <rPh sb="5" eb="7">
      <t>セイビ</t>
    </rPh>
    <rPh sb="9" eb="12">
      <t>スイサンブツ</t>
    </rPh>
    <rPh sb="13" eb="15">
      <t>アンテイ</t>
    </rPh>
    <rPh sb="15" eb="17">
      <t>キョウキュウ</t>
    </rPh>
    <rPh sb="17" eb="18">
      <t>トウ</t>
    </rPh>
    <rPh sb="21" eb="23">
      <t>ジュウヨウ</t>
    </rPh>
    <rPh sb="24" eb="26">
      <t>ジギョウ</t>
    </rPh>
    <phoneticPr fontId="5"/>
  </si>
  <si>
    <t>適切な役割分担の下、事業が実施されている。</t>
    <rPh sb="0" eb="2">
      <t>テキセツ</t>
    </rPh>
    <rPh sb="3" eb="5">
      <t>ヤクワリ</t>
    </rPh>
    <rPh sb="5" eb="7">
      <t>ブンタン</t>
    </rPh>
    <rPh sb="8" eb="9">
      <t>モト</t>
    </rPh>
    <rPh sb="10" eb="12">
      <t>ジギョウ</t>
    </rPh>
    <rPh sb="13" eb="15">
      <t>ジッシ</t>
    </rPh>
    <phoneticPr fontId="6"/>
  </si>
  <si>
    <t>漁業活動の根拠地となる漁港、漁場の整備を行うものであり、高い優先度を持った事業である。</t>
    <rPh sb="0" eb="2">
      <t>ギョギョウ</t>
    </rPh>
    <rPh sb="2" eb="4">
      <t>カツドウ</t>
    </rPh>
    <rPh sb="5" eb="8">
      <t>コンキョチ</t>
    </rPh>
    <rPh sb="11" eb="13">
      <t>ギョコウ</t>
    </rPh>
    <rPh sb="14" eb="16">
      <t>ギョジョウ</t>
    </rPh>
    <rPh sb="17" eb="19">
      <t>セイビ</t>
    </rPh>
    <rPh sb="20" eb="21">
      <t>オコナ</t>
    </rPh>
    <rPh sb="28" eb="29">
      <t>タカ</t>
    </rPh>
    <rPh sb="30" eb="33">
      <t>ユウセンド</t>
    </rPh>
    <rPh sb="34" eb="35">
      <t>モ</t>
    </rPh>
    <rPh sb="37" eb="39">
      <t>ジギョウ</t>
    </rPh>
    <phoneticPr fontId="6"/>
  </si>
  <si>
    <t>受益者は県民であり、関係法令等により国と沖縄県等との負担割合は適切に定められている。</t>
    <rPh sb="0" eb="3">
      <t>ジュエキシャ</t>
    </rPh>
    <rPh sb="4" eb="6">
      <t>ケンミン</t>
    </rPh>
    <rPh sb="14" eb="15">
      <t>トウ</t>
    </rPh>
    <rPh sb="20" eb="23">
      <t>オキナワケン</t>
    </rPh>
    <rPh sb="31" eb="33">
      <t>テキセツ</t>
    </rPh>
    <phoneticPr fontId="6"/>
  </si>
  <si>
    <t>施工規模、施工条件、資材価格などにより変動するが、コストの縮減に努めている。</t>
    <rPh sb="0" eb="2">
      <t>セコウ</t>
    </rPh>
    <rPh sb="2" eb="4">
      <t>キボ</t>
    </rPh>
    <rPh sb="5" eb="7">
      <t>セコウ</t>
    </rPh>
    <rPh sb="7" eb="9">
      <t>ジョウケン</t>
    </rPh>
    <rPh sb="10" eb="12">
      <t>シザイ</t>
    </rPh>
    <rPh sb="12" eb="14">
      <t>カカク</t>
    </rPh>
    <rPh sb="19" eb="21">
      <t>ヘンドウ</t>
    </rPh>
    <rPh sb="29" eb="31">
      <t>シュクゲン</t>
    </rPh>
    <rPh sb="32" eb="33">
      <t>ツト</t>
    </rPh>
    <phoneticPr fontId="6"/>
  </si>
  <si>
    <t>支出先は県であり、市町村に対しても県を通した補助金の交付を行っており、中間段階での支出は合理的である。</t>
    <rPh sb="0" eb="2">
      <t>シシュツ</t>
    </rPh>
    <rPh sb="2" eb="3">
      <t>サキ</t>
    </rPh>
    <rPh sb="4" eb="5">
      <t>ケン</t>
    </rPh>
    <rPh sb="9" eb="10">
      <t>シ</t>
    </rPh>
    <rPh sb="10" eb="11">
      <t>マチ</t>
    </rPh>
    <rPh sb="11" eb="12">
      <t>ソン</t>
    </rPh>
    <rPh sb="13" eb="14">
      <t>タイ</t>
    </rPh>
    <rPh sb="17" eb="18">
      <t>ケン</t>
    </rPh>
    <rPh sb="19" eb="20">
      <t>トオ</t>
    </rPh>
    <rPh sb="22" eb="25">
      <t>ホジョキン</t>
    </rPh>
    <rPh sb="26" eb="28">
      <t>コウフ</t>
    </rPh>
    <rPh sb="29" eb="30">
      <t>オコナ</t>
    </rPh>
    <rPh sb="35" eb="37">
      <t>チュウカン</t>
    </rPh>
    <rPh sb="37" eb="39">
      <t>ダンカイ</t>
    </rPh>
    <rPh sb="41" eb="43">
      <t>シシュツ</t>
    </rPh>
    <rPh sb="44" eb="47">
      <t>ゴウリテキ</t>
    </rPh>
    <phoneticPr fontId="5"/>
  </si>
  <si>
    <t>費目・使途については、事業目的に則した工事費等に限定している。</t>
    <rPh sb="0" eb="2">
      <t>ヒモク</t>
    </rPh>
    <rPh sb="3" eb="4">
      <t>ツカ</t>
    </rPh>
    <rPh sb="11" eb="13">
      <t>ジギョウ</t>
    </rPh>
    <rPh sb="13" eb="15">
      <t>モクテキ</t>
    </rPh>
    <rPh sb="16" eb="17">
      <t>ソク</t>
    </rPh>
    <rPh sb="19" eb="21">
      <t>コウジ</t>
    </rPh>
    <rPh sb="21" eb="22">
      <t>ヒ</t>
    </rPh>
    <rPh sb="22" eb="23">
      <t>トウ</t>
    </rPh>
    <rPh sb="24" eb="26">
      <t>ゲンテイ</t>
    </rPh>
    <phoneticPr fontId="5"/>
  </si>
  <si>
    <t>整備された施設は、効率的な漁業活動のために十分活用されている。</t>
    <rPh sb="0" eb="2">
      <t>セイビ</t>
    </rPh>
    <rPh sb="5" eb="7">
      <t>シセツ</t>
    </rPh>
    <rPh sb="9" eb="12">
      <t>コウリツテキ</t>
    </rPh>
    <rPh sb="13" eb="15">
      <t>ギョギョウ</t>
    </rPh>
    <rPh sb="15" eb="17">
      <t>カツドウ</t>
    </rPh>
    <rPh sb="21" eb="23">
      <t>ジュウブン</t>
    </rPh>
    <rPh sb="23" eb="25">
      <t>カツヨウ</t>
    </rPh>
    <phoneticPr fontId="6"/>
  </si>
  <si>
    <t>‐</t>
  </si>
  <si>
    <t>0110</t>
  </si>
  <si>
    <t>0068</t>
  </si>
  <si>
    <t>0065</t>
  </si>
  <si>
    <t>0071</t>
  </si>
  <si>
    <t>0064</t>
  </si>
  <si>
    <t>0067</t>
  </si>
  <si>
    <t>0070</t>
    <phoneticPr fontId="5"/>
  </si>
  <si>
    <t>名護市</t>
    <rPh sb="0" eb="3">
      <t>ナゴシ</t>
    </rPh>
    <phoneticPr fontId="5"/>
  </si>
  <si>
    <t>仲尾次地区機能保全工事</t>
    <rPh sb="0" eb="3">
      <t>ナカオシ</t>
    </rPh>
    <rPh sb="3" eb="5">
      <t>チク</t>
    </rPh>
    <rPh sb="5" eb="7">
      <t>キノウ</t>
    </rPh>
    <rPh sb="7" eb="9">
      <t>ホゼン</t>
    </rPh>
    <rPh sb="9" eb="11">
      <t>コウジ</t>
    </rPh>
    <phoneticPr fontId="5"/>
  </si>
  <si>
    <t>補助金等交付</t>
  </si>
  <si>
    <t>大宜味村</t>
    <rPh sb="0" eb="4">
      <t>オオギミソン</t>
    </rPh>
    <phoneticPr fontId="5"/>
  </si>
  <si>
    <t>久米島町</t>
    <rPh sb="0" eb="4">
      <t>クメジマチョウ</t>
    </rPh>
    <phoneticPr fontId="5"/>
  </si>
  <si>
    <t>石垣市</t>
    <rPh sb="0" eb="3">
      <t>イシガキシ</t>
    </rPh>
    <phoneticPr fontId="5"/>
  </si>
  <si>
    <t>豊見城市</t>
    <rPh sb="0" eb="4">
      <t>トミグスクシ</t>
    </rPh>
    <phoneticPr fontId="5"/>
  </si>
  <si>
    <t>北谷町</t>
    <rPh sb="0" eb="3">
      <t>チャタンチョウ</t>
    </rPh>
    <phoneticPr fontId="5"/>
  </si>
  <si>
    <t>中城村</t>
    <rPh sb="0" eb="3">
      <t>ナカグスクソン</t>
    </rPh>
    <phoneticPr fontId="5"/>
  </si>
  <si>
    <t>南城市</t>
    <rPh sb="0" eb="3">
      <t>ナンジョウシ</t>
    </rPh>
    <phoneticPr fontId="5"/>
  </si>
  <si>
    <t>浦添市</t>
    <rPh sb="0" eb="3">
      <t>ウラソエシ</t>
    </rPh>
    <phoneticPr fontId="5"/>
  </si>
  <si>
    <t>渡嘉敷村</t>
    <rPh sb="0" eb="4">
      <t>トカシキソン</t>
    </rPh>
    <phoneticPr fontId="5"/>
  </si>
  <si>
    <t>塩屋漁港航路浚渫工事</t>
    <rPh sb="0" eb="2">
      <t>シオヤ</t>
    </rPh>
    <rPh sb="2" eb="4">
      <t>ギョコウ</t>
    </rPh>
    <rPh sb="4" eb="6">
      <t>コウロ</t>
    </rPh>
    <rPh sb="6" eb="8">
      <t>シュンセツ</t>
    </rPh>
    <rPh sb="8" eb="10">
      <t>コウジ</t>
    </rPh>
    <phoneticPr fontId="5"/>
  </si>
  <si>
    <t>登野城漁港船揚場改良工事</t>
    <rPh sb="0" eb="3">
      <t>トノシロ</t>
    </rPh>
    <rPh sb="3" eb="5">
      <t>ギョコウ</t>
    </rPh>
    <rPh sb="5" eb="6">
      <t>セン</t>
    </rPh>
    <rPh sb="6" eb="7">
      <t>ア</t>
    </rPh>
    <rPh sb="7" eb="8">
      <t>バ</t>
    </rPh>
    <rPh sb="8" eb="10">
      <t>カイリョウ</t>
    </rPh>
    <rPh sb="10" eb="12">
      <t>コウジ</t>
    </rPh>
    <phoneticPr fontId="5"/>
  </si>
  <si>
    <t>与根漁港船揚場補修工事</t>
    <rPh sb="0" eb="2">
      <t>ヨネ</t>
    </rPh>
    <rPh sb="2" eb="4">
      <t>ギョコウ</t>
    </rPh>
    <rPh sb="4" eb="5">
      <t>フネ</t>
    </rPh>
    <rPh sb="5" eb="6">
      <t>ア</t>
    </rPh>
    <rPh sb="6" eb="7">
      <t>バ</t>
    </rPh>
    <rPh sb="7" eb="9">
      <t>ホシュウ</t>
    </rPh>
    <rPh sb="9" eb="11">
      <t>コウジ</t>
    </rPh>
    <phoneticPr fontId="5"/>
  </si>
  <si>
    <t>中層型浮漁礁改修・設置工事</t>
    <rPh sb="0" eb="2">
      <t>チュウソウ</t>
    </rPh>
    <rPh sb="2" eb="3">
      <t>ガタ</t>
    </rPh>
    <rPh sb="3" eb="4">
      <t>ウ</t>
    </rPh>
    <rPh sb="4" eb="6">
      <t>ギョショウ</t>
    </rPh>
    <rPh sb="6" eb="8">
      <t>カイシュウ</t>
    </rPh>
    <rPh sb="9" eb="11">
      <t>セッチ</t>
    </rPh>
    <rPh sb="11" eb="13">
      <t>コウジ</t>
    </rPh>
    <phoneticPr fontId="5"/>
  </si>
  <si>
    <t>中城浜漁港機能保全工事</t>
    <rPh sb="0" eb="2">
      <t>ナカグスク</t>
    </rPh>
    <rPh sb="2" eb="3">
      <t>ハマ</t>
    </rPh>
    <rPh sb="3" eb="5">
      <t>ギョコウ</t>
    </rPh>
    <rPh sb="5" eb="7">
      <t>キノウ</t>
    </rPh>
    <rPh sb="7" eb="9">
      <t>ホゼン</t>
    </rPh>
    <rPh sb="9" eb="11">
      <t>コウジ</t>
    </rPh>
    <phoneticPr fontId="5"/>
  </si>
  <si>
    <t>奥武漁港航路浚渫工事</t>
    <rPh sb="0" eb="2">
      <t>オウ</t>
    </rPh>
    <rPh sb="2" eb="4">
      <t>ギョコウ</t>
    </rPh>
    <rPh sb="4" eb="6">
      <t>コウロ</t>
    </rPh>
    <rPh sb="6" eb="8">
      <t>シュンセツ</t>
    </rPh>
    <rPh sb="8" eb="10">
      <t>コウジ</t>
    </rPh>
    <phoneticPr fontId="5"/>
  </si>
  <si>
    <t>牧港漁港北防波堤調査測量設計業務</t>
    <rPh sb="0" eb="2">
      <t>マキミナト</t>
    </rPh>
    <rPh sb="2" eb="4">
      <t>ギョコウ</t>
    </rPh>
    <rPh sb="4" eb="5">
      <t>キタ</t>
    </rPh>
    <rPh sb="5" eb="8">
      <t>ボウハテイ</t>
    </rPh>
    <rPh sb="8" eb="10">
      <t>チョウサ</t>
    </rPh>
    <rPh sb="10" eb="12">
      <t>ソクリョウ</t>
    </rPh>
    <rPh sb="12" eb="14">
      <t>セッケイ</t>
    </rPh>
    <rPh sb="14" eb="16">
      <t>ギョウム</t>
    </rPh>
    <phoneticPr fontId="5"/>
  </si>
  <si>
    <t>阿波連漁港機能保全実施石器委託業務</t>
    <rPh sb="0" eb="3">
      <t>アハレン</t>
    </rPh>
    <rPh sb="3" eb="5">
      <t>ギョコウ</t>
    </rPh>
    <rPh sb="5" eb="7">
      <t>キノウ</t>
    </rPh>
    <rPh sb="7" eb="9">
      <t>ホゼン</t>
    </rPh>
    <rPh sb="9" eb="11">
      <t>ジッシ</t>
    </rPh>
    <rPh sb="11" eb="13">
      <t>セッキ</t>
    </rPh>
    <rPh sb="13" eb="15">
      <t>イタク</t>
    </rPh>
    <rPh sb="15" eb="17">
      <t>ギョウム</t>
    </rPh>
    <phoneticPr fontId="5"/>
  </si>
  <si>
    <t>儀間漁港防波堤機能保全対策工事</t>
    <rPh sb="0" eb="2">
      <t>ギマ</t>
    </rPh>
    <rPh sb="2" eb="4">
      <t>ギョコウ</t>
    </rPh>
    <rPh sb="4" eb="7">
      <t>ボウハテイ</t>
    </rPh>
    <rPh sb="7" eb="9">
      <t>キノウ</t>
    </rPh>
    <rPh sb="9" eb="11">
      <t>ホゼン</t>
    </rPh>
    <rPh sb="11" eb="13">
      <t>タイサク</t>
    </rPh>
    <rPh sb="13" eb="15">
      <t>コウジ</t>
    </rPh>
    <phoneticPr fontId="5"/>
  </si>
  <si>
    <t>-</t>
    <phoneticPr fontId="5"/>
  </si>
  <si>
    <t>-</t>
    <phoneticPr fontId="5"/>
  </si>
  <si>
    <t>無</t>
  </si>
  <si>
    <t>現地発生材を用いた資材の使用などによりコスト縮減を行っている。</t>
    <rPh sb="0" eb="2">
      <t>ゲンチ</t>
    </rPh>
    <rPh sb="2" eb="4">
      <t>ハッセイ</t>
    </rPh>
    <rPh sb="4" eb="5">
      <t>ザイ</t>
    </rPh>
    <rPh sb="6" eb="7">
      <t>モチ</t>
    </rPh>
    <rPh sb="9" eb="11">
      <t>シザイ</t>
    </rPh>
    <rPh sb="12" eb="14">
      <t>シヨウ</t>
    </rPh>
    <rPh sb="22" eb="24">
      <t>シュクゲン</t>
    </rPh>
    <rPh sb="25" eb="26">
      <t>オコナ</t>
    </rPh>
    <phoneticPr fontId="6"/>
  </si>
  <si>
    <t>沖縄県</t>
    <rPh sb="0" eb="3">
      <t>オキナワケン</t>
    </rPh>
    <phoneticPr fontId="5"/>
  </si>
  <si>
    <t>（株）大米建設</t>
    <rPh sb="0" eb="3">
      <t>カブ</t>
    </rPh>
    <rPh sb="3" eb="4">
      <t>ダイ</t>
    </rPh>
    <rPh sb="4" eb="5">
      <t>コメ</t>
    </rPh>
    <rPh sb="5" eb="7">
      <t>ケンセツ</t>
    </rPh>
    <phoneticPr fontId="5"/>
  </si>
  <si>
    <t>波照間漁港　北防波堤改良工事</t>
    <rPh sb="0" eb="3">
      <t>ハテルマ</t>
    </rPh>
    <rPh sb="3" eb="5">
      <t>ギョコウ</t>
    </rPh>
    <rPh sb="6" eb="7">
      <t>キタ</t>
    </rPh>
    <rPh sb="7" eb="10">
      <t>ボウハテイ</t>
    </rPh>
    <rPh sb="10" eb="12">
      <t>カイリョウ</t>
    </rPh>
    <rPh sb="12" eb="14">
      <t>コウジ</t>
    </rPh>
    <phoneticPr fontId="5"/>
  </si>
  <si>
    <t>（株）丸元建設</t>
    <rPh sb="0" eb="3">
      <t>カブ</t>
    </rPh>
    <rPh sb="3" eb="5">
      <t>マルモト</t>
    </rPh>
    <rPh sb="5" eb="7">
      <t>ケンセツ</t>
    </rPh>
    <phoneticPr fontId="5"/>
  </si>
  <si>
    <t>渡名喜漁港第２沖防波堤消波ブロック制作・設置工事(H31)</t>
    <rPh sb="0" eb="3">
      <t>トナキ</t>
    </rPh>
    <rPh sb="3" eb="5">
      <t>ギョコウ</t>
    </rPh>
    <rPh sb="5" eb="6">
      <t>ダイ</t>
    </rPh>
    <rPh sb="7" eb="8">
      <t>オキ</t>
    </rPh>
    <rPh sb="8" eb="11">
      <t>ボウハテイ</t>
    </rPh>
    <rPh sb="11" eb="13">
      <t>ショウハ</t>
    </rPh>
    <rPh sb="17" eb="19">
      <t>セイサク</t>
    </rPh>
    <rPh sb="20" eb="22">
      <t>セッチ</t>
    </rPh>
    <rPh sb="22" eb="24">
      <t>コウジ</t>
    </rPh>
    <phoneticPr fontId="5"/>
  </si>
  <si>
    <t>極東建設(株)</t>
    <rPh sb="0" eb="2">
      <t>キョクトウ</t>
    </rPh>
    <rPh sb="2" eb="4">
      <t>ケンセツ</t>
    </rPh>
    <rPh sb="4" eb="7">
      <t>カブ</t>
    </rPh>
    <phoneticPr fontId="5"/>
  </si>
  <si>
    <t>池間漁港第2防波堤改良工事(2校区)</t>
    <rPh sb="0" eb="2">
      <t>イケマ</t>
    </rPh>
    <rPh sb="2" eb="4">
      <t>ギョコウ</t>
    </rPh>
    <rPh sb="4" eb="5">
      <t>ダイ</t>
    </rPh>
    <rPh sb="6" eb="9">
      <t>ボウハテイ</t>
    </rPh>
    <rPh sb="9" eb="11">
      <t>カイリョウ</t>
    </rPh>
    <rPh sb="11" eb="13">
      <t>コウジ</t>
    </rPh>
    <rPh sb="15" eb="17">
      <t>コウク</t>
    </rPh>
    <phoneticPr fontId="5"/>
  </si>
  <si>
    <t>共和産業(株)</t>
    <rPh sb="0" eb="2">
      <t>キョウワ</t>
    </rPh>
    <rPh sb="2" eb="4">
      <t>サンギョウ</t>
    </rPh>
    <rPh sb="4" eb="7">
      <t>カブ</t>
    </rPh>
    <phoneticPr fontId="5"/>
  </si>
  <si>
    <t>糸満漁港第5防波堤機能保全及び防波堤等災害復旧工事</t>
    <rPh sb="0" eb="2">
      <t>イトマン</t>
    </rPh>
    <rPh sb="2" eb="4">
      <t>ギョコウ</t>
    </rPh>
    <rPh sb="4" eb="5">
      <t>ダイ</t>
    </rPh>
    <rPh sb="6" eb="9">
      <t>ボウハテイ</t>
    </rPh>
    <rPh sb="9" eb="11">
      <t>キノウ</t>
    </rPh>
    <rPh sb="11" eb="13">
      <t>ホゼン</t>
    </rPh>
    <rPh sb="13" eb="14">
      <t>オヨ</t>
    </rPh>
    <rPh sb="15" eb="18">
      <t>ボウハテイ</t>
    </rPh>
    <rPh sb="18" eb="19">
      <t>トウ</t>
    </rPh>
    <rPh sb="19" eb="21">
      <t>サイガイ</t>
    </rPh>
    <rPh sb="21" eb="23">
      <t>フッキュウ</t>
    </rPh>
    <rPh sb="23" eb="25">
      <t>コウジ</t>
    </rPh>
    <phoneticPr fontId="5"/>
  </si>
  <si>
    <t>安護建設工業(有)</t>
    <rPh sb="0" eb="1">
      <t>ヤス</t>
    </rPh>
    <rPh sb="1" eb="2">
      <t>ゴ</t>
    </rPh>
    <rPh sb="2" eb="4">
      <t>ケンセツ</t>
    </rPh>
    <rPh sb="4" eb="6">
      <t>コウギョウ</t>
    </rPh>
    <rPh sb="6" eb="9">
      <t>ユウ</t>
    </rPh>
    <phoneticPr fontId="5"/>
  </si>
  <si>
    <t>安田漁港沖防波堤(2)改良工事</t>
    <rPh sb="0" eb="2">
      <t>アダ</t>
    </rPh>
    <rPh sb="2" eb="4">
      <t>ギョコウ</t>
    </rPh>
    <rPh sb="4" eb="5">
      <t>オキ</t>
    </rPh>
    <rPh sb="5" eb="8">
      <t>ボウハテイ</t>
    </rPh>
    <rPh sb="11" eb="13">
      <t>カイリョウ</t>
    </rPh>
    <rPh sb="13" eb="15">
      <t>コウジ</t>
    </rPh>
    <phoneticPr fontId="5"/>
  </si>
  <si>
    <t>(株)沖縄土木</t>
    <rPh sb="0" eb="3">
      <t>カブ</t>
    </rPh>
    <rPh sb="3" eb="5">
      <t>オキナワ</t>
    </rPh>
    <rPh sb="5" eb="7">
      <t>ドボク</t>
    </rPh>
    <phoneticPr fontId="5"/>
  </si>
  <si>
    <t>石垣漁港第2護岸改良工事(H31)</t>
    <rPh sb="0" eb="2">
      <t>イシガキ</t>
    </rPh>
    <rPh sb="2" eb="4">
      <t>ギョコウ</t>
    </rPh>
    <rPh sb="4" eb="5">
      <t>ダイ</t>
    </rPh>
    <rPh sb="6" eb="8">
      <t>ゴガン</t>
    </rPh>
    <rPh sb="8" eb="10">
      <t>カイリョウ</t>
    </rPh>
    <rPh sb="10" eb="12">
      <t>コウジ</t>
    </rPh>
    <phoneticPr fontId="5"/>
  </si>
  <si>
    <t>大成土建(株)</t>
    <rPh sb="0" eb="2">
      <t>タイセイ</t>
    </rPh>
    <rPh sb="2" eb="4">
      <t>ドケン</t>
    </rPh>
    <rPh sb="4" eb="7">
      <t>カブ</t>
    </rPh>
    <phoneticPr fontId="5"/>
  </si>
  <si>
    <t>池間漁港第2防波堤改良工事(1工区)</t>
    <rPh sb="0" eb="2">
      <t>イケマ</t>
    </rPh>
    <rPh sb="2" eb="4">
      <t>ギョコウ</t>
    </rPh>
    <rPh sb="4" eb="5">
      <t>ダイ</t>
    </rPh>
    <rPh sb="6" eb="9">
      <t>ボウハテイ</t>
    </rPh>
    <rPh sb="9" eb="11">
      <t>カイリョウ</t>
    </rPh>
    <rPh sb="11" eb="13">
      <t>コウジ</t>
    </rPh>
    <rPh sb="15" eb="17">
      <t>コウク</t>
    </rPh>
    <phoneticPr fontId="5"/>
  </si>
  <si>
    <t>(株)内間土建</t>
    <rPh sb="0" eb="3">
      <t>カブ</t>
    </rPh>
    <rPh sb="3" eb="5">
      <t>ウチマ</t>
    </rPh>
    <rPh sb="5" eb="7">
      <t>ドケン</t>
    </rPh>
    <phoneticPr fontId="5"/>
  </si>
  <si>
    <t>渡名喜漁港浮桟橋(1)機能保全工事(R1)</t>
    <rPh sb="0" eb="3">
      <t>トナキ</t>
    </rPh>
    <rPh sb="3" eb="5">
      <t>ギョコウ</t>
    </rPh>
    <rPh sb="5" eb="6">
      <t>ウ</t>
    </rPh>
    <rPh sb="6" eb="8">
      <t>サンバシ</t>
    </rPh>
    <rPh sb="11" eb="13">
      <t>キノウ</t>
    </rPh>
    <rPh sb="13" eb="15">
      <t>ホゼン</t>
    </rPh>
    <rPh sb="15" eb="17">
      <t>コウジ</t>
    </rPh>
    <phoneticPr fontId="5"/>
  </si>
  <si>
    <t>協栄海事土木(株)</t>
    <rPh sb="0" eb="2">
      <t>キョウエイ</t>
    </rPh>
    <rPh sb="2" eb="4">
      <t>カイジ</t>
    </rPh>
    <rPh sb="4" eb="6">
      <t>ドボク</t>
    </rPh>
    <rPh sb="6" eb="9">
      <t>カブ</t>
    </rPh>
    <phoneticPr fontId="5"/>
  </si>
  <si>
    <t>仲里漁港(真泊地区)第4・第5突堤工事(R1)</t>
    <rPh sb="0" eb="2">
      <t>ナカザト</t>
    </rPh>
    <rPh sb="2" eb="4">
      <t>ギョコウ</t>
    </rPh>
    <rPh sb="5" eb="6">
      <t>マ</t>
    </rPh>
    <rPh sb="6" eb="7">
      <t>トマリ</t>
    </rPh>
    <rPh sb="7" eb="9">
      <t>チク</t>
    </rPh>
    <rPh sb="10" eb="11">
      <t>ダイ</t>
    </rPh>
    <rPh sb="13" eb="14">
      <t>ダイ</t>
    </rPh>
    <rPh sb="15" eb="16">
      <t>トツ</t>
    </rPh>
    <rPh sb="16" eb="17">
      <t>テイ</t>
    </rPh>
    <rPh sb="17" eb="19">
      <t>コウジ</t>
    </rPh>
    <phoneticPr fontId="5"/>
  </si>
  <si>
    <t>一般財団法人経済調査会沖縄支部</t>
    <rPh sb="0" eb="2">
      <t>イッパン</t>
    </rPh>
    <rPh sb="2" eb="4">
      <t>ザイダン</t>
    </rPh>
    <rPh sb="4" eb="6">
      <t>ホウジン</t>
    </rPh>
    <rPh sb="6" eb="8">
      <t>ケイザイ</t>
    </rPh>
    <rPh sb="8" eb="11">
      <t>チョウサカイ</t>
    </rPh>
    <rPh sb="11" eb="13">
      <t>オキナワ</t>
    </rPh>
    <rPh sb="13" eb="15">
      <t>シブ</t>
    </rPh>
    <phoneticPr fontId="5"/>
  </si>
  <si>
    <t>資材単価調査業務</t>
    <rPh sb="0" eb="2">
      <t>シザイ</t>
    </rPh>
    <rPh sb="2" eb="4">
      <t>タンカ</t>
    </rPh>
    <rPh sb="4" eb="6">
      <t>チョウサ</t>
    </rPh>
    <rPh sb="6" eb="8">
      <t>ギョウム</t>
    </rPh>
    <phoneticPr fontId="5"/>
  </si>
  <si>
    <t>有限会社　北部測量設計</t>
    <rPh sb="0" eb="4">
      <t>ユウゲンガイシャ</t>
    </rPh>
    <rPh sb="5" eb="7">
      <t>ホクブ</t>
    </rPh>
    <rPh sb="7" eb="9">
      <t>ソクリョウ</t>
    </rPh>
    <rPh sb="9" eb="11">
      <t>セッケイ</t>
    </rPh>
    <phoneticPr fontId="5"/>
  </si>
  <si>
    <t>仲尾次漁港工事現場技術業務</t>
    <rPh sb="0" eb="5">
      <t>ナカオシギョコウ</t>
    </rPh>
    <rPh sb="5" eb="7">
      <t>コウジ</t>
    </rPh>
    <rPh sb="7" eb="9">
      <t>ゲンバ</t>
    </rPh>
    <rPh sb="9" eb="11">
      <t>ギジュツ</t>
    </rPh>
    <rPh sb="11" eb="13">
      <t>ギョウム</t>
    </rPh>
    <phoneticPr fontId="5"/>
  </si>
  <si>
    <t>株式会社　屋部土建</t>
    <rPh sb="0" eb="4">
      <t>カブシキガイシャ</t>
    </rPh>
    <rPh sb="5" eb="9">
      <t>ヤブドケン</t>
    </rPh>
    <phoneticPr fontId="5"/>
  </si>
  <si>
    <t>有限会社　岸本土建</t>
    <rPh sb="0" eb="4">
      <t>ユウゲンガイシャ</t>
    </rPh>
    <rPh sb="5" eb="7">
      <t>キシモト</t>
    </rPh>
    <rPh sb="7" eb="9">
      <t>ドケン</t>
    </rPh>
    <phoneticPr fontId="5"/>
  </si>
  <si>
    <t>有限会社　マル井建設</t>
    <rPh sb="0" eb="4">
      <t>ユウゲンガイシャ</t>
    </rPh>
    <rPh sb="7" eb="10">
      <t>イケンセツ</t>
    </rPh>
    <phoneticPr fontId="5"/>
  </si>
  <si>
    <t>仲尾次漁港機能保全工事(その５)　　(船揚場工事)</t>
    <rPh sb="0" eb="5">
      <t>ナカオシギョコウ</t>
    </rPh>
    <rPh sb="5" eb="11">
      <t>キノウホゼンコウジ</t>
    </rPh>
    <rPh sb="19" eb="20">
      <t>フネ</t>
    </rPh>
    <rPh sb="20" eb="22">
      <t>アゲバ</t>
    </rPh>
    <rPh sb="22" eb="24">
      <t>コウジ</t>
    </rPh>
    <phoneticPr fontId="5"/>
  </si>
  <si>
    <t>A.沖縄県</t>
    <rPh sb="2" eb="5">
      <t>オキナワケン</t>
    </rPh>
    <phoneticPr fontId="5"/>
  </si>
  <si>
    <t>B.名護市</t>
    <rPh sb="2" eb="5">
      <t>ナゴシ</t>
    </rPh>
    <phoneticPr fontId="5"/>
  </si>
  <si>
    <t>事業費</t>
    <rPh sb="0" eb="3">
      <t>ジギョウヒ</t>
    </rPh>
    <phoneticPr fontId="5"/>
  </si>
  <si>
    <t>補助金</t>
    <rPh sb="0" eb="3">
      <t>ホジョキン</t>
    </rPh>
    <phoneticPr fontId="5"/>
  </si>
  <si>
    <t>指導監督費</t>
    <rPh sb="0" eb="2">
      <t>シドウ</t>
    </rPh>
    <rPh sb="2" eb="4">
      <t>カントク</t>
    </rPh>
    <rPh sb="4" eb="5">
      <t>ヒ</t>
    </rPh>
    <phoneticPr fontId="5"/>
  </si>
  <si>
    <t>漁港、漁場の整備</t>
    <rPh sb="0" eb="2">
      <t>ギョコウ</t>
    </rPh>
    <rPh sb="3" eb="5">
      <t>ギョジョウ</t>
    </rPh>
    <rPh sb="6" eb="8">
      <t>セイビ</t>
    </rPh>
    <phoneticPr fontId="5"/>
  </si>
  <si>
    <t>市町村が実施する漁港、漁場の整備に対する補助</t>
    <rPh sb="0" eb="3">
      <t>シチョウソン</t>
    </rPh>
    <rPh sb="4" eb="6">
      <t>ジッシ</t>
    </rPh>
    <rPh sb="8" eb="10">
      <t>ギョコウ</t>
    </rPh>
    <rPh sb="11" eb="13">
      <t>ギョジョウ</t>
    </rPh>
    <rPh sb="14" eb="16">
      <t>セイビ</t>
    </rPh>
    <rPh sb="17" eb="18">
      <t>タイ</t>
    </rPh>
    <rPh sb="20" eb="22">
      <t>ホジョ</t>
    </rPh>
    <phoneticPr fontId="5"/>
  </si>
  <si>
    <t>市町村に対する指導監督費に係る経費</t>
    <rPh sb="0" eb="3">
      <t>シチョウソン</t>
    </rPh>
    <rPh sb="4" eb="5">
      <t>タイ</t>
    </rPh>
    <rPh sb="7" eb="9">
      <t>シドウ</t>
    </rPh>
    <rPh sb="9" eb="11">
      <t>カントク</t>
    </rPh>
    <rPh sb="11" eb="12">
      <t>ヒ</t>
    </rPh>
    <rPh sb="13" eb="14">
      <t>カカ</t>
    </rPh>
    <rPh sb="15" eb="17">
      <t>ケイヒ</t>
    </rPh>
    <phoneticPr fontId="5"/>
  </si>
  <si>
    <t>事業費</t>
    <rPh sb="0" eb="3">
      <t>ジギョウヒ</t>
    </rPh>
    <phoneticPr fontId="5"/>
  </si>
  <si>
    <t>C.(株)大米建設</t>
    <rPh sb="2" eb="5">
      <t>カブ</t>
    </rPh>
    <rPh sb="5" eb="6">
      <t>オオ</t>
    </rPh>
    <rPh sb="6" eb="7">
      <t>コメ</t>
    </rPh>
    <rPh sb="7" eb="9">
      <t>ケンセツ</t>
    </rPh>
    <phoneticPr fontId="5"/>
  </si>
  <si>
    <t>工事費</t>
    <rPh sb="0" eb="3">
      <t>コウジヒ</t>
    </rPh>
    <phoneticPr fontId="5"/>
  </si>
  <si>
    <t>波照間漁港北防波堤改良工事</t>
    <rPh sb="0" eb="3">
      <t>ハテルマ</t>
    </rPh>
    <rPh sb="3" eb="5">
      <t>ギョコウ</t>
    </rPh>
    <rPh sb="5" eb="6">
      <t>キタ</t>
    </rPh>
    <rPh sb="6" eb="9">
      <t>ボウハテイ</t>
    </rPh>
    <rPh sb="9" eb="11">
      <t>カイリョウ</t>
    </rPh>
    <rPh sb="11" eb="13">
      <t>コウジ</t>
    </rPh>
    <phoneticPr fontId="5"/>
  </si>
  <si>
    <t>D.株式会社　屋部土建</t>
    <rPh sb="2" eb="4">
      <t>カブシキ</t>
    </rPh>
    <rPh sb="4" eb="6">
      <t>カイシャ</t>
    </rPh>
    <rPh sb="7" eb="9">
      <t>ヤブ</t>
    </rPh>
    <rPh sb="9" eb="11">
      <t>ドケン</t>
    </rPh>
    <phoneticPr fontId="5"/>
  </si>
  <si>
    <t>仲尾次漁港機能保全工事（東防波堤工事）</t>
    <rPh sb="0" eb="3">
      <t>ナカオシ</t>
    </rPh>
    <rPh sb="3" eb="5">
      <t>ギョコウ</t>
    </rPh>
    <rPh sb="5" eb="7">
      <t>キノウ</t>
    </rPh>
    <rPh sb="7" eb="9">
      <t>ホゼン</t>
    </rPh>
    <rPh sb="9" eb="11">
      <t>コウジ</t>
    </rPh>
    <rPh sb="12" eb="13">
      <t>ヒガシ</t>
    </rPh>
    <rPh sb="13" eb="16">
      <t>ボウハテイ</t>
    </rPh>
    <rPh sb="16" eb="18">
      <t>コウジ</t>
    </rPh>
    <phoneticPr fontId="5"/>
  </si>
  <si>
    <t>株式会社　東江建設</t>
    <rPh sb="0" eb="2">
      <t>カブシキ</t>
    </rPh>
    <rPh sb="2" eb="4">
      <t>カイシャ</t>
    </rPh>
    <rPh sb="5" eb="7">
      <t>アガリエ</t>
    </rPh>
    <rPh sb="7" eb="9">
      <t>ケンセツ</t>
    </rPh>
    <phoneticPr fontId="5"/>
  </si>
  <si>
    <t>琉球地区(国頭東)中層型浮漁礁設置工事</t>
    <rPh sb="0" eb="2">
      <t>リュウキュウ</t>
    </rPh>
    <rPh sb="2" eb="4">
      <t>チク</t>
    </rPh>
    <rPh sb="5" eb="7">
      <t>クニガミ</t>
    </rPh>
    <rPh sb="7" eb="8">
      <t>ヒガシ</t>
    </rPh>
    <rPh sb="9" eb="11">
      <t>チュウソウ</t>
    </rPh>
    <rPh sb="11" eb="12">
      <t>ガタ</t>
    </rPh>
    <rPh sb="12" eb="13">
      <t>ウ</t>
    </rPh>
    <rPh sb="13" eb="15">
      <t>ギョショウ</t>
    </rPh>
    <rPh sb="15" eb="17">
      <t>セッチ</t>
    </rPh>
    <rPh sb="17" eb="19">
      <t>コウジ</t>
    </rPh>
    <phoneticPr fontId="5"/>
  </si>
  <si>
    <t>3,278/30</t>
    <phoneticPr fontId="5"/>
  </si>
  <si>
    <t>適切な入札方式により受注者は決定されており、競争性は確保されている。</t>
    <phoneticPr fontId="5"/>
  </si>
  <si>
    <t>渡名喜漁港等の漁港施設や浮魚礁（パヤオ）の整備、市町村が行う漁港・浮魚礁の整備に対する補助、市町村に対する指導監督</t>
    <rPh sb="0" eb="3">
      <t>トナキ</t>
    </rPh>
    <rPh sb="9" eb="11">
      <t>シセツ</t>
    </rPh>
    <phoneticPr fontId="5"/>
  </si>
  <si>
    <t>仲尾次漁港機能保全工事(その３)（東防波堤工事）</t>
    <rPh sb="0" eb="5">
      <t>ナカオシギョコウ</t>
    </rPh>
    <rPh sb="5" eb="11">
      <t>キノウホゼンコウジ</t>
    </rPh>
    <rPh sb="17" eb="18">
      <t>ヒガシ</t>
    </rPh>
    <rPh sb="18" eb="21">
      <t>ボウハテイ</t>
    </rPh>
    <rPh sb="21" eb="23">
      <t>コウジ</t>
    </rPh>
    <phoneticPr fontId="5"/>
  </si>
  <si>
    <t>仲尾次漁港機能保全工事(その４)（西防波堤工事）</t>
    <rPh sb="0" eb="5">
      <t>ナカオシギョコウ</t>
    </rPh>
    <rPh sb="5" eb="11">
      <t>キノウホゼンコウジ</t>
    </rPh>
    <rPh sb="17" eb="21">
      <t>ニシボウハテイ</t>
    </rPh>
    <rPh sb="21" eb="23">
      <t>コウジ</t>
    </rPh>
    <phoneticPr fontId="5"/>
  </si>
  <si>
    <t>活動実績は、当初見込みの通りとなっている。</t>
    <phoneticPr fontId="5"/>
  </si>
  <si>
    <t>令和元年度までの達成率はどれも9割を超えており、令和3年度の最終目標値に向けて、引き続き事業進捗を図っていく。</t>
    <rPh sb="0" eb="2">
      <t>レイワ</t>
    </rPh>
    <rPh sb="2" eb="4">
      <t>ガンネン</t>
    </rPh>
    <rPh sb="4" eb="5">
      <t>ド</t>
    </rPh>
    <rPh sb="8" eb="11">
      <t>タッセイリツ</t>
    </rPh>
    <rPh sb="16" eb="17">
      <t>ワリ</t>
    </rPh>
    <rPh sb="18" eb="19">
      <t>コ</t>
    </rPh>
    <rPh sb="24" eb="26">
      <t>レイワ</t>
    </rPh>
    <phoneticPr fontId="5"/>
  </si>
  <si>
    <t>　周囲を広大で良好な漁場に囲まれた沖縄県において、水産業の果たす役割は重要であり、漁港・漁場の整備は漁業者のニーズが高く、また離島の多い沖縄県においては、漁港は緊急時の物資輸送の拠点、海域監視の拠点でもあり、広く県民のニーズがあり、優先度が高い。
　本事業は、沖縄振興計画における「第３章基本施策　３　希望と活力にあふれる豊かな島を目指して　(7)亜熱帯性気候等を生かした農林水産業の振興　カ　亜熱帯・島しょ性に適合した農林水産業の基盤整備」に係る施策として着実に事業が推進されている。</t>
    <phoneticPr fontId="5"/>
  </si>
  <si>
    <t>　引き続き農林水産省と連携し、事業の進捗状況を的確に把握した上で、本事業の適正な推進に努めたい。</t>
    <phoneticPr fontId="5"/>
  </si>
  <si>
    <t>令和３年度までに、漁船が台風時に安全に避難できる岸壁整備率を61%(平成22年度)から75%まで上昇させる。</t>
    <rPh sb="0" eb="2">
      <t>レイワ</t>
    </rPh>
    <phoneticPr fontId="5"/>
  </si>
  <si>
    <t>令和３年度までに、流通拠点漁港の陸揚岸壁の耐震化整備率を52%(平成22年度)から85%まで上昇させる。</t>
    <rPh sb="0" eb="2">
      <t>レイワ</t>
    </rPh>
    <rPh sb="3" eb="5">
      <t>ネンド</t>
    </rPh>
    <rPh sb="9" eb="11">
      <t>リュウツウ</t>
    </rPh>
    <rPh sb="11" eb="13">
      <t>キョテン</t>
    </rPh>
    <rPh sb="13" eb="15">
      <t>ギョコウ</t>
    </rPh>
    <rPh sb="16" eb="18">
      <t>リクア</t>
    </rPh>
    <rPh sb="18" eb="20">
      <t>ガンペキ</t>
    </rPh>
    <rPh sb="21" eb="24">
      <t>タイシンカ</t>
    </rPh>
    <rPh sb="24" eb="26">
      <t>セイビ</t>
    </rPh>
    <rPh sb="26" eb="27">
      <t>リツ</t>
    </rPh>
    <phoneticPr fontId="5"/>
  </si>
  <si>
    <t>令和３年度までに、更新整備された浮漁礁更新整備率を0%(平成22年度)から100%まで上昇させる。</t>
    <rPh sb="0" eb="2">
      <t>レイワ</t>
    </rPh>
    <rPh sb="9" eb="11">
      <t>コウシン</t>
    </rPh>
    <rPh sb="11" eb="13">
      <t>セイビ</t>
    </rPh>
    <rPh sb="16" eb="17">
      <t>ウキ</t>
    </rPh>
    <rPh sb="17" eb="19">
      <t>ギョショウ</t>
    </rPh>
    <rPh sb="19" eb="21">
      <t>コウシン</t>
    </rPh>
    <rPh sb="21" eb="23">
      <t>セイビ</t>
    </rPh>
    <rPh sb="23" eb="24">
      <t>リツ</t>
    </rPh>
    <phoneticPr fontId="5"/>
  </si>
  <si>
    <t>-</t>
    <phoneticPr fontId="5"/>
  </si>
  <si>
    <t>-</t>
    <phoneticPr fontId="5"/>
  </si>
  <si>
    <t>点検対象外</t>
    <rPh sb="0" eb="2">
      <t>テンケン</t>
    </rPh>
    <rPh sb="2" eb="4">
      <t>タイショウ</t>
    </rPh>
    <rPh sb="4" eb="5">
      <t>ガイ</t>
    </rPh>
    <phoneticPr fontId="5"/>
  </si>
  <si>
    <t>事業実施省庁との権限を明確化した上で、実施省庁と連携して、事業の有効性・効果について適切に検証すること。また、事業の進捗状況を的確に把握し、執行実績を適切に概算要求へ反映させること。</t>
    <phoneticPr fontId="5"/>
  </si>
  <si>
    <t>-</t>
    <phoneticPr fontId="5"/>
  </si>
  <si>
    <t>令和元年度補正予算成立後、早期施工のための計画変更に時間を要したため。</t>
    <rPh sb="0" eb="2">
      <t>レイワ</t>
    </rPh>
    <rPh sb="2" eb="4">
      <t>ガンネン</t>
    </rPh>
    <rPh sb="4" eb="5">
      <t>ド</t>
    </rPh>
    <rPh sb="5" eb="7">
      <t>ホセイ</t>
    </rPh>
    <rPh sb="7" eb="9">
      <t>ヨサン</t>
    </rPh>
    <rPh sb="9" eb="11">
      <t>セイリツ</t>
    </rPh>
    <rPh sb="11" eb="12">
      <t>ゴ</t>
    </rPh>
    <rPh sb="13" eb="15">
      <t>ソウキ</t>
    </rPh>
    <rPh sb="15" eb="17">
      <t>セコウ</t>
    </rPh>
    <rPh sb="21" eb="23">
      <t>ケイカク</t>
    </rPh>
    <rPh sb="23" eb="25">
      <t>ヘンコウ</t>
    </rPh>
    <rPh sb="26" eb="28">
      <t>ジカン</t>
    </rPh>
    <rPh sb="29" eb="30">
      <t>ヨウ</t>
    </rPh>
    <phoneticPr fontId="5"/>
  </si>
  <si>
    <t>事業の推進に当たっては、下記備考のとおり、事業の経費を内閣府に一括計上し、これを農林水産省に移し替えて執行していることから、農林水産省と連携し、事業の進捗状況を的確に把握した上で、推進して参る所存。</t>
    <rPh sb="12" eb="14">
      <t>カキ</t>
    </rPh>
    <rPh sb="14" eb="16">
      <t>ビコウ</t>
    </rPh>
    <rPh sb="21" eb="23">
      <t>ジギョウ</t>
    </rPh>
    <rPh sb="24" eb="26">
      <t>ケイヒ</t>
    </rPh>
    <rPh sb="27" eb="29">
      <t>ナイカク</t>
    </rPh>
    <rPh sb="29" eb="30">
      <t>フ</t>
    </rPh>
    <rPh sb="31" eb="33">
      <t>イッカツ</t>
    </rPh>
    <rPh sb="33" eb="35">
      <t>ケイジョウ</t>
    </rPh>
    <rPh sb="40" eb="42">
      <t>ノウリン</t>
    </rPh>
    <rPh sb="42" eb="45">
      <t>スイサンショウ</t>
    </rPh>
    <rPh sb="46" eb="47">
      <t>ウツ</t>
    </rPh>
    <rPh sb="48" eb="49">
      <t>カ</t>
    </rPh>
    <rPh sb="51" eb="53">
      <t>シッコウ</t>
    </rPh>
    <rPh sb="62" eb="64">
      <t>ノウリン</t>
    </rPh>
    <rPh sb="64" eb="67">
      <t>スイサンショウ</t>
    </rPh>
    <phoneticPr fontId="5"/>
  </si>
  <si>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し、計画実施について効果的な総合調整を行っている。</t>
    <phoneticPr fontId="5"/>
  </si>
  <si>
    <t>「新型コロナウイルス対策等関連要望額」1224
「新型コロナウイルス感染症への対応など緊要な経費」として、水産基盤整備事業については別途事項要求している。</t>
    <rPh sb="53" eb="55">
      <t>スイサン</t>
    </rPh>
    <rPh sb="55" eb="57">
      <t>キバン</t>
    </rPh>
    <rPh sb="57" eb="59">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</si>
</sst>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153987</xdr:colOff>
      <xdr:row>743</xdr:row>
      <xdr:rowOff>148596</xdr:rowOff>
    </xdr:from>
    <xdr:to>
      <xdr:col>32</xdr:col>
      <xdr:colOff>150140</xdr:colOff>
      <xdr:row>745</xdr:row>
      <xdr:rowOff>59339</xdr:rowOff>
    </xdr:to>
    <xdr:sp macro="" textlink="">
      <xdr:nvSpPr>
        <xdr:cNvPr id="15" name="大かっこ 14"/>
        <xdr:cNvSpPr/>
      </xdr:nvSpPr>
      <xdr:spPr>
        <a:xfrm>
          <a:off x="3954462" y="31381071"/>
          <a:ext cx="2596478" cy="615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予算移し替え</a:t>
          </a:r>
          <a:endParaRPr lang="en-US" altLang="ja-JP" sz="1400"/>
        </a:p>
      </xdr:txBody>
    </xdr:sp>
    <xdr:clientData/>
  </xdr:twoCellAnchor>
  <xdr:twoCellAnchor>
    <xdr:from>
      <xdr:col>26</xdr:col>
      <xdr:colOff>48278</xdr:colOff>
      <xdr:row>744</xdr:row>
      <xdr:rowOff>322031</xdr:rowOff>
    </xdr:from>
    <xdr:to>
      <xdr:col>26</xdr:col>
      <xdr:colOff>48278</xdr:colOff>
      <xdr:row>748</xdr:row>
      <xdr:rowOff>259404</xdr:rowOff>
    </xdr:to>
    <xdr:cxnSp macro="">
      <xdr:nvCxnSpPr>
        <xdr:cNvPr id="16" name="直線矢印コネクタ 15"/>
        <xdr:cNvCxnSpPr/>
      </xdr:nvCxnSpPr>
      <xdr:spPr>
        <a:xfrm>
          <a:off x="5248928" y="31906931"/>
          <a:ext cx="0" cy="1347073"/>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115887</xdr:colOff>
      <xdr:row>751</xdr:row>
      <xdr:rowOff>47946</xdr:rowOff>
    </xdr:from>
    <xdr:to>
      <xdr:col>32</xdr:col>
      <xdr:colOff>137440</xdr:colOff>
      <xdr:row>753</xdr:row>
      <xdr:rowOff>163212</xdr:rowOff>
    </xdr:to>
    <xdr:sp macro="" textlink="">
      <xdr:nvSpPr>
        <xdr:cNvPr id="17" name="大かっこ 16"/>
        <xdr:cNvSpPr/>
      </xdr:nvSpPr>
      <xdr:spPr>
        <a:xfrm>
          <a:off x="3916362" y="34099821"/>
          <a:ext cx="2621878" cy="820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700"/>
            </a:lnSpc>
          </a:pPr>
          <a:r>
            <a:rPr lang="ja-JP" altLang="en-US" sz="1400"/>
            <a:t>沖縄県に対する補助金の交付、指導監督</a:t>
          </a:r>
        </a:p>
      </xdr:txBody>
    </xdr:sp>
    <xdr:clientData/>
  </xdr:twoCellAnchor>
  <xdr:twoCellAnchor>
    <xdr:from>
      <xdr:col>18</xdr:col>
      <xdr:colOff>28843</xdr:colOff>
      <xdr:row>757</xdr:row>
      <xdr:rowOff>263713</xdr:rowOff>
    </xdr:from>
    <xdr:to>
      <xdr:col>34</xdr:col>
      <xdr:colOff>16681</xdr:colOff>
      <xdr:row>757</xdr:row>
      <xdr:rowOff>265954</xdr:rowOff>
    </xdr:to>
    <xdr:cxnSp macro="">
      <xdr:nvCxnSpPr>
        <xdr:cNvPr id="18" name="直線矢印コネクタ 17"/>
        <xdr:cNvCxnSpPr>
          <a:stCxn id="32" idx="3"/>
        </xdr:cNvCxnSpPr>
      </xdr:nvCxnSpPr>
      <xdr:spPr>
        <a:xfrm>
          <a:off x="3629293" y="36430138"/>
          <a:ext cx="3188238" cy="2241"/>
        </a:xfrm>
        <a:prstGeom prst="straightConnector1">
          <a:avLst/>
        </a:prstGeom>
        <a:ln>
          <a:solidFill>
            <a:schemeClr val="tx1"/>
          </a:solidFill>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22225</xdr:colOff>
      <xdr:row>757</xdr:row>
      <xdr:rowOff>647749</xdr:rowOff>
    </xdr:from>
    <xdr:to>
      <xdr:col>19</xdr:col>
      <xdr:colOff>37648</xdr:colOff>
      <xdr:row>760</xdr:row>
      <xdr:rowOff>72369</xdr:rowOff>
    </xdr:to>
    <xdr:sp macro="" textlink="">
      <xdr:nvSpPr>
        <xdr:cNvPr id="19" name="大かっこ 18"/>
        <xdr:cNvSpPr/>
      </xdr:nvSpPr>
      <xdr:spPr>
        <a:xfrm>
          <a:off x="1222375" y="36814174"/>
          <a:ext cx="2615748" cy="1424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a:t>県管理漁港、漁場の整備、県下の市町村に対する補助金の交付、指導監督（２百万円）</a:t>
          </a:r>
        </a:p>
      </xdr:txBody>
    </xdr:sp>
    <xdr:clientData/>
  </xdr:twoCellAnchor>
  <xdr:twoCellAnchor>
    <xdr:from>
      <xdr:col>12</xdr:col>
      <xdr:colOff>0</xdr:colOff>
      <xdr:row>760</xdr:row>
      <xdr:rowOff>38753</xdr:rowOff>
    </xdr:from>
    <xdr:to>
      <xdr:col>12</xdr:col>
      <xdr:colOff>891</xdr:colOff>
      <xdr:row>762</xdr:row>
      <xdr:rowOff>190500</xdr:rowOff>
    </xdr:to>
    <xdr:cxnSp macro="">
      <xdr:nvCxnSpPr>
        <xdr:cNvPr id="20" name="直線矢印コネクタ 19"/>
        <xdr:cNvCxnSpPr/>
      </xdr:nvCxnSpPr>
      <xdr:spPr>
        <a:xfrm flipH="1">
          <a:off x="2400300" y="38205428"/>
          <a:ext cx="891" cy="751822"/>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22225</xdr:colOff>
      <xdr:row>765</xdr:row>
      <xdr:rowOff>58145</xdr:rowOff>
    </xdr:from>
    <xdr:to>
      <xdr:col>17</xdr:col>
      <xdr:colOff>187941</xdr:colOff>
      <xdr:row>767</xdr:row>
      <xdr:rowOff>178130</xdr:rowOff>
    </xdr:to>
    <xdr:sp macro="" textlink="">
      <xdr:nvSpPr>
        <xdr:cNvPr id="21" name="大かっこ 20"/>
        <xdr:cNvSpPr/>
      </xdr:nvSpPr>
      <xdr:spPr>
        <a:xfrm>
          <a:off x="1222375" y="39967895"/>
          <a:ext cx="2365991" cy="748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市町村管理漁港、漁場の整備</a:t>
          </a:r>
        </a:p>
      </xdr:txBody>
    </xdr:sp>
    <xdr:clientData/>
  </xdr:twoCellAnchor>
  <xdr:twoCellAnchor>
    <xdr:from>
      <xdr:col>34</xdr:col>
      <xdr:colOff>40823</xdr:colOff>
      <xdr:row>757</xdr:row>
      <xdr:rowOff>663624</xdr:rowOff>
    </xdr:from>
    <xdr:to>
      <xdr:col>46</xdr:col>
      <xdr:colOff>54429</xdr:colOff>
      <xdr:row>759</xdr:row>
      <xdr:rowOff>118751</xdr:rowOff>
    </xdr:to>
    <xdr:sp macro="" textlink="">
      <xdr:nvSpPr>
        <xdr:cNvPr id="22" name="大かっこ 21"/>
        <xdr:cNvSpPr/>
      </xdr:nvSpPr>
      <xdr:spPr>
        <a:xfrm>
          <a:off x="6841673" y="36830049"/>
          <a:ext cx="2413906" cy="788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県管理漁港、漁場の整備、指導監督（２百万円）</a:t>
          </a:r>
        </a:p>
      </xdr:txBody>
    </xdr:sp>
    <xdr:clientData/>
  </xdr:twoCellAnchor>
  <xdr:twoCellAnchor>
    <xdr:from>
      <xdr:col>26</xdr:col>
      <xdr:colOff>60978</xdr:colOff>
      <xdr:row>753</xdr:row>
      <xdr:rowOff>18656</xdr:rowOff>
    </xdr:from>
    <xdr:to>
      <xdr:col>26</xdr:col>
      <xdr:colOff>60978</xdr:colOff>
      <xdr:row>755</xdr:row>
      <xdr:rowOff>20013</xdr:rowOff>
    </xdr:to>
    <xdr:cxnSp macro="">
      <xdr:nvCxnSpPr>
        <xdr:cNvPr id="23" name="直線コネクタ 22"/>
        <xdr:cNvCxnSpPr/>
      </xdr:nvCxnSpPr>
      <xdr:spPr>
        <a:xfrm>
          <a:off x="5261628" y="34775381"/>
          <a:ext cx="0" cy="706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55772</xdr:colOff>
      <xdr:row>755</xdr:row>
      <xdr:rowOff>32658</xdr:rowOff>
    </xdr:from>
    <xdr:to>
      <xdr:col>26</xdr:col>
      <xdr:colOff>48278</xdr:colOff>
      <xdr:row>755</xdr:row>
      <xdr:rowOff>32658</xdr:rowOff>
    </xdr:to>
    <xdr:cxnSp macro="">
      <xdr:nvCxnSpPr>
        <xdr:cNvPr id="24" name="直線コネクタ 23"/>
        <xdr:cNvCxnSpPr/>
      </xdr:nvCxnSpPr>
      <xdr:spPr>
        <a:xfrm flipH="1">
          <a:off x="2256047" y="35494233"/>
          <a:ext cx="29928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44566</xdr:colOff>
      <xdr:row>755</xdr:row>
      <xdr:rowOff>20707</xdr:rowOff>
    </xdr:from>
    <xdr:to>
      <xdr:col>11</xdr:col>
      <xdr:colOff>48299</xdr:colOff>
      <xdr:row>756</xdr:row>
      <xdr:rowOff>255979</xdr:rowOff>
    </xdr:to>
    <xdr:cxnSp macro="">
      <xdr:nvCxnSpPr>
        <xdr:cNvPr id="25" name="直線矢印コネクタ 24"/>
        <xdr:cNvCxnSpPr/>
      </xdr:nvCxnSpPr>
      <xdr:spPr>
        <a:xfrm flipH="1">
          <a:off x="2244841" y="35482282"/>
          <a:ext cx="3733" cy="587697"/>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149957</xdr:colOff>
      <xdr:row>763</xdr:row>
      <xdr:rowOff>92344</xdr:rowOff>
    </xdr:from>
    <xdr:to>
      <xdr:col>45</xdr:col>
      <xdr:colOff>93237</xdr:colOff>
      <xdr:row>765</xdr:row>
      <xdr:rowOff>20046</xdr:rowOff>
    </xdr:to>
    <xdr:sp macro="" textlink="">
      <xdr:nvSpPr>
        <xdr:cNvPr id="26" name="大かっこ 25"/>
        <xdr:cNvSpPr/>
      </xdr:nvSpPr>
      <xdr:spPr>
        <a:xfrm>
          <a:off x="6950807" y="39306769"/>
          <a:ext cx="2143555" cy="623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漁港、漁場の整備</a:t>
          </a:r>
        </a:p>
      </xdr:txBody>
    </xdr:sp>
    <xdr:clientData/>
  </xdr:twoCellAnchor>
  <xdr:twoCellAnchor>
    <xdr:from>
      <xdr:col>40</xdr:col>
      <xdr:colOff>35661</xdr:colOff>
      <xdr:row>758</xdr:row>
      <xdr:rowOff>614703</xdr:rowOff>
    </xdr:from>
    <xdr:to>
      <xdr:col>40</xdr:col>
      <xdr:colOff>35667</xdr:colOff>
      <xdr:row>759</xdr:row>
      <xdr:rowOff>424522</xdr:rowOff>
    </xdr:to>
    <xdr:cxnSp macro="">
      <xdr:nvCxnSpPr>
        <xdr:cNvPr id="27" name="直線矢印コネクタ 26"/>
        <xdr:cNvCxnSpPr/>
      </xdr:nvCxnSpPr>
      <xdr:spPr>
        <a:xfrm flipH="1">
          <a:off x="8036661" y="37447878"/>
          <a:ext cx="6" cy="476569"/>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182772</xdr:colOff>
      <xdr:row>767</xdr:row>
      <xdr:rowOff>78209</xdr:rowOff>
    </xdr:from>
    <xdr:to>
      <xdr:col>11</xdr:col>
      <xdr:colOff>182772</xdr:colOff>
      <xdr:row>769</xdr:row>
      <xdr:rowOff>43874</xdr:rowOff>
    </xdr:to>
    <xdr:cxnSp macro="">
      <xdr:nvCxnSpPr>
        <xdr:cNvPr id="28" name="直線矢印コネクタ 27"/>
        <xdr:cNvCxnSpPr/>
      </xdr:nvCxnSpPr>
      <xdr:spPr>
        <a:xfrm>
          <a:off x="2383047" y="40616609"/>
          <a:ext cx="0" cy="594315"/>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774</xdr:row>
      <xdr:rowOff>19964</xdr:rowOff>
    </xdr:from>
    <xdr:to>
      <xdr:col>17</xdr:col>
      <xdr:colOff>153016</xdr:colOff>
      <xdr:row>776</xdr:row>
      <xdr:rowOff>52461</xdr:rowOff>
    </xdr:to>
    <xdr:sp macro="" textlink="">
      <xdr:nvSpPr>
        <xdr:cNvPr id="29" name="大かっこ 28"/>
        <xdr:cNvSpPr/>
      </xdr:nvSpPr>
      <xdr:spPr>
        <a:xfrm>
          <a:off x="1200150" y="42758639"/>
          <a:ext cx="2353291"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漁港、漁場の整備</a:t>
          </a:r>
        </a:p>
      </xdr:txBody>
    </xdr:sp>
    <xdr:clientData/>
  </xdr:twoCellAnchor>
  <xdr:twoCellAnchor>
    <xdr:from>
      <xdr:col>19</xdr:col>
      <xdr:colOff>142779</xdr:colOff>
      <xdr:row>741</xdr:row>
      <xdr:rowOff>0</xdr:rowOff>
    </xdr:from>
    <xdr:to>
      <xdr:col>32</xdr:col>
      <xdr:colOff>159850</xdr:colOff>
      <xdr:row>743</xdr:row>
      <xdr:rowOff>126186</xdr:rowOff>
    </xdr:to>
    <xdr:sp macro="" textlink="">
      <xdr:nvSpPr>
        <xdr:cNvPr id="30" name="正方形/長方形 29"/>
        <xdr:cNvSpPr/>
      </xdr:nvSpPr>
      <xdr:spPr>
        <a:xfrm>
          <a:off x="3943254" y="30527625"/>
          <a:ext cx="2617396" cy="8310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内閣府</a:t>
          </a:r>
          <a:endParaRPr kumimoji="1" lang="en-US" altLang="ja-JP" sz="1800">
            <a:solidFill>
              <a:sysClr val="windowText" lastClr="000000"/>
            </a:solidFill>
          </a:endParaRPr>
        </a:p>
        <a:p>
          <a:pPr algn="ctr"/>
          <a:r>
            <a:rPr kumimoji="1" lang="ja-JP" altLang="en-US" sz="1800">
              <a:solidFill>
                <a:sysClr val="windowText" lastClr="000000"/>
              </a:solidFill>
            </a:rPr>
            <a:t>３，２７８百万円</a:t>
          </a:r>
          <a:endParaRPr kumimoji="1" lang="en-US" altLang="ja-JP" sz="18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19</xdr:col>
      <xdr:colOff>97956</xdr:colOff>
      <xdr:row>748</xdr:row>
      <xdr:rowOff>257167</xdr:rowOff>
    </xdr:from>
    <xdr:to>
      <xdr:col>32</xdr:col>
      <xdr:colOff>115027</xdr:colOff>
      <xdr:row>751</xdr:row>
      <xdr:rowOff>27777</xdr:rowOff>
    </xdr:to>
    <xdr:sp macro="" textlink="">
      <xdr:nvSpPr>
        <xdr:cNvPr id="31" name="正方形/長方形 30"/>
        <xdr:cNvSpPr/>
      </xdr:nvSpPr>
      <xdr:spPr>
        <a:xfrm>
          <a:off x="3898431" y="33251767"/>
          <a:ext cx="2617396" cy="82788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農林水産省</a:t>
          </a:r>
          <a:endParaRPr kumimoji="1" lang="en-US" altLang="ja-JP" sz="1800">
            <a:solidFill>
              <a:sysClr val="windowText" lastClr="000000"/>
            </a:solidFill>
          </a:endParaRPr>
        </a:p>
        <a:p>
          <a:pPr algn="ctr"/>
          <a:r>
            <a:rPr kumimoji="1" lang="ja-JP" altLang="en-US" sz="1800">
              <a:solidFill>
                <a:sysClr val="windowText" lastClr="000000"/>
              </a:solidFill>
            </a:rPr>
            <a:t>３，２７８百万円</a:t>
          </a:r>
          <a:endParaRPr kumimoji="1" lang="en-US" altLang="ja-JP" sz="18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6</xdr:col>
      <xdr:colOff>33613</xdr:colOff>
      <xdr:row>756</xdr:row>
      <xdr:rowOff>252188</xdr:rowOff>
    </xdr:from>
    <xdr:to>
      <xdr:col>18</xdr:col>
      <xdr:colOff>28843</xdr:colOff>
      <xdr:row>757</xdr:row>
      <xdr:rowOff>621602</xdr:rowOff>
    </xdr:to>
    <xdr:sp macro="" textlink="">
      <xdr:nvSpPr>
        <xdr:cNvPr id="32" name="正方形/長方形 31"/>
        <xdr:cNvSpPr/>
      </xdr:nvSpPr>
      <xdr:spPr>
        <a:xfrm>
          <a:off x="1233763" y="36066188"/>
          <a:ext cx="2395530" cy="72183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Ａ</a:t>
          </a:r>
          <a:r>
            <a:rPr kumimoji="1" lang="en-US" altLang="ja-JP" sz="1800">
              <a:solidFill>
                <a:sysClr val="windowText" lastClr="000000"/>
              </a:solidFill>
            </a:rPr>
            <a:t>. </a:t>
          </a:r>
          <a:r>
            <a:rPr kumimoji="1" lang="ja-JP" altLang="en-US" sz="1800">
              <a:solidFill>
                <a:sysClr val="windowText" lastClr="000000"/>
              </a:solidFill>
            </a:rPr>
            <a:t>沖縄県</a:t>
          </a:r>
          <a:endParaRPr kumimoji="1" lang="en-US" altLang="ja-JP" sz="1800">
            <a:solidFill>
              <a:sysClr val="windowText" lastClr="000000"/>
            </a:solidFill>
          </a:endParaRPr>
        </a:p>
        <a:p>
          <a:pPr algn="ctr"/>
          <a:r>
            <a:rPr kumimoji="1" lang="ja-JP" altLang="en-US" sz="1600">
              <a:solidFill>
                <a:sysClr val="windowText" lastClr="000000"/>
              </a:solidFill>
            </a:rPr>
            <a:t>３，２７８百万円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34</xdr:col>
      <xdr:colOff>127543</xdr:colOff>
      <xdr:row>756</xdr:row>
      <xdr:rowOff>263398</xdr:rowOff>
    </xdr:from>
    <xdr:to>
      <xdr:col>45</xdr:col>
      <xdr:colOff>125170</xdr:colOff>
      <xdr:row>757</xdr:row>
      <xdr:rowOff>632812</xdr:rowOff>
    </xdr:to>
    <xdr:sp macro="" textlink="">
      <xdr:nvSpPr>
        <xdr:cNvPr id="33" name="正方形/長方形 32"/>
        <xdr:cNvSpPr/>
      </xdr:nvSpPr>
      <xdr:spPr>
        <a:xfrm>
          <a:off x="6928393" y="36077398"/>
          <a:ext cx="2197902" cy="72183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Ａ</a:t>
          </a:r>
          <a:r>
            <a:rPr kumimoji="1" lang="en-US" altLang="ja-JP" sz="1800">
              <a:solidFill>
                <a:sysClr val="windowText" lastClr="000000"/>
              </a:solidFill>
            </a:rPr>
            <a:t>. </a:t>
          </a:r>
          <a:r>
            <a:rPr kumimoji="1" lang="ja-JP" altLang="en-US" sz="1800">
              <a:solidFill>
                <a:sysClr val="windowText" lastClr="000000"/>
              </a:solidFill>
            </a:rPr>
            <a:t>沖縄県</a:t>
          </a:r>
          <a:endParaRPr kumimoji="1" lang="en-US" altLang="ja-JP" sz="1800">
            <a:solidFill>
              <a:sysClr val="windowText" lastClr="000000"/>
            </a:solidFill>
          </a:endParaRPr>
        </a:p>
        <a:p>
          <a:pPr algn="ctr"/>
          <a:r>
            <a:rPr kumimoji="1" lang="ja-JP" altLang="en-US" sz="1600">
              <a:solidFill>
                <a:sysClr val="windowText" lastClr="000000"/>
              </a:solidFill>
            </a:rPr>
            <a:t>２，３８３百万円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6</xdr:col>
      <xdr:colOff>22400</xdr:colOff>
      <xdr:row>762</xdr:row>
      <xdr:rowOff>285750</xdr:rowOff>
    </xdr:from>
    <xdr:to>
      <xdr:col>17</xdr:col>
      <xdr:colOff>199332</xdr:colOff>
      <xdr:row>765</xdr:row>
      <xdr:rowOff>23037</xdr:rowOff>
    </xdr:to>
    <xdr:sp macro="" textlink="">
      <xdr:nvSpPr>
        <xdr:cNvPr id="34" name="正方形/長方形 33"/>
        <xdr:cNvSpPr/>
      </xdr:nvSpPr>
      <xdr:spPr>
        <a:xfrm>
          <a:off x="1222550" y="39052500"/>
          <a:ext cx="2377207" cy="88028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rPr>
            <a:t>Ｂ</a:t>
          </a:r>
          <a:r>
            <a:rPr kumimoji="1" lang="en-US" altLang="ja-JP" sz="1200">
              <a:solidFill>
                <a:sysClr val="windowText" lastClr="000000"/>
              </a:solidFill>
            </a:rPr>
            <a:t>. </a:t>
          </a:r>
          <a:r>
            <a:rPr kumimoji="1" lang="ja-JP" altLang="en-US" sz="1200">
              <a:solidFill>
                <a:sysClr val="windowText" lastClr="000000"/>
              </a:solidFill>
            </a:rPr>
            <a:t>市町村</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１６市町村</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８９５百万円</a:t>
          </a:r>
          <a:endParaRPr kumimoji="1" lang="en-US" altLang="ja-JP" sz="1200">
            <a:solidFill>
              <a:sysClr val="windowText" lastClr="000000"/>
            </a:solidFill>
          </a:endParaRPr>
        </a:p>
        <a:p>
          <a:pPr algn="ctr">
            <a:lnSpc>
              <a:spcPts val="2000"/>
            </a:lnSpc>
          </a:pPr>
          <a:endParaRPr kumimoji="1" lang="en-US" altLang="ja-JP" sz="1800">
            <a:solidFill>
              <a:sysClr val="windowText" lastClr="000000"/>
            </a:solidFill>
          </a:endParaRPr>
        </a:p>
      </xdr:txBody>
    </xdr:sp>
    <xdr:clientData/>
  </xdr:twoCellAnchor>
  <xdr:twoCellAnchor>
    <xdr:from>
      <xdr:col>34</xdr:col>
      <xdr:colOff>138749</xdr:colOff>
      <xdr:row>760</xdr:row>
      <xdr:rowOff>348355</xdr:rowOff>
    </xdr:from>
    <xdr:to>
      <xdr:col>45</xdr:col>
      <xdr:colOff>80356</xdr:colOff>
      <xdr:row>763</xdr:row>
      <xdr:rowOff>40527</xdr:rowOff>
    </xdr:to>
    <xdr:sp macro="" textlink="">
      <xdr:nvSpPr>
        <xdr:cNvPr id="35" name="正方形/長方形 34"/>
        <xdr:cNvSpPr/>
      </xdr:nvSpPr>
      <xdr:spPr>
        <a:xfrm>
          <a:off x="6939599" y="38515030"/>
          <a:ext cx="2141882" cy="739922"/>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rPr>
            <a:t>Ｃ</a:t>
          </a:r>
          <a:r>
            <a:rPr kumimoji="1" lang="en-US" altLang="ja-JP" sz="1200">
              <a:solidFill>
                <a:sysClr val="windowText" lastClr="000000"/>
              </a:solidFill>
            </a:rPr>
            <a:t>. </a:t>
          </a:r>
          <a:r>
            <a:rPr kumimoji="1" lang="ja-JP" altLang="en-US" sz="1200">
              <a:solidFill>
                <a:sysClr val="windowText" lastClr="000000"/>
              </a:solidFill>
            </a:rPr>
            <a:t>民間会社</a:t>
          </a:r>
          <a:endParaRPr kumimoji="1" lang="en-US" altLang="ja-JP" sz="1200">
            <a:solidFill>
              <a:sysClr val="windowText" lastClr="000000"/>
            </a:solidFill>
          </a:endParaRPr>
        </a:p>
        <a:p>
          <a:pPr algn="ctr">
            <a:lnSpc>
              <a:spcPts val="1400"/>
            </a:lnSpc>
          </a:pPr>
          <a:r>
            <a:rPr kumimoji="1" lang="ja-JP" altLang="en-US" sz="1200">
              <a:solidFill>
                <a:sysClr val="windowText" lastClr="000000"/>
              </a:solidFill>
            </a:rPr>
            <a:t>４１民間会社</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２，３８１百万円</a:t>
          </a:r>
          <a:endParaRPr kumimoji="1" lang="en-US" altLang="ja-JP" sz="1200">
            <a:solidFill>
              <a:sysClr val="windowText" lastClr="000000"/>
            </a:solidFill>
          </a:endParaRPr>
        </a:p>
        <a:p>
          <a:pPr algn="ctr">
            <a:lnSpc>
              <a:spcPts val="2100"/>
            </a:lnSpc>
          </a:pPr>
          <a:endParaRPr kumimoji="1" lang="en-US" altLang="ja-JP" sz="1800">
            <a:solidFill>
              <a:sysClr val="windowText" lastClr="000000"/>
            </a:solidFill>
          </a:endParaRPr>
        </a:p>
      </xdr:txBody>
    </xdr:sp>
    <xdr:clientData/>
  </xdr:twoCellAnchor>
  <xdr:twoCellAnchor>
    <xdr:from>
      <xdr:col>6</xdr:col>
      <xdr:colOff>11197</xdr:colOff>
      <xdr:row>770</xdr:row>
      <xdr:rowOff>114300</xdr:rowOff>
    </xdr:from>
    <xdr:to>
      <xdr:col>17</xdr:col>
      <xdr:colOff>188129</xdr:colOff>
      <xdr:row>773</xdr:row>
      <xdr:rowOff>277906</xdr:rowOff>
    </xdr:to>
    <xdr:sp macro="" textlink="">
      <xdr:nvSpPr>
        <xdr:cNvPr id="36" name="正方形/長方形 35"/>
        <xdr:cNvSpPr/>
      </xdr:nvSpPr>
      <xdr:spPr>
        <a:xfrm>
          <a:off x="1211347" y="41595675"/>
          <a:ext cx="2377207" cy="1106581"/>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Ｄ</a:t>
          </a:r>
          <a:r>
            <a:rPr kumimoji="1" lang="en-US" altLang="ja-JP" sz="1200">
              <a:solidFill>
                <a:sysClr val="windowText" lastClr="000000"/>
              </a:solidFill>
            </a:rPr>
            <a:t>. </a:t>
          </a:r>
          <a:r>
            <a:rPr kumimoji="1" lang="ja-JP" altLang="en-US" sz="1200">
              <a:solidFill>
                <a:sysClr val="windowText" lastClr="000000"/>
              </a:solidFill>
            </a:rPr>
            <a:t>民間会社</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５民間会社</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２０６百万円</a:t>
          </a:r>
          <a:endParaRPr kumimoji="1" lang="en-US" altLang="ja-JP" sz="1200">
            <a:solidFill>
              <a:sysClr val="windowText" lastClr="000000"/>
            </a:solidFill>
          </a:endParaRPr>
        </a:p>
        <a:p>
          <a:pPr algn="ctr">
            <a:lnSpc>
              <a:spcPts val="1900"/>
            </a:lnSpc>
          </a:pPr>
          <a:endParaRPr kumimoji="1" lang="en-US" altLang="ja-JP" sz="1800">
            <a:solidFill>
              <a:sysClr val="windowText" lastClr="000000"/>
            </a:solidFill>
          </a:endParaRPr>
        </a:p>
      </xdr:txBody>
    </xdr:sp>
    <xdr:clientData/>
  </xdr:twoCellAnchor>
  <xdr:twoCellAnchor>
    <xdr:from>
      <xdr:col>6</xdr:col>
      <xdr:colOff>5040</xdr:colOff>
      <xdr:row>769</xdr:row>
      <xdr:rowOff>163795</xdr:rowOff>
    </xdr:from>
    <xdr:to>
      <xdr:col>13</xdr:col>
      <xdr:colOff>142769</xdr:colOff>
      <xdr:row>770</xdr:row>
      <xdr:rowOff>153690</xdr:rowOff>
    </xdr:to>
    <xdr:sp macro="" textlink="">
      <xdr:nvSpPr>
        <xdr:cNvPr id="37" name="テキスト ボックス 36"/>
        <xdr:cNvSpPr txBox="1"/>
      </xdr:nvSpPr>
      <xdr:spPr>
        <a:xfrm>
          <a:off x="1205190" y="41330845"/>
          <a:ext cx="1537904" cy="304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twoCellAnchor>
    <xdr:from>
      <xdr:col>34</xdr:col>
      <xdr:colOff>87813</xdr:colOff>
      <xdr:row>760</xdr:row>
      <xdr:rowOff>16341</xdr:rowOff>
    </xdr:from>
    <xdr:to>
      <xdr:col>42</xdr:col>
      <xdr:colOff>38750</xdr:colOff>
      <xdr:row>760</xdr:row>
      <xdr:rowOff>321428</xdr:rowOff>
    </xdr:to>
    <xdr:sp macro="" textlink="">
      <xdr:nvSpPr>
        <xdr:cNvPr id="38" name="テキスト ボックス 37"/>
        <xdr:cNvSpPr txBox="1"/>
      </xdr:nvSpPr>
      <xdr:spPr>
        <a:xfrm>
          <a:off x="6888663" y="38183016"/>
          <a:ext cx="1551137" cy="305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6</xdr:col>
      <xdr:colOff>22225</xdr:colOff>
      <xdr:row>770</xdr:row>
      <xdr:rowOff>82097</xdr:rowOff>
    </xdr:from>
    <xdr:to>
      <xdr:col>13</xdr:col>
      <xdr:colOff>159047</xdr:colOff>
      <xdr:row>771</xdr:row>
      <xdr:rowOff>71991</xdr:rowOff>
    </xdr:to>
    <xdr:sp macro="" textlink="">
      <xdr:nvSpPr>
        <xdr:cNvPr id="39" name="テキスト ボックス 38"/>
        <xdr:cNvSpPr txBox="1"/>
      </xdr:nvSpPr>
      <xdr:spPr>
        <a:xfrm>
          <a:off x="1222375" y="41563472"/>
          <a:ext cx="1536997" cy="304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名護市の場合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75</v>
      </c>
      <c r="AT2" s="204"/>
      <c r="AU2" s="204"/>
      <c r="AV2" s="42" t="str">
        <f>IF(AW2="", "", "-")</f>
        <v/>
      </c>
      <c r="AW2" s="393"/>
      <c r="AX2" s="393"/>
    </row>
    <row r="3" spans="1:50" ht="21" customHeight="1" thickBot="1" x14ac:dyDescent="0.2">
      <c r="A3" s="516" t="s">
        <v>346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478</v>
      </c>
      <c r="AK3" s="518"/>
      <c r="AL3" s="518"/>
      <c r="AM3" s="518"/>
      <c r="AN3" s="518"/>
      <c r="AO3" s="518"/>
      <c r="AP3" s="518"/>
      <c r="AQ3" s="518"/>
      <c r="AR3" s="518"/>
      <c r="AS3" s="518"/>
      <c r="AT3" s="518"/>
      <c r="AU3" s="518"/>
      <c r="AV3" s="518"/>
      <c r="AW3" s="518"/>
      <c r="AX3" s="24" t="s">
        <v>64</v>
      </c>
    </row>
    <row r="4" spans="1:50" ht="24.75" customHeight="1" x14ac:dyDescent="0.15">
      <c r="A4" s="717" t="s">
        <v>25</v>
      </c>
      <c r="B4" s="718"/>
      <c r="C4" s="718"/>
      <c r="D4" s="718"/>
      <c r="E4" s="718"/>
      <c r="F4" s="718"/>
      <c r="G4" s="693" t="s">
        <v>488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479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50" t="s">
        <v>429</v>
      </c>
      <c r="H5" s="551"/>
      <c r="I5" s="551"/>
      <c r="J5" s="551"/>
      <c r="K5" s="551"/>
      <c r="L5" s="551"/>
      <c r="M5" s="552" t="s">
        <v>65</v>
      </c>
      <c r="N5" s="553"/>
      <c r="O5" s="553"/>
      <c r="P5" s="553"/>
      <c r="Q5" s="553"/>
      <c r="R5" s="554"/>
      <c r="S5" s="555" t="s">
        <v>69</v>
      </c>
      <c r="T5" s="551"/>
      <c r="U5" s="551"/>
      <c r="V5" s="551"/>
      <c r="W5" s="551"/>
      <c r="X5" s="556"/>
      <c r="Y5" s="709" t="s">
        <v>3</v>
      </c>
      <c r="Z5" s="710"/>
      <c r="AA5" s="710"/>
      <c r="AB5" s="710"/>
      <c r="AC5" s="710"/>
      <c r="AD5" s="711"/>
      <c r="AE5" s="712" t="s">
        <v>481</v>
      </c>
      <c r="AF5" s="712"/>
      <c r="AG5" s="712"/>
      <c r="AH5" s="712"/>
      <c r="AI5" s="712"/>
      <c r="AJ5" s="712"/>
      <c r="AK5" s="712"/>
      <c r="AL5" s="712"/>
      <c r="AM5" s="712"/>
      <c r="AN5" s="712"/>
      <c r="AO5" s="712"/>
      <c r="AP5" s="713"/>
      <c r="AQ5" s="714" t="s">
        <v>480</v>
      </c>
      <c r="AR5" s="715"/>
      <c r="AS5" s="715"/>
      <c r="AT5" s="715"/>
      <c r="AU5" s="715"/>
      <c r="AV5" s="715"/>
      <c r="AW5" s="715"/>
      <c r="AX5" s="716"/>
    </row>
    <row r="6" spans="1:50" ht="39" customHeight="1" x14ac:dyDescent="0.15">
      <c r="A6" s="719" t="s">
        <v>4</v>
      </c>
      <c r="B6" s="720"/>
      <c r="C6" s="720"/>
      <c r="D6" s="720"/>
      <c r="E6" s="720"/>
      <c r="F6" s="720"/>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489</v>
      </c>
      <c r="H7" s="825"/>
      <c r="I7" s="825"/>
      <c r="J7" s="825"/>
      <c r="K7" s="825"/>
      <c r="L7" s="825"/>
      <c r="M7" s="825"/>
      <c r="N7" s="825"/>
      <c r="O7" s="825"/>
      <c r="P7" s="825"/>
      <c r="Q7" s="825"/>
      <c r="R7" s="825"/>
      <c r="S7" s="825"/>
      <c r="T7" s="825"/>
      <c r="U7" s="825"/>
      <c r="V7" s="825"/>
      <c r="W7" s="825"/>
      <c r="X7" s="826"/>
      <c r="Y7" s="391" t="s">
        <v>310</v>
      </c>
      <c r="Z7" s="292"/>
      <c r="AA7" s="292"/>
      <c r="AB7" s="292"/>
      <c r="AC7" s="292"/>
      <c r="AD7" s="392"/>
      <c r="AE7" s="379" t="s">
        <v>490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211</v>
      </c>
      <c r="B8" s="822"/>
      <c r="C8" s="822"/>
      <c r="D8" s="822"/>
      <c r="E8" s="822"/>
      <c r="F8" s="823"/>
      <c r="G8" s="217" t="str">
        <f>入力規則等!A27</f>
        <v>沖縄振興</v>
      </c>
      <c r="H8" s="218"/>
      <c r="I8" s="218"/>
      <c r="J8" s="218"/>
      <c r="K8" s="218"/>
      <c r="L8" s="218"/>
      <c r="M8" s="218"/>
      <c r="N8" s="218"/>
      <c r="O8" s="218"/>
      <c r="P8" s="218"/>
      <c r="Q8" s="218"/>
      <c r="R8" s="218"/>
      <c r="S8" s="218"/>
      <c r="T8" s="218"/>
      <c r="U8" s="218"/>
      <c r="V8" s="218"/>
      <c r="W8" s="218"/>
      <c r="X8" s="219"/>
      <c r="Y8" s="561" t="s">
        <v>212</v>
      </c>
      <c r="Z8" s="562"/>
      <c r="AA8" s="562"/>
      <c r="AB8" s="562"/>
      <c r="AC8" s="562"/>
      <c r="AD8" s="563"/>
      <c r="AE8" s="732" t="str">
        <f>入力規則等!K13</f>
        <v>公共事業</v>
      </c>
      <c r="AF8" s="218"/>
      <c r="AG8" s="218"/>
      <c r="AH8" s="218"/>
      <c r="AI8" s="218"/>
      <c r="AJ8" s="218"/>
      <c r="AK8" s="218"/>
      <c r="AL8" s="218"/>
      <c r="AM8" s="218"/>
      <c r="AN8" s="218"/>
      <c r="AO8" s="218"/>
      <c r="AP8" s="218"/>
      <c r="AQ8" s="218"/>
      <c r="AR8" s="218"/>
      <c r="AS8" s="218"/>
      <c r="AT8" s="218"/>
      <c r="AU8" s="218"/>
      <c r="AV8" s="218"/>
      <c r="AW8" s="218"/>
      <c r="AX8" s="733"/>
    </row>
    <row r="9" spans="1:50" ht="58.5" customHeight="1" x14ac:dyDescent="0.15">
      <c r="A9" s="135" t="s">
        <v>23</v>
      </c>
      <c r="B9" s="136"/>
      <c r="C9" s="136"/>
      <c r="D9" s="136"/>
      <c r="E9" s="136"/>
      <c r="F9" s="136"/>
      <c r="G9" s="564" t="s">
        <v>491</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58.9" customHeight="1" x14ac:dyDescent="0.15">
      <c r="A10" s="734" t="s">
        <v>29</v>
      </c>
      <c r="B10" s="735"/>
      <c r="C10" s="735"/>
      <c r="D10" s="735"/>
      <c r="E10" s="735"/>
      <c r="F10" s="735"/>
      <c r="G10" s="667" t="s">
        <v>492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29" t="s">
        <v>24</v>
      </c>
      <c r="B12" s="130"/>
      <c r="C12" s="130"/>
      <c r="D12" s="130"/>
      <c r="E12" s="130"/>
      <c r="F12" s="131"/>
      <c r="G12" s="673"/>
      <c r="H12" s="674"/>
      <c r="I12" s="674"/>
      <c r="J12" s="674"/>
      <c r="K12" s="674"/>
      <c r="L12" s="674"/>
      <c r="M12" s="674"/>
      <c r="N12" s="674"/>
      <c r="O12" s="674"/>
      <c r="P12" s="299" t="s">
        <v>313</v>
      </c>
      <c r="Q12" s="294"/>
      <c r="R12" s="294"/>
      <c r="S12" s="294"/>
      <c r="T12" s="294"/>
      <c r="U12" s="294"/>
      <c r="V12" s="295"/>
      <c r="W12" s="299" t="s">
        <v>333</v>
      </c>
      <c r="X12" s="294"/>
      <c r="Y12" s="294"/>
      <c r="Z12" s="294"/>
      <c r="AA12" s="294"/>
      <c r="AB12" s="294"/>
      <c r="AC12" s="295"/>
      <c r="AD12" s="299" t="s">
        <v>340</v>
      </c>
      <c r="AE12" s="294"/>
      <c r="AF12" s="294"/>
      <c r="AG12" s="294"/>
      <c r="AH12" s="294"/>
      <c r="AI12" s="294"/>
      <c r="AJ12" s="295"/>
      <c r="AK12" s="299" t="s">
        <v>347</v>
      </c>
      <c r="AL12" s="294"/>
      <c r="AM12" s="294"/>
      <c r="AN12" s="294"/>
      <c r="AO12" s="294"/>
      <c r="AP12" s="294"/>
      <c r="AQ12" s="295"/>
      <c r="AR12" s="299" t="s">
        <v>348</v>
      </c>
      <c r="AS12" s="294"/>
      <c r="AT12" s="294"/>
      <c r="AU12" s="294"/>
      <c r="AV12" s="294"/>
      <c r="AW12" s="294"/>
      <c r="AX12" s="736"/>
    </row>
    <row r="13" spans="1:50" ht="21" customHeight="1" x14ac:dyDescent="0.15">
      <c r="A13" s="132"/>
      <c r="B13" s="133"/>
      <c r="C13" s="133"/>
      <c r="D13" s="133"/>
      <c r="E13" s="133"/>
      <c r="F13" s="134"/>
      <c r="G13" s="737" t="s">
        <v>6</v>
      </c>
      <c r="H13" s="738"/>
      <c r="I13" s="630" t="s">
        <v>7</v>
      </c>
      <c r="J13" s="631"/>
      <c r="K13" s="631"/>
      <c r="L13" s="631"/>
      <c r="M13" s="631"/>
      <c r="N13" s="631"/>
      <c r="O13" s="632"/>
      <c r="P13" s="102">
        <v>3472.2040000000002</v>
      </c>
      <c r="Q13" s="103"/>
      <c r="R13" s="103"/>
      <c r="S13" s="103"/>
      <c r="T13" s="103"/>
      <c r="U13" s="103"/>
      <c r="V13" s="104"/>
      <c r="W13" s="102">
        <v>3386.386</v>
      </c>
      <c r="X13" s="103"/>
      <c r="Y13" s="103"/>
      <c r="Z13" s="103"/>
      <c r="AA13" s="103"/>
      <c r="AB13" s="103"/>
      <c r="AC13" s="104"/>
      <c r="AD13" s="102">
        <v>3047.3690000000001</v>
      </c>
      <c r="AE13" s="103"/>
      <c r="AF13" s="103"/>
      <c r="AG13" s="103"/>
      <c r="AH13" s="103"/>
      <c r="AI13" s="103"/>
      <c r="AJ13" s="104"/>
      <c r="AK13" s="102">
        <v>3738.4</v>
      </c>
      <c r="AL13" s="103"/>
      <c r="AM13" s="103"/>
      <c r="AN13" s="103"/>
      <c r="AO13" s="103"/>
      <c r="AP13" s="103"/>
      <c r="AQ13" s="104"/>
      <c r="AR13" s="99">
        <v>4962.3689999999997</v>
      </c>
      <c r="AS13" s="100"/>
      <c r="AT13" s="100"/>
      <c r="AU13" s="100"/>
      <c r="AV13" s="100"/>
      <c r="AW13" s="100"/>
      <c r="AX13" s="390"/>
    </row>
    <row r="14" spans="1:50" ht="21" customHeight="1" x14ac:dyDescent="0.15">
      <c r="A14" s="132"/>
      <c r="B14" s="133"/>
      <c r="C14" s="133"/>
      <c r="D14" s="133"/>
      <c r="E14" s="133"/>
      <c r="F14" s="134"/>
      <c r="G14" s="739"/>
      <c r="H14" s="740"/>
      <c r="I14" s="567" t="s">
        <v>8</v>
      </c>
      <c r="J14" s="621"/>
      <c r="K14" s="621"/>
      <c r="L14" s="621"/>
      <c r="M14" s="621"/>
      <c r="N14" s="621"/>
      <c r="O14" s="622"/>
      <c r="P14" s="102">
        <v>405</v>
      </c>
      <c r="Q14" s="103"/>
      <c r="R14" s="103"/>
      <c r="S14" s="103"/>
      <c r="T14" s="103"/>
      <c r="U14" s="103"/>
      <c r="V14" s="104"/>
      <c r="W14" s="102">
        <v>0</v>
      </c>
      <c r="X14" s="103"/>
      <c r="Y14" s="103"/>
      <c r="Z14" s="103"/>
      <c r="AA14" s="103"/>
      <c r="AB14" s="103"/>
      <c r="AC14" s="104"/>
      <c r="AD14" s="102">
        <v>450</v>
      </c>
      <c r="AE14" s="103"/>
      <c r="AF14" s="103"/>
      <c r="AG14" s="103"/>
      <c r="AH14" s="103"/>
      <c r="AI14" s="103"/>
      <c r="AJ14" s="104"/>
      <c r="AK14" s="102" t="s">
        <v>610</v>
      </c>
      <c r="AL14" s="103"/>
      <c r="AM14" s="103"/>
      <c r="AN14" s="103"/>
      <c r="AO14" s="103"/>
      <c r="AP14" s="103"/>
      <c r="AQ14" s="104"/>
      <c r="AR14" s="657"/>
      <c r="AS14" s="657"/>
      <c r="AT14" s="657"/>
      <c r="AU14" s="657"/>
      <c r="AV14" s="657"/>
      <c r="AW14" s="657"/>
      <c r="AX14" s="658"/>
    </row>
    <row r="15" spans="1:50" ht="21" customHeight="1" x14ac:dyDescent="0.15">
      <c r="A15" s="132"/>
      <c r="B15" s="133"/>
      <c r="C15" s="133"/>
      <c r="D15" s="133"/>
      <c r="E15" s="133"/>
      <c r="F15" s="134"/>
      <c r="G15" s="739"/>
      <c r="H15" s="740"/>
      <c r="I15" s="567" t="s">
        <v>50</v>
      </c>
      <c r="J15" s="568"/>
      <c r="K15" s="568"/>
      <c r="L15" s="568"/>
      <c r="M15" s="568"/>
      <c r="N15" s="568"/>
      <c r="O15" s="569"/>
      <c r="P15" s="102">
        <v>1235.9000000000001</v>
      </c>
      <c r="Q15" s="103"/>
      <c r="R15" s="103"/>
      <c r="S15" s="103"/>
      <c r="T15" s="103"/>
      <c r="U15" s="103"/>
      <c r="V15" s="104"/>
      <c r="W15" s="102">
        <v>1465.3</v>
      </c>
      <c r="X15" s="103"/>
      <c r="Y15" s="103"/>
      <c r="Z15" s="103"/>
      <c r="AA15" s="103"/>
      <c r="AB15" s="103"/>
      <c r="AC15" s="104"/>
      <c r="AD15" s="102">
        <v>641.9</v>
      </c>
      <c r="AE15" s="103"/>
      <c r="AF15" s="103"/>
      <c r="AG15" s="103"/>
      <c r="AH15" s="103"/>
      <c r="AI15" s="103"/>
      <c r="AJ15" s="104"/>
      <c r="AK15" s="102">
        <v>836</v>
      </c>
      <c r="AL15" s="103"/>
      <c r="AM15" s="103"/>
      <c r="AN15" s="103"/>
      <c r="AO15" s="103"/>
      <c r="AP15" s="103"/>
      <c r="AQ15" s="104"/>
      <c r="AR15" s="102" t="s">
        <v>485</v>
      </c>
      <c r="AS15" s="103"/>
      <c r="AT15" s="103"/>
      <c r="AU15" s="103"/>
      <c r="AV15" s="103"/>
      <c r="AW15" s="103"/>
      <c r="AX15" s="620"/>
    </row>
    <row r="16" spans="1:50" ht="21" customHeight="1" x14ac:dyDescent="0.15">
      <c r="A16" s="132"/>
      <c r="B16" s="133"/>
      <c r="C16" s="133"/>
      <c r="D16" s="133"/>
      <c r="E16" s="133"/>
      <c r="F16" s="134"/>
      <c r="G16" s="739"/>
      <c r="H16" s="740"/>
      <c r="I16" s="567" t="s">
        <v>51</v>
      </c>
      <c r="J16" s="568"/>
      <c r="K16" s="568"/>
      <c r="L16" s="568"/>
      <c r="M16" s="568"/>
      <c r="N16" s="568"/>
      <c r="O16" s="569"/>
      <c r="P16" s="102">
        <v>-1465.3</v>
      </c>
      <c r="Q16" s="103"/>
      <c r="R16" s="103"/>
      <c r="S16" s="103"/>
      <c r="T16" s="103"/>
      <c r="U16" s="103"/>
      <c r="V16" s="104"/>
      <c r="W16" s="102">
        <v>-641.9</v>
      </c>
      <c r="X16" s="103"/>
      <c r="Y16" s="103"/>
      <c r="Z16" s="103"/>
      <c r="AA16" s="103"/>
      <c r="AB16" s="103"/>
      <c r="AC16" s="104"/>
      <c r="AD16" s="102">
        <v>-836.00099999999998</v>
      </c>
      <c r="AE16" s="103"/>
      <c r="AF16" s="103"/>
      <c r="AG16" s="103"/>
      <c r="AH16" s="103"/>
      <c r="AI16" s="103"/>
      <c r="AJ16" s="104"/>
      <c r="AK16" s="102" t="s">
        <v>484</v>
      </c>
      <c r="AL16" s="103"/>
      <c r="AM16" s="103"/>
      <c r="AN16" s="103"/>
      <c r="AO16" s="103"/>
      <c r="AP16" s="103"/>
      <c r="AQ16" s="104"/>
      <c r="AR16" s="670"/>
      <c r="AS16" s="671"/>
      <c r="AT16" s="671"/>
      <c r="AU16" s="671"/>
      <c r="AV16" s="671"/>
      <c r="AW16" s="671"/>
      <c r="AX16" s="672"/>
    </row>
    <row r="17" spans="1:50" ht="24.75" customHeight="1" x14ac:dyDescent="0.15">
      <c r="A17" s="132"/>
      <c r="B17" s="133"/>
      <c r="C17" s="133"/>
      <c r="D17" s="133"/>
      <c r="E17" s="133"/>
      <c r="F17" s="134"/>
      <c r="G17" s="739"/>
      <c r="H17" s="740"/>
      <c r="I17" s="567" t="s">
        <v>49</v>
      </c>
      <c r="J17" s="621"/>
      <c r="K17" s="621"/>
      <c r="L17" s="621"/>
      <c r="M17" s="621"/>
      <c r="N17" s="621"/>
      <c r="O17" s="622"/>
      <c r="P17" s="102" t="s">
        <v>483</v>
      </c>
      <c r="Q17" s="103"/>
      <c r="R17" s="103"/>
      <c r="S17" s="103"/>
      <c r="T17" s="103"/>
      <c r="U17" s="103"/>
      <c r="V17" s="104"/>
      <c r="W17" s="102" t="s">
        <v>483</v>
      </c>
      <c r="X17" s="103"/>
      <c r="Y17" s="103"/>
      <c r="Z17" s="103"/>
      <c r="AA17" s="103"/>
      <c r="AB17" s="103"/>
      <c r="AC17" s="104"/>
      <c r="AD17" s="102" t="s">
        <v>483</v>
      </c>
      <c r="AE17" s="103"/>
      <c r="AF17" s="103"/>
      <c r="AG17" s="103"/>
      <c r="AH17" s="103"/>
      <c r="AI17" s="103"/>
      <c r="AJ17" s="104"/>
      <c r="AK17" s="102" t="s">
        <v>610</v>
      </c>
      <c r="AL17" s="103"/>
      <c r="AM17" s="103"/>
      <c r="AN17" s="103"/>
      <c r="AO17" s="103"/>
      <c r="AP17" s="103"/>
      <c r="AQ17" s="104"/>
      <c r="AR17" s="388"/>
      <c r="AS17" s="388"/>
      <c r="AT17" s="388"/>
      <c r="AU17" s="388"/>
      <c r="AV17" s="388"/>
      <c r="AW17" s="388"/>
      <c r="AX17" s="389"/>
    </row>
    <row r="18" spans="1:50" ht="24.75" customHeight="1" x14ac:dyDescent="0.15">
      <c r="A18" s="132"/>
      <c r="B18" s="133"/>
      <c r="C18" s="133"/>
      <c r="D18" s="133"/>
      <c r="E18" s="133"/>
      <c r="F18" s="134"/>
      <c r="G18" s="741"/>
      <c r="H18" s="742"/>
      <c r="I18" s="729" t="s">
        <v>20</v>
      </c>
      <c r="J18" s="730"/>
      <c r="K18" s="730"/>
      <c r="L18" s="730"/>
      <c r="M18" s="730"/>
      <c r="N18" s="730"/>
      <c r="O18" s="731"/>
      <c r="P18" s="108">
        <f>SUM(P13:V17)</f>
        <v>3647.8040000000001</v>
      </c>
      <c r="Q18" s="109"/>
      <c r="R18" s="109"/>
      <c r="S18" s="109"/>
      <c r="T18" s="109"/>
      <c r="U18" s="109"/>
      <c r="V18" s="110"/>
      <c r="W18" s="108">
        <f>SUM(W13:AC17)</f>
        <v>4209.7860000000001</v>
      </c>
      <c r="X18" s="109"/>
      <c r="Y18" s="109"/>
      <c r="Z18" s="109"/>
      <c r="AA18" s="109"/>
      <c r="AB18" s="109"/>
      <c r="AC18" s="110"/>
      <c r="AD18" s="108">
        <f>SUM(AD13:AJ17)</f>
        <v>3303.268</v>
      </c>
      <c r="AE18" s="109"/>
      <c r="AF18" s="109"/>
      <c r="AG18" s="109"/>
      <c r="AH18" s="109"/>
      <c r="AI18" s="109"/>
      <c r="AJ18" s="110"/>
      <c r="AK18" s="108">
        <f>SUM(AK13:AQ17)</f>
        <v>4574.3999999999996</v>
      </c>
      <c r="AL18" s="109"/>
      <c r="AM18" s="109"/>
      <c r="AN18" s="109"/>
      <c r="AO18" s="109"/>
      <c r="AP18" s="109"/>
      <c r="AQ18" s="110"/>
      <c r="AR18" s="108">
        <f>SUM(AR13:AX17)</f>
        <v>4962.3689999999997</v>
      </c>
      <c r="AS18" s="109"/>
      <c r="AT18" s="109"/>
      <c r="AU18" s="109"/>
      <c r="AV18" s="109"/>
      <c r="AW18" s="109"/>
      <c r="AX18" s="530"/>
    </row>
    <row r="19" spans="1:50" ht="24.75" customHeight="1" x14ac:dyDescent="0.15">
      <c r="A19" s="132"/>
      <c r="B19" s="133"/>
      <c r="C19" s="133"/>
      <c r="D19" s="133"/>
      <c r="E19" s="133"/>
      <c r="F19" s="134"/>
      <c r="G19" s="528" t="s">
        <v>9</v>
      </c>
      <c r="H19" s="529"/>
      <c r="I19" s="529"/>
      <c r="J19" s="529"/>
      <c r="K19" s="529"/>
      <c r="L19" s="529"/>
      <c r="M19" s="529"/>
      <c r="N19" s="529"/>
      <c r="O19" s="529"/>
      <c r="P19" s="102">
        <v>3542.3</v>
      </c>
      <c r="Q19" s="103"/>
      <c r="R19" s="103"/>
      <c r="S19" s="103"/>
      <c r="T19" s="103"/>
      <c r="U19" s="103"/>
      <c r="V19" s="104"/>
      <c r="W19" s="102">
        <v>4200</v>
      </c>
      <c r="X19" s="103"/>
      <c r="Y19" s="103"/>
      <c r="Z19" s="103"/>
      <c r="AA19" s="103"/>
      <c r="AB19" s="103"/>
      <c r="AC19" s="104"/>
      <c r="AD19" s="102">
        <v>3278</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15">
      <c r="A20" s="132"/>
      <c r="B20" s="133"/>
      <c r="C20" s="133"/>
      <c r="D20" s="133"/>
      <c r="E20" s="133"/>
      <c r="F20" s="134"/>
      <c r="G20" s="528" t="s">
        <v>10</v>
      </c>
      <c r="H20" s="529"/>
      <c r="I20" s="529"/>
      <c r="J20" s="529"/>
      <c r="K20" s="529"/>
      <c r="L20" s="529"/>
      <c r="M20" s="529"/>
      <c r="N20" s="529"/>
      <c r="O20" s="529"/>
      <c r="P20" s="532">
        <f>IF(P18=0, "-", SUM(P19)/P18)</f>
        <v>0.9710773934125847</v>
      </c>
      <c r="Q20" s="532"/>
      <c r="R20" s="532"/>
      <c r="S20" s="532"/>
      <c r="T20" s="532"/>
      <c r="U20" s="532"/>
      <c r="V20" s="532"/>
      <c r="W20" s="532">
        <f t="shared" ref="W20" si="0">IF(W18=0, "-", SUM(W19)/W18)</f>
        <v>0.9976754162800674</v>
      </c>
      <c r="X20" s="532"/>
      <c r="Y20" s="532"/>
      <c r="Z20" s="532"/>
      <c r="AA20" s="532"/>
      <c r="AB20" s="532"/>
      <c r="AC20" s="532"/>
      <c r="AD20" s="532">
        <f t="shared" ref="AD20" si="1">IF(AD18=0, "-", SUM(AD19)/AD18)</f>
        <v>0.99235060552156229</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35"/>
      <c r="B21" s="136"/>
      <c r="C21" s="136"/>
      <c r="D21" s="136"/>
      <c r="E21" s="136"/>
      <c r="F21" s="137"/>
      <c r="G21" s="922" t="s">
        <v>276</v>
      </c>
      <c r="H21" s="923"/>
      <c r="I21" s="923"/>
      <c r="J21" s="923"/>
      <c r="K21" s="923"/>
      <c r="L21" s="923"/>
      <c r="M21" s="923"/>
      <c r="N21" s="923"/>
      <c r="O21" s="923"/>
      <c r="P21" s="532">
        <f>IF(P19=0, "-", SUM(P19)/SUM(P13,P14))</f>
        <v>0.91362229070226897</v>
      </c>
      <c r="Q21" s="532"/>
      <c r="R21" s="532"/>
      <c r="S21" s="532"/>
      <c r="T21" s="532"/>
      <c r="U21" s="532"/>
      <c r="V21" s="532"/>
      <c r="W21" s="532">
        <f t="shared" ref="W21" si="2">IF(W19=0, "-", SUM(W19)/SUM(W13,W14))</f>
        <v>1.2402602656637489</v>
      </c>
      <c r="X21" s="532"/>
      <c r="Y21" s="532"/>
      <c r="Z21" s="532"/>
      <c r="AA21" s="532"/>
      <c r="AB21" s="532"/>
      <c r="AC21" s="532"/>
      <c r="AD21" s="532">
        <f t="shared" ref="AD21" si="3">IF(AD19=0, "-", SUM(AD19)/SUM(AD13,AD14))</f>
        <v>0.93727599232451586</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hidden="1" customHeight="1" x14ac:dyDescent="0.15">
      <c r="A23" s="185"/>
      <c r="B23" s="186"/>
      <c r="C23" s="186"/>
      <c r="D23" s="186"/>
      <c r="E23" s="186"/>
      <c r="F23" s="187"/>
      <c r="G23" s="176"/>
      <c r="H23" s="177"/>
      <c r="I23" s="177"/>
      <c r="J23" s="177"/>
      <c r="K23" s="177"/>
      <c r="L23" s="177"/>
      <c r="M23" s="177"/>
      <c r="N23" s="177"/>
      <c r="O23" s="178"/>
      <c r="P23" s="99"/>
      <c r="Q23" s="100"/>
      <c r="R23" s="100"/>
      <c r="S23" s="100"/>
      <c r="T23" s="100"/>
      <c r="U23" s="100"/>
      <c r="V23" s="101"/>
      <c r="W23" s="99"/>
      <c r="X23" s="100"/>
      <c r="Y23" s="100"/>
      <c r="Z23" s="100"/>
      <c r="AA23" s="100"/>
      <c r="AB23" s="100"/>
      <c r="AC23" s="101"/>
      <c r="AD23" s="193" t="s">
        <v>614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15" customHeight="1" x14ac:dyDescent="0.15">
      <c r="A25" s="185"/>
      <c r="B25" s="186"/>
      <c r="C25" s="186"/>
      <c r="D25" s="186"/>
      <c r="E25" s="186"/>
      <c r="F25" s="187"/>
      <c r="G25" s="179" t="s">
        <v>493</v>
      </c>
      <c r="H25" s="180"/>
      <c r="I25" s="180"/>
      <c r="J25" s="180"/>
      <c r="K25" s="180"/>
      <c r="L25" s="180"/>
      <c r="M25" s="180"/>
      <c r="N25" s="180"/>
      <c r="O25" s="181"/>
      <c r="P25" s="102">
        <v>3635.9</v>
      </c>
      <c r="Q25" s="103"/>
      <c r="R25" s="103"/>
      <c r="S25" s="103"/>
      <c r="T25" s="103"/>
      <c r="U25" s="103"/>
      <c r="V25" s="104"/>
      <c r="W25" s="102">
        <v>4264.3689999999997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15" customHeight="1" x14ac:dyDescent="0.15">
      <c r="A26" s="185"/>
      <c r="B26" s="186"/>
      <c r="C26" s="186"/>
      <c r="D26" s="186"/>
      <c r="E26" s="186"/>
      <c r="F26" s="187"/>
      <c r="G26" s="179" t="s">
        <v>494</v>
      </c>
      <c r="H26" s="180"/>
      <c r="I26" s="180"/>
      <c r="J26" s="180"/>
      <c r="K26" s="180"/>
      <c r="L26" s="180"/>
      <c r="M26" s="180"/>
      <c r="N26" s="180"/>
      <c r="O26" s="181"/>
      <c r="P26" s="102">
        <v>97.5</v>
      </c>
      <c r="Q26" s="103"/>
      <c r="R26" s="103"/>
      <c r="S26" s="103"/>
      <c r="T26" s="103"/>
      <c r="U26" s="103"/>
      <c r="V26" s="104"/>
      <c r="W26" s="102">
        <v>690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495</v>
      </c>
      <c r="H27" s="180"/>
      <c r="I27" s="180"/>
      <c r="J27" s="180"/>
      <c r="K27" s="180"/>
      <c r="L27" s="180"/>
      <c r="M27" s="180"/>
      <c r="N27" s="180"/>
      <c r="O27" s="181"/>
      <c r="P27" s="205">
        <v>5</v>
      </c>
      <c r="Q27" s="206"/>
      <c r="R27" s="206"/>
      <c r="S27" s="206"/>
      <c r="T27" s="206"/>
      <c r="U27" s="206"/>
      <c r="V27" s="207"/>
      <c r="W27" s="102">
        <v>8</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21" t="s">
        <v>260</v>
      </c>
      <c r="H28" s="222"/>
      <c r="I28" s="222"/>
      <c r="J28" s="222"/>
      <c r="K28" s="222"/>
      <c r="L28" s="222"/>
      <c r="M28" s="222"/>
      <c r="N28" s="222"/>
      <c r="O28" s="223"/>
      <c r="P28" s="208">
        <f>P29-SUM(P23:P27)</f>
        <v>0</v>
      </c>
      <c r="Q28" s="209"/>
      <c r="R28" s="209"/>
      <c r="S28" s="209"/>
      <c r="T28" s="209"/>
      <c r="U28" s="209"/>
      <c r="V28" s="2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4" t="s">
        <v>257</v>
      </c>
      <c r="H29" s="225"/>
      <c r="I29" s="225"/>
      <c r="J29" s="225"/>
      <c r="K29" s="225"/>
      <c r="L29" s="225"/>
      <c r="M29" s="225"/>
      <c r="N29" s="225"/>
      <c r="O29" s="226"/>
      <c r="P29" s="102">
        <f>AK13</f>
        <v>3738.4</v>
      </c>
      <c r="Q29" s="103"/>
      <c r="R29" s="103"/>
      <c r="S29" s="103"/>
      <c r="T29" s="103"/>
      <c r="U29" s="103"/>
      <c r="V29" s="104"/>
      <c r="W29" s="214">
        <f>AR13</f>
        <v>4962.3689999999997</v>
      </c>
      <c r="X29" s="215"/>
      <c r="Y29" s="215"/>
      <c r="Z29" s="215"/>
      <c r="AA29" s="215"/>
      <c r="AB29" s="215"/>
      <c r="AC29" s="216"/>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2" t="s">
        <v>272</v>
      </c>
      <c r="B30" s="503"/>
      <c r="C30" s="503"/>
      <c r="D30" s="503"/>
      <c r="E30" s="503"/>
      <c r="F30" s="504"/>
      <c r="G30" s="642" t="s">
        <v>145</v>
      </c>
      <c r="H30" s="386"/>
      <c r="I30" s="386"/>
      <c r="J30" s="386"/>
      <c r="K30" s="386"/>
      <c r="L30" s="386"/>
      <c r="M30" s="386"/>
      <c r="N30" s="386"/>
      <c r="O30" s="571"/>
      <c r="P30" s="570" t="s">
        <v>58</v>
      </c>
      <c r="Q30" s="386"/>
      <c r="R30" s="386"/>
      <c r="S30" s="386"/>
      <c r="T30" s="386"/>
      <c r="U30" s="386"/>
      <c r="V30" s="386"/>
      <c r="W30" s="386"/>
      <c r="X30" s="571"/>
      <c r="Y30" s="458"/>
      <c r="Z30" s="459"/>
      <c r="AA30" s="460"/>
      <c r="AB30" s="382" t="s">
        <v>11</v>
      </c>
      <c r="AC30" s="383"/>
      <c r="AD30" s="384"/>
      <c r="AE30" s="382" t="s">
        <v>313</v>
      </c>
      <c r="AF30" s="383"/>
      <c r="AG30" s="383"/>
      <c r="AH30" s="384"/>
      <c r="AI30" s="382" t="s">
        <v>335</v>
      </c>
      <c r="AJ30" s="383"/>
      <c r="AK30" s="383"/>
      <c r="AL30" s="384"/>
      <c r="AM30" s="385" t="s">
        <v>340</v>
      </c>
      <c r="AN30" s="385"/>
      <c r="AO30" s="385"/>
      <c r="AP30" s="382"/>
      <c r="AQ30" s="633" t="s">
        <v>187</v>
      </c>
      <c r="AR30" s="634"/>
      <c r="AS30" s="634"/>
      <c r="AT30" s="635"/>
      <c r="AU30" s="386" t="s">
        <v>133</v>
      </c>
      <c r="AV30" s="386"/>
      <c r="AW30" s="386"/>
      <c r="AX30" s="387"/>
    </row>
    <row r="31" spans="1:50" ht="18.75" customHeight="1" x14ac:dyDescent="0.15">
      <c r="A31" s="505"/>
      <c r="B31" s="506"/>
      <c r="C31" s="506"/>
      <c r="D31" s="506"/>
      <c r="E31" s="506"/>
      <c r="F31" s="507"/>
      <c r="G31" s="559"/>
      <c r="H31" s="375"/>
      <c r="I31" s="375"/>
      <c r="J31" s="375"/>
      <c r="K31" s="375"/>
      <c r="L31" s="375"/>
      <c r="M31" s="375"/>
      <c r="N31" s="375"/>
      <c r="O31" s="560"/>
      <c r="P31" s="572"/>
      <c r="Q31" s="375"/>
      <c r="R31" s="375"/>
      <c r="S31" s="375"/>
      <c r="T31" s="375"/>
      <c r="U31" s="375"/>
      <c r="V31" s="375"/>
      <c r="W31" s="375"/>
      <c r="X31" s="560"/>
      <c r="Y31" s="461"/>
      <c r="Z31" s="462"/>
      <c r="AA31" s="463"/>
      <c r="AB31" s="328"/>
      <c r="AC31" s="329"/>
      <c r="AD31" s="330"/>
      <c r="AE31" s="328"/>
      <c r="AF31" s="329"/>
      <c r="AG31" s="329"/>
      <c r="AH31" s="330"/>
      <c r="AI31" s="328"/>
      <c r="AJ31" s="329"/>
      <c r="AK31" s="329"/>
      <c r="AL31" s="330"/>
      <c r="AM31" s="372"/>
      <c r="AN31" s="372"/>
      <c r="AO31" s="372"/>
      <c r="AP31" s="328"/>
      <c r="AQ31" s="201" t="s">
        <v>606</v>
      </c>
      <c r="AR31" s="126"/>
      <c r="AS31" s="127" t="s">
        <v>188</v>
      </c>
      <c r="AT31" s="162"/>
      <c r="AU31" s="267">
        <v>3</v>
      </c>
      <c r="AV31" s="267"/>
      <c r="AW31" s="375" t="s">
        <v>177</v>
      </c>
      <c r="AX31" s="376"/>
    </row>
    <row r="32" spans="1:50" ht="23.25" customHeight="1" x14ac:dyDescent="0.15">
      <c r="A32" s="508"/>
      <c r="B32" s="506"/>
      <c r="C32" s="506"/>
      <c r="D32" s="506"/>
      <c r="E32" s="506"/>
      <c r="F32" s="507"/>
      <c r="G32" s="533" t="s">
        <v>603</v>
      </c>
      <c r="H32" s="534"/>
      <c r="I32" s="534"/>
      <c r="J32" s="534"/>
      <c r="K32" s="534"/>
      <c r="L32" s="534"/>
      <c r="M32" s="534"/>
      <c r="N32" s="534"/>
      <c r="O32" s="535"/>
      <c r="P32" s="151" t="s">
        <v>497</v>
      </c>
      <c r="Q32" s="151"/>
      <c r="R32" s="151"/>
      <c r="S32" s="151"/>
      <c r="T32" s="151"/>
      <c r="U32" s="151"/>
      <c r="V32" s="151"/>
      <c r="W32" s="151"/>
      <c r="X32" s="228"/>
      <c r="Y32" s="334" t="s">
        <v>12</v>
      </c>
      <c r="Z32" s="542"/>
      <c r="AA32" s="543"/>
      <c r="AB32" s="515" t="s">
        <v>292</v>
      </c>
      <c r="AC32" s="515"/>
      <c r="AD32" s="515"/>
      <c r="AE32" s="360">
        <v>73.2</v>
      </c>
      <c r="AF32" s="361"/>
      <c r="AG32" s="361"/>
      <c r="AH32" s="361"/>
      <c r="AI32" s="360">
        <v>73.2</v>
      </c>
      <c r="AJ32" s="361"/>
      <c r="AK32" s="361"/>
      <c r="AL32" s="361"/>
      <c r="AM32" s="360">
        <v>73.599999999999994</v>
      </c>
      <c r="AN32" s="361"/>
      <c r="AO32" s="361"/>
      <c r="AP32" s="361"/>
      <c r="AQ32" s="105" t="s">
        <v>606</v>
      </c>
      <c r="AR32" s="106"/>
      <c r="AS32" s="106"/>
      <c r="AT32" s="107"/>
      <c r="AU32" s="361" t="s">
        <v>485</v>
      </c>
      <c r="AV32" s="361"/>
      <c r="AW32" s="361"/>
      <c r="AX32" s="363"/>
    </row>
    <row r="33" spans="1:50" ht="23.25" customHeight="1" x14ac:dyDescent="0.15">
      <c r="A33" s="509"/>
      <c r="B33" s="510"/>
      <c r="C33" s="510"/>
      <c r="D33" s="510"/>
      <c r="E33" s="510"/>
      <c r="F33" s="511"/>
      <c r="G33" s="536"/>
      <c r="H33" s="537"/>
      <c r="I33" s="537"/>
      <c r="J33" s="537"/>
      <c r="K33" s="537"/>
      <c r="L33" s="537"/>
      <c r="M33" s="537"/>
      <c r="N33" s="537"/>
      <c r="O33" s="538"/>
      <c r="P33" s="230"/>
      <c r="Q33" s="230"/>
      <c r="R33" s="230"/>
      <c r="S33" s="230"/>
      <c r="T33" s="230"/>
      <c r="U33" s="230"/>
      <c r="V33" s="230"/>
      <c r="W33" s="230"/>
      <c r="X33" s="231"/>
      <c r="Y33" s="299" t="s">
        <v>53</v>
      </c>
      <c r="Z33" s="294"/>
      <c r="AA33" s="295"/>
      <c r="AB33" s="515" t="s">
        <v>292</v>
      </c>
      <c r="AC33" s="515"/>
      <c r="AD33" s="515"/>
      <c r="AE33" s="360" t="s">
        <v>483</v>
      </c>
      <c r="AF33" s="361"/>
      <c r="AG33" s="361"/>
      <c r="AH33" s="361"/>
      <c r="AI33" s="360" t="s">
        <v>483</v>
      </c>
      <c r="AJ33" s="361"/>
      <c r="AK33" s="361"/>
      <c r="AL33" s="361"/>
      <c r="AM33" s="360" t="s">
        <v>483</v>
      </c>
      <c r="AN33" s="361"/>
      <c r="AO33" s="361"/>
      <c r="AP33" s="361"/>
      <c r="AQ33" s="105" t="s">
        <v>606</v>
      </c>
      <c r="AR33" s="106"/>
      <c r="AS33" s="106"/>
      <c r="AT33" s="107"/>
      <c r="AU33" s="361">
        <v>75</v>
      </c>
      <c r="AV33" s="361"/>
      <c r="AW33" s="361"/>
      <c r="AX33" s="363"/>
    </row>
    <row r="34" spans="1:50" ht="23.25" customHeight="1" x14ac:dyDescent="0.15">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33"/>
      <c r="Y34" s="299" t="s">
        <v>13</v>
      </c>
      <c r="Z34" s="294"/>
      <c r="AA34" s="295"/>
      <c r="AB34" s="490" t="s">
        <v>178</v>
      </c>
      <c r="AC34" s="490"/>
      <c r="AD34" s="490"/>
      <c r="AE34" s="360">
        <v>97.600000000000009</v>
      </c>
      <c r="AF34" s="361"/>
      <c r="AG34" s="361"/>
      <c r="AH34" s="361"/>
      <c r="AI34" s="360">
        <v>97.6</v>
      </c>
      <c r="AJ34" s="361"/>
      <c r="AK34" s="361"/>
      <c r="AL34" s="361"/>
      <c r="AM34" s="360">
        <v>98.1</v>
      </c>
      <c r="AN34" s="361"/>
      <c r="AO34" s="361"/>
      <c r="AP34" s="361"/>
      <c r="AQ34" s="105" t="s">
        <v>606</v>
      </c>
      <c r="AR34" s="106"/>
      <c r="AS34" s="106"/>
      <c r="AT34" s="107"/>
      <c r="AU34" s="361" t="s">
        <v>486</v>
      </c>
      <c r="AV34" s="361"/>
      <c r="AW34" s="361"/>
      <c r="AX34" s="363"/>
    </row>
    <row r="35" spans="1:50" ht="23.25" customHeight="1" x14ac:dyDescent="0.15">
      <c r="A35" s="892" t="s">
        <v>301</v>
      </c>
      <c r="B35" s="893"/>
      <c r="C35" s="893"/>
      <c r="D35" s="893"/>
      <c r="E35" s="893"/>
      <c r="F35" s="894"/>
      <c r="G35" s="898" t="s">
        <v>487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0" ht="18.75" customHeight="1" x14ac:dyDescent="0.15">
      <c r="A37" s="636" t="s">
        <v>272</v>
      </c>
      <c r="B37" s="637"/>
      <c r="C37" s="637"/>
      <c r="D37" s="637"/>
      <c r="E37" s="637"/>
      <c r="F37" s="638"/>
      <c r="G37" s="557" t="s">
        <v>145</v>
      </c>
      <c r="H37" s="377"/>
      <c r="I37" s="377"/>
      <c r="J37" s="377"/>
      <c r="K37" s="377"/>
      <c r="L37" s="377"/>
      <c r="M37" s="377"/>
      <c r="N37" s="377"/>
      <c r="O37" s="558"/>
      <c r="P37" s="623" t="s">
        <v>58</v>
      </c>
      <c r="Q37" s="377"/>
      <c r="R37" s="377"/>
      <c r="S37" s="377"/>
      <c r="T37" s="377"/>
      <c r="U37" s="377"/>
      <c r="V37" s="377"/>
      <c r="W37" s="377"/>
      <c r="X37" s="558"/>
      <c r="Y37" s="624"/>
      <c r="Z37" s="625"/>
      <c r="AA37" s="626"/>
      <c r="AB37" s="627" t="s">
        <v>11</v>
      </c>
      <c r="AC37" s="628"/>
      <c r="AD37" s="629"/>
      <c r="AE37" s="364" t="s">
        <v>313</v>
      </c>
      <c r="AF37" s="365"/>
      <c r="AG37" s="365"/>
      <c r="AH37" s="366"/>
      <c r="AI37" s="364" t="s">
        <v>311</v>
      </c>
      <c r="AJ37" s="365"/>
      <c r="AK37" s="365"/>
      <c r="AL37" s="366"/>
      <c r="AM37" s="371" t="s">
        <v>340</v>
      </c>
      <c r="AN37" s="371"/>
      <c r="AO37" s="371"/>
      <c r="AP37" s="371"/>
      <c r="AQ37" s="263" t="s">
        <v>187</v>
      </c>
      <c r="AR37" s="264"/>
      <c r="AS37" s="264"/>
      <c r="AT37" s="265"/>
      <c r="AU37" s="377" t="s">
        <v>133</v>
      </c>
      <c r="AV37" s="377"/>
      <c r="AW37" s="377"/>
      <c r="AX37" s="378"/>
    </row>
    <row r="38" spans="1:50" ht="18.75" customHeight="1" x14ac:dyDescent="0.15">
      <c r="A38" s="505"/>
      <c r="B38" s="506"/>
      <c r="C38" s="506"/>
      <c r="D38" s="506"/>
      <c r="E38" s="506"/>
      <c r="F38" s="507"/>
      <c r="G38" s="559"/>
      <c r="H38" s="375"/>
      <c r="I38" s="375"/>
      <c r="J38" s="375"/>
      <c r="K38" s="375"/>
      <c r="L38" s="375"/>
      <c r="M38" s="375"/>
      <c r="N38" s="375"/>
      <c r="O38" s="560"/>
      <c r="P38" s="572"/>
      <c r="Q38" s="375"/>
      <c r="R38" s="375"/>
      <c r="S38" s="375"/>
      <c r="T38" s="375"/>
      <c r="U38" s="375"/>
      <c r="V38" s="375"/>
      <c r="W38" s="375"/>
      <c r="X38" s="560"/>
      <c r="Y38" s="461"/>
      <c r="Z38" s="462"/>
      <c r="AA38" s="463"/>
      <c r="AB38" s="328"/>
      <c r="AC38" s="329"/>
      <c r="AD38" s="330"/>
      <c r="AE38" s="328"/>
      <c r="AF38" s="329"/>
      <c r="AG38" s="329"/>
      <c r="AH38" s="330"/>
      <c r="AI38" s="328"/>
      <c r="AJ38" s="329"/>
      <c r="AK38" s="329"/>
      <c r="AL38" s="330"/>
      <c r="AM38" s="372"/>
      <c r="AN38" s="372"/>
      <c r="AO38" s="372"/>
      <c r="AP38" s="372"/>
      <c r="AQ38" s="201" t="s">
        <v>606</v>
      </c>
      <c r="AR38" s="126"/>
      <c r="AS38" s="127" t="s">
        <v>188</v>
      </c>
      <c r="AT38" s="162"/>
      <c r="AU38" s="267">
        <v>3</v>
      </c>
      <c r="AV38" s="267"/>
      <c r="AW38" s="375" t="s">
        <v>177</v>
      </c>
      <c r="AX38" s="376"/>
    </row>
    <row r="39" spans="1:50" ht="23.25" customHeight="1" x14ac:dyDescent="0.15">
      <c r="A39" s="508"/>
      <c r="B39" s="506"/>
      <c r="C39" s="506"/>
      <c r="D39" s="506"/>
      <c r="E39" s="506"/>
      <c r="F39" s="507"/>
      <c r="G39" s="533" t="s">
        <v>604</v>
      </c>
      <c r="H39" s="534"/>
      <c r="I39" s="534"/>
      <c r="J39" s="534"/>
      <c r="K39" s="534"/>
      <c r="L39" s="534"/>
      <c r="M39" s="534"/>
      <c r="N39" s="534"/>
      <c r="O39" s="535"/>
      <c r="P39" s="151" t="s">
        <v>498</v>
      </c>
      <c r="Q39" s="151"/>
      <c r="R39" s="151"/>
      <c r="S39" s="151"/>
      <c r="T39" s="151"/>
      <c r="U39" s="151"/>
      <c r="V39" s="151"/>
      <c r="W39" s="151"/>
      <c r="X39" s="228"/>
      <c r="Y39" s="334" t="s">
        <v>12</v>
      </c>
      <c r="Z39" s="542"/>
      <c r="AA39" s="543"/>
      <c r="AB39" s="515" t="s">
        <v>292</v>
      </c>
      <c r="AC39" s="515"/>
      <c r="AD39" s="515"/>
      <c r="AE39" s="360">
        <v>77</v>
      </c>
      <c r="AF39" s="361"/>
      <c r="AG39" s="361"/>
      <c r="AH39" s="361"/>
      <c r="AI39" s="360">
        <v>80</v>
      </c>
      <c r="AJ39" s="361"/>
      <c r="AK39" s="361"/>
      <c r="AL39" s="361"/>
      <c r="AM39" s="360">
        <v>82</v>
      </c>
      <c r="AN39" s="361"/>
      <c r="AO39" s="361"/>
      <c r="AP39" s="361"/>
      <c r="AQ39" s="105" t="s">
        <v>606</v>
      </c>
      <c r="AR39" s="106"/>
      <c r="AS39" s="106"/>
      <c r="AT39" s="107"/>
      <c r="AU39" s="361" t="s">
        <v>483</v>
      </c>
      <c r="AV39" s="361"/>
      <c r="AW39" s="361"/>
      <c r="AX39" s="363"/>
    </row>
    <row r="40" spans="1:50" ht="23.25" customHeight="1" x14ac:dyDescent="0.15">
      <c r="A40" s="509"/>
      <c r="B40" s="510"/>
      <c r="C40" s="510"/>
      <c r="D40" s="510"/>
      <c r="E40" s="510"/>
      <c r="F40" s="511"/>
      <c r="G40" s="536"/>
      <c r="H40" s="537"/>
      <c r="I40" s="537"/>
      <c r="J40" s="537"/>
      <c r="K40" s="537"/>
      <c r="L40" s="537"/>
      <c r="M40" s="537"/>
      <c r="N40" s="537"/>
      <c r="O40" s="538"/>
      <c r="P40" s="230"/>
      <c r="Q40" s="230"/>
      <c r="R40" s="230"/>
      <c r="S40" s="230"/>
      <c r="T40" s="230"/>
      <c r="U40" s="230"/>
      <c r="V40" s="230"/>
      <c r="W40" s="230"/>
      <c r="X40" s="231"/>
      <c r="Y40" s="299" t="s">
        <v>53</v>
      </c>
      <c r="Z40" s="294"/>
      <c r="AA40" s="295"/>
      <c r="AB40" s="515" t="s">
        <v>292</v>
      </c>
      <c r="AC40" s="515"/>
      <c r="AD40" s="515"/>
      <c r="AE40" s="360" t="s">
        <v>483</v>
      </c>
      <c r="AF40" s="361"/>
      <c r="AG40" s="361"/>
      <c r="AH40" s="361"/>
      <c r="AI40" s="360" t="s">
        <v>483</v>
      </c>
      <c r="AJ40" s="361"/>
      <c r="AK40" s="361"/>
      <c r="AL40" s="361"/>
      <c r="AM40" s="360" t="s">
        <v>496</v>
      </c>
      <c r="AN40" s="361"/>
      <c r="AO40" s="361"/>
      <c r="AP40" s="361"/>
      <c r="AQ40" s="105" t="s">
        <v>606</v>
      </c>
      <c r="AR40" s="106"/>
      <c r="AS40" s="106"/>
      <c r="AT40" s="107"/>
      <c r="AU40" s="361">
        <v>85</v>
      </c>
      <c r="AV40" s="361"/>
      <c r="AW40" s="361"/>
      <c r="AX40" s="363"/>
    </row>
    <row r="41" spans="1:50" ht="23.25" customHeight="1" x14ac:dyDescent="0.15">
      <c r="A41" s="639"/>
      <c r="B41" s="640"/>
      <c r="C41" s="640"/>
      <c r="D41" s="640"/>
      <c r="E41" s="640"/>
      <c r="F41" s="641"/>
      <c r="G41" s="539"/>
      <c r="H41" s="540"/>
      <c r="I41" s="540"/>
      <c r="J41" s="540"/>
      <c r="K41" s="540"/>
      <c r="L41" s="540"/>
      <c r="M41" s="540"/>
      <c r="N41" s="540"/>
      <c r="O41" s="541"/>
      <c r="P41" s="154"/>
      <c r="Q41" s="154"/>
      <c r="R41" s="154"/>
      <c r="S41" s="154"/>
      <c r="T41" s="154"/>
      <c r="U41" s="154"/>
      <c r="V41" s="154"/>
      <c r="W41" s="154"/>
      <c r="X41" s="233"/>
      <c r="Y41" s="299" t="s">
        <v>13</v>
      </c>
      <c r="Z41" s="294"/>
      <c r="AA41" s="295"/>
      <c r="AB41" s="490" t="s">
        <v>178</v>
      </c>
      <c r="AC41" s="490"/>
      <c r="AD41" s="490"/>
      <c r="AE41" s="360">
        <v>90.5</v>
      </c>
      <c r="AF41" s="361"/>
      <c r="AG41" s="361"/>
      <c r="AH41" s="361"/>
      <c r="AI41" s="360">
        <v>94.1</v>
      </c>
      <c r="AJ41" s="361"/>
      <c r="AK41" s="361"/>
      <c r="AL41" s="361"/>
      <c r="AM41" s="360">
        <v>96.5</v>
      </c>
      <c r="AN41" s="361"/>
      <c r="AO41" s="361"/>
      <c r="AP41" s="361"/>
      <c r="AQ41" s="105" t="s">
        <v>607</v>
      </c>
      <c r="AR41" s="106"/>
      <c r="AS41" s="106"/>
      <c r="AT41" s="107"/>
      <c r="AU41" s="361" t="s">
        <v>483</v>
      </c>
      <c r="AV41" s="361"/>
      <c r="AW41" s="361"/>
      <c r="AX41" s="363"/>
    </row>
    <row r="42" spans="1:50" ht="23.25" customHeight="1" x14ac:dyDescent="0.15">
      <c r="A42" s="892" t="s">
        <v>301</v>
      </c>
      <c r="B42" s="893"/>
      <c r="C42" s="893"/>
      <c r="D42" s="893"/>
      <c r="E42" s="893"/>
      <c r="F42" s="894"/>
      <c r="G42" s="898" t="s">
        <v>499</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row>
    <row r="44" spans="1:50" ht="18.75" customHeight="1" x14ac:dyDescent="0.15">
      <c r="A44" s="636" t="s">
        <v>272</v>
      </c>
      <c r="B44" s="637"/>
      <c r="C44" s="637"/>
      <c r="D44" s="637"/>
      <c r="E44" s="637"/>
      <c r="F44" s="638"/>
      <c r="G44" s="557" t="s">
        <v>145</v>
      </c>
      <c r="H44" s="377"/>
      <c r="I44" s="377"/>
      <c r="J44" s="377"/>
      <c r="K44" s="377"/>
      <c r="L44" s="377"/>
      <c r="M44" s="377"/>
      <c r="N44" s="377"/>
      <c r="O44" s="558"/>
      <c r="P44" s="623" t="s">
        <v>58</v>
      </c>
      <c r="Q44" s="377"/>
      <c r="R44" s="377"/>
      <c r="S44" s="377"/>
      <c r="T44" s="377"/>
      <c r="U44" s="377"/>
      <c r="V44" s="377"/>
      <c r="W44" s="377"/>
      <c r="X44" s="558"/>
      <c r="Y44" s="624"/>
      <c r="Z44" s="625"/>
      <c r="AA44" s="626"/>
      <c r="AB44" s="627" t="s">
        <v>11</v>
      </c>
      <c r="AC44" s="628"/>
      <c r="AD44" s="629"/>
      <c r="AE44" s="364" t="s">
        <v>313</v>
      </c>
      <c r="AF44" s="365"/>
      <c r="AG44" s="365"/>
      <c r="AH44" s="366"/>
      <c r="AI44" s="364" t="s">
        <v>311</v>
      </c>
      <c r="AJ44" s="365"/>
      <c r="AK44" s="365"/>
      <c r="AL44" s="366"/>
      <c r="AM44" s="371" t="s">
        <v>340</v>
      </c>
      <c r="AN44" s="371"/>
      <c r="AO44" s="371"/>
      <c r="AP44" s="371"/>
      <c r="AQ44" s="263" t="s">
        <v>187</v>
      </c>
      <c r="AR44" s="264"/>
      <c r="AS44" s="264"/>
      <c r="AT44" s="265"/>
      <c r="AU44" s="377" t="s">
        <v>133</v>
      </c>
      <c r="AV44" s="377"/>
      <c r="AW44" s="377"/>
      <c r="AX44" s="378"/>
    </row>
    <row r="45" spans="1:50" ht="18.75" customHeight="1" x14ac:dyDescent="0.15">
      <c r="A45" s="505"/>
      <c r="B45" s="506"/>
      <c r="C45" s="506"/>
      <c r="D45" s="506"/>
      <c r="E45" s="506"/>
      <c r="F45" s="507"/>
      <c r="G45" s="559"/>
      <c r="H45" s="375"/>
      <c r="I45" s="375"/>
      <c r="J45" s="375"/>
      <c r="K45" s="375"/>
      <c r="L45" s="375"/>
      <c r="M45" s="375"/>
      <c r="N45" s="375"/>
      <c r="O45" s="560"/>
      <c r="P45" s="572"/>
      <c r="Q45" s="375"/>
      <c r="R45" s="375"/>
      <c r="S45" s="375"/>
      <c r="T45" s="375"/>
      <c r="U45" s="375"/>
      <c r="V45" s="375"/>
      <c r="W45" s="375"/>
      <c r="X45" s="560"/>
      <c r="Y45" s="461"/>
      <c r="Z45" s="462"/>
      <c r="AA45" s="463"/>
      <c r="AB45" s="328"/>
      <c r="AC45" s="329"/>
      <c r="AD45" s="330"/>
      <c r="AE45" s="328"/>
      <c r="AF45" s="329"/>
      <c r="AG45" s="329"/>
      <c r="AH45" s="330"/>
      <c r="AI45" s="328"/>
      <c r="AJ45" s="329"/>
      <c r="AK45" s="329"/>
      <c r="AL45" s="330"/>
      <c r="AM45" s="372"/>
      <c r="AN45" s="372"/>
      <c r="AO45" s="372"/>
      <c r="AP45" s="372"/>
      <c r="AQ45" s="201" t="s">
        <v>606</v>
      </c>
      <c r="AR45" s="126"/>
      <c r="AS45" s="127" t="s">
        <v>188</v>
      </c>
      <c r="AT45" s="162"/>
      <c r="AU45" s="267">
        <v>3</v>
      </c>
      <c r="AV45" s="267"/>
      <c r="AW45" s="375" t="s">
        <v>177</v>
      </c>
      <c r="AX45" s="376"/>
    </row>
    <row r="46" spans="1:50" ht="23.25" customHeight="1" x14ac:dyDescent="0.15">
      <c r="A46" s="508"/>
      <c r="B46" s="506"/>
      <c r="C46" s="506"/>
      <c r="D46" s="506"/>
      <c r="E46" s="506"/>
      <c r="F46" s="507"/>
      <c r="G46" s="533" t="s">
        <v>605</v>
      </c>
      <c r="H46" s="534"/>
      <c r="I46" s="534"/>
      <c r="J46" s="534"/>
      <c r="K46" s="534"/>
      <c r="L46" s="534"/>
      <c r="M46" s="534"/>
      <c r="N46" s="534"/>
      <c r="O46" s="535"/>
      <c r="P46" s="151" t="s">
        <v>500</v>
      </c>
      <c r="Q46" s="151"/>
      <c r="R46" s="151"/>
      <c r="S46" s="151"/>
      <c r="T46" s="151"/>
      <c r="U46" s="151"/>
      <c r="V46" s="151"/>
      <c r="W46" s="151"/>
      <c r="X46" s="228"/>
      <c r="Y46" s="334" t="s">
        <v>12</v>
      </c>
      <c r="Z46" s="542"/>
      <c r="AA46" s="543"/>
      <c r="AB46" s="515" t="s">
        <v>292</v>
      </c>
      <c r="AC46" s="515"/>
      <c r="AD46" s="515"/>
      <c r="AE46" s="360">
        <v>49.3</v>
      </c>
      <c r="AF46" s="361"/>
      <c r="AG46" s="361"/>
      <c r="AH46" s="361"/>
      <c r="AI46" s="360">
        <v>78.900000000000006</v>
      </c>
      <c r="AJ46" s="361"/>
      <c r="AK46" s="361"/>
      <c r="AL46" s="361"/>
      <c r="AM46" s="360">
        <v>90.1</v>
      </c>
      <c r="AN46" s="361"/>
      <c r="AO46" s="361"/>
      <c r="AP46" s="361"/>
      <c r="AQ46" s="105" t="s">
        <v>606</v>
      </c>
      <c r="AR46" s="106"/>
      <c r="AS46" s="106"/>
      <c r="AT46" s="107"/>
      <c r="AU46" s="361" t="s">
        <v>483</v>
      </c>
      <c r="AV46" s="361"/>
      <c r="AW46" s="361"/>
      <c r="AX46" s="363"/>
    </row>
    <row r="47" spans="1:50" ht="23.25" customHeight="1" x14ac:dyDescent="0.15">
      <c r="A47" s="509"/>
      <c r="B47" s="510"/>
      <c r="C47" s="510"/>
      <c r="D47" s="510"/>
      <c r="E47" s="510"/>
      <c r="F47" s="511"/>
      <c r="G47" s="536"/>
      <c r="H47" s="537"/>
      <c r="I47" s="537"/>
      <c r="J47" s="537"/>
      <c r="K47" s="537"/>
      <c r="L47" s="537"/>
      <c r="M47" s="537"/>
      <c r="N47" s="537"/>
      <c r="O47" s="538"/>
      <c r="P47" s="230"/>
      <c r="Q47" s="230"/>
      <c r="R47" s="230"/>
      <c r="S47" s="230"/>
      <c r="T47" s="230"/>
      <c r="U47" s="230"/>
      <c r="V47" s="230"/>
      <c r="W47" s="230"/>
      <c r="X47" s="231"/>
      <c r="Y47" s="299" t="s">
        <v>53</v>
      </c>
      <c r="Z47" s="294"/>
      <c r="AA47" s="295"/>
      <c r="AB47" s="515" t="s">
        <v>292</v>
      </c>
      <c r="AC47" s="515"/>
      <c r="AD47" s="515"/>
      <c r="AE47" s="360" t="s">
        <v>483</v>
      </c>
      <c r="AF47" s="361"/>
      <c r="AG47" s="361"/>
      <c r="AH47" s="361"/>
      <c r="AI47" s="360" t="s">
        <v>483</v>
      </c>
      <c r="AJ47" s="361"/>
      <c r="AK47" s="361"/>
      <c r="AL47" s="361"/>
      <c r="AM47" s="360" t="s">
        <v>496</v>
      </c>
      <c r="AN47" s="361"/>
      <c r="AO47" s="361"/>
      <c r="AP47" s="361"/>
      <c r="AQ47" s="105" t="s">
        <v>606</v>
      </c>
      <c r="AR47" s="106"/>
      <c r="AS47" s="106"/>
      <c r="AT47" s="107"/>
      <c r="AU47" s="361">
        <v>100</v>
      </c>
      <c r="AV47" s="361"/>
      <c r="AW47" s="361"/>
      <c r="AX47" s="363"/>
    </row>
    <row r="48" spans="1:50" ht="23.25" customHeight="1" x14ac:dyDescent="0.15">
      <c r="A48" s="639"/>
      <c r="B48" s="640"/>
      <c r="C48" s="640"/>
      <c r="D48" s="640"/>
      <c r="E48" s="640"/>
      <c r="F48" s="641"/>
      <c r="G48" s="539"/>
      <c r="H48" s="540"/>
      <c r="I48" s="540"/>
      <c r="J48" s="540"/>
      <c r="K48" s="540"/>
      <c r="L48" s="540"/>
      <c r="M48" s="540"/>
      <c r="N48" s="540"/>
      <c r="O48" s="541"/>
      <c r="P48" s="154"/>
      <c r="Q48" s="154"/>
      <c r="R48" s="154"/>
      <c r="S48" s="154"/>
      <c r="T48" s="154"/>
      <c r="U48" s="154"/>
      <c r="V48" s="154"/>
      <c r="W48" s="154"/>
      <c r="X48" s="233"/>
      <c r="Y48" s="299" t="s">
        <v>13</v>
      </c>
      <c r="Z48" s="294"/>
      <c r="AA48" s="295"/>
      <c r="AB48" s="490" t="s">
        <v>178</v>
      </c>
      <c r="AC48" s="490"/>
      <c r="AD48" s="490"/>
      <c r="AE48" s="360">
        <v>49.3</v>
      </c>
      <c r="AF48" s="361"/>
      <c r="AG48" s="361"/>
      <c r="AH48" s="361"/>
      <c r="AI48" s="360">
        <v>78.900000000000006</v>
      </c>
      <c r="AJ48" s="361"/>
      <c r="AK48" s="361"/>
      <c r="AL48" s="361"/>
      <c r="AM48" s="360">
        <v>90.1</v>
      </c>
      <c r="AN48" s="361"/>
      <c r="AO48" s="361"/>
      <c r="AP48" s="361"/>
      <c r="AQ48" s="105" t="s">
        <v>606</v>
      </c>
      <c r="AR48" s="106"/>
      <c r="AS48" s="106"/>
      <c r="AT48" s="107"/>
      <c r="AU48" s="361" t="s">
        <v>483</v>
      </c>
      <c r="AV48" s="361"/>
      <c r="AW48" s="361"/>
      <c r="AX48" s="363"/>
    </row>
    <row r="49" spans="1:50" ht="23.25" customHeight="1" x14ac:dyDescent="0.15">
      <c r="A49" s="892" t="s">
        <v>301</v>
      </c>
      <c r="B49" s="893"/>
      <c r="C49" s="893"/>
      <c r="D49" s="893"/>
      <c r="E49" s="893"/>
      <c r="F49" s="894"/>
      <c r="G49" s="898" t="s">
        <v>499</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customHeight="1" thickBo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row>
    <row r="51" spans="1:50" ht="18.75" hidden="1" customHeight="1" x14ac:dyDescent="0.15">
      <c r="A51" s="505" t="s">
        <v>272</v>
      </c>
      <c r="B51" s="506"/>
      <c r="C51" s="506"/>
      <c r="D51" s="506"/>
      <c r="E51" s="506"/>
      <c r="F51" s="507"/>
      <c r="G51" s="557" t="s">
        <v>145</v>
      </c>
      <c r="H51" s="377"/>
      <c r="I51" s="377"/>
      <c r="J51" s="377"/>
      <c r="K51" s="377"/>
      <c r="L51" s="377"/>
      <c r="M51" s="377"/>
      <c r="N51" s="377"/>
      <c r="O51" s="558"/>
      <c r="P51" s="623" t="s">
        <v>58</v>
      </c>
      <c r="Q51" s="377"/>
      <c r="R51" s="377"/>
      <c r="S51" s="377"/>
      <c r="T51" s="377"/>
      <c r="U51" s="377"/>
      <c r="V51" s="377"/>
      <c r="W51" s="377"/>
      <c r="X51" s="558"/>
      <c r="Y51" s="624"/>
      <c r="Z51" s="625"/>
      <c r="AA51" s="626"/>
      <c r="AB51" s="627" t="s">
        <v>11</v>
      </c>
      <c r="AC51" s="628"/>
      <c r="AD51" s="629"/>
      <c r="AE51" s="364" t="s">
        <v>313</v>
      </c>
      <c r="AF51" s="365"/>
      <c r="AG51" s="365"/>
      <c r="AH51" s="366"/>
      <c r="AI51" s="364" t="s">
        <v>311</v>
      </c>
      <c r="AJ51" s="365"/>
      <c r="AK51" s="365"/>
      <c r="AL51" s="366"/>
      <c r="AM51" s="371" t="s">
        <v>340</v>
      </c>
      <c r="AN51" s="371"/>
      <c r="AO51" s="371"/>
      <c r="AP51" s="371"/>
      <c r="AQ51" s="263" t="s">
        <v>187</v>
      </c>
      <c r="AR51" s="264"/>
      <c r="AS51" s="264"/>
      <c r="AT51" s="265"/>
      <c r="AU51" s="373" t="s">
        <v>133</v>
      </c>
      <c r="AV51" s="373"/>
      <c r="AW51" s="373"/>
      <c r="AX51" s="374"/>
    </row>
    <row r="52" spans="1:50" ht="18.75" hidden="1" customHeight="1" x14ac:dyDescent="0.15">
      <c r="A52" s="505"/>
      <c r="B52" s="506"/>
      <c r="C52" s="506"/>
      <c r="D52" s="506"/>
      <c r="E52" s="506"/>
      <c r="F52" s="507"/>
      <c r="G52" s="559"/>
      <c r="H52" s="375"/>
      <c r="I52" s="375"/>
      <c r="J52" s="375"/>
      <c r="K52" s="375"/>
      <c r="L52" s="375"/>
      <c r="M52" s="375"/>
      <c r="N52" s="375"/>
      <c r="O52" s="560"/>
      <c r="P52" s="572"/>
      <c r="Q52" s="375"/>
      <c r="R52" s="375"/>
      <c r="S52" s="375"/>
      <c r="T52" s="375"/>
      <c r="U52" s="375"/>
      <c r="V52" s="375"/>
      <c r="W52" s="375"/>
      <c r="X52" s="560"/>
      <c r="Y52" s="461"/>
      <c r="Z52" s="462"/>
      <c r="AA52" s="463"/>
      <c r="AB52" s="328"/>
      <c r="AC52" s="329"/>
      <c r="AD52" s="330"/>
      <c r="AE52" s="328"/>
      <c r="AF52" s="329"/>
      <c r="AG52" s="329"/>
      <c r="AH52" s="330"/>
      <c r="AI52" s="328"/>
      <c r="AJ52" s="329"/>
      <c r="AK52" s="329"/>
      <c r="AL52" s="330"/>
      <c r="AM52" s="372"/>
      <c r="AN52" s="372"/>
      <c r="AO52" s="372"/>
      <c r="AP52" s="372"/>
      <c r="AQ52" s="201"/>
      <c r="AR52" s="126"/>
      <c r="AS52" s="127" t="s">
        <v>188</v>
      </c>
      <c r="AT52" s="162"/>
      <c r="AU52" s="267"/>
      <c r="AV52" s="267"/>
      <c r="AW52" s="375" t="s">
        <v>177</v>
      </c>
      <c r="AX52" s="376"/>
    </row>
    <row r="53" spans="1:50" ht="23.25" hidden="1" customHeight="1" x14ac:dyDescent="0.15">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8"/>
      <c r="Y53" s="334" t="s">
        <v>12</v>
      </c>
      <c r="Z53" s="542"/>
      <c r="AA53" s="543"/>
      <c r="AB53" s="515"/>
      <c r="AC53" s="515"/>
      <c r="AD53" s="515"/>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15">
      <c r="A54" s="509"/>
      <c r="B54" s="510"/>
      <c r="C54" s="510"/>
      <c r="D54" s="510"/>
      <c r="E54" s="510"/>
      <c r="F54" s="511"/>
      <c r="G54" s="536"/>
      <c r="H54" s="537"/>
      <c r="I54" s="537"/>
      <c r="J54" s="537"/>
      <c r="K54" s="537"/>
      <c r="L54" s="537"/>
      <c r="M54" s="537"/>
      <c r="N54" s="537"/>
      <c r="O54" s="538"/>
      <c r="P54" s="230"/>
      <c r="Q54" s="230"/>
      <c r="R54" s="230"/>
      <c r="S54" s="230"/>
      <c r="T54" s="230"/>
      <c r="U54" s="230"/>
      <c r="V54" s="230"/>
      <c r="W54" s="230"/>
      <c r="X54" s="231"/>
      <c r="Y54" s="299" t="s">
        <v>53</v>
      </c>
      <c r="Z54" s="294"/>
      <c r="AA54" s="295"/>
      <c r="AB54" s="798"/>
      <c r="AC54" s="798"/>
      <c r="AD54" s="798"/>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15">
      <c r="A55" s="639"/>
      <c r="B55" s="640"/>
      <c r="C55" s="640"/>
      <c r="D55" s="640"/>
      <c r="E55" s="640"/>
      <c r="F55" s="641"/>
      <c r="G55" s="539"/>
      <c r="H55" s="540"/>
      <c r="I55" s="540"/>
      <c r="J55" s="540"/>
      <c r="K55" s="540"/>
      <c r="L55" s="540"/>
      <c r="M55" s="540"/>
      <c r="N55" s="540"/>
      <c r="O55" s="541"/>
      <c r="P55" s="154"/>
      <c r="Q55" s="154"/>
      <c r="R55" s="154"/>
      <c r="S55" s="154"/>
      <c r="T55" s="154"/>
      <c r="U55" s="154"/>
      <c r="V55" s="154"/>
      <c r="W55" s="154"/>
      <c r="X55" s="233"/>
      <c r="Y55" s="299" t="s">
        <v>13</v>
      </c>
      <c r="Z55" s="294"/>
      <c r="AA55" s="295"/>
      <c r="AB55" s="454" t="s">
        <v>14</v>
      </c>
      <c r="AC55" s="454"/>
      <c r="AD55" s="454"/>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15">
      <c r="A56" s="892" t="s">
        <v>301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row>
    <row r="58" spans="1:50" ht="18.75" hidden="1" customHeight="1" x14ac:dyDescent="0.15">
      <c r="A58" s="505" t="s">
        <v>272</v>
      </c>
      <c r="B58" s="506"/>
      <c r="C58" s="506"/>
      <c r="D58" s="506"/>
      <c r="E58" s="506"/>
      <c r="F58" s="507"/>
      <c r="G58" s="557" t="s">
        <v>145</v>
      </c>
      <c r="H58" s="377"/>
      <c r="I58" s="377"/>
      <c r="J58" s="377"/>
      <c r="K58" s="377"/>
      <c r="L58" s="377"/>
      <c r="M58" s="377"/>
      <c r="N58" s="377"/>
      <c r="O58" s="558"/>
      <c r="P58" s="623" t="s">
        <v>58</v>
      </c>
      <c r="Q58" s="377"/>
      <c r="R58" s="377"/>
      <c r="S58" s="377"/>
      <c r="T58" s="377"/>
      <c r="U58" s="377"/>
      <c r="V58" s="377"/>
      <c r="W58" s="377"/>
      <c r="X58" s="558"/>
      <c r="Y58" s="624"/>
      <c r="Z58" s="625"/>
      <c r="AA58" s="626"/>
      <c r="AB58" s="627" t="s">
        <v>11</v>
      </c>
      <c r="AC58" s="628"/>
      <c r="AD58" s="629"/>
      <c r="AE58" s="364" t="s">
        <v>313</v>
      </c>
      <c r="AF58" s="365"/>
      <c r="AG58" s="365"/>
      <c r="AH58" s="366"/>
      <c r="AI58" s="364" t="s">
        <v>311</v>
      </c>
      <c r="AJ58" s="365"/>
      <c r="AK58" s="365"/>
      <c r="AL58" s="366"/>
      <c r="AM58" s="371" t="s">
        <v>340</v>
      </c>
      <c r="AN58" s="371"/>
      <c r="AO58" s="371"/>
      <c r="AP58" s="371"/>
      <c r="AQ58" s="263" t="s">
        <v>187</v>
      </c>
      <c r="AR58" s="264"/>
      <c r="AS58" s="264"/>
      <c r="AT58" s="265"/>
      <c r="AU58" s="373" t="s">
        <v>133</v>
      </c>
      <c r="AV58" s="373"/>
      <c r="AW58" s="373"/>
      <c r="AX58" s="374"/>
    </row>
    <row r="59" spans="1:50" ht="18.75" hidden="1" customHeight="1" x14ac:dyDescent="0.15">
      <c r="A59" s="505"/>
      <c r="B59" s="506"/>
      <c r="C59" s="506"/>
      <c r="D59" s="506"/>
      <c r="E59" s="506"/>
      <c r="F59" s="507"/>
      <c r="G59" s="559"/>
      <c r="H59" s="375"/>
      <c r="I59" s="375"/>
      <c r="J59" s="375"/>
      <c r="K59" s="375"/>
      <c r="L59" s="375"/>
      <c r="M59" s="375"/>
      <c r="N59" s="375"/>
      <c r="O59" s="560"/>
      <c r="P59" s="572"/>
      <c r="Q59" s="375"/>
      <c r="R59" s="375"/>
      <c r="S59" s="375"/>
      <c r="T59" s="375"/>
      <c r="U59" s="375"/>
      <c r="V59" s="375"/>
      <c r="W59" s="375"/>
      <c r="X59" s="560"/>
      <c r="Y59" s="461"/>
      <c r="Z59" s="462"/>
      <c r="AA59" s="463"/>
      <c r="AB59" s="328"/>
      <c r="AC59" s="329"/>
      <c r="AD59" s="330"/>
      <c r="AE59" s="328"/>
      <c r="AF59" s="329"/>
      <c r="AG59" s="329"/>
      <c r="AH59" s="330"/>
      <c r="AI59" s="328"/>
      <c r="AJ59" s="329"/>
      <c r="AK59" s="329"/>
      <c r="AL59" s="330"/>
      <c r="AM59" s="372"/>
      <c r="AN59" s="372"/>
      <c r="AO59" s="372"/>
      <c r="AP59" s="372"/>
      <c r="AQ59" s="201"/>
      <c r="AR59" s="126"/>
      <c r="AS59" s="127" t="s">
        <v>188</v>
      </c>
      <c r="AT59" s="162"/>
      <c r="AU59" s="267"/>
      <c r="AV59" s="267"/>
      <c r="AW59" s="375" t="s">
        <v>177</v>
      </c>
      <c r="AX59" s="376"/>
    </row>
    <row r="60" spans="1:50" ht="23.25" hidden="1" customHeight="1" x14ac:dyDescent="0.15">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8"/>
      <c r="Y60" s="334" t="s">
        <v>12</v>
      </c>
      <c r="Z60" s="542"/>
      <c r="AA60" s="543"/>
      <c r="AB60" s="515"/>
      <c r="AC60" s="515"/>
      <c r="AD60" s="515"/>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15">
      <c r="A61" s="509"/>
      <c r="B61" s="510"/>
      <c r="C61" s="510"/>
      <c r="D61" s="510"/>
      <c r="E61" s="510"/>
      <c r="F61" s="511"/>
      <c r="G61" s="536"/>
      <c r="H61" s="537"/>
      <c r="I61" s="537"/>
      <c r="J61" s="537"/>
      <c r="K61" s="537"/>
      <c r="L61" s="537"/>
      <c r="M61" s="537"/>
      <c r="N61" s="537"/>
      <c r="O61" s="538"/>
      <c r="P61" s="230"/>
      <c r="Q61" s="230"/>
      <c r="R61" s="230"/>
      <c r="S61" s="230"/>
      <c r="T61" s="230"/>
      <c r="U61" s="230"/>
      <c r="V61" s="230"/>
      <c r="W61" s="230"/>
      <c r="X61" s="231"/>
      <c r="Y61" s="299" t="s">
        <v>53</v>
      </c>
      <c r="Z61" s="294"/>
      <c r="AA61" s="295"/>
      <c r="AB61" s="798"/>
      <c r="AC61" s="798"/>
      <c r="AD61" s="798"/>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15">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33"/>
      <c r="Y62" s="299" t="s">
        <v>13</v>
      </c>
      <c r="Z62" s="294"/>
      <c r="AA62" s="295"/>
      <c r="AB62" s="490" t="s">
        <v>14</v>
      </c>
      <c r="AC62" s="490"/>
      <c r="AD62" s="490"/>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15">
      <c r="A63" s="892" t="s">
        <v>301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row>
    <row r="65" spans="1:50" ht="18.75" hidden="1" customHeight="1" x14ac:dyDescent="0.15">
      <c r="A65" s="853" t="s">
        <v>273</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268</v>
      </c>
      <c r="X65" s="865"/>
      <c r="Y65" s="868"/>
      <c r="Z65" s="868"/>
      <c r="AA65" s="869"/>
      <c r="AB65" s="862" t="s">
        <v>11</v>
      </c>
      <c r="AC65" s="858"/>
      <c r="AD65" s="859"/>
      <c r="AE65" s="364" t="s">
        <v>313</v>
      </c>
      <c r="AF65" s="365"/>
      <c r="AG65" s="365"/>
      <c r="AH65" s="366"/>
      <c r="AI65" s="364" t="s">
        <v>311</v>
      </c>
      <c r="AJ65" s="365"/>
      <c r="AK65" s="365"/>
      <c r="AL65" s="366"/>
      <c r="AM65" s="371" t="s">
        <v>340</v>
      </c>
      <c r="AN65" s="371"/>
      <c r="AO65" s="371"/>
      <c r="AP65" s="371"/>
      <c r="AQ65" s="862" t="s">
        <v>187</v>
      </c>
      <c r="AR65" s="858"/>
      <c r="AS65" s="858"/>
      <c r="AT65" s="859"/>
      <c r="AU65" s="972" t="s">
        <v>133</v>
      </c>
      <c r="AV65" s="972"/>
      <c r="AW65" s="972"/>
      <c r="AX65" s="973"/>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8"/>
      <c r="AF66" s="329"/>
      <c r="AG66" s="329"/>
      <c r="AH66" s="330"/>
      <c r="AI66" s="328"/>
      <c r="AJ66" s="329"/>
      <c r="AK66" s="329"/>
      <c r="AL66" s="330"/>
      <c r="AM66" s="372"/>
      <c r="AN66" s="372"/>
      <c r="AO66" s="372"/>
      <c r="AP66" s="372"/>
      <c r="AQ66" s="266"/>
      <c r="AR66" s="267"/>
      <c r="AS66" s="860" t="s">
        <v>188</v>
      </c>
      <c r="AT66" s="861"/>
      <c r="AU66" s="267"/>
      <c r="AV66" s="267"/>
      <c r="AW66" s="860" t="s">
        <v>271</v>
      </c>
      <c r="AX66" s="974"/>
    </row>
    <row r="67" spans="1:50" ht="23.25" hidden="1" customHeight="1" x14ac:dyDescent="0.15">
      <c r="A67" s="846"/>
      <c r="B67" s="847"/>
      <c r="C67" s="847"/>
      <c r="D67" s="847"/>
      <c r="E67" s="847"/>
      <c r="F67" s="848"/>
      <c r="G67" s="975" t="s">
        <v>189</v>
      </c>
      <c r="H67" s="958"/>
      <c r="I67" s="959"/>
      <c r="J67" s="959"/>
      <c r="K67" s="959"/>
      <c r="L67" s="959"/>
      <c r="M67" s="959"/>
      <c r="N67" s="959"/>
      <c r="O67" s="960"/>
      <c r="P67" s="958"/>
      <c r="Q67" s="959"/>
      <c r="R67" s="959"/>
      <c r="S67" s="959"/>
      <c r="T67" s="959"/>
      <c r="U67" s="959"/>
      <c r="V67" s="960"/>
      <c r="W67" s="964"/>
      <c r="X67" s="965"/>
      <c r="Y67" s="945" t="s">
        <v>12</v>
      </c>
      <c r="Z67" s="945"/>
      <c r="AA67" s="946"/>
      <c r="AB67" s="947" t="s">
        <v>291</v>
      </c>
      <c r="AC67" s="947"/>
      <c r="AD67" s="947"/>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74" t="s">
        <v>53</v>
      </c>
      <c r="Z68" s="174"/>
      <c r="AA68" s="175"/>
      <c r="AB68" s="970" t="s">
        <v>291</v>
      </c>
      <c r="AC68" s="970"/>
      <c r="AD68" s="970"/>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74" t="s">
        <v>13</v>
      </c>
      <c r="Z69" s="174"/>
      <c r="AA69" s="175"/>
      <c r="AB69" s="971" t="s">
        <v>292</v>
      </c>
      <c r="AC69" s="971"/>
      <c r="AD69" s="971"/>
      <c r="AE69" s="809"/>
      <c r="AF69" s="810"/>
      <c r="AG69" s="810"/>
      <c r="AH69" s="810"/>
      <c r="AI69" s="809"/>
      <c r="AJ69" s="810"/>
      <c r="AK69" s="810"/>
      <c r="AL69" s="810"/>
      <c r="AM69" s="809"/>
      <c r="AN69" s="810"/>
      <c r="AO69" s="810"/>
      <c r="AP69" s="810"/>
      <c r="AQ69" s="360"/>
      <c r="AR69" s="361"/>
      <c r="AS69" s="361"/>
      <c r="AT69" s="362"/>
      <c r="AU69" s="361"/>
      <c r="AV69" s="361"/>
      <c r="AW69" s="361"/>
      <c r="AX69" s="363"/>
    </row>
    <row r="70" spans="1:50" ht="23.25" hidden="1" customHeight="1" x14ac:dyDescent="0.15">
      <c r="A70" s="846" t="s">
        <v>277</v>
      </c>
      <c r="B70" s="847"/>
      <c r="C70" s="847"/>
      <c r="D70" s="847"/>
      <c r="E70" s="847"/>
      <c r="F70" s="848"/>
      <c r="G70" s="935" t="s">
        <v>190</v>
      </c>
      <c r="H70" s="936"/>
      <c r="I70" s="936"/>
      <c r="J70" s="936"/>
      <c r="K70" s="936"/>
      <c r="L70" s="936"/>
      <c r="M70" s="936"/>
      <c r="N70" s="936"/>
      <c r="O70" s="936"/>
      <c r="P70" s="936"/>
      <c r="Q70" s="936"/>
      <c r="R70" s="936"/>
      <c r="S70" s="936"/>
      <c r="T70" s="936"/>
      <c r="U70" s="936"/>
      <c r="V70" s="936"/>
      <c r="W70" s="939" t="s">
        <v>290</v>
      </c>
      <c r="X70" s="940"/>
      <c r="Y70" s="945" t="s">
        <v>12</v>
      </c>
      <c r="Z70" s="945"/>
      <c r="AA70" s="946"/>
      <c r="AB70" s="947" t="s">
        <v>291</v>
      </c>
      <c r="AC70" s="947"/>
      <c r="AD70" s="947"/>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74" t="s">
        <v>53</v>
      </c>
      <c r="Z71" s="174"/>
      <c r="AA71" s="175"/>
      <c r="AB71" s="970" t="s">
        <v>291</v>
      </c>
      <c r="AC71" s="970"/>
      <c r="AD71" s="970"/>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74" t="s">
        <v>13</v>
      </c>
      <c r="Z72" s="174"/>
      <c r="AA72" s="175"/>
      <c r="AB72" s="971" t="s">
        <v>292</v>
      </c>
      <c r="AC72" s="971"/>
      <c r="AD72" s="971"/>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2" t="s">
        <v>273</v>
      </c>
      <c r="B73" s="833"/>
      <c r="C73" s="833"/>
      <c r="D73" s="833"/>
      <c r="E73" s="833"/>
      <c r="F73" s="834"/>
      <c r="G73" s="801"/>
      <c r="H73" s="159" t="s">
        <v>145</v>
      </c>
      <c r="I73" s="159"/>
      <c r="J73" s="159"/>
      <c r="K73" s="159"/>
      <c r="L73" s="159"/>
      <c r="M73" s="159"/>
      <c r="N73" s="159"/>
      <c r="O73" s="160"/>
      <c r="P73" s="166" t="s">
        <v>58</v>
      </c>
      <c r="Q73" s="159"/>
      <c r="R73" s="159"/>
      <c r="S73" s="159"/>
      <c r="T73" s="159"/>
      <c r="U73" s="159"/>
      <c r="V73" s="159"/>
      <c r="W73" s="159"/>
      <c r="X73" s="160"/>
      <c r="Y73" s="803"/>
      <c r="Z73" s="804"/>
      <c r="AA73" s="805"/>
      <c r="AB73" s="166" t="s">
        <v>11</v>
      </c>
      <c r="AC73" s="159"/>
      <c r="AD73" s="160"/>
      <c r="AE73" s="364" t="s">
        <v>313</v>
      </c>
      <c r="AF73" s="365"/>
      <c r="AG73" s="365"/>
      <c r="AH73" s="366"/>
      <c r="AI73" s="364" t="s">
        <v>311</v>
      </c>
      <c r="AJ73" s="365"/>
      <c r="AK73" s="365"/>
      <c r="AL73" s="366"/>
      <c r="AM73" s="371" t="s">
        <v>340</v>
      </c>
      <c r="AN73" s="371"/>
      <c r="AO73" s="371"/>
      <c r="AP73" s="371"/>
      <c r="AQ73" s="166" t="s">
        <v>187</v>
      </c>
      <c r="AR73" s="159"/>
      <c r="AS73" s="159"/>
      <c r="AT73" s="160"/>
      <c r="AU73" s="269" t="s">
        <v>133</v>
      </c>
      <c r="AV73" s="124"/>
      <c r="AW73" s="124"/>
      <c r="AX73" s="125"/>
    </row>
    <row r="74" spans="1:50" ht="18.75" hidden="1" customHeight="1" x14ac:dyDescent="0.15">
      <c r="A74" s="835"/>
      <c r="B74" s="836"/>
      <c r="C74" s="836"/>
      <c r="D74" s="836"/>
      <c r="E74" s="836"/>
      <c r="F74" s="837"/>
      <c r="G74" s="802"/>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8"/>
      <c r="AF74" s="329"/>
      <c r="AG74" s="329"/>
      <c r="AH74" s="330"/>
      <c r="AI74" s="328"/>
      <c r="AJ74" s="329"/>
      <c r="AK74" s="329"/>
      <c r="AL74" s="330"/>
      <c r="AM74" s="372"/>
      <c r="AN74" s="372"/>
      <c r="AO74" s="372"/>
      <c r="AP74" s="372"/>
      <c r="AQ74" s="201"/>
      <c r="AR74" s="126"/>
      <c r="AS74" s="127" t="s">
        <v>188</v>
      </c>
      <c r="AT74" s="162"/>
      <c r="AU74" s="201"/>
      <c r="AV74" s="126"/>
      <c r="AW74" s="127" t="s">
        <v>177</v>
      </c>
      <c r="AX74" s="128"/>
    </row>
    <row r="75" spans="1:50" ht="23.25" hidden="1" customHeight="1" x14ac:dyDescent="0.15">
      <c r="A75" s="835"/>
      <c r="B75" s="836"/>
      <c r="C75" s="836"/>
      <c r="D75" s="836"/>
      <c r="E75" s="836"/>
      <c r="F75" s="837"/>
      <c r="G75" s="774"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15">
      <c r="A76" s="835"/>
      <c r="B76" s="836"/>
      <c r="C76" s="836"/>
      <c r="D76" s="836"/>
      <c r="E76" s="836"/>
      <c r="F76" s="837"/>
      <c r="G76" s="775"/>
      <c r="H76" s="230"/>
      <c r="I76" s="230"/>
      <c r="J76" s="230"/>
      <c r="K76" s="230"/>
      <c r="L76" s="230"/>
      <c r="M76" s="230"/>
      <c r="N76" s="230"/>
      <c r="O76" s="231"/>
      <c r="P76" s="230"/>
      <c r="Q76" s="230"/>
      <c r="R76" s="230"/>
      <c r="S76" s="230"/>
      <c r="T76" s="230"/>
      <c r="U76" s="230"/>
      <c r="V76" s="230"/>
      <c r="W76" s="230"/>
      <c r="X76" s="231"/>
      <c r="Y76" s="212" t="s">
        <v>53</v>
      </c>
      <c r="Z76" s="87"/>
      <c r="AA76" s="88"/>
      <c r="AB76" s="220"/>
      <c r="AC76" s="220"/>
      <c r="AD76" s="220"/>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15">
      <c r="A77" s="835"/>
      <c r="B77" s="836"/>
      <c r="C77" s="836"/>
      <c r="D77" s="836"/>
      <c r="E77" s="836"/>
      <c r="F77" s="837"/>
      <c r="G77" s="776"/>
      <c r="H77" s="154"/>
      <c r="I77" s="154"/>
      <c r="J77" s="154"/>
      <c r="K77" s="154"/>
      <c r="L77" s="154"/>
      <c r="M77" s="154"/>
      <c r="N77" s="154"/>
      <c r="O77" s="233"/>
      <c r="P77" s="230"/>
      <c r="Q77" s="230"/>
      <c r="R77" s="230"/>
      <c r="S77" s="230"/>
      <c r="T77" s="230"/>
      <c r="U77" s="230"/>
      <c r="V77" s="230"/>
      <c r="W77" s="230"/>
      <c r="X77" s="231"/>
      <c r="Y77" s="166" t="s">
        <v>13</v>
      </c>
      <c r="Z77" s="159"/>
      <c r="AA77" s="160"/>
      <c r="AB77" s="213" t="s">
        <v>14</v>
      </c>
      <c r="AC77" s="213"/>
      <c r="AD77" s="213"/>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15">
      <c r="A78" s="907" t="s">
        <v>304</v>
      </c>
      <c r="B78" s="908"/>
      <c r="C78" s="908"/>
      <c r="D78" s="908"/>
      <c r="E78" s="905" t="s">
        <v>251</v>
      </c>
      <c r="F78" s="906"/>
      <c r="G78" s="47" t="s">
        <v>190</v>
      </c>
      <c r="H78" s="785"/>
      <c r="I78" s="240"/>
      <c r="J78" s="240"/>
      <c r="K78" s="240"/>
      <c r="L78" s="240"/>
      <c r="M78" s="240"/>
      <c r="N78" s="240"/>
      <c r="O78" s="786"/>
      <c r="P78" s="257"/>
      <c r="Q78" s="257"/>
      <c r="R78" s="257"/>
      <c r="S78" s="257"/>
      <c r="T78" s="257"/>
      <c r="U78" s="257"/>
      <c r="V78" s="257"/>
      <c r="W78" s="257"/>
      <c r="X78" s="25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8" t="s">
        <v>267</v>
      </c>
      <c r="AP79" s="139"/>
      <c r="AQ79" s="139"/>
      <c r="AR79" s="66" t="s">
        <v>265</v>
      </c>
      <c r="AS79" s="138"/>
      <c r="AT79" s="139"/>
      <c r="AU79" s="139"/>
      <c r="AV79" s="139"/>
      <c r="AW79" s="139"/>
      <c r="AX79" s="140"/>
    </row>
    <row r="80" spans="1:50" ht="18.75" hidden="1" customHeight="1" x14ac:dyDescent="0.15">
      <c r="A80" s="512" t="s">
        <v>146</v>
      </c>
      <c r="B80" s="841" t="s">
        <v>264</v>
      </c>
      <c r="C80" s="842"/>
      <c r="D80" s="842"/>
      <c r="E80" s="842"/>
      <c r="F80" s="843"/>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352</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7"/>
    </row>
    <row r="81" spans="1:60" ht="22.5" hidden="1" customHeight="1" x14ac:dyDescent="0.15">
      <c r="A81" s="513"/>
      <c r="B81" s="844"/>
      <c r="C81" s="544"/>
      <c r="D81" s="544"/>
      <c r="E81" s="544"/>
      <c r="F81" s="545"/>
      <c r="G81" s="375"/>
      <c r="H81" s="375"/>
      <c r="I81" s="375"/>
      <c r="J81" s="375"/>
      <c r="K81" s="375"/>
      <c r="L81" s="375"/>
      <c r="M81" s="375"/>
      <c r="N81" s="375"/>
      <c r="O81" s="375"/>
      <c r="P81" s="375"/>
      <c r="Q81" s="375"/>
      <c r="R81" s="375"/>
      <c r="S81" s="375"/>
      <c r="T81" s="375"/>
      <c r="U81" s="375"/>
      <c r="V81" s="375"/>
      <c r="W81" s="375"/>
      <c r="X81" s="375"/>
      <c r="Y81" s="375"/>
      <c r="Z81" s="375"/>
      <c r="AA81" s="560"/>
      <c r="AB81" s="57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3"/>
      <c r="B82" s="844"/>
      <c r="C82" s="544"/>
      <c r="D82" s="544"/>
      <c r="E82" s="544"/>
      <c r="F82" s="545"/>
      <c r="G82" s="494"/>
      <c r="H82" s="494"/>
      <c r="I82" s="494"/>
      <c r="J82" s="494"/>
      <c r="K82" s="494"/>
      <c r="L82" s="494"/>
      <c r="M82" s="494"/>
      <c r="N82" s="494"/>
      <c r="O82" s="494"/>
      <c r="P82" s="494"/>
      <c r="Q82" s="494"/>
      <c r="R82" s="494"/>
      <c r="S82" s="494"/>
      <c r="T82" s="494"/>
      <c r="U82" s="494"/>
      <c r="V82" s="494"/>
      <c r="W82" s="494"/>
      <c r="X82" s="494"/>
      <c r="Y82" s="494"/>
      <c r="Z82" s="494"/>
      <c r="AA82" s="747"/>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44"/>
      <c r="C83" s="544"/>
      <c r="D83" s="544"/>
      <c r="E83" s="544"/>
      <c r="F83" s="545"/>
      <c r="G83" s="497"/>
      <c r="H83" s="497"/>
      <c r="I83" s="497"/>
      <c r="J83" s="497"/>
      <c r="K83" s="497"/>
      <c r="L83" s="497"/>
      <c r="M83" s="497"/>
      <c r="N83" s="497"/>
      <c r="O83" s="497"/>
      <c r="P83" s="497"/>
      <c r="Q83" s="497"/>
      <c r="R83" s="497"/>
      <c r="S83" s="497"/>
      <c r="T83" s="497"/>
      <c r="U83" s="497"/>
      <c r="V83" s="497"/>
      <c r="W83" s="497"/>
      <c r="X83" s="497"/>
      <c r="Y83" s="497"/>
      <c r="Z83" s="497"/>
      <c r="AA83" s="748"/>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45"/>
      <c r="C84" s="546"/>
      <c r="D84" s="546"/>
      <c r="E84" s="546"/>
      <c r="F84" s="547"/>
      <c r="G84" s="500"/>
      <c r="H84" s="500"/>
      <c r="I84" s="500"/>
      <c r="J84" s="500"/>
      <c r="K84" s="500"/>
      <c r="L84" s="500"/>
      <c r="M84" s="500"/>
      <c r="N84" s="500"/>
      <c r="O84" s="500"/>
      <c r="P84" s="500"/>
      <c r="Q84" s="500"/>
      <c r="R84" s="500"/>
      <c r="S84" s="500"/>
      <c r="T84" s="500"/>
      <c r="U84" s="500"/>
      <c r="V84" s="500"/>
      <c r="W84" s="500"/>
      <c r="X84" s="500"/>
      <c r="Y84" s="500"/>
      <c r="Z84" s="500"/>
      <c r="AA84" s="749"/>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4" t="s">
        <v>144</v>
      </c>
      <c r="C85" s="544"/>
      <c r="D85" s="544"/>
      <c r="E85" s="544"/>
      <c r="F85" s="545"/>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64" t="s">
        <v>11</v>
      </c>
      <c r="AC85" s="365"/>
      <c r="AD85" s="366"/>
      <c r="AE85" s="364" t="s">
        <v>313</v>
      </c>
      <c r="AF85" s="365"/>
      <c r="AG85" s="365"/>
      <c r="AH85" s="366"/>
      <c r="AI85" s="364" t="s">
        <v>311</v>
      </c>
      <c r="AJ85" s="365"/>
      <c r="AK85" s="365"/>
      <c r="AL85" s="366"/>
      <c r="AM85" s="371" t="s">
        <v>340</v>
      </c>
      <c r="AN85" s="371"/>
      <c r="AO85" s="371"/>
      <c r="AP85" s="371"/>
      <c r="AQ85" s="166" t="s">
        <v>187</v>
      </c>
      <c r="AR85" s="159"/>
      <c r="AS85" s="159"/>
      <c r="AT85" s="160"/>
      <c r="AU85" s="369" t="s">
        <v>133</v>
      </c>
      <c r="AV85" s="369"/>
      <c r="AW85" s="369"/>
      <c r="AX85" s="370"/>
      <c r="AY85" s="10"/>
      <c r="AZ85" s="10"/>
      <c r="BA85" s="10"/>
      <c r="BB85" s="10"/>
      <c r="BC85" s="10"/>
    </row>
    <row r="86" spans="1:60" ht="18.75" hidden="1" customHeight="1" x14ac:dyDescent="0.15">
      <c r="A86" s="513"/>
      <c r="B86" s="544"/>
      <c r="C86" s="544"/>
      <c r="D86" s="544"/>
      <c r="E86" s="544"/>
      <c r="F86" s="545"/>
      <c r="G86" s="559"/>
      <c r="H86" s="375"/>
      <c r="I86" s="375"/>
      <c r="J86" s="375"/>
      <c r="K86" s="375"/>
      <c r="L86" s="375"/>
      <c r="M86" s="375"/>
      <c r="N86" s="375"/>
      <c r="O86" s="560"/>
      <c r="P86" s="572"/>
      <c r="Q86" s="375"/>
      <c r="R86" s="375"/>
      <c r="S86" s="375"/>
      <c r="T86" s="375"/>
      <c r="U86" s="375"/>
      <c r="V86" s="375"/>
      <c r="W86" s="375"/>
      <c r="X86" s="560"/>
      <c r="Y86" s="163"/>
      <c r="Z86" s="164"/>
      <c r="AA86" s="165"/>
      <c r="AB86" s="328"/>
      <c r="AC86" s="329"/>
      <c r="AD86" s="330"/>
      <c r="AE86" s="328"/>
      <c r="AF86" s="329"/>
      <c r="AG86" s="329"/>
      <c r="AH86" s="330"/>
      <c r="AI86" s="328"/>
      <c r="AJ86" s="329"/>
      <c r="AK86" s="329"/>
      <c r="AL86" s="330"/>
      <c r="AM86" s="372"/>
      <c r="AN86" s="372"/>
      <c r="AO86" s="372"/>
      <c r="AP86" s="372"/>
      <c r="AQ86" s="266"/>
      <c r="AR86" s="267"/>
      <c r="AS86" s="127" t="s">
        <v>188</v>
      </c>
      <c r="AT86" s="162"/>
      <c r="AU86" s="267"/>
      <c r="AV86" s="267"/>
      <c r="AW86" s="375" t="s">
        <v>177</v>
      </c>
      <c r="AX86" s="376"/>
      <c r="AY86" s="10"/>
      <c r="AZ86" s="10"/>
      <c r="BA86" s="10"/>
      <c r="BB86" s="10"/>
      <c r="BC86" s="10"/>
      <c r="BD86" s="10"/>
      <c r="BE86" s="10"/>
      <c r="BF86" s="10"/>
      <c r="BG86" s="10"/>
      <c r="BH86" s="10"/>
    </row>
    <row r="87" spans="1:60" ht="23.25" hidden="1" customHeight="1" x14ac:dyDescent="0.15">
      <c r="A87" s="513"/>
      <c r="B87" s="544"/>
      <c r="C87" s="544"/>
      <c r="D87" s="544"/>
      <c r="E87" s="544"/>
      <c r="F87" s="545"/>
      <c r="G87" s="227"/>
      <c r="H87" s="151"/>
      <c r="I87" s="151"/>
      <c r="J87" s="151"/>
      <c r="K87" s="151"/>
      <c r="L87" s="151"/>
      <c r="M87" s="151"/>
      <c r="N87" s="151"/>
      <c r="O87" s="228"/>
      <c r="P87" s="151"/>
      <c r="Q87" s="793"/>
      <c r="R87" s="793"/>
      <c r="S87" s="793"/>
      <c r="T87" s="793"/>
      <c r="U87" s="793"/>
      <c r="V87" s="793"/>
      <c r="W87" s="793"/>
      <c r="X87" s="794"/>
      <c r="Y87" s="750" t="s">
        <v>61</v>
      </c>
      <c r="Z87" s="751"/>
      <c r="AA87" s="752"/>
      <c r="AB87" s="515"/>
      <c r="AC87" s="515"/>
      <c r="AD87" s="515"/>
      <c r="AE87" s="360"/>
      <c r="AF87" s="361"/>
      <c r="AG87" s="361"/>
      <c r="AH87" s="361"/>
      <c r="AI87" s="360"/>
      <c r="AJ87" s="361"/>
      <c r="AK87" s="361"/>
      <c r="AL87" s="361"/>
      <c r="AM87" s="360"/>
      <c r="AN87" s="361"/>
      <c r="AO87" s="361"/>
      <c r="AP87" s="361"/>
      <c r="AQ87" s="105"/>
      <c r="AR87" s="106"/>
      <c r="AS87" s="106"/>
      <c r="AT87" s="107"/>
      <c r="AU87" s="361"/>
      <c r="AV87" s="361"/>
      <c r="AW87" s="361"/>
      <c r="AX87" s="363"/>
    </row>
    <row r="88" spans="1:60" ht="23.25" hidden="1" customHeight="1" x14ac:dyDescent="0.15">
      <c r="A88" s="513"/>
      <c r="B88" s="544"/>
      <c r="C88" s="544"/>
      <c r="D88" s="544"/>
      <c r="E88" s="544"/>
      <c r="F88" s="545"/>
      <c r="G88" s="229"/>
      <c r="H88" s="230"/>
      <c r="I88" s="230"/>
      <c r="J88" s="230"/>
      <c r="K88" s="230"/>
      <c r="L88" s="230"/>
      <c r="M88" s="230"/>
      <c r="N88" s="230"/>
      <c r="O88" s="231"/>
      <c r="P88" s="795"/>
      <c r="Q88" s="795"/>
      <c r="R88" s="795"/>
      <c r="S88" s="795"/>
      <c r="T88" s="795"/>
      <c r="U88" s="795"/>
      <c r="V88" s="795"/>
      <c r="W88" s="795"/>
      <c r="X88" s="796"/>
      <c r="Y88" s="724" t="s">
        <v>53</v>
      </c>
      <c r="Z88" s="725"/>
      <c r="AA88" s="726"/>
      <c r="AB88" s="798"/>
      <c r="AC88" s="798"/>
      <c r="AD88" s="798"/>
      <c r="AE88" s="360"/>
      <c r="AF88" s="361"/>
      <c r="AG88" s="361"/>
      <c r="AH88" s="361"/>
      <c r="AI88" s="360"/>
      <c r="AJ88" s="361"/>
      <c r="AK88" s="361"/>
      <c r="AL88" s="361"/>
      <c r="AM88" s="360"/>
      <c r="AN88" s="361"/>
      <c r="AO88" s="361"/>
      <c r="AP88" s="361"/>
      <c r="AQ88" s="105"/>
      <c r="AR88" s="106"/>
      <c r="AS88" s="106"/>
      <c r="AT88" s="107"/>
      <c r="AU88" s="361"/>
      <c r="AV88" s="361"/>
      <c r="AW88" s="361"/>
      <c r="AX88" s="363"/>
      <c r="AY88" s="10"/>
      <c r="AZ88" s="10"/>
      <c r="BA88" s="10"/>
      <c r="BB88" s="10"/>
      <c r="BC88" s="10"/>
    </row>
    <row r="89" spans="1:60" ht="23.25" hidden="1" customHeight="1" x14ac:dyDescent="0.15">
      <c r="A89" s="513"/>
      <c r="B89" s="546"/>
      <c r="C89" s="546"/>
      <c r="D89" s="546"/>
      <c r="E89" s="546"/>
      <c r="F89" s="547"/>
      <c r="G89" s="232"/>
      <c r="H89" s="154"/>
      <c r="I89" s="154"/>
      <c r="J89" s="154"/>
      <c r="K89" s="154"/>
      <c r="L89" s="154"/>
      <c r="M89" s="154"/>
      <c r="N89" s="154"/>
      <c r="O89" s="233"/>
      <c r="P89" s="300"/>
      <c r="Q89" s="300"/>
      <c r="R89" s="300"/>
      <c r="S89" s="300"/>
      <c r="T89" s="300"/>
      <c r="U89" s="300"/>
      <c r="V89" s="300"/>
      <c r="W89" s="300"/>
      <c r="X89" s="797"/>
      <c r="Y89" s="724" t="s">
        <v>13</v>
      </c>
      <c r="Z89" s="725"/>
      <c r="AA89" s="726"/>
      <c r="AB89" s="454" t="s">
        <v>14</v>
      </c>
      <c r="AC89" s="454"/>
      <c r="AD89" s="454"/>
      <c r="AE89" s="360"/>
      <c r="AF89" s="361"/>
      <c r="AG89" s="361"/>
      <c r="AH89" s="361"/>
      <c r="AI89" s="360"/>
      <c r="AJ89" s="361"/>
      <c r="AK89" s="361"/>
      <c r="AL89" s="361"/>
      <c r="AM89" s="360"/>
      <c r="AN89" s="361"/>
      <c r="AO89" s="361"/>
      <c r="AP89" s="361"/>
      <c r="AQ89" s="105"/>
      <c r="AR89" s="106"/>
      <c r="AS89" s="106"/>
      <c r="AT89" s="107"/>
      <c r="AU89" s="361"/>
      <c r="AV89" s="361"/>
      <c r="AW89" s="361"/>
      <c r="AX89" s="363"/>
      <c r="AY89" s="10"/>
      <c r="AZ89" s="10"/>
      <c r="BA89" s="10"/>
      <c r="BB89" s="10"/>
      <c r="BC89" s="10"/>
      <c r="BD89" s="10"/>
      <c r="BE89" s="10"/>
      <c r="BF89" s="10"/>
      <c r="BG89" s="10"/>
      <c r="BH89" s="10"/>
    </row>
    <row r="90" spans="1:60" ht="18.75" hidden="1" customHeight="1" x14ac:dyDescent="0.15">
      <c r="A90" s="513"/>
      <c r="B90" s="544" t="s">
        <v>144</v>
      </c>
      <c r="C90" s="544"/>
      <c r="D90" s="544"/>
      <c r="E90" s="544"/>
      <c r="F90" s="545"/>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64" t="s">
        <v>11</v>
      </c>
      <c r="AC90" s="365"/>
      <c r="AD90" s="366"/>
      <c r="AE90" s="364" t="s">
        <v>313</v>
      </c>
      <c r="AF90" s="365"/>
      <c r="AG90" s="365"/>
      <c r="AH90" s="366"/>
      <c r="AI90" s="364" t="s">
        <v>311</v>
      </c>
      <c r="AJ90" s="365"/>
      <c r="AK90" s="365"/>
      <c r="AL90" s="366"/>
      <c r="AM90" s="371" t="s">
        <v>340</v>
      </c>
      <c r="AN90" s="371"/>
      <c r="AO90" s="371"/>
      <c r="AP90" s="371"/>
      <c r="AQ90" s="166" t="s">
        <v>187</v>
      </c>
      <c r="AR90" s="159"/>
      <c r="AS90" s="159"/>
      <c r="AT90" s="160"/>
      <c r="AU90" s="369" t="s">
        <v>133</v>
      </c>
      <c r="AV90" s="369"/>
      <c r="AW90" s="369"/>
      <c r="AX90" s="370"/>
    </row>
    <row r="91" spans="1:60" ht="18.75" hidden="1" customHeight="1" x14ac:dyDescent="0.15">
      <c r="A91" s="513"/>
      <c r="B91" s="544"/>
      <c r="C91" s="544"/>
      <c r="D91" s="544"/>
      <c r="E91" s="544"/>
      <c r="F91" s="545"/>
      <c r="G91" s="559"/>
      <c r="H91" s="375"/>
      <c r="I91" s="375"/>
      <c r="J91" s="375"/>
      <c r="K91" s="375"/>
      <c r="L91" s="375"/>
      <c r="M91" s="375"/>
      <c r="N91" s="375"/>
      <c r="O91" s="560"/>
      <c r="P91" s="572"/>
      <c r="Q91" s="375"/>
      <c r="R91" s="375"/>
      <c r="S91" s="375"/>
      <c r="T91" s="375"/>
      <c r="U91" s="375"/>
      <c r="V91" s="375"/>
      <c r="W91" s="375"/>
      <c r="X91" s="560"/>
      <c r="Y91" s="163"/>
      <c r="Z91" s="164"/>
      <c r="AA91" s="165"/>
      <c r="AB91" s="328"/>
      <c r="AC91" s="329"/>
      <c r="AD91" s="330"/>
      <c r="AE91" s="328"/>
      <c r="AF91" s="329"/>
      <c r="AG91" s="329"/>
      <c r="AH91" s="330"/>
      <c r="AI91" s="328"/>
      <c r="AJ91" s="329"/>
      <c r="AK91" s="329"/>
      <c r="AL91" s="330"/>
      <c r="AM91" s="372"/>
      <c r="AN91" s="372"/>
      <c r="AO91" s="372"/>
      <c r="AP91" s="372"/>
      <c r="AQ91" s="266"/>
      <c r="AR91" s="267"/>
      <c r="AS91" s="127" t="s">
        <v>188</v>
      </c>
      <c r="AT91" s="162"/>
      <c r="AU91" s="267"/>
      <c r="AV91" s="267"/>
      <c r="AW91" s="375" t="s">
        <v>177</v>
      </c>
      <c r="AX91" s="376"/>
      <c r="AY91" s="10"/>
      <c r="AZ91" s="10"/>
      <c r="BA91" s="10"/>
      <c r="BB91" s="10"/>
      <c r="BC91" s="10"/>
    </row>
    <row r="92" spans="1:60" ht="23.25" hidden="1" customHeight="1" x14ac:dyDescent="0.15">
      <c r="A92" s="513"/>
      <c r="B92" s="544"/>
      <c r="C92" s="544"/>
      <c r="D92" s="544"/>
      <c r="E92" s="544"/>
      <c r="F92" s="545"/>
      <c r="G92" s="227"/>
      <c r="H92" s="151"/>
      <c r="I92" s="151"/>
      <c r="J92" s="151"/>
      <c r="K92" s="151"/>
      <c r="L92" s="151"/>
      <c r="M92" s="151"/>
      <c r="N92" s="151"/>
      <c r="O92" s="228"/>
      <c r="P92" s="151"/>
      <c r="Q92" s="793"/>
      <c r="R92" s="793"/>
      <c r="S92" s="793"/>
      <c r="T92" s="793"/>
      <c r="U92" s="793"/>
      <c r="V92" s="793"/>
      <c r="W92" s="793"/>
      <c r="X92" s="794"/>
      <c r="Y92" s="750" t="s">
        <v>61</v>
      </c>
      <c r="Z92" s="751"/>
      <c r="AA92" s="752"/>
      <c r="AB92" s="515"/>
      <c r="AC92" s="515"/>
      <c r="AD92" s="515"/>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15">
      <c r="A93" s="513"/>
      <c r="B93" s="544"/>
      <c r="C93" s="544"/>
      <c r="D93" s="544"/>
      <c r="E93" s="544"/>
      <c r="F93" s="545"/>
      <c r="G93" s="229"/>
      <c r="H93" s="230"/>
      <c r="I93" s="230"/>
      <c r="J93" s="230"/>
      <c r="K93" s="230"/>
      <c r="L93" s="230"/>
      <c r="M93" s="230"/>
      <c r="N93" s="230"/>
      <c r="O93" s="231"/>
      <c r="P93" s="795"/>
      <c r="Q93" s="795"/>
      <c r="R93" s="795"/>
      <c r="S93" s="795"/>
      <c r="T93" s="795"/>
      <c r="U93" s="795"/>
      <c r="V93" s="795"/>
      <c r="W93" s="795"/>
      <c r="X93" s="796"/>
      <c r="Y93" s="724" t="s">
        <v>53</v>
      </c>
      <c r="Z93" s="725"/>
      <c r="AA93" s="726"/>
      <c r="AB93" s="798"/>
      <c r="AC93" s="798"/>
      <c r="AD93" s="798"/>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15">
      <c r="A94" s="513"/>
      <c r="B94" s="546"/>
      <c r="C94" s="546"/>
      <c r="D94" s="546"/>
      <c r="E94" s="546"/>
      <c r="F94" s="547"/>
      <c r="G94" s="232"/>
      <c r="H94" s="154"/>
      <c r="I94" s="154"/>
      <c r="J94" s="154"/>
      <c r="K94" s="154"/>
      <c r="L94" s="154"/>
      <c r="M94" s="154"/>
      <c r="N94" s="154"/>
      <c r="O94" s="233"/>
      <c r="P94" s="300"/>
      <c r="Q94" s="300"/>
      <c r="R94" s="300"/>
      <c r="S94" s="300"/>
      <c r="T94" s="300"/>
      <c r="U94" s="300"/>
      <c r="V94" s="300"/>
      <c r="W94" s="300"/>
      <c r="X94" s="797"/>
      <c r="Y94" s="724" t="s">
        <v>13</v>
      </c>
      <c r="Z94" s="725"/>
      <c r="AA94" s="726"/>
      <c r="AB94" s="454" t="s">
        <v>14</v>
      </c>
      <c r="AC94" s="454"/>
      <c r="AD94" s="454"/>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15">
      <c r="A95" s="513"/>
      <c r="B95" s="544" t="s">
        <v>144</v>
      </c>
      <c r="C95" s="544"/>
      <c r="D95" s="544"/>
      <c r="E95" s="544"/>
      <c r="F95" s="545"/>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64" t="s">
        <v>11</v>
      </c>
      <c r="AC95" s="365"/>
      <c r="AD95" s="366"/>
      <c r="AE95" s="364" t="s">
        <v>313</v>
      </c>
      <c r="AF95" s="365"/>
      <c r="AG95" s="365"/>
      <c r="AH95" s="366"/>
      <c r="AI95" s="364" t="s">
        <v>311</v>
      </c>
      <c r="AJ95" s="365"/>
      <c r="AK95" s="365"/>
      <c r="AL95" s="366"/>
      <c r="AM95" s="371" t="s">
        <v>340</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15">
      <c r="A96" s="513"/>
      <c r="B96" s="544"/>
      <c r="C96" s="544"/>
      <c r="D96" s="544"/>
      <c r="E96" s="544"/>
      <c r="F96" s="545"/>
      <c r="G96" s="559"/>
      <c r="H96" s="375"/>
      <c r="I96" s="375"/>
      <c r="J96" s="375"/>
      <c r="K96" s="375"/>
      <c r="L96" s="375"/>
      <c r="M96" s="375"/>
      <c r="N96" s="375"/>
      <c r="O96" s="560"/>
      <c r="P96" s="572"/>
      <c r="Q96" s="375"/>
      <c r="R96" s="375"/>
      <c r="S96" s="375"/>
      <c r="T96" s="375"/>
      <c r="U96" s="375"/>
      <c r="V96" s="375"/>
      <c r="W96" s="375"/>
      <c r="X96" s="560"/>
      <c r="Y96" s="163"/>
      <c r="Z96" s="164"/>
      <c r="AA96" s="165"/>
      <c r="AB96" s="328"/>
      <c r="AC96" s="329"/>
      <c r="AD96" s="330"/>
      <c r="AE96" s="328"/>
      <c r="AF96" s="329"/>
      <c r="AG96" s="329"/>
      <c r="AH96" s="330"/>
      <c r="AI96" s="328"/>
      <c r="AJ96" s="329"/>
      <c r="AK96" s="329"/>
      <c r="AL96" s="330"/>
      <c r="AM96" s="372"/>
      <c r="AN96" s="372"/>
      <c r="AO96" s="372"/>
      <c r="AP96" s="372"/>
      <c r="AQ96" s="266"/>
      <c r="AR96" s="267"/>
      <c r="AS96" s="127" t="s">
        <v>188</v>
      </c>
      <c r="AT96" s="162"/>
      <c r="AU96" s="267"/>
      <c r="AV96" s="267"/>
      <c r="AW96" s="375" t="s">
        <v>177</v>
      </c>
      <c r="AX96" s="376"/>
    </row>
    <row r="97" spans="1:60" ht="23.25" hidden="1" customHeight="1" x14ac:dyDescent="0.15">
      <c r="A97" s="513"/>
      <c r="B97" s="544"/>
      <c r="C97" s="544"/>
      <c r="D97" s="544"/>
      <c r="E97" s="544"/>
      <c r="F97" s="545"/>
      <c r="G97" s="227"/>
      <c r="H97" s="151"/>
      <c r="I97" s="151"/>
      <c r="J97" s="151"/>
      <c r="K97" s="151"/>
      <c r="L97" s="151"/>
      <c r="M97" s="151"/>
      <c r="N97" s="151"/>
      <c r="O97" s="228"/>
      <c r="P97" s="151"/>
      <c r="Q97" s="793"/>
      <c r="R97" s="793"/>
      <c r="S97" s="793"/>
      <c r="T97" s="793"/>
      <c r="U97" s="793"/>
      <c r="V97" s="793"/>
      <c r="W97" s="793"/>
      <c r="X97" s="794"/>
      <c r="Y97" s="750" t="s">
        <v>61</v>
      </c>
      <c r="Z97" s="751"/>
      <c r="AA97" s="752"/>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15">
      <c r="A98" s="513"/>
      <c r="B98" s="544"/>
      <c r="C98" s="544"/>
      <c r="D98" s="544"/>
      <c r="E98" s="544"/>
      <c r="F98" s="545"/>
      <c r="G98" s="229"/>
      <c r="H98" s="230"/>
      <c r="I98" s="230"/>
      <c r="J98" s="230"/>
      <c r="K98" s="230"/>
      <c r="L98" s="230"/>
      <c r="M98" s="230"/>
      <c r="N98" s="230"/>
      <c r="O98" s="231"/>
      <c r="P98" s="795"/>
      <c r="Q98" s="795"/>
      <c r="R98" s="795"/>
      <c r="S98" s="795"/>
      <c r="T98" s="795"/>
      <c r="U98" s="795"/>
      <c r="V98" s="795"/>
      <c r="W98" s="795"/>
      <c r="X98" s="796"/>
      <c r="Y98" s="724" t="s">
        <v>53</v>
      </c>
      <c r="Z98" s="725"/>
      <c r="AA98" s="726"/>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
      <c r="A99" s="514"/>
      <c r="B99" s="875"/>
      <c r="C99" s="875"/>
      <c r="D99" s="875"/>
      <c r="E99" s="875"/>
      <c r="F99" s="876"/>
      <c r="G99" s="799"/>
      <c r="H99" s="243"/>
      <c r="I99" s="243"/>
      <c r="J99" s="243"/>
      <c r="K99" s="243"/>
      <c r="L99" s="243"/>
      <c r="M99" s="243"/>
      <c r="N99" s="243"/>
      <c r="O99" s="800"/>
      <c r="P99" s="838"/>
      <c r="Q99" s="838"/>
      <c r="R99" s="838"/>
      <c r="S99" s="838"/>
      <c r="T99" s="838"/>
      <c r="U99" s="838"/>
      <c r="V99" s="838"/>
      <c r="W99" s="838"/>
      <c r="X99" s="839"/>
      <c r="Y99" s="473" t="s">
        <v>13</v>
      </c>
      <c r="Z99" s="474"/>
      <c r="AA99" s="475"/>
      <c r="AB99" s="455" t="s">
        <v>14</v>
      </c>
      <c r="AC99" s="456"/>
      <c r="AD99" s="457"/>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274</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8"/>
      <c r="Z100" s="459"/>
      <c r="AA100" s="460"/>
      <c r="AB100" s="852" t="s">
        <v>11</v>
      </c>
      <c r="AC100" s="852"/>
      <c r="AD100" s="852"/>
      <c r="AE100" s="818" t="s">
        <v>313</v>
      </c>
      <c r="AF100" s="819"/>
      <c r="AG100" s="819"/>
      <c r="AH100" s="820"/>
      <c r="AI100" s="818" t="s">
        <v>333</v>
      </c>
      <c r="AJ100" s="819"/>
      <c r="AK100" s="819"/>
      <c r="AL100" s="820"/>
      <c r="AM100" s="818" t="s">
        <v>340</v>
      </c>
      <c r="AN100" s="819"/>
      <c r="AO100" s="819"/>
      <c r="AP100" s="820"/>
      <c r="AQ100" s="924" t="s">
        <v>353</v>
      </c>
      <c r="AR100" s="925"/>
      <c r="AS100" s="925"/>
      <c r="AT100" s="926"/>
      <c r="AU100" s="924" t="s">
        <v>354</v>
      </c>
      <c r="AV100" s="925"/>
      <c r="AW100" s="925"/>
      <c r="AX100" s="927"/>
    </row>
    <row r="101" spans="1:60" ht="23.25" customHeight="1" x14ac:dyDescent="0.15">
      <c r="A101" s="484"/>
      <c r="B101" s="485"/>
      <c r="C101" s="485"/>
      <c r="D101" s="485"/>
      <c r="E101" s="485"/>
      <c r="F101" s="486"/>
      <c r="G101" s="151" t="s">
        <v>501</v>
      </c>
      <c r="H101" s="151"/>
      <c r="I101" s="151"/>
      <c r="J101" s="151"/>
      <c r="K101" s="151"/>
      <c r="L101" s="151"/>
      <c r="M101" s="151"/>
      <c r="N101" s="151"/>
      <c r="O101" s="151"/>
      <c r="P101" s="151"/>
      <c r="Q101" s="151"/>
      <c r="R101" s="151"/>
      <c r="S101" s="151"/>
      <c r="T101" s="151"/>
      <c r="U101" s="151"/>
      <c r="V101" s="151"/>
      <c r="W101" s="151"/>
      <c r="X101" s="228"/>
      <c r="Y101" s="808" t="s">
        <v>54</v>
      </c>
      <c r="Z101" s="710"/>
      <c r="AA101" s="711"/>
      <c r="AB101" s="515" t="s">
        <v>503</v>
      </c>
      <c r="AC101" s="515"/>
      <c r="AD101" s="515"/>
      <c r="AE101" s="360">
        <v>35</v>
      </c>
      <c r="AF101" s="361"/>
      <c r="AG101" s="361"/>
      <c r="AH101" s="362"/>
      <c r="AI101" s="360">
        <v>29</v>
      </c>
      <c r="AJ101" s="361"/>
      <c r="AK101" s="361"/>
      <c r="AL101" s="362"/>
      <c r="AM101" s="360">
        <v>30</v>
      </c>
      <c r="AN101" s="361"/>
      <c r="AO101" s="361"/>
      <c r="AP101" s="362"/>
      <c r="AQ101" s="360" t="s">
        <v>496</v>
      </c>
      <c r="AR101" s="361"/>
      <c r="AS101" s="361"/>
      <c r="AT101" s="362"/>
      <c r="AU101" s="360" t="s">
        <v>496</v>
      </c>
      <c r="AV101" s="361"/>
      <c r="AW101" s="361"/>
      <c r="AX101" s="362"/>
    </row>
    <row r="102" spans="1:60" ht="23.25" customHeight="1" x14ac:dyDescent="0.15">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33"/>
      <c r="Y102" s="467" t="s">
        <v>55</v>
      </c>
      <c r="Z102" s="335"/>
      <c r="AA102" s="336"/>
      <c r="AB102" s="515" t="s">
        <v>503</v>
      </c>
      <c r="AC102" s="515"/>
      <c r="AD102" s="515"/>
      <c r="AE102" s="354">
        <v>36</v>
      </c>
      <c r="AF102" s="354"/>
      <c r="AG102" s="354"/>
      <c r="AH102" s="354"/>
      <c r="AI102" s="354">
        <v>29</v>
      </c>
      <c r="AJ102" s="354"/>
      <c r="AK102" s="354"/>
      <c r="AL102" s="354"/>
      <c r="AM102" s="354">
        <v>30</v>
      </c>
      <c r="AN102" s="354"/>
      <c r="AO102" s="354"/>
      <c r="AP102" s="354"/>
      <c r="AQ102" s="809">
        <v>35</v>
      </c>
      <c r="AR102" s="810"/>
      <c r="AS102" s="810"/>
      <c r="AT102" s="811"/>
      <c r="AU102" s="809" t="s">
        <v>496</v>
      </c>
      <c r="AV102" s="810"/>
      <c r="AW102" s="810"/>
      <c r="AX102" s="811"/>
    </row>
    <row r="103" spans="1:60" ht="31.5" hidden="1" customHeight="1" x14ac:dyDescent="0.15">
      <c r="A103" s="481" t="s">
        <v>274</v>
      </c>
      <c r="B103" s="482"/>
      <c r="C103" s="482"/>
      <c r="D103" s="482"/>
      <c r="E103" s="482"/>
      <c r="F103" s="483"/>
      <c r="G103" s="725" t="s">
        <v>59</v>
      </c>
      <c r="H103" s="725"/>
      <c r="I103" s="725"/>
      <c r="J103" s="725"/>
      <c r="K103" s="725"/>
      <c r="L103" s="725"/>
      <c r="M103" s="725"/>
      <c r="N103" s="725"/>
      <c r="O103" s="725"/>
      <c r="P103" s="725"/>
      <c r="Q103" s="725"/>
      <c r="R103" s="725"/>
      <c r="S103" s="725"/>
      <c r="T103" s="725"/>
      <c r="U103" s="725"/>
      <c r="V103" s="725"/>
      <c r="W103" s="725"/>
      <c r="X103" s="726"/>
      <c r="Y103" s="461"/>
      <c r="Z103" s="462"/>
      <c r="AA103" s="463"/>
      <c r="AB103" s="299" t="s">
        <v>11</v>
      </c>
      <c r="AC103" s="294"/>
      <c r="AD103" s="295"/>
      <c r="AE103" s="299" t="s">
        <v>313</v>
      </c>
      <c r="AF103" s="294"/>
      <c r="AG103" s="294"/>
      <c r="AH103" s="295"/>
      <c r="AI103" s="299" t="s">
        <v>311</v>
      </c>
      <c r="AJ103" s="294"/>
      <c r="AK103" s="294"/>
      <c r="AL103" s="295"/>
      <c r="AM103" s="299" t="s">
        <v>340</v>
      </c>
      <c r="AN103" s="294"/>
      <c r="AO103" s="294"/>
      <c r="AP103" s="295"/>
      <c r="AQ103" s="356" t="s">
        <v>353</v>
      </c>
      <c r="AR103" s="357"/>
      <c r="AS103" s="357"/>
      <c r="AT103" s="358"/>
      <c r="AU103" s="356" t="s">
        <v>354</v>
      </c>
      <c r="AV103" s="357"/>
      <c r="AW103" s="357"/>
      <c r="AX103" s="359"/>
    </row>
    <row r="104" spans="1:60" ht="23.25" hidden="1" customHeight="1" x14ac:dyDescent="0.15">
      <c r="A104" s="484"/>
      <c r="B104" s="485"/>
      <c r="C104" s="485"/>
      <c r="D104" s="485"/>
      <c r="E104" s="485"/>
      <c r="F104" s="486"/>
      <c r="G104" s="151"/>
      <c r="H104" s="151"/>
      <c r="I104" s="151"/>
      <c r="J104" s="151"/>
      <c r="K104" s="151"/>
      <c r="L104" s="151"/>
      <c r="M104" s="151"/>
      <c r="N104" s="151"/>
      <c r="O104" s="151"/>
      <c r="P104" s="151"/>
      <c r="Q104" s="151"/>
      <c r="R104" s="151"/>
      <c r="S104" s="151"/>
      <c r="T104" s="151"/>
      <c r="U104" s="151"/>
      <c r="V104" s="151"/>
      <c r="W104" s="151"/>
      <c r="X104" s="228"/>
      <c r="Y104" s="470" t="s">
        <v>54</v>
      </c>
      <c r="Z104" s="471"/>
      <c r="AA104" s="472"/>
      <c r="AB104" s="464"/>
      <c r="AC104" s="465"/>
      <c r="AD104" s="466"/>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33"/>
      <c r="Y105" s="467" t="s">
        <v>55</v>
      </c>
      <c r="Z105" s="468"/>
      <c r="AA105" s="469"/>
      <c r="AB105" s="402"/>
      <c r="AC105" s="403"/>
      <c r="AD105" s="404"/>
      <c r="AE105" s="354"/>
      <c r="AF105" s="354"/>
      <c r="AG105" s="354"/>
      <c r="AH105" s="354"/>
      <c r="AI105" s="354"/>
      <c r="AJ105" s="354"/>
      <c r="AK105" s="354"/>
      <c r="AL105" s="354"/>
      <c r="AM105" s="354"/>
      <c r="AN105" s="354"/>
      <c r="AO105" s="354"/>
      <c r="AP105" s="354"/>
      <c r="AQ105" s="360"/>
      <c r="AR105" s="361"/>
      <c r="AS105" s="361"/>
      <c r="AT105" s="362"/>
      <c r="AU105" s="809"/>
      <c r="AV105" s="810"/>
      <c r="AW105" s="810"/>
      <c r="AX105" s="811"/>
    </row>
    <row r="106" spans="1:60" ht="31.5" hidden="1" customHeight="1" x14ac:dyDescent="0.15">
      <c r="A106" s="481" t="s">
        <v>274</v>
      </c>
      <c r="B106" s="482"/>
      <c r="C106" s="482"/>
      <c r="D106" s="482"/>
      <c r="E106" s="482"/>
      <c r="F106" s="483"/>
      <c r="G106" s="725" t="s">
        <v>59</v>
      </c>
      <c r="H106" s="725"/>
      <c r="I106" s="725"/>
      <c r="J106" s="725"/>
      <c r="K106" s="725"/>
      <c r="L106" s="725"/>
      <c r="M106" s="725"/>
      <c r="N106" s="725"/>
      <c r="O106" s="725"/>
      <c r="P106" s="725"/>
      <c r="Q106" s="725"/>
      <c r="R106" s="725"/>
      <c r="S106" s="725"/>
      <c r="T106" s="725"/>
      <c r="U106" s="725"/>
      <c r="V106" s="725"/>
      <c r="W106" s="725"/>
      <c r="X106" s="726"/>
      <c r="Y106" s="461"/>
      <c r="Z106" s="462"/>
      <c r="AA106" s="463"/>
      <c r="AB106" s="299" t="s">
        <v>11</v>
      </c>
      <c r="AC106" s="294"/>
      <c r="AD106" s="295"/>
      <c r="AE106" s="299" t="s">
        <v>313</v>
      </c>
      <c r="AF106" s="294"/>
      <c r="AG106" s="294"/>
      <c r="AH106" s="295"/>
      <c r="AI106" s="299" t="s">
        <v>311</v>
      </c>
      <c r="AJ106" s="294"/>
      <c r="AK106" s="294"/>
      <c r="AL106" s="295"/>
      <c r="AM106" s="299" t="s">
        <v>340</v>
      </c>
      <c r="AN106" s="294"/>
      <c r="AO106" s="294"/>
      <c r="AP106" s="295"/>
      <c r="AQ106" s="356" t="s">
        <v>353</v>
      </c>
      <c r="AR106" s="357"/>
      <c r="AS106" s="357"/>
      <c r="AT106" s="358"/>
      <c r="AU106" s="356" t="s">
        <v>354</v>
      </c>
      <c r="AV106" s="357"/>
      <c r="AW106" s="357"/>
      <c r="AX106" s="359"/>
    </row>
    <row r="107" spans="1:60" ht="23.25" hidden="1" customHeight="1" x14ac:dyDescent="0.15">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8"/>
      <c r="Y107" s="470" t="s">
        <v>54</v>
      </c>
      <c r="Z107" s="471"/>
      <c r="AA107" s="472"/>
      <c r="AB107" s="464"/>
      <c r="AC107" s="465"/>
      <c r="AD107" s="466"/>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33"/>
      <c r="Y108" s="467" t="s">
        <v>55</v>
      </c>
      <c r="Z108" s="468"/>
      <c r="AA108" s="469"/>
      <c r="AB108" s="402"/>
      <c r="AC108" s="403"/>
      <c r="AD108" s="404"/>
      <c r="AE108" s="354"/>
      <c r="AF108" s="354"/>
      <c r="AG108" s="354"/>
      <c r="AH108" s="354"/>
      <c r="AI108" s="354"/>
      <c r="AJ108" s="354"/>
      <c r="AK108" s="354"/>
      <c r="AL108" s="354"/>
      <c r="AM108" s="354"/>
      <c r="AN108" s="354"/>
      <c r="AO108" s="354"/>
      <c r="AP108" s="354"/>
      <c r="AQ108" s="360"/>
      <c r="AR108" s="361"/>
      <c r="AS108" s="361"/>
      <c r="AT108" s="362"/>
      <c r="AU108" s="809"/>
      <c r="AV108" s="810"/>
      <c r="AW108" s="810"/>
      <c r="AX108" s="811"/>
    </row>
    <row r="109" spans="1:60" ht="31.5" hidden="1" customHeight="1" x14ac:dyDescent="0.15">
      <c r="A109" s="481" t="s">
        <v>274</v>
      </c>
      <c r="B109" s="482"/>
      <c r="C109" s="482"/>
      <c r="D109" s="482"/>
      <c r="E109" s="482"/>
      <c r="F109" s="483"/>
      <c r="G109" s="725" t="s">
        <v>59</v>
      </c>
      <c r="H109" s="725"/>
      <c r="I109" s="725"/>
      <c r="J109" s="725"/>
      <c r="K109" s="725"/>
      <c r="L109" s="725"/>
      <c r="M109" s="725"/>
      <c r="N109" s="725"/>
      <c r="O109" s="725"/>
      <c r="P109" s="725"/>
      <c r="Q109" s="725"/>
      <c r="R109" s="725"/>
      <c r="S109" s="725"/>
      <c r="T109" s="725"/>
      <c r="U109" s="725"/>
      <c r="V109" s="725"/>
      <c r="W109" s="725"/>
      <c r="X109" s="726"/>
      <c r="Y109" s="461"/>
      <c r="Z109" s="462"/>
      <c r="AA109" s="463"/>
      <c r="AB109" s="299" t="s">
        <v>11</v>
      </c>
      <c r="AC109" s="294"/>
      <c r="AD109" s="295"/>
      <c r="AE109" s="299" t="s">
        <v>313</v>
      </c>
      <c r="AF109" s="294"/>
      <c r="AG109" s="294"/>
      <c r="AH109" s="295"/>
      <c r="AI109" s="299" t="s">
        <v>311</v>
      </c>
      <c r="AJ109" s="294"/>
      <c r="AK109" s="294"/>
      <c r="AL109" s="295"/>
      <c r="AM109" s="299" t="s">
        <v>340</v>
      </c>
      <c r="AN109" s="294"/>
      <c r="AO109" s="294"/>
      <c r="AP109" s="295"/>
      <c r="AQ109" s="356" t="s">
        <v>353</v>
      </c>
      <c r="AR109" s="357"/>
      <c r="AS109" s="357"/>
      <c r="AT109" s="358"/>
      <c r="AU109" s="356" t="s">
        <v>354</v>
      </c>
      <c r="AV109" s="357"/>
      <c r="AW109" s="357"/>
      <c r="AX109" s="359"/>
    </row>
    <row r="110" spans="1:60" ht="23.25" hidden="1" customHeight="1" x14ac:dyDescent="0.15">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8"/>
      <c r="Y110" s="470" t="s">
        <v>54</v>
      </c>
      <c r="Z110" s="471"/>
      <c r="AA110" s="472"/>
      <c r="AB110" s="464"/>
      <c r="AC110" s="465"/>
      <c r="AD110" s="46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33"/>
      <c r="Y111" s="467" t="s">
        <v>55</v>
      </c>
      <c r="Z111" s="468"/>
      <c r="AA111" s="469"/>
      <c r="AB111" s="402"/>
      <c r="AC111" s="403"/>
      <c r="AD111" s="404"/>
      <c r="AE111" s="354"/>
      <c r="AF111" s="354"/>
      <c r="AG111" s="354"/>
      <c r="AH111" s="354"/>
      <c r="AI111" s="354"/>
      <c r="AJ111" s="354"/>
      <c r="AK111" s="354"/>
      <c r="AL111" s="354"/>
      <c r="AM111" s="354"/>
      <c r="AN111" s="354"/>
      <c r="AO111" s="354"/>
      <c r="AP111" s="354"/>
      <c r="AQ111" s="360"/>
      <c r="AR111" s="361"/>
      <c r="AS111" s="361"/>
      <c r="AT111" s="362"/>
      <c r="AU111" s="809"/>
      <c r="AV111" s="810"/>
      <c r="AW111" s="810"/>
      <c r="AX111" s="811"/>
    </row>
    <row r="112" spans="1:60" ht="31.5" hidden="1" customHeight="1" x14ac:dyDescent="0.15">
      <c r="A112" s="481" t="s">
        <v>274</v>
      </c>
      <c r="B112" s="482"/>
      <c r="C112" s="482"/>
      <c r="D112" s="482"/>
      <c r="E112" s="482"/>
      <c r="F112" s="483"/>
      <c r="G112" s="725" t="s">
        <v>59</v>
      </c>
      <c r="H112" s="725"/>
      <c r="I112" s="725"/>
      <c r="J112" s="725"/>
      <c r="K112" s="725"/>
      <c r="L112" s="725"/>
      <c r="M112" s="725"/>
      <c r="N112" s="725"/>
      <c r="O112" s="725"/>
      <c r="P112" s="725"/>
      <c r="Q112" s="725"/>
      <c r="R112" s="725"/>
      <c r="S112" s="725"/>
      <c r="T112" s="725"/>
      <c r="U112" s="725"/>
      <c r="V112" s="725"/>
      <c r="W112" s="725"/>
      <c r="X112" s="726"/>
      <c r="Y112" s="461"/>
      <c r="Z112" s="462"/>
      <c r="AA112" s="463"/>
      <c r="AB112" s="299" t="s">
        <v>11</v>
      </c>
      <c r="AC112" s="294"/>
      <c r="AD112" s="295"/>
      <c r="AE112" s="299" t="s">
        <v>313</v>
      </c>
      <c r="AF112" s="294"/>
      <c r="AG112" s="294"/>
      <c r="AH112" s="295"/>
      <c r="AI112" s="299" t="s">
        <v>311</v>
      </c>
      <c r="AJ112" s="294"/>
      <c r="AK112" s="294"/>
      <c r="AL112" s="295"/>
      <c r="AM112" s="299" t="s">
        <v>340</v>
      </c>
      <c r="AN112" s="294"/>
      <c r="AO112" s="294"/>
      <c r="AP112" s="295"/>
      <c r="AQ112" s="356" t="s">
        <v>353</v>
      </c>
      <c r="AR112" s="357"/>
      <c r="AS112" s="357"/>
      <c r="AT112" s="358"/>
      <c r="AU112" s="356" t="s">
        <v>354</v>
      </c>
      <c r="AV112" s="357"/>
      <c r="AW112" s="357"/>
      <c r="AX112" s="359"/>
    </row>
    <row r="113" spans="1:50" ht="23.25" hidden="1" customHeight="1" x14ac:dyDescent="0.15">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8"/>
      <c r="Y113" s="470" t="s">
        <v>54</v>
      </c>
      <c r="Z113" s="471"/>
      <c r="AA113" s="472"/>
      <c r="AB113" s="464"/>
      <c r="AC113" s="465"/>
      <c r="AD113" s="46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33"/>
      <c r="Y114" s="467" t="s">
        <v>55</v>
      </c>
      <c r="Z114" s="468"/>
      <c r="AA114" s="469"/>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11</v>
      </c>
      <c r="AC115" s="294"/>
      <c r="AD115" s="295"/>
      <c r="AE115" s="299" t="s">
        <v>313</v>
      </c>
      <c r="AF115" s="294"/>
      <c r="AG115" s="294"/>
      <c r="AH115" s="295"/>
      <c r="AI115" s="299" t="s">
        <v>311</v>
      </c>
      <c r="AJ115" s="294"/>
      <c r="AK115" s="294"/>
      <c r="AL115" s="295"/>
      <c r="AM115" s="299" t="s">
        <v>340</v>
      </c>
      <c r="AN115" s="294"/>
      <c r="AO115" s="294"/>
      <c r="AP115" s="295"/>
      <c r="AQ115" s="331" t="s">
        <v>355</v>
      </c>
      <c r="AR115" s="332"/>
      <c r="AS115" s="332"/>
      <c r="AT115" s="332"/>
      <c r="AU115" s="332"/>
      <c r="AV115" s="332"/>
      <c r="AW115" s="332"/>
      <c r="AX115" s="333"/>
    </row>
    <row r="116" spans="1:50" ht="23.25" customHeight="1" x14ac:dyDescent="0.15">
      <c r="A116" s="288"/>
      <c r="B116" s="289"/>
      <c r="C116" s="289"/>
      <c r="D116" s="289"/>
      <c r="E116" s="289"/>
      <c r="F116" s="290"/>
      <c r="G116" s="347" t="s">
        <v>502</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t="s">
        <v>506</v>
      </c>
      <c r="AC116" s="297"/>
      <c r="AD116" s="298"/>
      <c r="AE116" s="354">
        <v>101</v>
      </c>
      <c r="AF116" s="354"/>
      <c r="AG116" s="354"/>
      <c r="AH116" s="354"/>
      <c r="AI116" s="354">
        <v>144</v>
      </c>
      <c r="AJ116" s="354"/>
      <c r="AK116" s="354"/>
      <c r="AL116" s="354"/>
      <c r="AM116" s="354">
        <v>109</v>
      </c>
      <c r="AN116" s="354"/>
      <c r="AO116" s="354"/>
      <c r="AP116" s="354"/>
      <c r="AQ116" s="360"/>
      <c r="AR116" s="361"/>
      <c r="AS116" s="361"/>
      <c r="AT116" s="361"/>
      <c r="AU116" s="361"/>
      <c r="AV116" s="361"/>
      <c r="AW116" s="361"/>
      <c r="AX116" s="363"/>
    </row>
    <row r="117" spans="1:50" ht="46.5" customHeight="1" thickBot="1" x14ac:dyDescent="0.2">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507</v>
      </c>
      <c r="AC117" s="338"/>
      <c r="AD117" s="339"/>
      <c r="AE117" s="302" t="s">
        <v>504</v>
      </c>
      <c r="AF117" s="302"/>
      <c r="AG117" s="302"/>
      <c r="AH117" s="302"/>
      <c r="AI117" s="302" t="s">
        <v>505</v>
      </c>
      <c r="AJ117" s="302"/>
      <c r="AK117" s="302"/>
      <c r="AL117" s="302"/>
      <c r="AM117" s="302" t="s">
        <v>594</v>
      </c>
      <c r="AN117" s="302"/>
      <c r="AO117" s="302"/>
      <c r="AP117" s="302"/>
      <c r="AQ117" s="302"/>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11</v>
      </c>
      <c r="AC118" s="294"/>
      <c r="AD118" s="295"/>
      <c r="AE118" s="299" t="s">
        <v>313</v>
      </c>
      <c r="AF118" s="294"/>
      <c r="AG118" s="294"/>
      <c r="AH118" s="295"/>
      <c r="AI118" s="299" t="s">
        <v>311</v>
      </c>
      <c r="AJ118" s="294"/>
      <c r="AK118" s="294"/>
      <c r="AL118" s="295"/>
      <c r="AM118" s="299" t="s">
        <v>340</v>
      </c>
      <c r="AN118" s="294"/>
      <c r="AO118" s="294"/>
      <c r="AP118" s="295"/>
      <c r="AQ118" s="331" t="s">
        <v>355</v>
      </c>
      <c r="AR118" s="332"/>
      <c r="AS118" s="332"/>
      <c r="AT118" s="332"/>
      <c r="AU118" s="332"/>
      <c r="AV118" s="332"/>
      <c r="AW118" s="332"/>
      <c r="AX118" s="333"/>
    </row>
    <row r="119" spans="1:50" ht="23.25" hidden="1" customHeight="1" x14ac:dyDescent="0.15">
      <c r="A119" s="288"/>
      <c r="B119" s="289"/>
      <c r="C119" s="289"/>
      <c r="D119" s="289"/>
      <c r="E119" s="289"/>
      <c r="F119" s="290"/>
      <c r="G119" s="347" t="s">
        <v>281</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280</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11</v>
      </c>
      <c r="AC121" s="294"/>
      <c r="AD121" s="295"/>
      <c r="AE121" s="299" t="s">
        <v>313</v>
      </c>
      <c r="AF121" s="294"/>
      <c r="AG121" s="294"/>
      <c r="AH121" s="295"/>
      <c r="AI121" s="299" t="s">
        <v>311</v>
      </c>
      <c r="AJ121" s="294"/>
      <c r="AK121" s="294"/>
      <c r="AL121" s="295"/>
      <c r="AM121" s="299" t="s">
        <v>340</v>
      </c>
      <c r="AN121" s="294"/>
      <c r="AO121" s="294"/>
      <c r="AP121" s="295"/>
      <c r="AQ121" s="331" t="s">
        <v>355</v>
      </c>
      <c r="AR121" s="332"/>
      <c r="AS121" s="332"/>
      <c r="AT121" s="332"/>
      <c r="AU121" s="332"/>
      <c r="AV121" s="332"/>
      <c r="AW121" s="332"/>
      <c r="AX121" s="333"/>
    </row>
    <row r="122" spans="1:50" ht="23.25" hidden="1" customHeight="1" x14ac:dyDescent="0.15">
      <c r="A122" s="288"/>
      <c r="B122" s="289"/>
      <c r="C122" s="289"/>
      <c r="D122" s="289"/>
      <c r="E122" s="289"/>
      <c r="F122" s="290"/>
      <c r="G122" s="347" t="s">
        <v>282</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283</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11</v>
      </c>
      <c r="AC124" s="294"/>
      <c r="AD124" s="295"/>
      <c r="AE124" s="299" t="s">
        <v>313</v>
      </c>
      <c r="AF124" s="294"/>
      <c r="AG124" s="294"/>
      <c r="AH124" s="295"/>
      <c r="AI124" s="299" t="s">
        <v>311</v>
      </c>
      <c r="AJ124" s="294"/>
      <c r="AK124" s="294"/>
      <c r="AL124" s="295"/>
      <c r="AM124" s="299" t="s">
        <v>340</v>
      </c>
      <c r="AN124" s="294"/>
      <c r="AO124" s="294"/>
      <c r="AP124" s="295"/>
      <c r="AQ124" s="331" t="s">
        <v>355</v>
      </c>
      <c r="AR124" s="332"/>
      <c r="AS124" s="332"/>
      <c r="AT124" s="332"/>
      <c r="AU124" s="332"/>
      <c r="AV124" s="332"/>
      <c r="AW124" s="332"/>
      <c r="AX124" s="333"/>
    </row>
    <row r="125" spans="1:50" ht="23.25" hidden="1" customHeight="1" x14ac:dyDescent="0.15">
      <c r="A125" s="288"/>
      <c r="B125" s="289"/>
      <c r="C125" s="289"/>
      <c r="D125" s="289"/>
      <c r="E125" s="289"/>
      <c r="F125" s="290"/>
      <c r="G125" s="347" t="s">
        <v>282</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280</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48"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313</v>
      </c>
      <c r="AF127" s="294"/>
      <c r="AG127" s="294"/>
      <c r="AH127" s="295"/>
      <c r="AI127" s="299" t="s">
        <v>311</v>
      </c>
      <c r="AJ127" s="294"/>
      <c r="AK127" s="294"/>
      <c r="AL127" s="295"/>
      <c r="AM127" s="299" t="s">
        <v>340</v>
      </c>
      <c r="AN127" s="294"/>
      <c r="AO127" s="294"/>
      <c r="AP127" s="295"/>
      <c r="AQ127" s="331" t="s">
        <v>355</v>
      </c>
      <c r="AR127" s="332"/>
      <c r="AS127" s="332"/>
      <c r="AT127" s="332"/>
      <c r="AU127" s="332"/>
      <c r="AV127" s="332"/>
      <c r="AW127" s="332"/>
      <c r="AX127" s="333"/>
    </row>
    <row r="128" spans="1:50" ht="23.25" hidden="1" customHeight="1" x14ac:dyDescent="0.15">
      <c r="A128" s="288"/>
      <c r="B128" s="289"/>
      <c r="C128" s="289"/>
      <c r="D128" s="289"/>
      <c r="E128" s="289"/>
      <c r="F128" s="290"/>
      <c r="G128" s="347" t="s">
        <v>282</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280</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89" t="s">
        <v>328</v>
      </c>
      <c r="B130" s="987"/>
      <c r="C130" s="986" t="s">
        <v>191</v>
      </c>
      <c r="D130" s="987"/>
      <c r="E130" s="304" t="s">
        <v>220</v>
      </c>
      <c r="F130" s="305"/>
      <c r="G130" s="306" t="s">
        <v>508</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thickBot="1" x14ac:dyDescent="0.2">
      <c r="A131" s="990"/>
      <c r="B131" s="248"/>
      <c r="C131" s="247"/>
      <c r="D131" s="248"/>
      <c r="E131" s="234" t="s">
        <v>219</v>
      </c>
      <c r="F131" s="235"/>
      <c r="G131" s="232" t="s">
        <v>509</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15">
      <c r="A132" s="990"/>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313</v>
      </c>
      <c r="AF132" s="261"/>
      <c r="AG132" s="261"/>
      <c r="AH132" s="261"/>
      <c r="AI132" s="261" t="s">
        <v>333</v>
      </c>
      <c r="AJ132" s="261"/>
      <c r="AK132" s="261"/>
      <c r="AL132" s="261"/>
      <c r="AM132" s="261" t="s">
        <v>340</v>
      </c>
      <c r="AN132" s="261"/>
      <c r="AO132" s="261"/>
      <c r="AP132" s="263"/>
      <c r="AQ132" s="263" t="s">
        <v>187</v>
      </c>
      <c r="AR132" s="264"/>
      <c r="AS132" s="264"/>
      <c r="AT132" s="265"/>
      <c r="AU132" s="275" t="s">
        <v>203</v>
      </c>
      <c r="AV132" s="275"/>
      <c r="AW132" s="275"/>
      <c r="AX132" s="276"/>
    </row>
    <row r="133" spans="1:50" ht="18.75" hidden="1" customHeight="1" x14ac:dyDescent="0.15">
      <c r="A133" s="990"/>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c r="AR133" s="267"/>
      <c r="AS133" s="127" t="s">
        <v>188</v>
      </c>
      <c r="AT133" s="162"/>
      <c r="AU133" s="126"/>
      <c r="AV133" s="126"/>
      <c r="AW133" s="127" t="s">
        <v>177</v>
      </c>
      <c r="AX133" s="128"/>
    </row>
    <row r="134" spans="1:50" ht="39.75" hidden="1" customHeight="1" x14ac:dyDescent="0.15">
      <c r="A134" s="990"/>
      <c r="B134" s="248"/>
      <c r="C134" s="247"/>
      <c r="D134" s="248"/>
      <c r="E134" s="247"/>
      <c r="F134" s="310"/>
      <c r="G134" s="227"/>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c r="AC134" s="220"/>
      <c r="AD134" s="220"/>
      <c r="AE134" s="262"/>
      <c r="AF134" s="106"/>
      <c r="AG134" s="106"/>
      <c r="AH134" s="106"/>
      <c r="AI134" s="262"/>
      <c r="AJ134" s="106"/>
      <c r="AK134" s="106"/>
      <c r="AL134" s="106"/>
      <c r="AM134" s="262"/>
      <c r="AN134" s="106"/>
      <c r="AO134" s="106"/>
      <c r="AP134" s="106"/>
      <c r="AQ134" s="262"/>
      <c r="AR134" s="106"/>
      <c r="AS134" s="106"/>
      <c r="AT134" s="106"/>
      <c r="AU134" s="262"/>
      <c r="AV134" s="106"/>
      <c r="AW134" s="106"/>
      <c r="AX134" s="211"/>
    </row>
    <row r="135" spans="1:50" ht="39.75" hidden="1" customHeight="1" x14ac:dyDescent="0.15">
      <c r="A135" s="990"/>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12" t="s">
        <v>53</v>
      </c>
      <c r="Z135" s="87"/>
      <c r="AA135" s="88"/>
      <c r="AB135" s="282"/>
      <c r="AC135" s="123"/>
      <c r="AD135" s="123"/>
      <c r="AE135" s="262"/>
      <c r="AF135" s="106"/>
      <c r="AG135" s="106"/>
      <c r="AH135" s="106"/>
      <c r="AI135" s="262"/>
      <c r="AJ135" s="106"/>
      <c r="AK135" s="106"/>
      <c r="AL135" s="106"/>
      <c r="AM135" s="262"/>
      <c r="AN135" s="106"/>
      <c r="AO135" s="106"/>
      <c r="AP135" s="106"/>
      <c r="AQ135" s="262"/>
      <c r="AR135" s="106"/>
      <c r="AS135" s="106"/>
      <c r="AT135" s="106"/>
      <c r="AU135" s="262"/>
      <c r="AV135" s="106"/>
      <c r="AW135" s="106"/>
      <c r="AX135" s="211"/>
    </row>
    <row r="136" spans="1:50" ht="18.75" hidden="1" customHeight="1" x14ac:dyDescent="0.15">
      <c r="A136" s="990"/>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313</v>
      </c>
      <c r="AF136" s="261"/>
      <c r="AG136" s="261"/>
      <c r="AH136" s="261"/>
      <c r="AI136" s="261" t="s">
        <v>311</v>
      </c>
      <c r="AJ136" s="261"/>
      <c r="AK136" s="261"/>
      <c r="AL136" s="261"/>
      <c r="AM136" s="261" t="s">
        <v>340</v>
      </c>
      <c r="AN136" s="261"/>
      <c r="AO136" s="261"/>
      <c r="AP136" s="263"/>
      <c r="AQ136" s="263" t="s">
        <v>187</v>
      </c>
      <c r="AR136" s="264"/>
      <c r="AS136" s="264"/>
      <c r="AT136" s="265"/>
      <c r="AU136" s="275" t="s">
        <v>203</v>
      </c>
      <c r="AV136" s="275"/>
      <c r="AW136" s="275"/>
      <c r="AX136" s="276"/>
    </row>
    <row r="137" spans="1:50" ht="18.75" hidden="1" customHeight="1" x14ac:dyDescent="0.15">
      <c r="A137" s="990"/>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t="39.75" hidden="1" customHeight="1" x14ac:dyDescent="0.15">
      <c r="A138" s="990"/>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20"/>
      <c r="AD138" s="220"/>
      <c r="AE138" s="262"/>
      <c r="AF138" s="106"/>
      <c r="AG138" s="106"/>
      <c r="AH138" s="106"/>
      <c r="AI138" s="262"/>
      <c r="AJ138" s="106"/>
      <c r="AK138" s="106"/>
      <c r="AL138" s="106"/>
      <c r="AM138" s="262"/>
      <c r="AN138" s="106"/>
      <c r="AO138" s="106"/>
      <c r="AP138" s="106"/>
      <c r="AQ138" s="262"/>
      <c r="AR138" s="106"/>
      <c r="AS138" s="106"/>
      <c r="AT138" s="106"/>
      <c r="AU138" s="262"/>
      <c r="AV138" s="106"/>
      <c r="AW138" s="106"/>
      <c r="AX138" s="211"/>
    </row>
    <row r="139" spans="1:50" ht="39.75" hidden="1" customHeight="1" x14ac:dyDescent="0.15">
      <c r="A139" s="990"/>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12"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11"/>
    </row>
    <row r="140" spans="1:50" ht="18.75" hidden="1" customHeight="1" x14ac:dyDescent="0.15">
      <c r="A140" s="990"/>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313</v>
      </c>
      <c r="AF140" s="261"/>
      <c r="AG140" s="261"/>
      <c r="AH140" s="261"/>
      <c r="AI140" s="261" t="s">
        <v>311</v>
      </c>
      <c r="AJ140" s="261"/>
      <c r="AK140" s="261"/>
      <c r="AL140" s="261"/>
      <c r="AM140" s="261" t="s">
        <v>340</v>
      </c>
      <c r="AN140" s="261"/>
      <c r="AO140" s="261"/>
      <c r="AP140" s="263"/>
      <c r="AQ140" s="263" t="s">
        <v>187</v>
      </c>
      <c r="AR140" s="264"/>
      <c r="AS140" s="264"/>
      <c r="AT140" s="265"/>
      <c r="AU140" s="275" t="s">
        <v>203</v>
      </c>
      <c r="AV140" s="275"/>
      <c r="AW140" s="275"/>
      <c r="AX140" s="276"/>
    </row>
    <row r="141" spans="1:50" ht="18.75" hidden="1" customHeight="1" x14ac:dyDescent="0.15">
      <c r="A141" s="990"/>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t="39.75" hidden="1" customHeight="1" x14ac:dyDescent="0.15">
      <c r="A142" s="990"/>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20"/>
      <c r="AD142" s="220"/>
      <c r="AE142" s="262"/>
      <c r="AF142" s="106"/>
      <c r="AG142" s="106"/>
      <c r="AH142" s="106"/>
      <c r="AI142" s="262"/>
      <c r="AJ142" s="106"/>
      <c r="AK142" s="106"/>
      <c r="AL142" s="106"/>
      <c r="AM142" s="262"/>
      <c r="AN142" s="106"/>
      <c r="AO142" s="106"/>
      <c r="AP142" s="106"/>
      <c r="AQ142" s="262"/>
      <c r="AR142" s="106"/>
      <c r="AS142" s="106"/>
      <c r="AT142" s="106"/>
      <c r="AU142" s="262"/>
      <c r="AV142" s="106"/>
      <c r="AW142" s="106"/>
      <c r="AX142" s="211"/>
    </row>
    <row r="143" spans="1:50" ht="39.75" hidden="1" customHeight="1" x14ac:dyDescent="0.15">
      <c r="A143" s="990"/>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12"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11"/>
    </row>
    <row r="144" spans="1:50" ht="18.75" hidden="1" customHeight="1" x14ac:dyDescent="0.15">
      <c r="A144" s="990"/>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313</v>
      </c>
      <c r="AF144" s="261"/>
      <c r="AG144" s="261"/>
      <c r="AH144" s="261"/>
      <c r="AI144" s="261" t="s">
        <v>311</v>
      </c>
      <c r="AJ144" s="261"/>
      <c r="AK144" s="261"/>
      <c r="AL144" s="261"/>
      <c r="AM144" s="261" t="s">
        <v>340</v>
      </c>
      <c r="AN144" s="261"/>
      <c r="AO144" s="261"/>
      <c r="AP144" s="263"/>
      <c r="AQ144" s="263" t="s">
        <v>187</v>
      </c>
      <c r="AR144" s="264"/>
      <c r="AS144" s="264"/>
      <c r="AT144" s="265"/>
      <c r="AU144" s="275" t="s">
        <v>203</v>
      </c>
      <c r="AV144" s="275"/>
      <c r="AW144" s="275"/>
      <c r="AX144" s="276"/>
    </row>
    <row r="145" spans="1:50" ht="18.75" hidden="1" customHeight="1" x14ac:dyDescent="0.15">
      <c r="A145" s="990"/>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t="39.75" hidden="1" customHeight="1" x14ac:dyDescent="0.15">
      <c r="A146" s="990"/>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20"/>
      <c r="AD146" s="220"/>
      <c r="AE146" s="262"/>
      <c r="AF146" s="106"/>
      <c r="AG146" s="106"/>
      <c r="AH146" s="106"/>
      <c r="AI146" s="262"/>
      <c r="AJ146" s="106"/>
      <c r="AK146" s="106"/>
      <c r="AL146" s="106"/>
      <c r="AM146" s="262"/>
      <c r="AN146" s="106"/>
      <c r="AO146" s="106"/>
      <c r="AP146" s="106"/>
      <c r="AQ146" s="262"/>
      <c r="AR146" s="106"/>
      <c r="AS146" s="106"/>
      <c r="AT146" s="106"/>
      <c r="AU146" s="262"/>
      <c r="AV146" s="106"/>
      <c r="AW146" s="106"/>
      <c r="AX146" s="211"/>
    </row>
    <row r="147" spans="1:50" ht="39.75" hidden="1" customHeight="1" x14ac:dyDescent="0.15">
      <c r="A147" s="990"/>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12"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11"/>
    </row>
    <row r="148" spans="1:50" ht="18.75" hidden="1" customHeight="1" x14ac:dyDescent="0.15">
      <c r="A148" s="990"/>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313</v>
      </c>
      <c r="AF148" s="261"/>
      <c r="AG148" s="261"/>
      <c r="AH148" s="261"/>
      <c r="AI148" s="261" t="s">
        <v>311</v>
      </c>
      <c r="AJ148" s="261"/>
      <c r="AK148" s="261"/>
      <c r="AL148" s="261"/>
      <c r="AM148" s="261" t="s">
        <v>340</v>
      </c>
      <c r="AN148" s="261"/>
      <c r="AO148" s="261"/>
      <c r="AP148" s="263"/>
      <c r="AQ148" s="263" t="s">
        <v>187</v>
      </c>
      <c r="AR148" s="264"/>
      <c r="AS148" s="264"/>
      <c r="AT148" s="265"/>
      <c r="AU148" s="275" t="s">
        <v>203</v>
      </c>
      <c r="AV148" s="275"/>
      <c r="AW148" s="275"/>
      <c r="AX148" s="276"/>
    </row>
    <row r="149" spans="1:50" ht="18.75" hidden="1" customHeight="1" x14ac:dyDescent="0.15">
      <c r="A149" s="990"/>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t="39.75" hidden="1" customHeight="1" x14ac:dyDescent="0.15">
      <c r="A150" s="990"/>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20"/>
      <c r="AD150" s="220"/>
      <c r="AE150" s="262"/>
      <c r="AF150" s="106"/>
      <c r="AG150" s="106"/>
      <c r="AH150" s="106"/>
      <c r="AI150" s="262"/>
      <c r="AJ150" s="106"/>
      <c r="AK150" s="106"/>
      <c r="AL150" s="106"/>
      <c r="AM150" s="262"/>
      <c r="AN150" s="106"/>
      <c r="AO150" s="106"/>
      <c r="AP150" s="106"/>
      <c r="AQ150" s="262"/>
      <c r="AR150" s="106"/>
      <c r="AS150" s="106"/>
      <c r="AT150" s="106"/>
      <c r="AU150" s="262"/>
      <c r="AV150" s="106"/>
      <c r="AW150" s="106"/>
      <c r="AX150" s="211"/>
    </row>
    <row r="151" spans="1:50" ht="39.75" hidden="1" customHeight="1" x14ac:dyDescent="0.15">
      <c r="A151" s="990"/>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12"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11"/>
    </row>
    <row r="152" spans="1:50" ht="22.5" hidden="1" customHeight="1" x14ac:dyDescent="0.15">
      <c r="A152" s="990"/>
      <c r="B152" s="248"/>
      <c r="C152" s="247"/>
      <c r="D152" s="248"/>
      <c r="E152" s="247"/>
      <c r="F152" s="310"/>
      <c r="G152" s="268"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83"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9"/>
    </row>
    <row r="153" spans="1:50" ht="22.5" hidden="1" customHeight="1" x14ac:dyDescent="0.15">
      <c r="A153" s="990"/>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0"/>
      <c r="B154" s="248"/>
      <c r="C154" s="247"/>
      <c r="D154" s="248"/>
      <c r="E154" s="247"/>
      <c r="F154" s="310"/>
      <c r="G154" s="227"/>
      <c r="H154" s="151"/>
      <c r="I154" s="151"/>
      <c r="J154" s="151"/>
      <c r="K154" s="151"/>
      <c r="L154" s="151"/>
      <c r="M154" s="151"/>
      <c r="N154" s="151"/>
      <c r="O154" s="151"/>
      <c r="P154" s="228"/>
      <c r="Q154" s="150"/>
      <c r="R154" s="151"/>
      <c r="S154" s="151"/>
      <c r="T154" s="151"/>
      <c r="U154" s="151"/>
      <c r="V154" s="151"/>
      <c r="W154" s="151"/>
      <c r="X154" s="151"/>
      <c r="Y154" s="151"/>
      <c r="Z154" s="151"/>
      <c r="AA154" s="919"/>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990"/>
      <c r="B155" s="248"/>
      <c r="C155" s="247"/>
      <c r="D155" s="248"/>
      <c r="E155" s="247"/>
      <c r="F155" s="310"/>
      <c r="G155" s="229"/>
      <c r="H155" s="230"/>
      <c r="I155" s="230"/>
      <c r="J155" s="230"/>
      <c r="K155" s="230"/>
      <c r="L155" s="230"/>
      <c r="M155" s="230"/>
      <c r="N155" s="230"/>
      <c r="O155" s="230"/>
      <c r="P155" s="231"/>
      <c r="Q155" s="424"/>
      <c r="R155" s="230"/>
      <c r="S155" s="230"/>
      <c r="T155" s="230"/>
      <c r="U155" s="230"/>
      <c r="V155" s="230"/>
      <c r="W155" s="230"/>
      <c r="X155" s="230"/>
      <c r="Y155" s="230"/>
      <c r="Z155" s="230"/>
      <c r="AA155" s="920"/>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990"/>
      <c r="B156" s="248"/>
      <c r="C156" s="247"/>
      <c r="D156" s="248"/>
      <c r="E156" s="247"/>
      <c r="F156" s="310"/>
      <c r="G156" s="229"/>
      <c r="H156" s="230"/>
      <c r="I156" s="230"/>
      <c r="J156" s="230"/>
      <c r="K156" s="230"/>
      <c r="L156" s="230"/>
      <c r="M156" s="230"/>
      <c r="N156" s="230"/>
      <c r="O156" s="230"/>
      <c r="P156" s="231"/>
      <c r="Q156" s="424"/>
      <c r="R156" s="230"/>
      <c r="S156" s="230"/>
      <c r="T156" s="230"/>
      <c r="U156" s="230"/>
      <c r="V156" s="230"/>
      <c r="W156" s="230"/>
      <c r="X156" s="230"/>
      <c r="Y156" s="230"/>
      <c r="Z156" s="230"/>
      <c r="AA156" s="920"/>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90"/>
      <c r="B157" s="248"/>
      <c r="C157" s="247"/>
      <c r="D157" s="248"/>
      <c r="E157" s="247"/>
      <c r="F157" s="310"/>
      <c r="G157" s="229"/>
      <c r="H157" s="230"/>
      <c r="I157" s="230"/>
      <c r="J157" s="230"/>
      <c r="K157" s="230"/>
      <c r="L157" s="230"/>
      <c r="M157" s="230"/>
      <c r="N157" s="230"/>
      <c r="O157" s="230"/>
      <c r="P157" s="231"/>
      <c r="Q157" s="424"/>
      <c r="R157" s="230"/>
      <c r="S157" s="230"/>
      <c r="T157" s="230"/>
      <c r="U157" s="230"/>
      <c r="V157" s="230"/>
      <c r="W157" s="230"/>
      <c r="X157" s="230"/>
      <c r="Y157" s="230"/>
      <c r="Z157" s="230"/>
      <c r="AA157" s="920"/>
      <c r="AB157" s="253"/>
      <c r="AC157" s="254"/>
      <c r="AD157" s="254"/>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0"/>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21"/>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0"/>
      <c r="B159" s="248"/>
      <c r="C159" s="247"/>
      <c r="D159" s="248"/>
      <c r="E159" s="247"/>
      <c r="F159" s="310"/>
      <c r="G159" s="268"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83" t="s">
        <v>259</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0"/>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90"/>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19"/>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990"/>
      <c r="B162" s="248"/>
      <c r="C162" s="247"/>
      <c r="D162" s="248"/>
      <c r="E162" s="247"/>
      <c r="F162" s="310"/>
      <c r="G162" s="229"/>
      <c r="H162" s="230"/>
      <c r="I162" s="230"/>
      <c r="J162" s="230"/>
      <c r="K162" s="230"/>
      <c r="L162" s="230"/>
      <c r="M162" s="230"/>
      <c r="N162" s="230"/>
      <c r="O162" s="230"/>
      <c r="P162" s="231"/>
      <c r="Q162" s="424"/>
      <c r="R162" s="230"/>
      <c r="S162" s="230"/>
      <c r="T162" s="230"/>
      <c r="U162" s="230"/>
      <c r="V162" s="230"/>
      <c r="W162" s="230"/>
      <c r="X162" s="230"/>
      <c r="Y162" s="230"/>
      <c r="Z162" s="230"/>
      <c r="AA162" s="920"/>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990"/>
      <c r="B163" s="248"/>
      <c r="C163" s="247"/>
      <c r="D163" s="248"/>
      <c r="E163" s="247"/>
      <c r="F163" s="310"/>
      <c r="G163" s="229"/>
      <c r="H163" s="230"/>
      <c r="I163" s="230"/>
      <c r="J163" s="230"/>
      <c r="K163" s="230"/>
      <c r="L163" s="230"/>
      <c r="M163" s="230"/>
      <c r="N163" s="230"/>
      <c r="O163" s="230"/>
      <c r="P163" s="231"/>
      <c r="Q163" s="424"/>
      <c r="R163" s="230"/>
      <c r="S163" s="230"/>
      <c r="T163" s="230"/>
      <c r="U163" s="230"/>
      <c r="V163" s="230"/>
      <c r="W163" s="230"/>
      <c r="X163" s="230"/>
      <c r="Y163" s="230"/>
      <c r="Z163" s="230"/>
      <c r="AA163" s="920"/>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90"/>
      <c r="B164" s="248"/>
      <c r="C164" s="247"/>
      <c r="D164" s="248"/>
      <c r="E164" s="247"/>
      <c r="F164" s="310"/>
      <c r="G164" s="229"/>
      <c r="H164" s="230"/>
      <c r="I164" s="230"/>
      <c r="J164" s="230"/>
      <c r="K164" s="230"/>
      <c r="L164" s="230"/>
      <c r="M164" s="230"/>
      <c r="N164" s="230"/>
      <c r="O164" s="230"/>
      <c r="P164" s="231"/>
      <c r="Q164" s="424"/>
      <c r="R164" s="230"/>
      <c r="S164" s="230"/>
      <c r="T164" s="230"/>
      <c r="U164" s="230"/>
      <c r="V164" s="230"/>
      <c r="W164" s="230"/>
      <c r="X164" s="230"/>
      <c r="Y164" s="230"/>
      <c r="Z164" s="230"/>
      <c r="AA164" s="920"/>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0"/>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21"/>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0"/>
      <c r="B166" s="248"/>
      <c r="C166" s="247"/>
      <c r="D166" s="248"/>
      <c r="E166" s="247"/>
      <c r="F166" s="310"/>
      <c r="G166" s="268"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83" t="s">
        <v>259</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0"/>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90"/>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19"/>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990"/>
      <c r="B169" s="248"/>
      <c r="C169" s="247"/>
      <c r="D169" s="248"/>
      <c r="E169" s="247"/>
      <c r="F169" s="310"/>
      <c r="G169" s="229"/>
      <c r="H169" s="230"/>
      <c r="I169" s="230"/>
      <c r="J169" s="230"/>
      <c r="K169" s="230"/>
      <c r="L169" s="230"/>
      <c r="M169" s="230"/>
      <c r="N169" s="230"/>
      <c r="O169" s="230"/>
      <c r="P169" s="231"/>
      <c r="Q169" s="424"/>
      <c r="R169" s="230"/>
      <c r="S169" s="230"/>
      <c r="T169" s="230"/>
      <c r="U169" s="230"/>
      <c r="V169" s="230"/>
      <c r="W169" s="230"/>
      <c r="X169" s="230"/>
      <c r="Y169" s="230"/>
      <c r="Z169" s="230"/>
      <c r="AA169" s="920"/>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990"/>
      <c r="B170" s="248"/>
      <c r="C170" s="247"/>
      <c r="D170" s="248"/>
      <c r="E170" s="247"/>
      <c r="F170" s="310"/>
      <c r="G170" s="229"/>
      <c r="H170" s="230"/>
      <c r="I170" s="230"/>
      <c r="J170" s="230"/>
      <c r="K170" s="230"/>
      <c r="L170" s="230"/>
      <c r="M170" s="230"/>
      <c r="N170" s="230"/>
      <c r="O170" s="230"/>
      <c r="P170" s="231"/>
      <c r="Q170" s="424"/>
      <c r="R170" s="230"/>
      <c r="S170" s="230"/>
      <c r="T170" s="230"/>
      <c r="U170" s="230"/>
      <c r="V170" s="230"/>
      <c r="W170" s="230"/>
      <c r="X170" s="230"/>
      <c r="Y170" s="230"/>
      <c r="Z170" s="230"/>
      <c r="AA170" s="920"/>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90"/>
      <c r="B171" s="248"/>
      <c r="C171" s="247"/>
      <c r="D171" s="248"/>
      <c r="E171" s="247"/>
      <c r="F171" s="310"/>
      <c r="G171" s="229"/>
      <c r="H171" s="230"/>
      <c r="I171" s="230"/>
      <c r="J171" s="230"/>
      <c r="K171" s="230"/>
      <c r="L171" s="230"/>
      <c r="M171" s="230"/>
      <c r="N171" s="230"/>
      <c r="O171" s="230"/>
      <c r="P171" s="231"/>
      <c r="Q171" s="424"/>
      <c r="R171" s="230"/>
      <c r="S171" s="230"/>
      <c r="T171" s="230"/>
      <c r="U171" s="230"/>
      <c r="V171" s="230"/>
      <c r="W171" s="230"/>
      <c r="X171" s="230"/>
      <c r="Y171" s="230"/>
      <c r="Z171" s="230"/>
      <c r="AA171" s="920"/>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0"/>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21"/>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0"/>
      <c r="B173" s="248"/>
      <c r="C173" s="247"/>
      <c r="D173" s="248"/>
      <c r="E173" s="247"/>
      <c r="F173" s="310"/>
      <c r="G173" s="268"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83" t="s">
        <v>259</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0"/>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90"/>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19"/>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990"/>
      <c r="B176" s="248"/>
      <c r="C176" s="247"/>
      <c r="D176" s="248"/>
      <c r="E176" s="247"/>
      <c r="F176" s="310"/>
      <c r="G176" s="229"/>
      <c r="H176" s="230"/>
      <c r="I176" s="230"/>
      <c r="J176" s="230"/>
      <c r="K176" s="230"/>
      <c r="L176" s="230"/>
      <c r="M176" s="230"/>
      <c r="N176" s="230"/>
      <c r="O176" s="230"/>
      <c r="P176" s="231"/>
      <c r="Q176" s="424"/>
      <c r="R176" s="230"/>
      <c r="S176" s="230"/>
      <c r="T176" s="230"/>
      <c r="U176" s="230"/>
      <c r="V176" s="230"/>
      <c r="W176" s="230"/>
      <c r="X176" s="230"/>
      <c r="Y176" s="230"/>
      <c r="Z176" s="230"/>
      <c r="AA176" s="920"/>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990"/>
      <c r="B177" s="248"/>
      <c r="C177" s="247"/>
      <c r="D177" s="248"/>
      <c r="E177" s="247"/>
      <c r="F177" s="310"/>
      <c r="G177" s="229"/>
      <c r="H177" s="230"/>
      <c r="I177" s="230"/>
      <c r="J177" s="230"/>
      <c r="K177" s="230"/>
      <c r="L177" s="230"/>
      <c r="M177" s="230"/>
      <c r="N177" s="230"/>
      <c r="O177" s="230"/>
      <c r="P177" s="231"/>
      <c r="Q177" s="424"/>
      <c r="R177" s="230"/>
      <c r="S177" s="230"/>
      <c r="T177" s="230"/>
      <c r="U177" s="230"/>
      <c r="V177" s="230"/>
      <c r="W177" s="230"/>
      <c r="X177" s="230"/>
      <c r="Y177" s="230"/>
      <c r="Z177" s="230"/>
      <c r="AA177" s="920"/>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90"/>
      <c r="B178" s="248"/>
      <c r="C178" s="247"/>
      <c r="D178" s="248"/>
      <c r="E178" s="247"/>
      <c r="F178" s="310"/>
      <c r="G178" s="229"/>
      <c r="H178" s="230"/>
      <c r="I178" s="230"/>
      <c r="J178" s="230"/>
      <c r="K178" s="230"/>
      <c r="L178" s="230"/>
      <c r="M178" s="230"/>
      <c r="N178" s="230"/>
      <c r="O178" s="230"/>
      <c r="P178" s="231"/>
      <c r="Q178" s="424"/>
      <c r="R178" s="230"/>
      <c r="S178" s="230"/>
      <c r="T178" s="230"/>
      <c r="U178" s="230"/>
      <c r="V178" s="230"/>
      <c r="W178" s="230"/>
      <c r="X178" s="230"/>
      <c r="Y178" s="230"/>
      <c r="Z178" s="230"/>
      <c r="AA178" s="920"/>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0"/>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21"/>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0"/>
      <c r="B180" s="248"/>
      <c r="C180" s="247"/>
      <c r="D180" s="248"/>
      <c r="E180" s="247"/>
      <c r="F180" s="310"/>
      <c r="G180" s="268"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83" t="s">
        <v>259</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0"/>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90"/>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19"/>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990"/>
      <c r="B183" s="248"/>
      <c r="C183" s="247"/>
      <c r="D183" s="248"/>
      <c r="E183" s="247"/>
      <c r="F183" s="310"/>
      <c r="G183" s="229"/>
      <c r="H183" s="230"/>
      <c r="I183" s="230"/>
      <c r="J183" s="230"/>
      <c r="K183" s="230"/>
      <c r="L183" s="230"/>
      <c r="M183" s="230"/>
      <c r="N183" s="230"/>
      <c r="O183" s="230"/>
      <c r="P183" s="231"/>
      <c r="Q183" s="424"/>
      <c r="R183" s="230"/>
      <c r="S183" s="230"/>
      <c r="T183" s="230"/>
      <c r="U183" s="230"/>
      <c r="V183" s="230"/>
      <c r="W183" s="230"/>
      <c r="X183" s="230"/>
      <c r="Y183" s="230"/>
      <c r="Z183" s="230"/>
      <c r="AA183" s="920"/>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990"/>
      <c r="B184" s="248"/>
      <c r="C184" s="247"/>
      <c r="D184" s="248"/>
      <c r="E184" s="247"/>
      <c r="F184" s="310"/>
      <c r="G184" s="229"/>
      <c r="H184" s="230"/>
      <c r="I184" s="230"/>
      <c r="J184" s="230"/>
      <c r="K184" s="230"/>
      <c r="L184" s="230"/>
      <c r="M184" s="230"/>
      <c r="N184" s="230"/>
      <c r="O184" s="230"/>
      <c r="P184" s="231"/>
      <c r="Q184" s="424"/>
      <c r="R184" s="230"/>
      <c r="S184" s="230"/>
      <c r="T184" s="230"/>
      <c r="U184" s="230"/>
      <c r="V184" s="230"/>
      <c r="W184" s="230"/>
      <c r="X184" s="230"/>
      <c r="Y184" s="230"/>
      <c r="Z184" s="230"/>
      <c r="AA184" s="920"/>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990"/>
      <c r="B185" s="248"/>
      <c r="C185" s="247"/>
      <c r="D185" s="248"/>
      <c r="E185" s="247"/>
      <c r="F185" s="310"/>
      <c r="G185" s="229"/>
      <c r="H185" s="230"/>
      <c r="I185" s="230"/>
      <c r="J185" s="230"/>
      <c r="K185" s="230"/>
      <c r="L185" s="230"/>
      <c r="M185" s="230"/>
      <c r="N185" s="230"/>
      <c r="O185" s="230"/>
      <c r="P185" s="231"/>
      <c r="Q185" s="424"/>
      <c r="R185" s="230"/>
      <c r="S185" s="230"/>
      <c r="T185" s="230"/>
      <c r="U185" s="230"/>
      <c r="V185" s="230"/>
      <c r="W185" s="230"/>
      <c r="X185" s="230"/>
      <c r="Y185" s="230"/>
      <c r="Z185" s="230"/>
      <c r="AA185" s="920"/>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0"/>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21"/>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90"/>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90"/>
      <c r="B188" s="248"/>
      <c r="C188" s="247"/>
      <c r="D188" s="248"/>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90"/>
      <c r="B189" s="248"/>
      <c r="C189" s="247"/>
      <c r="D189" s="248"/>
      <c r="E189" s="42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5"/>
    </row>
    <row r="190" spans="1:50" ht="45" hidden="1" customHeight="1" x14ac:dyDescent="0.15">
      <c r="A190" s="990"/>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90"/>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90"/>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313</v>
      </c>
      <c r="AF192" s="261"/>
      <c r="AG192" s="261"/>
      <c r="AH192" s="261"/>
      <c r="AI192" s="261" t="s">
        <v>311</v>
      </c>
      <c r="AJ192" s="261"/>
      <c r="AK192" s="261"/>
      <c r="AL192" s="261"/>
      <c r="AM192" s="261" t="s">
        <v>340</v>
      </c>
      <c r="AN192" s="261"/>
      <c r="AO192" s="261"/>
      <c r="AP192" s="263"/>
      <c r="AQ192" s="263" t="s">
        <v>187</v>
      </c>
      <c r="AR192" s="264"/>
      <c r="AS192" s="264"/>
      <c r="AT192" s="265"/>
      <c r="AU192" s="275" t="s">
        <v>203</v>
      </c>
      <c r="AV192" s="275"/>
      <c r="AW192" s="275"/>
      <c r="AX192" s="276"/>
    </row>
    <row r="193" spans="1:50" ht="18.75" hidden="1" customHeight="1" x14ac:dyDescent="0.15">
      <c r="A193" s="990"/>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t="39.75" hidden="1" customHeight="1" x14ac:dyDescent="0.15">
      <c r="A194" s="990"/>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20"/>
      <c r="AD194" s="220"/>
      <c r="AE194" s="262"/>
      <c r="AF194" s="106"/>
      <c r="AG194" s="106"/>
      <c r="AH194" s="106"/>
      <c r="AI194" s="262"/>
      <c r="AJ194" s="106"/>
      <c r="AK194" s="106"/>
      <c r="AL194" s="106"/>
      <c r="AM194" s="262"/>
      <c r="AN194" s="106"/>
      <c r="AO194" s="106"/>
      <c r="AP194" s="106"/>
      <c r="AQ194" s="262"/>
      <c r="AR194" s="106"/>
      <c r="AS194" s="106"/>
      <c r="AT194" s="106"/>
      <c r="AU194" s="262"/>
      <c r="AV194" s="106"/>
      <c r="AW194" s="106"/>
      <c r="AX194" s="211"/>
    </row>
    <row r="195" spans="1:50" ht="39.75" hidden="1" customHeight="1" x14ac:dyDescent="0.15">
      <c r="A195" s="990"/>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12"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11"/>
    </row>
    <row r="196" spans="1:50" ht="18.75" hidden="1" customHeight="1" x14ac:dyDescent="0.15">
      <c r="A196" s="990"/>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313</v>
      </c>
      <c r="AF196" s="261"/>
      <c r="AG196" s="261"/>
      <c r="AH196" s="261"/>
      <c r="AI196" s="261" t="s">
        <v>311</v>
      </c>
      <c r="AJ196" s="261"/>
      <c r="AK196" s="261"/>
      <c r="AL196" s="261"/>
      <c r="AM196" s="261" t="s">
        <v>340</v>
      </c>
      <c r="AN196" s="261"/>
      <c r="AO196" s="261"/>
      <c r="AP196" s="263"/>
      <c r="AQ196" s="263" t="s">
        <v>187</v>
      </c>
      <c r="AR196" s="264"/>
      <c r="AS196" s="264"/>
      <c r="AT196" s="265"/>
      <c r="AU196" s="275" t="s">
        <v>203</v>
      </c>
      <c r="AV196" s="275"/>
      <c r="AW196" s="275"/>
      <c r="AX196" s="276"/>
    </row>
    <row r="197" spans="1:50" ht="18.75" hidden="1" customHeight="1" x14ac:dyDescent="0.15">
      <c r="A197" s="990"/>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t="39.75" hidden="1" customHeight="1" x14ac:dyDescent="0.15">
      <c r="A198" s="990"/>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20"/>
      <c r="AD198" s="220"/>
      <c r="AE198" s="262"/>
      <c r="AF198" s="106"/>
      <c r="AG198" s="106"/>
      <c r="AH198" s="106"/>
      <c r="AI198" s="262"/>
      <c r="AJ198" s="106"/>
      <c r="AK198" s="106"/>
      <c r="AL198" s="106"/>
      <c r="AM198" s="262"/>
      <c r="AN198" s="106"/>
      <c r="AO198" s="106"/>
      <c r="AP198" s="106"/>
      <c r="AQ198" s="262"/>
      <c r="AR198" s="106"/>
      <c r="AS198" s="106"/>
      <c r="AT198" s="106"/>
      <c r="AU198" s="262"/>
      <c r="AV198" s="106"/>
      <c r="AW198" s="106"/>
      <c r="AX198" s="211"/>
    </row>
    <row r="199" spans="1:50" ht="39.75" hidden="1" customHeight="1" x14ac:dyDescent="0.15">
      <c r="A199" s="990"/>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12"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11"/>
    </row>
    <row r="200" spans="1:50" ht="18.75" hidden="1" customHeight="1" x14ac:dyDescent="0.15">
      <c r="A200" s="990"/>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313</v>
      </c>
      <c r="AF200" s="261"/>
      <c r="AG200" s="261"/>
      <c r="AH200" s="261"/>
      <c r="AI200" s="261" t="s">
        <v>311</v>
      </c>
      <c r="AJ200" s="261"/>
      <c r="AK200" s="261"/>
      <c r="AL200" s="261"/>
      <c r="AM200" s="261" t="s">
        <v>340</v>
      </c>
      <c r="AN200" s="261"/>
      <c r="AO200" s="261"/>
      <c r="AP200" s="263"/>
      <c r="AQ200" s="263" t="s">
        <v>187</v>
      </c>
      <c r="AR200" s="264"/>
      <c r="AS200" s="264"/>
      <c r="AT200" s="265"/>
      <c r="AU200" s="275" t="s">
        <v>203</v>
      </c>
      <c r="AV200" s="275"/>
      <c r="AW200" s="275"/>
      <c r="AX200" s="276"/>
    </row>
    <row r="201" spans="1:50" ht="18.75" hidden="1" customHeight="1" x14ac:dyDescent="0.15">
      <c r="A201" s="990"/>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t="39.75" hidden="1" customHeight="1" x14ac:dyDescent="0.15">
      <c r="A202" s="990"/>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20"/>
      <c r="AD202" s="220"/>
      <c r="AE202" s="262"/>
      <c r="AF202" s="106"/>
      <c r="AG202" s="106"/>
      <c r="AH202" s="106"/>
      <c r="AI202" s="262"/>
      <c r="AJ202" s="106"/>
      <c r="AK202" s="106"/>
      <c r="AL202" s="106"/>
      <c r="AM202" s="262"/>
      <c r="AN202" s="106"/>
      <c r="AO202" s="106"/>
      <c r="AP202" s="106"/>
      <c r="AQ202" s="262"/>
      <c r="AR202" s="106"/>
      <c r="AS202" s="106"/>
      <c r="AT202" s="106"/>
      <c r="AU202" s="262"/>
      <c r="AV202" s="106"/>
      <c r="AW202" s="106"/>
      <c r="AX202" s="211"/>
    </row>
    <row r="203" spans="1:50" ht="39.75" hidden="1" customHeight="1" x14ac:dyDescent="0.15">
      <c r="A203" s="990"/>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12"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11"/>
    </row>
    <row r="204" spans="1:50" ht="18.75" hidden="1" customHeight="1" x14ac:dyDescent="0.15">
      <c r="A204" s="990"/>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313</v>
      </c>
      <c r="AF204" s="261"/>
      <c r="AG204" s="261"/>
      <c r="AH204" s="261"/>
      <c r="AI204" s="261" t="s">
        <v>311</v>
      </c>
      <c r="AJ204" s="261"/>
      <c r="AK204" s="261"/>
      <c r="AL204" s="261"/>
      <c r="AM204" s="261" t="s">
        <v>340</v>
      </c>
      <c r="AN204" s="261"/>
      <c r="AO204" s="261"/>
      <c r="AP204" s="263"/>
      <c r="AQ204" s="263" t="s">
        <v>187</v>
      </c>
      <c r="AR204" s="264"/>
      <c r="AS204" s="264"/>
      <c r="AT204" s="265"/>
      <c r="AU204" s="275" t="s">
        <v>203</v>
      </c>
      <c r="AV204" s="275"/>
      <c r="AW204" s="275"/>
      <c r="AX204" s="276"/>
    </row>
    <row r="205" spans="1:50" ht="18.75" hidden="1" customHeight="1" x14ac:dyDescent="0.15">
      <c r="A205" s="990"/>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t="39.75" hidden="1" customHeight="1" x14ac:dyDescent="0.15">
      <c r="A206" s="990"/>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20"/>
      <c r="AD206" s="220"/>
      <c r="AE206" s="262"/>
      <c r="AF206" s="106"/>
      <c r="AG206" s="106"/>
      <c r="AH206" s="106"/>
      <c r="AI206" s="262"/>
      <c r="AJ206" s="106"/>
      <c r="AK206" s="106"/>
      <c r="AL206" s="106"/>
      <c r="AM206" s="262"/>
      <c r="AN206" s="106"/>
      <c r="AO206" s="106"/>
      <c r="AP206" s="106"/>
      <c r="AQ206" s="262"/>
      <c r="AR206" s="106"/>
      <c r="AS206" s="106"/>
      <c r="AT206" s="106"/>
      <c r="AU206" s="262"/>
      <c r="AV206" s="106"/>
      <c r="AW206" s="106"/>
      <c r="AX206" s="211"/>
    </row>
    <row r="207" spans="1:50" ht="39.75" hidden="1" customHeight="1" x14ac:dyDescent="0.15">
      <c r="A207" s="990"/>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12"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11"/>
    </row>
    <row r="208" spans="1:50" ht="18.75" hidden="1" customHeight="1" x14ac:dyDescent="0.15">
      <c r="A208" s="990"/>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313</v>
      </c>
      <c r="AF208" s="261"/>
      <c r="AG208" s="261"/>
      <c r="AH208" s="261"/>
      <c r="AI208" s="261" t="s">
        <v>311</v>
      </c>
      <c r="AJ208" s="261"/>
      <c r="AK208" s="261"/>
      <c r="AL208" s="261"/>
      <c r="AM208" s="261" t="s">
        <v>340</v>
      </c>
      <c r="AN208" s="261"/>
      <c r="AO208" s="261"/>
      <c r="AP208" s="263"/>
      <c r="AQ208" s="263" t="s">
        <v>187</v>
      </c>
      <c r="AR208" s="264"/>
      <c r="AS208" s="264"/>
      <c r="AT208" s="265"/>
      <c r="AU208" s="275" t="s">
        <v>203</v>
      </c>
      <c r="AV208" s="275"/>
      <c r="AW208" s="275"/>
      <c r="AX208" s="276"/>
    </row>
    <row r="209" spans="1:50" ht="18.75" hidden="1" customHeight="1" x14ac:dyDescent="0.15">
      <c r="A209" s="990"/>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t="39.75" hidden="1" customHeight="1" x14ac:dyDescent="0.15">
      <c r="A210" s="990"/>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20"/>
      <c r="AD210" s="220"/>
      <c r="AE210" s="262"/>
      <c r="AF210" s="106"/>
      <c r="AG210" s="106"/>
      <c r="AH210" s="106"/>
      <c r="AI210" s="262"/>
      <c r="AJ210" s="106"/>
      <c r="AK210" s="106"/>
      <c r="AL210" s="106"/>
      <c r="AM210" s="262"/>
      <c r="AN210" s="106"/>
      <c r="AO210" s="106"/>
      <c r="AP210" s="106"/>
      <c r="AQ210" s="262"/>
      <c r="AR210" s="106"/>
      <c r="AS210" s="106"/>
      <c r="AT210" s="106"/>
      <c r="AU210" s="262"/>
      <c r="AV210" s="106"/>
      <c r="AW210" s="106"/>
      <c r="AX210" s="211"/>
    </row>
    <row r="211" spans="1:50" ht="39.75" hidden="1" customHeight="1" x14ac:dyDescent="0.15">
      <c r="A211" s="990"/>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12"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11"/>
    </row>
    <row r="212" spans="1:50" ht="22.5" hidden="1" customHeight="1" x14ac:dyDescent="0.15">
      <c r="A212" s="990"/>
      <c r="B212" s="248"/>
      <c r="C212" s="247"/>
      <c r="D212" s="248"/>
      <c r="E212" s="247"/>
      <c r="F212" s="310"/>
      <c r="G212" s="268"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83"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9"/>
    </row>
    <row r="213" spans="1:50" ht="22.5" hidden="1" customHeight="1" x14ac:dyDescent="0.15">
      <c r="A213" s="990"/>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0"/>
      <c r="B214" s="248"/>
      <c r="C214" s="247"/>
      <c r="D214" s="248"/>
      <c r="E214" s="247"/>
      <c r="F214" s="310"/>
      <c r="G214" s="227"/>
      <c r="H214" s="151"/>
      <c r="I214" s="151"/>
      <c r="J214" s="151"/>
      <c r="K214" s="151"/>
      <c r="L214" s="151"/>
      <c r="M214" s="151"/>
      <c r="N214" s="151"/>
      <c r="O214" s="151"/>
      <c r="P214" s="228"/>
      <c r="Q214" s="977"/>
      <c r="R214" s="978"/>
      <c r="S214" s="978"/>
      <c r="T214" s="978"/>
      <c r="U214" s="978"/>
      <c r="V214" s="978"/>
      <c r="W214" s="978"/>
      <c r="X214" s="978"/>
      <c r="Y214" s="978"/>
      <c r="Z214" s="978"/>
      <c r="AA214" s="979"/>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990"/>
      <c r="B215" s="248"/>
      <c r="C215" s="247"/>
      <c r="D215" s="248"/>
      <c r="E215" s="247"/>
      <c r="F215" s="310"/>
      <c r="G215" s="229"/>
      <c r="H215" s="230"/>
      <c r="I215" s="230"/>
      <c r="J215" s="230"/>
      <c r="K215" s="230"/>
      <c r="L215" s="230"/>
      <c r="M215" s="230"/>
      <c r="N215" s="230"/>
      <c r="O215" s="230"/>
      <c r="P215" s="231"/>
      <c r="Q215" s="980"/>
      <c r="R215" s="981"/>
      <c r="S215" s="981"/>
      <c r="T215" s="981"/>
      <c r="U215" s="981"/>
      <c r="V215" s="981"/>
      <c r="W215" s="981"/>
      <c r="X215" s="981"/>
      <c r="Y215" s="981"/>
      <c r="Z215" s="981"/>
      <c r="AA215" s="982"/>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990"/>
      <c r="B216" s="248"/>
      <c r="C216" s="247"/>
      <c r="D216" s="248"/>
      <c r="E216" s="247"/>
      <c r="F216" s="310"/>
      <c r="G216" s="229"/>
      <c r="H216" s="230"/>
      <c r="I216" s="230"/>
      <c r="J216" s="230"/>
      <c r="K216" s="230"/>
      <c r="L216" s="230"/>
      <c r="M216" s="230"/>
      <c r="N216" s="230"/>
      <c r="O216" s="230"/>
      <c r="P216" s="231"/>
      <c r="Q216" s="980"/>
      <c r="R216" s="981"/>
      <c r="S216" s="981"/>
      <c r="T216" s="981"/>
      <c r="U216" s="981"/>
      <c r="V216" s="981"/>
      <c r="W216" s="981"/>
      <c r="X216" s="981"/>
      <c r="Y216" s="981"/>
      <c r="Z216" s="981"/>
      <c r="AA216" s="982"/>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90"/>
      <c r="B217" s="248"/>
      <c r="C217" s="247"/>
      <c r="D217" s="248"/>
      <c r="E217" s="247"/>
      <c r="F217" s="310"/>
      <c r="G217" s="229"/>
      <c r="H217" s="230"/>
      <c r="I217" s="230"/>
      <c r="J217" s="230"/>
      <c r="K217" s="230"/>
      <c r="L217" s="230"/>
      <c r="M217" s="230"/>
      <c r="N217" s="230"/>
      <c r="O217" s="230"/>
      <c r="P217" s="231"/>
      <c r="Q217" s="980"/>
      <c r="R217" s="981"/>
      <c r="S217" s="981"/>
      <c r="T217" s="981"/>
      <c r="U217" s="981"/>
      <c r="V217" s="981"/>
      <c r="W217" s="981"/>
      <c r="X217" s="981"/>
      <c r="Y217" s="981"/>
      <c r="Z217" s="981"/>
      <c r="AA217" s="982"/>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0"/>
      <c r="B218" s="248"/>
      <c r="C218" s="247"/>
      <c r="D218" s="248"/>
      <c r="E218" s="247"/>
      <c r="F218" s="310"/>
      <c r="G218" s="232"/>
      <c r="H218" s="154"/>
      <c r="I218" s="154"/>
      <c r="J218" s="154"/>
      <c r="K218" s="154"/>
      <c r="L218" s="154"/>
      <c r="M218" s="154"/>
      <c r="N218" s="154"/>
      <c r="O218" s="154"/>
      <c r="P218" s="233"/>
      <c r="Q218" s="983"/>
      <c r="R218" s="984"/>
      <c r="S218" s="984"/>
      <c r="T218" s="984"/>
      <c r="U218" s="984"/>
      <c r="V218" s="984"/>
      <c r="W218" s="984"/>
      <c r="X218" s="984"/>
      <c r="Y218" s="984"/>
      <c r="Z218" s="984"/>
      <c r="AA218" s="985"/>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0"/>
      <c r="B219" s="248"/>
      <c r="C219" s="247"/>
      <c r="D219" s="248"/>
      <c r="E219" s="247"/>
      <c r="F219" s="310"/>
      <c r="G219" s="268"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83" t="s">
        <v>259</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0"/>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90"/>
      <c r="B221" s="248"/>
      <c r="C221" s="247"/>
      <c r="D221" s="248"/>
      <c r="E221" s="247"/>
      <c r="F221" s="310"/>
      <c r="G221" s="227"/>
      <c r="H221" s="151"/>
      <c r="I221" s="151"/>
      <c r="J221" s="151"/>
      <c r="K221" s="151"/>
      <c r="L221" s="151"/>
      <c r="M221" s="151"/>
      <c r="N221" s="151"/>
      <c r="O221" s="151"/>
      <c r="P221" s="228"/>
      <c r="Q221" s="977"/>
      <c r="R221" s="978"/>
      <c r="S221" s="978"/>
      <c r="T221" s="978"/>
      <c r="U221" s="978"/>
      <c r="V221" s="978"/>
      <c r="W221" s="978"/>
      <c r="X221" s="978"/>
      <c r="Y221" s="978"/>
      <c r="Z221" s="978"/>
      <c r="AA221" s="979"/>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990"/>
      <c r="B222" s="248"/>
      <c r="C222" s="247"/>
      <c r="D222" s="248"/>
      <c r="E222" s="247"/>
      <c r="F222" s="310"/>
      <c r="G222" s="229"/>
      <c r="H222" s="230"/>
      <c r="I222" s="230"/>
      <c r="J222" s="230"/>
      <c r="K222" s="230"/>
      <c r="L222" s="230"/>
      <c r="M222" s="230"/>
      <c r="N222" s="230"/>
      <c r="O222" s="230"/>
      <c r="P222" s="231"/>
      <c r="Q222" s="980"/>
      <c r="R222" s="981"/>
      <c r="S222" s="981"/>
      <c r="T222" s="981"/>
      <c r="U222" s="981"/>
      <c r="V222" s="981"/>
      <c r="W222" s="981"/>
      <c r="X222" s="981"/>
      <c r="Y222" s="981"/>
      <c r="Z222" s="981"/>
      <c r="AA222" s="982"/>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990"/>
      <c r="B223" s="248"/>
      <c r="C223" s="247"/>
      <c r="D223" s="248"/>
      <c r="E223" s="247"/>
      <c r="F223" s="310"/>
      <c r="G223" s="229"/>
      <c r="H223" s="230"/>
      <c r="I223" s="230"/>
      <c r="J223" s="230"/>
      <c r="K223" s="230"/>
      <c r="L223" s="230"/>
      <c r="M223" s="230"/>
      <c r="N223" s="230"/>
      <c r="O223" s="230"/>
      <c r="P223" s="231"/>
      <c r="Q223" s="980"/>
      <c r="R223" s="981"/>
      <c r="S223" s="981"/>
      <c r="T223" s="981"/>
      <c r="U223" s="981"/>
      <c r="V223" s="981"/>
      <c r="W223" s="981"/>
      <c r="X223" s="981"/>
      <c r="Y223" s="981"/>
      <c r="Z223" s="981"/>
      <c r="AA223" s="982"/>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90"/>
      <c r="B224" s="248"/>
      <c r="C224" s="247"/>
      <c r="D224" s="248"/>
      <c r="E224" s="247"/>
      <c r="F224" s="310"/>
      <c r="G224" s="229"/>
      <c r="H224" s="230"/>
      <c r="I224" s="230"/>
      <c r="J224" s="230"/>
      <c r="K224" s="230"/>
      <c r="L224" s="230"/>
      <c r="M224" s="230"/>
      <c r="N224" s="230"/>
      <c r="O224" s="230"/>
      <c r="P224" s="231"/>
      <c r="Q224" s="980"/>
      <c r="R224" s="981"/>
      <c r="S224" s="981"/>
      <c r="T224" s="981"/>
      <c r="U224" s="981"/>
      <c r="V224" s="981"/>
      <c r="W224" s="981"/>
      <c r="X224" s="981"/>
      <c r="Y224" s="981"/>
      <c r="Z224" s="981"/>
      <c r="AA224" s="982"/>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0"/>
      <c r="B225" s="248"/>
      <c r="C225" s="247"/>
      <c r="D225" s="248"/>
      <c r="E225" s="247"/>
      <c r="F225" s="310"/>
      <c r="G225" s="232"/>
      <c r="H225" s="154"/>
      <c r="I225" s="154"/>
      <c r="J225" s="154"/>
      <c r="K225" s="154"/>
      <c r="L225" s="154"/>
      <c r="M225" s="154"/>
      <c r="N225" s="154"/>
      <c r="O225" s="154"/>
      <c r="P225" s="233"/>
      <c r="Q225" s="983"/>
      <c r="R225" s="984"/>
      <c r="S225" s="984"/>
      <c r="T225" s="984"/>
      <c r="U225" s="984"/>
      <c r="V225" s="984"/>
      <c r="W225" s="984"/>
      <c r="X225" s="984"/>
      <c r="Y225" s="984"/>
      <c r="Z225" s="984"/>
      <c r="AA225" s="985"/>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0"/>
      <c r="B226" s="248"/>
      <c r="C226" s="247"/>
      <c r="D226" s="248"/>
      <c r="E226" s="247"/>
      <c r="F226" s="310"/>
      <c r="G226" s="268"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83" t="s">
        <v>259</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0"/>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90"/>
      <c r="B228" s="248"/>
      <c r="C228" s="247"/>
      <c r="D228" s="248"/>
      <c r="E228" s="247"/>
      <c r="F228" s="310"/>
      <c r="G228" s="227"/>
      <c r="H228" s="151"/>
      <c r="I228" s="151"/>
      <c r="J228" s="151"/>
      <c r="K228" s="151"/>
      <c r="L228" s="151"/>
      <c r="M228" s="151"/>
      <c r="N228" s="151"/>
      <c r="O228" s="151"/>
      <c r="P228" s="228"/>
      <c r="Q228" s="977"/>
      <c r="R228" s="978"/>
      <c r="S228" s="978"/>
      <c r="T228" s="978"/>
      <c r="U228" s="978"/>
      <c r="V228" s="978"/>
      <c r="W228" s="978"/>
      <c r="X228" s="978"/>
      <c r="Y228" s="978"/>
      <c r="Z228" s="978"/>
      <c r="AA228" s="979"/>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990"/>
      <c r="B229" s="248"/>
      <c r="C229" s="247"/>
      <c r="D229" s="248"/>
      <c r="E229" s="247"/>
      <c r="F229" s="310"/>
      <c r="G229" s="229"/>
      <c r="H229" s="230"/>
      <c r="I229" s="230"/>
      <c r="J229" s="230"/>
      <c r="K229" s="230"/>
      <c r="L229" s="230"/>
      <c r="M229" s="230"/>
      <c r="N229" s="230"/>
      <c r="O229" s="230"/>
      <c r="P229" s="231"/>
      <c r="Q229" s="980"/>
      <c r="R229" s="981"/>
      <c r="S229" s="981"/>
      <c r="T229" s="981"/>
      <c r="U229" s="981"/>
      <c r="V229" s="981"/>
      <c r="W229" s="981"/>
      <c r="X229" s="981"/>
      <c r="Y229" s="981"/>
      <c r="Z229" s="981"/>
      <c r="AA229" s="982"/>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990"/>
      <c r="B230" s="248"/>
      <c r="C230" s="247"/>
      <c r="D230" s="248"/>
      <c r="E230" s="247"/>
      <c r="F230" s="310"/>
      <c r="G230" s="229"/>
      <c r="H230" s="230"/>
      <c r="I230" s="230"/>
      <c r="J230" s="230"/>
      <c r="K230" s="230"/>
      <c r="L230" s="230"/>
      <c r="M230" s="230"/>
      <c r="N230" s="230"/>
      <c r="O230" s="230"/>
      <c r="P230" s="231"/>
      <c r="Q230" s="980"/>
      <c r="R230" s="981"/>
      <c r="S230" s="981"/>
      <c r="T230" s="981"/>
      <c r="U230" s="981"/>
      <c r="V230" s="981"/>
      <c r="W230" s="981"/>
      <c r="X230" s="981"/>
      <c r="Y230" s="981"/>
      <c r="Z230" s="981"/>
      <c r="AA230" s="982"/>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90"/>
      <c r="B231" s="248"/>
      <c r="C231" s="247"/>
      <c r="D231" s="248"/>
      <c r="E231" s="247"/>
      <c r="F231" s="310"/>
      <c r="G231" s="229"/>
      <c r="H231" s="230"/>
      <c r="I231" s="230"/>
      <c r="J231" s="230"/>
      <c r="K231" s="230"/>
      <c r="L231" s="230"/>
      <c r="M231" s="230"/>
      <c r="N231" s="230"/>
      <c r="O231" s="230"/>
      <c r="P231" s="231"/>
      <c r="Q231" s="980"/>
      <c r="R231" s="981"/>
      <c r="S231" s="981"/>
      <c r="T231" s="981"/>
      <c r="U231" s="981"/>
      <c r="V231" s="981"/>
      <c r="W231" s="981"/>
      <c r="X231" s="981"/>
      <c r="Y231" s="981"/>
      <c r="Z231" s="981"/>
      <c r="AA231" s="982"/>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0"/>
      <c r="B232" s="248"/>
      <c r="C232" s="247"/>
      <c r="D232" s="248"/>
      <c r="E232" s="247"/>
      <c r="F232" s="310"/>
      <c r="G232" s="232"/>
      <c r="H232" s="154"/>
      <c r="I232" s="154"/>
      <c r="J232" s="154"/>
      <c r="K232" s="154"/>
      <c r="L232" s="154"/>
      <c r="M232" s="154"/>
      <c r="N232" s="154"/>
      <c r="O232" s="154"/>
      <c r="P232" s="233"/>
      <c r="Q232" s="983"/>
      <c r="R232" s="984"/>
      <c r="S232" s="984"/>
      <c r="T232" s="984"/>
      <c r="U232" s="984"/>
      <c r="V232" s="984"/>
      <c r="W232" s="984"/>
      <c r="X232" s="984"/>
      <c r="Y232" s="984"/>
      <c r="Z232" s="984"/>
      <c r="AA232" s="985"/>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0"/>
      <c r="B233" s="248"/>
      <c r="C233" s="247"/>
      <c r="D233" s="248"/>
      <c r="E233" s="247"/>
      <c r="F233" s="310"/>
      <c r="G233" s="268"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83" t="s">
        <v>259</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0"/>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90"/>
      <c r="B235" s="248"/>
      <c r="C235" s="247"/>
      <c r="D235" s="248"/>
      <c r="E235" s="247"/>
      <c r="F235" s="310"/>
      <c r="G235" s="227"/>
      <c r="H235" s="151"/>
      <c r="I235" s="151"/>
      <c r="J235" s="151"/>
      <c r="K235" s="151"/>
      <c r="L235" s="151"/>
      <c r="M235" s="151"/>
      <c r="N235" s="151"/>
      <c r="O235" s="151"/>
      <c r="P235" s="228"/>
      <c r="Q235" s="977"/>
      <c r="R235" s="978"/>
      <c r="S235" s="978"/>
      <c r="T235" s="978"/>
      <c r="U235" s="978"/>
      <c r="V235" s="978"/>
      <c r="W235" s="978"/>
      <c r="X235" s="978"/>
      <c r="Y235" s="978"/>
      <c r="Z235" s="978"/>
      <c r="AA235" s="979"/>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990"/>
      <c r="B236" s="248"/>
      <c r="C236" s="247"/>
      <c r="D236" s="248"/>
      <c r="E236" s="247"/>
      <c r="F236" s="310"/>
      <c r="G236" s="229"/>
      <c r="H236" s="230"/>
      <c r="I236" s="230"/>
      <c r="J236" s="230"/>
      <c r="K236" s="230"/>
      <c r="L236" s="230"/>
      <c r="M236" s="230"/>
      <c r="N236" s="230"/>
      <c r="O236" s="230"/>
      <c r="P236" s="231"/>
      <c r="Q236" s="980"/>
      <c r="R236" s="981"/>
      <c r="S236" s="981"/>
      <c r="T236" s="981"/>
      <c r="U236" s="981"/>
      <c r="V236" s="981"/>
      <c r="W236" s="981"/>
      <c r="X236" s="981"/>
      <c r="Y236" s="981"/>
      <c r="Z236" s="981"/>
      <c r="AA236" s="982"/>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990"/>
      <c r="B237" s="248"/>
      <c r="C237" s="247"/>
      <c r="D237" s="248"/>
      <c r="E237" s="247"/>
      <c r="F237" s="310"/>
      <c r="G237" s="229"/>
      <c r="H237" s="230"/>
      <c r="I237" s="230"/>
      <c r="J237" s="230"/>
      <c r="K237" s="230"/>
      <c r="L237" s="230"/>
      <c r="M237" s="230"/>
      <c r="N237" s="230"/>
      <c r="O237" s="230"/>
      <c r="P237" s="231"/>
      <c r="Q237" s="980"/>
      <c r="R237" s="981"/>
      <c r="S237" s="981"/>
      <c r="T237" s="981"/>
      <c r="U237" s="981"/>
      <c r="V237" s="981"/>
      <c r="W237" s="981"/>
      <c r="X237" s="981"/>
      <c r="Y237" s="981"/>
      <c r="Z237" s="981"/>
      <c r="AA237" s="982"/>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90"/>
      <c r="B238" s="248"/>
      <c r="C238" s="247"/>
      <c r="D238" s="248"/>
      <c r="E238" s="247"/>
      <c r="F238" s="310"/>
      <c r="G238" s="229"/>
      <c r="H238" s="230"/>
      <c r="I238" s="230"/>
      <c r="J238" s="230"/>
      <c r="K238" s="230"/>
      <c r="L238" s="230"/>
      <c r="M238" s="230"/>
      <c r="N238" s="230"/>
      <c r="O238" s="230"/>
      <c r="P238" s="231"/>
      <c r="Q238" s="980"/>
      <c r="R238" s="981"/>
      <c r="S238" s="981"/>
      <c r="T238" s="981"/>
      <c r="U238" s="981"/>
      <c r="V238" s="981"/>
      <c r="W238" s="981"/>
      <c r="X238" s="981"/>
      <c r="Y238" s="981"/>
      <c r="Z238" s="981"/>
      <c r="AA238" s="982"/>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0"/>
      <c r="B239" s="248"/>
      <c r="C239" s="247"/>
      <c r="D239" s="248"/>
      <c r="E239" s="247"/>
      <c r="F239" s="310"/>
      <c r="G239" s="232"/>
      <c r="H239" s="154"/>
      <c r="I239" s="154"/>
      <c r="J239" s="154"/>
      <c r="K239" s="154"/>
      <c r="L239" s="154"/>
      <c r="M239" s="154"/>
      <c r="N239" s="154"/>
      <c r="O239" s="154"/>
      <c r="P239" s="233"/>
      <c r="Q239" s="983"/>
      <c r="R239" s="984"/>
      <c r="S239" s="984"/>
      <c r="T239" s="984"/>
      <c r="U239" s="984"/>
      <c r="V239" s="984"/>
      <c r="W239" s="984"/>
      <c r="X239" s="984"/>
      <c r="Y239" s="984"/>
      <c r="Z239" s="984"/>
      <c r="AA239" s="985"/>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0"/>
      <c r="B240" s="248"/>
      <c r="C240" s="247"/>
      <c r="D240" s="248"/>
      <c r="E240" s="247"/>
      <c r="F240" s="310"/>
      <c r="G240" s="268"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83" t="s">
        <v>259</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0"/>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90"/>
      <c r="B242" s="248"/>
      <c r="C242" s="247"/>
      <c r="D242" s="248"/>
      <c r="E242" s="247"/>
      <c r="F242" s="310"/>
      <c r="G242" s="227"/>
      <c r="H242" s="151"/>
      <c r="I242" s="151"/>
      <c r="J242" s="151"/>
      <c r="K242" s="151"/>
      <c r="L242" s="151"/>
      <c r="M242" s="151"/>
      <c r="N242" s="151"/>
      <c r="O242" s="151"/>
      <c r="P242" s="228"/>
      <c r="Q242" s="977"/>
      <c r="R242" s="978"/>
      <c r="S242" s="978"/>
      <c r="T242" s="978"/>
      <c r="U242" s="978"/>
      <c r="V242" s="978"/>
      <c r="W242" s="978"/>
      <c r="X242" s="978"/>
      <c r="Y242" s="978"/>
      <c r="Z242" s="978"/>
      <c r="AA242" s="979"/>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990"/>
      <c r="B243" s="248"/>
      <c r="C243" s="247"/>
      <c r="D243" s="248"/>
      <c r="E243" s="247"/>
      <c r="F243" s="310"/>
      <c r="G243" s="229"/>
      <c r="H243" s="230"/>
      <c r="I243" s="230"/>
      <c r="J243" s="230"/>
      <c r="K243" s="230"/>
      <c r="L243" s="230"/>
      <c r="M243" s="230"/>
      <c r="N243" s="230"/>
      <c r="O243" s="230"/>
      <c r="P243" s="231"/>
      <c r="Q243" s="980"/>
      <c r="R243" s="981"/>
      <c r="S243" s="981"/>
      <c r="T243" s="981"/>
      <c r="U243" s="981"/>
      <c r="V243" s="981"/>
      <c r="W243" s="981"/>
      <c r="X243" s="981"/>
      <c r="Y243" s="981"/>
      <c r="Z243" s="981"/>
      <c r="AA243" s="982"/>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990"/>
      <c r="B244" s="248"/>
      <c r="C244" s="247"/>
      <c r="D244" s="248"/>
      <c r="E244" s="247"/>
      <c r="F244" s="310"/>
      <c r="G244" s="229"/>
      <c r="H244" s="230"/>
      <c r="I244" s="230"/>
      <c r="J244" s="230"/>
      <c r="K244" s="230"/>
      <c r="L244" s="230"/>
      <c r="M244" s="230"/>
      <c r="N244" s="230"/>
      <c r="O244" s="230"/>
      <c r="P244" s="231"/>
      <c r="Q244" s="980"/>
      <c r="R244" s="981"/>
      <c r="S244" s="981"/>
      <c r="T244" s="981"/>
      <c r="U244" s="981"/>
      <c r="V244" s="981"/>
      <c r="W244" s="981"/>
      <c r="X244" s="981"/>
      <c r="Y244" s="981"/>
      <c r="Z244" s="981"/>
      <c r="AA244" s="982"/>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990"/>
      <c r="B245" s="248"/>
      <c r="C245" s="247"/>
      <c r="D245" s="248"/>
      <c r="E245" s="247"/>
      <c r="F245" s="310"/>
      <c r="G245" s="229"/>
      <c r="H245" s="230"/>
      <c r="I245" s="230"/>
      <c r="J245" s="230"/>
      <c r="K245" s="230"/>
      <c r="L245" s="230"/>
      <c r="M245" s="230"/>
      <c r="N245" s="230"/>
      <c r="O245" s="230"/>
      <c r="P245" s="231"/>
      <c r="Q245" s="980"/>
      <c r="R245" s="981"/>
      <c r="S245" s="981"/>
      <c r="T245" s="981"/>
      <c r="U245" s="981"/>
      <c r="V245" s="981"/>
      <c r="W245" s="981"/>
      <c r="X245" s="981"/>
      <c r="Y245" s="981"/>
      <c r="Z245" s="981"/>
      <c r="AA245" s="982"/>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0"/>
      <c r="B246" s="248"/>
      <c r="C246" s="247"/>
      <c r="D246" s="248"/>
      <c r="E246" s="311"/>
      <c r="F246" s="312"/>
      <c r="G246" s="232"/>
      <c r="H246" s="154"/>
      <c r="I246" s="154"/>
      <c r="J246" s="154"/>
      <c r="K246" s="154"/>
      <c r="L246" s="154"/>
      <c r="M246" s="154"/>
      <c r="N246" s="154"/>
      <c r="O246" s="154"/>
      <c r="P246" s="233"/>
      <c r="Q246" s="983"/>
      <c r="R246" s="984"/>
      <c r="S246" s="984"/>
      <c r="T246" s="984"/>
      <c r="U246" s="984"/>
      <c r="V246" s="984"/>
      <c r="W246" s="984"/>
      <c r="X246" s="984"/>
      <c r="Y246" s="984"/>
      <c r="Z246" s="984"/>
      <c r="AA246" s="985"/>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0"/>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0"/>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0"/>
      <c r="B249" s="248"/>
      <c r="C249" s="247"/>
      <c r="D249" s="248"/>
      <c r="E249" s="42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5"/>
    </row>
    <row r="250" spans="1:50" ht="45" hidden="1" customHeight="1" x14ac:dyDescent="0.15">
      <c r="A250" s="990"/>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0"/>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90"/>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313</v>
      </c>
      <c r="AF252" s="261"/>
      <c r="AG252" s="261"/>
      <c r="AH252" s="261"/>
      <c r="AI252" s="261" t="s">
        <v>311</v>
      </c>
      <c r="AJ252" s="261"/>
      <c r="AK252" s="261"/>
      <c r="AL252" s="261"/>
      <c r="AM252" s="261" t="s">
        <v>340</v>
      </c>
      <c r="AN252" s="261"/>
      <c r="AO252" s="261"/>
      <c r="AP252" s="263"/>
      <c r="AQ252" s="263" t="s">
        <v>187</v>
      </c>
      <c r="AR252" s="264"/>
      <c r="AS252" s="264"/>
      <c r="AT252" s="265"/>
      <c r="AU252" s="275" t="s">
        <v>203</v>
      </c>
      <c r="AV252" s="275"/>
      <c r="AW252" s="275"/>
      <c r="AX252" s="276"/>
    </row>
    <row r="253" spans="1:50" ht="18.75" hidden="1" customHeight="1" x14ac:dyDescent="0.15">
      <c r="A253" s="990"/>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t="39.75" hidden="1" customHeight="1" x14ac:dyDescent="0.15">
      <c r="A254" s="990"/>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20"/>
      <c r="AD254" s="220"/>
      <c r="AE254" s="262"/>
      <c r="AF254" s="106"/>
      <c r="AG254" s="106"/>
      <c r="AH254" s="106"/>
      <c r="AI254" s="262"/>
      <c r="AJ254" s="106"/>
      <c r="AK254" s="106"/>
      <c r="AL254" s="106"/>
      <c r="AM254" s="262"/>
      <c r="AN254" s="106"/>
      <c r="AO254" s="106"/>
      <c r="AP254" s="106"/>
      <c r="AQ254" s="262"/>
      <c r="AR254" s="106"/>
      <c r="AS254" s="106"/>
      <c r="AT254" s="106"/>
      <c r="AU254" s="262"/>
      <c r="AV254" s="106"/>
      <c r="AW254" s="106"/>
      <c r="AX254" s="211"/>
    </row>
    <row r="255" spans="1:50" ht="39.75" hidden="1" customHeight="1" x14ac:dyDescent="0.15">
      <c r="A255" s="990"/>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12"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11"/>
    </row>
    <row r="256" spans="1:50" ht="18.75" hidden="1" customHeight="1" x14ac:dyDescent="0.15">
      <c r="A256" s="990"/>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313</v>
      </c>
      <c r="AF256" s="261"/>
      <c r="AG256" s="261"/>
      <c r="AH256" s="261"/>
      <c r="AI256" s="261" t="s">
        <v>311</v>
      </c>
      <c r="AJ256" s="261"/>
      <c r="AK256" s="261"/>
      <c r="AL256" s="261"/>
      <c r="AM256" s="261" t="s">
        <v>340</v>
      </c>
      <c r="AN256" s="261"/>
      <c r="AO256" s="261"/>
      <c r="AP256" s="263"/>
      <c r="AQ256" s="263" t="s">
        <v>187</v>
      </c>
      <c r="AR256" s="264"/>
      <c r="AS256" s="264"/>
      <c r="AT256" s="265"/>
      <c r="AU256" s="275" t="s">
        <v>203</v>
      </c>
      <c r="AV256" s="275"/>
      <c r="AW256" s="275"/>
      <c r="AX256" s="276"/>
    </row>
    <row r="257" spans="1:50" ht="18.75" hidden="1" customHeight="1" x14ac:dyDescent="0.15">
      <c r="A257" s="990"/>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t="39.75" hidden="1" customHeight="1" x14ac:dyDescent="0.15">
      <c r="A258" s="990"/>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20"/>
      <c r="AD258" s="220"/>
      <c r="AE258" s="262"/>
      <c r="AF258" s="106"/>
      <c r="AG258" s="106"/>
      <c r="AH258" s="106"/>
      <c r="AI258" s="262"/>
      <c r="AJ258" s="106"/>
      <c r="AK258" s="106"/>
      <c r="AL258" s="106"/>
      <c r="AM258" s="262"/>
      <c r="AN258" s="106"/>
      <c r="AO258" s="106"/>
      <c r="AP258" s="106"/>
      <c r="AQ258" s="262"/>
      <c r="AR258" s="106"/>
      <c r="AS258" s="106"/>
      <c r="AT258" s="106"/>
      <c r="AU258" s="262"/>
      <c r="AV258" s="106"/>
      <c r="AW258" s="106"/>
      <c r="AX258" s="211"/>
    </row>
    <row r="259" spans="1:50" ht="39.75" hidden="1" customHeight="1" x14ac:dyDescent="0.15">
      <c r="A259" s="990"/>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12"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11"/>
    </row>
    <row r="260" spans="1:50" ht="18.75" hidden="1" customHeight="1" x14ac:dyDescent="0.15">
      <c r="A260" s="990"/>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313</v>
      </c>
      <c r="AF260" s="261"/>
      <c r="AG260" s="261"/>
      <c r="AH260" s="261"/>
      <c r="AI260" s="261" t="s">
        <v>311</v>
      </c>
      <c r="AJ260" s="261"/>
      <c r="AK260" s="261"/>
      <c r="AL260" s="261"/>
      <c r="AM260" s="261" t="s">
        <v>340</v>
      </c>
      <c r="AN260" s="261"/>
      <c r="AO260" s="261"/>
      <c r="AP260" s="263"/>
      <c r="AQ260" s="263" t="s">
        <v>187</v>
      </c>
      <c r="AR260" s="264"/>
      <c r="AS260" s="264"/>
      <c r="AT260" s="265"/>
      <c r="AU260" s="275" t="s">
        <v>203</v>
      </c>
      <c r="AV260" s="275"/>
      <c r="AW260" s="275"/>
      <c r="AX260" s="276"/>
    </row>
    <row r="261" spans="1:50" ht="18.75" hidden="1" customHeight="1" x14ac:dyDescent="0.15">
      <c r="A261" s="990"/>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t="39.75" hidden="1" customHeight="1" x14ac:dyDescent="0.15">
      <c r="A262" s="990"/>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20"/>
      <c r="AD262" s="220"/>
      <c r="AE262" s="262"/>
      <c r="AF262" s="106"/>
      <c r="AG262" s="106"/>
      <c r="AH262" s="106"/>
      <c r="AI262" s="262"/>
      <c r="AJ262" s="106"/>
      <c r="AK262" s="106"/>
      <c r="AL262" s="106"/>
      <c r="AM262" s="262"/>
      <c r="AN262" s="106"/>
      <c r="AO262" s="106"/>
      <c r="AP262" s="106"/>
      <c r="AQ262" s="262"/>
      <c r="AR262" s="106"/>
      <c r="AS262" s="106"/>
      <c r="AT262" s="106"/>
      <c r="AU262" s="262"/>
      <c r="AV262" s="106"/>
      <c r="AW262" s="106"/>
      <c r="AX262" s="211"/>
    </row>
    <row r="263" spans="1:50" ht="39.75" hidden="1" customHeight="1" x14ac:dyDescent="0.15">
      <c r="A263" s="990"/>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12"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11"/>
    </row>
    <row r="264" spans="1:50" ht="18.75" hidden="1" customHeight="1" x14ac:dyDescent="0.15">
      <c r="A264" s="990"/>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313</v>
      </c>
      <c r="AF264" s="261"/>
      <c r="AG264" s="261"/>
      <c r="AH264" s="261"/>
      <c r="AI264" s="261" t="s">
        <v>311</v>
      </c>
      <c r="AJ264" s="261"/>
      <c r="AK264" s="261"/>
      <c r="AL264" s="261"/>
      <c r="AM264" s="261" t="s">
        <v>340</v>
      </c>
      <c r="AN264" s="261"/>
      <c r="AO264" s="261"/>
      <c r="AP264" s="263"/>
      <c r="AQ264" s="166" t="s">
        <v>187</v>
      </c>
      <c r="AR264" s="159"/>
      <c r="AS264" s="159"/>
      <c r="AT264" s="160"/>
      <c r="AU264" s="124" t="s">
        <v>203</v>
      </c>
      <c r="AV264" s="124"/>
      <c r="AW264" s="124"/>
      <c r="AX264" s="125"/>
    </row>
    <row r="265" spans="1:50" ht="18.75" hidden="1" customHeight="1" x14ac:dyDescent="0.15">
      <c r="A265" s="990"/>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t="39.75" hidden="1" customHeight="1" x14ac:dyDescent="0.15">
      <c r="A266" s="990"/>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20"/>
      <c r="AD266" s="220"/>
      <c r="AE266" s="262"/>
      <c r="AF266" s="106"/>
      <c r="AG266" s="106"/>
      <c r="AH266" s="106"/>
      <c r="AI266" s="262"/>
      <c r="AJ266" s="106"/>
      <c r="AK266" s="106"/>
      <c r="AL266" s="106"/>
      <c r="AM266" s="262"/>
      <c r="AN266" s="106"/>
      <c r="AO266" s="106"/>
      <c r="AP266" s="106"/>
      <c r="AQ266" s="262"/>
      <c r="AR266" s="106"/>
      <c r="AS266" s="106"/>
      <c r="AT266" s="106"/>
      <c r="AU266" s="262"/>
      <c r="AV266" s="106"/>
      <c r="AW266" s="106"/>
      <c r="AX266" s="211"/>
    </row>
    <row r="267" spans="1:50" ht="39.75" hidden="1" customHeight="1" x14ac:dyDescent="0.15">
      <c r="A267" s="990"/>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12"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11"/>
    </row>
    <row r="268" spans="1:50" ht="18.75" hidden="1" customHeight="1" x14ac:dyDescent="0.15">
      <c r="A268" s="990"/>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313</v>
      </c>
      <c r="AF268" s="261"/>
      <c r="AG268" s="261"/>
      <c r="AH268" s="261"/>
      <c r="AI268" s="261" t="s">
        <v>311</v>
      </c>
      <c r="AJ268" s="261"/>
      <c r="AK268" s="261"/>
      <c r="AL268" s="261"/>
      <c r="AM268" s="261" t="s">
        <v>340</v>
      </c>
      <c r="AN268" s="261"/>
      <c r="AO268" s="261"/>
      <c r="AP268" s="263"/>
      <c r="AQ268" s="263" t="s">
        <v>187</v>
      </c>
      <c r="AR268" s="264"/>
      <c r="AS268" s="264"/>
      <c r="AT268" s="265"/>
      <c r="AU268" s="275" t="s">
        <v>203</v>
      </c>
      <c r="AV268" s="275"/>
      <c r="AW268" s="275"/>
      <c r="AX268" s="276"/>
    </row>
    <row r="269" spans="1:50" ht="18.75" hidden="1" customHeight="1" x14ac:dyDescent="0.15">
      <c r="A269" s="990"/>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t="39.75" hidden="1" customHeight="1" x14ac:dyDescent="0.15">
      <c r="A270" s="990"/>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20"/>
      <c r="AD270" s="220"/>
      <c r="AE270" s="262"/>
      <c r="AF270" s="106"/>
      <c r="AG270" s="106"/>
      <c r="AH270" s="106"/>
      <c r="AI270" s="262"/>
      <c r="AJ270" s="106"/>
      <c r="AK270" s="106"/>
      <c r="AL270" s="106"/>
      <c r="AM270" s="262"/>
      <c r="AN270" s="106"/>
      <c r="AO270" s="106"/>
      <c r="AP270" s="106"/>
      <c r="AQ270" s="262"/>
      <c r="AR270" s="106"/>
      <c r="AS270" s="106"/>
      <c r="AT270" s="106"/>
      <c r="AU270" s="262"/>
      <c r="AV270" s="106"/>
      <c r="AW270" s="106"/>
      <c r="AX270" s="211"/>
    </row>
    <row r="271" spans="1:50" ht="39.75" hidden="1" customHeight="1" x14ac:dyDescent="0.15">
      <c r="A271" s="990"/>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12"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11"/>
    </row>
    <row r="272" spans="1:50" ht="22.5" hidden="1" customHeight="1" x14ac:dyDescent="0.15">
      <c r="A272" s="990"/>
      <c r="B272" s="248"/>
      <c r="C272" s="247"/>
      <c r="D272" s="248"/>
      <c r="E272" s="247"/>
      <c r="F272" s="310"/>
      <c r="G272" s="268"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83"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9"/>
    </row>
    <row r="273" spans="1:50" ht="22.5" hidden="1" customHeight="1" x14ac:dyDescent="0.15">
      <c r="A273" s="990"/>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0"/>
      <c r="B274" s="248"/>
      <c r="C274" s="247"/>
      <c r="D274" s="248"/>
      <c r="E274" s="247"/>
      <c r="F274" s="310"/>
      <c r="G274" s="227"/>
      <c r="H274" s="151"/>
      <c r="I274" s="151"/>
      <c r="J274" s="151"/>
      <c r="K274" s="151"/>
      <c r="L274" s="151"/>
      <c r="M274" s="151"/>
      <c r="N274" s="151"/>
      <c r="O274" s="151"/>
      <c r="P274" s="228"/>
      <c r="Q274" s="977"/>
      <c r="R274" s="978"/>
      <c r="S274" s="978"/>
      <c r="T274" s="978"/>
      <c r="U274" s="978"/>
      <c r="V274" s="978"/>
      <c r="W274" s="978"/>
      <c r="X274" s="978"/>
      <c r="Y274" s="978"/>
      <c r="Z274" s="978"/>
      <c r="AA274" s="979"/>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990"/>
      <c r="B275" s="248"/>
      <c r="C275" s="247"/>
      <c r="D275" s="248"/>
      <c r="E275" s="247"/>
      <c r="F275" s="310"/>
      <c r="G275" s="229"/>
      <c r="H275" s="230"/>
      <c r="I275" s="230"/>
      <c r="J275" s="230"/>
      <c r="K275" s="230"/>
      <c r="L275" s="230"/>
      <c r="M275" s="230"/>
      <c r="N275" s="230"/>
      <c r="O275" s="230"/>
      <c r="P275" s="231"/>
      <c r="Q275" s="980"/>
      <c r="R275" s="981"/>
      <c r="S275" s="981"/>
      <c r="T275" s="981"/>
      <c r="U275" s="981"/>
      <c r="V275" s="981"/>
      <c r="W275" s="981"/>
      <c r="X275" s="981"/>
      <c r="Y275" s="981"/>
      <c r="Z275" s="981"/>
      <c r="AA275" s="982"/>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990"/>
      <c r="B276" s="248"/>
      <c r="C276" s="247"/>
      <c r="D276" s="248"/>
      <c r="E276" s="247"/>
      <c r="F276" s="310"/>
      <c r="G276" s="229"/>
      <c r="H276" s="230"/>
      <c r="I276" s="230"/>
      <c r="J276" s="230"/>
      <c r="K276" s="230"/>
      <c r="L276" s="230"/>
      <c r="M276" s="230"/>
      <c r="N276" s="230"/>
      <c r="O276" s="230"/>
      <c r="P276" s="231"/>
      <c r="Q276" s="980"/>
      <c r="R276" s="981"/>
      <c r="S276" s="981"/>
      <c r="T276" s="981"/>
      <c r="U276" s="981"/>
      <c r="V276" s="981"/>
      <c r="W276" s="981"/>
      <c r="X276" s="981"/>
      <c r="Y276" s="981"/>
      <c r="Z276" s="981"/>
      <c r="AA276" s="982"/>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90"/>
      <c r="B277" s="248"/>
      <c r="C277" s="247"/>
      <c r="D277" s="248"/>
      <c r="E277" s="247"/>
      <c r="F277" s="310"/>
      <c r="G277" s="229"/>
      <c r="H277" s="230"/>
      <c r="I277" s="230"/>
      <c r="J277" s="230"/>
      <c r="K277" s="230"/>
      <c r="L277" s="230"/>
      <c r="M277" s="230"/>
      <c r="N277" s="230"/>
      <c r="O277" s="230"/>
      <c r="P277" s="231"/>
      <c r="Q277" s="980"/>
      <c r="R277" s="981"/>
      <c r="S277" s="981"/>
      <c r="T277" s="981"/>
      <c r="U277" s="981"/>
      <c r="V277" s="981"/>
      <c r="W277" s="981"/>
      <c r="X277" s="981"/>
      <c r="Y277" s="981"/>
      <c r="Z277" s="981"/>
      <c r="AA277" s="982"/>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0"/>
      <c r="B278" s="248"/>
      <c r="C278" s="247"/>
      <c r="D278" s="248"/>
      <c r="E278" s="247"/>
      <c r="F278" s="310"/>
      <c r="G278" s="232"/>
      <c r="H278" s="154"/>
      <c r="I278" s="154"/>
      <c r="J278" s="154"/>
      <c r="K278" s="154"/>
      <c r="L278" s="154"/>
      <c r="M278" s="154"/>
      <c r="N278" s="154"/>
      <c r="O278" s="154"/>
      <c r="P278" s="233"/>
      <c r="Q278" s="983"/>
      <c r="R278" s="984"/>
      <c r="S278" s="984"/>
      <c r="T278" s="984"/>
      <c r="U278" s="984"/>
      <c r="V278" s="984"/>
      <c r="W278" s="984"/>
      <c r="X278" s="984"/>
      <c r="Y278" s="984"/>
      <c r="Z278" s="984"/>
      <c r="AA278" s="985"/>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0"/>
      <c r="B279" s="248"/>
      <c r="C279" s="247"/>
      <c r="D279" s="248"/>
      <c r="E279" s="247"/>
      <c r="F279" s="310"/>
      <c r="G279" s="268"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83" t="s">
        <v>259</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0"/>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90"/>
      <c r="B281" s="248"/>
      <c r="C281" s="247"/>
      <c r="D281" s="248"/>
      <c r="E281" s="247"/>
      <c r="F281" s="310"/>
      <c r="G281" s="227"/>
      <c r="H281" s="151"/>
      <c r="I281" s="151"/>
      <c r="J281" s="151"/>
      <c r="K281" s="151"/>
      <c r="L281" s="151"/>
      <c r="M281" s="151"/>
      <c r="N281" s="151"/>
      <c r="O281" s="151"/>
      <c r="P281" s="228"/>
      <c r="Q281" s="977"/>
      <c r="R281" s="978"/>
      <c r="S281" s="978"/>
      <c r="T281" s="978"/>
      <c r="U281" s="978"/>
      <c r="V281" s="978"/>
      <c r="W281" s="978"/>
      <c r="X281" s="978"/>
      <c r="Y281" s="978"/>
      <c r="Z281" s="978"/>
      <c r="AA281" s="979"/>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990"/>
      <c r="B282" s="248"/>
      <c r="C282" s="247"/>
      <c r="D282" s="248"/>
      <c r="E282" s="247"/>
      <c r="F282" s="310"/>
      <c r="G282" s="229"/>
      <c r="H282" s="230"/>
      <c r="I282" s="230"/>
      <c r="J282" s="230"/>
      <c r="K282" s="230"/>
      <c r="L282" s="230"/>
      <c r="M282" s="230"/>
      <c r="N282" s="230"/>
      <c r="O282" s="230"/>
      <c r="P282" s="231"/>
      <c r="Q282" s="980"/>
      <c r="R282" s="981"/>
      <c r="S282" s="981"/>
      <c r="T282" s="981"/>
      <c r="U282" s="981"/>
      <c r="V282" s="981"/>
      <c r="W282" s="981"/>
      <c r="X282" s="981"/>
      <c r="Y282" s="981"/>
      <c r="Z282" s="981"/>
      <c r="AA282" s="982"/>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990"/>
      <c r="B283" s="248"/>
      <c r="C283" s="247"/>
      <c r="D283" s="248"/>
      <c r="E283" s="247"/>
      <c r="F283" s="310"/>
      <c r="G283" s="229"/>
      <c r="H283" s="230"/>
      <c r="I283" s="230"/>
      <c r="J283" s="230"/>
      <c r="K283" s="230"/>
      <c r="L283" s="230"/>
      <c r="M283" s="230"/>
      <c r="N283" s="230"/>
      <c r="O283" s="230"/>
      <c r="P283" s="231"/>
      <c r="Q283" s="980"/>
      <c r="R283" s="981"/>
      <c r="S283" s="981"/>
      <c r="T283" s="981"/>
      <c r="U283" s="981"/>
      <c r="V283" s="981"/>
      <c r="W283" s="981"/>
      <c r="X283" s="981"/>
      <c r="Y283" s="981"/>
      <c r="Z283" s="981"/>
      <c r="AA283" s="982"/>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90"/>
      <c r="B284" s="248"/>
      <c r="C284" s="247"/>
      <c r="D284" s="248"/>
      <c r="E284" s="247"/>
      <c r="F284" s="310"/>
      <c r="G284" s="229"/>
      <c r="H284" s="230"/>
      <c r="I284" s="230"/>
      <c r="J284" s="230"/>
      <c r="K284" s="230"/>
      <c r="L284" s="230"/>
      <c r="M284" s="230"/>
      <c r="N284" s="230"/>
      <c r="O284" s="230"/>
      <c r="P284" s="231"/>
      <c r="Q284" s="980"/>
      <c r="R284" s="981"/>
      <c r="S284" s="981"/>
      <c r="T284" s="981"/>
      <c r="U284" s="981"/>
      <c r="V284" s="981"/>
      <c r="W284" s="981"/>
      <c r="X284" s="981"/>
      <c r="Y284" s="981"/>
      <c r="Z284" s="981"/>
      <c r="AA284" s="982"/>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0"/>
      <c r="B285" s="248"/>
      <c r="C285" s="247"/>
      <c r="D285" s="248"/>
      <c r="E285" s="247"/>
      <c r="F285" s="310"/>
      <c r="G285" s="232"/>
      <c r="H285" s="154"/>
      <c r="I285" s="154"/>
      <c r="J285" s="154"/>
      <c r="K285" s="154"/>
      <c r="L285" s="154"/>
      <c r="M285" s="154"/>
      <c r="N285" s="154"/>
      <c r="O285" s="154"/>
      <c r="P285" s="233"/>
      <c r="Q285" s="983"/>
      <c r="R285" s="984"/>
      <c r="S285" s="984"/>
      <c r="T285" s="984"/>
      <c r="U285" s="984"/>
      <c r="V285" s="984"/>
      <c r="W285" s="984"/>
      <c r="X285" s="984"/>
      <c r="Y285" s="984"/>
      <c r="Z285" s="984"/>
      <c r="AA285" s="985"/>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0"/>
      <c r="B286" s="248"/>
      <c r="C286" s="247"/>
      <c r="D286" s="248"/>
      <c r="E286" s="247"/>
      <c r="F286" s="310"/>
      <c r="G286" s="268"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83" t="s">
        <v>259</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0"/>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90"/>
      <c r="B288" s="248"/>
      <c r="C288" s="247"/>
      <c r="D288" s="248"/>
      <c r="E288" s="247"/>
      <c r="F288" s="310"/>
      <c r="G288" s="227"/>
      <c r="H288" s="151"/>
      <c r="I288" s="151"/>
      <c r="J288" s="151"/>
      <c r="K288" s="151"/>
      <c r="L288" s="151"/>
      <c r="M288" s="151"/>
      <c r="N288" s="151"/>
      <c r="O288" s="151"/>
      <c r="P288" s="228"/>
      <c r="Q288" s="977"/>
      <c r="R288" s="978"/>
      <c r="S288" s="978"/>
      <c r="T288" s="978"/>
      <c r="U288" s="978"/>
      <c r="V288" s="978"/>
      <c r="W288" s="978"/>
      <c r="X288" s="978"/>
      <c r="Y288" s="978"/>
      <c r="Z288" s="978"/>
      <c r="AA288" s="979"/>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990"/>
      <c r="B289" s="248"/>
      <c r="C289" s="247"/>
      <c r="D289" s="248"/>
      <c r="E289" s="247"/>
      <c r="F289" s="310"/>
      <c r="G289" s="229"/>
      <c r="H289" s="230"/>
      <c r="I289" s="230"/>
      <c r="J289" s="230"/>
      <c r="K289" s="230"/>
      <c r="L289" s="230"/>
      <c r="M289" s="230"/>
      <c r="N289" s="230"/>
      <c r="O289" s="230"/>
      <c r="P289" s="231"/>
      <c r="Q289" s="980"/>
      <c r="R289" s="981"/>
      <c r="S289" s="981"/>
      <c r="T289" s="981"/>
      <c r="U289" s="981"/>
      <c r="V289" s="981"/>
      <c r="W289" s="981"/>
      <c r="X289" s="981"/>
      <c r="Y289" s="981"/>
      <c r="Z289" s="981"/>
      <c r="AA289" s="982"/>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990"/>
      <c r="B290" s="248"/>
      <c r="C290" s="247"/>
      <c r="D290" s="248"/>
      <c r="E290" s="247"/>
      <c r="F290" s="310"/>
      <c r="G290" s="229"/>
      <c r="H290" s="230"/>
      <c r="I290" s="230"/>
      <c r="J290" s="230"/>
      <c r="K290" s="230"/>
      <c r="L290" s="230"/>
      <c r="M290" s="230"/>
      <c r="N290" s="230"/>
      <c r="O290" s="230"/>
      <c r="P290" s="231"/>
      <c r="Q290" s="980"/>
      <c r="R290" s="981"/>
      <c r="S290" s="981"/>
      <c r="T290" s="981"/>
      <c r="U290" s="981"/>
      <c r="V290" s="981"/>
      <c r="W290" s="981"/>
      <c r="X290" s="981"/>
      <c r="Y290" s="981"/>
      <c r="Z290" s="981"/>
      <c r="AA290" s="982"/>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90"/>
      <c r="B291" s="248"/>
      <c r="C291" s="247"/>
      <c r="D291" s="248"/>
      <c r="E291" s="247"/>
      <c r="F291" s="310"/>
      <c r="G291" s="229"/>
      <c r="H291" s="230"/>
      <c r="I291" s="230"/>
      <c r="J291" s="230"/>
      <c r="K291" s="230"/>
      <c r="L291" s="230"/>
      <c r="M291" s="230"/>
      <c r="N291" s="230"/>
      <c r="O291" s="230"/>
      <c r="P291" s="231"/>
      <c r="Q291" s="980"/>
      <c r="R291" s="981"/>
      <c r="S291" s="981"/>
      <c r="T291" s="981"/>
      <c r="U291" s="981"/>
      <c r="V291" s="981"/>
      <c r="W291" s="981"/>
      <c r="X291" s="981"/>
      <c r="Y291" s="981"/>
      <c r="Z291" s="981"/>
      <c r="AA291" s="982"/>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0"/>
      <c r="B292" s="248"/>
      <c r="C292" s="247"/>
      <c r="D292" s="248"/>
      <c r="E292" s="247"/>
      <c r="F292" s="310"/>
      <c r="G292" s="232"/>
      <c r="H292" s="154"/>
      <c r="I292" s="154"/>
      <c r="J292" s="154"/>
      <c r="K292" s="154"/>
      <c r="L292" s="154"/>
      <c r="M292" s="154"/>
      <c r="N292" s="154"/>
      <c r="O292" s="154"/>
      <c r="P292" s="233"/>
      <c r="Q292" s="983"/>
      <c r="R292" s="984"/>
      <c r="S292" s="984"/>
      <c r="T292" s="984"/>
      <c r="U292" s="984"/>
      <c r="V292" s="984"/>
      <c r="W292" s="984"/>
      <c r="X292" s="984"/>
      <c r="Y292" s="984"/>
      <c r="Z292" s="984"/>
      <c r="AA292" s="985"/>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0"/>
      <c r="B293" s="248"/>
      <c r="C293" s="247"/>
      <c r="D293" s="248"/>
      <c r="E293" s="247"/>
      <c r="F293" s="310"/>
      <c r="G293" s="268"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83" t="s">
        <v>259</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0"/>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90"/>
      <c r="B295" s="248"/>
      <c r="C295" s="247"/>
      <c r="D295" s="248"/>
      <c r="E295" s="247"/>
      <c r="F295" s="310"/>
      <c r="G295" s="227"/>
      <c r="H295" s="151"/>
      <c r="I295" s="151"/>
      <c r="J295" s="151"/>
      <c r="K295" s="151"/>
      <c r="L295" s="151"/>
      <c r="M295" s="151"/>
      <c r="N295" s="151"/>
      <c r="O295" s="151"/>
      <c r="P295" s="228"/>
      <c r="Q295" s="977"/>
      <c r="R295" s="978"/>
      <c r="S295" s="978"/>
      <c r="T295" s="978"/>
      <c r="U295" s="978"/>
      <c r="V295" s="978"/>
      <c r="W295" s="978"/>
      <c r="X295" s="978"/>
      <c r="Y295" s="978"/>
      <c r="Z295" s="978"/>
      <c r="AA295" s="979"/>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990"/>
      <c r="B296" s="248"/>
      <c r="C296" s="247"/>
      <c r="D296" s="248"/>
      <c r="E296" s="247"/>
      <c r="F296" s="310"/>
      <c r="G296" s="229"/>
      <c r="H296" s="230"/>
      <c r="I296" s="230"/>
      <c r="J296" s="230"/>
      <c r="K296" s="230"/>
      <c r="L296" s="230"/>
      <c r="M296" s="230"/>
      <c r="N296" s="230"/>
      <c r="O296" s="230"/>
      <c r="P296" s="231"/>
      <c r="Q296" s="980"/>
      <c r="R296" s="981"/>
      <c r="S296" s="981"/>
      <c r="T296" s="981"/>
      <c r="U296" s="981"/>
      <c r="V296" s="981"/>
      <c r="W296" s="981"/>
      <c r="X296" s="981"/>
      <c r="Y296" s="981"/>
      <c r="Z296" s="981"/>
      <c r="AA296" s="982"/>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990"/>
      <c r="B297" s="248"/>
      <c r="C297" s="247"/>
      <c r="D297" s="248"/>
      <c r="E297" s="247"/>
      <c r="F297" s="310"/>
      <c r="G297" s="229"/>
      <c r="H297" s="230"/>
      <c r="I297" s="230"/>
      <c r="J297" s="230"/>
      <c r="K297" s="230"/>
      <c r="L297" s="230"/>
      <c r="M297" s="230"/>
      <c r="N297" s="230"/>
      <c r="O297" s="230"/>
      <c r="P297" s="231"/>
      <c r="Q297" s="980"/>
      <c r="R297" s="981"/>
      <c r="S297" s="981"/>
      <c r="T297" s="981"/>
      <c r="U297" s="981"/>
      <c r="V297" s="981"/>
      <c r="W297" s="981"/>
      <c r="X297" s="981"/>
      <c r="Y297" s="981"/>
      <c r="Z297" s="981"/>
      <c r="AA297" s="982"/>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90"/>
      <c r="B298" s="248"/>
      <c r="C298" s="247"/>
      <c r="D298" s="248"/>
      <c r="E298" s="247"/>
      <c r="F298" s="310"/>
      <c r="G298" s="229"/>
      <c r="H298" s="230"/>
      <c r="I298" s="230"/>
      <c r="J298" s="230"/>
      <c r="K298" s="230"/>
      <c r="L298" s="230"/>
      <c r="M298" s="230"/>
      <c r="N298" s="230"/>
      <c r="O298" s="230"/>
      <c r="P298" s="231"/>
      <c r="Q298" s="980"/>
      <c r="R298" s="981"/>
      <c r="S298" s="981"/>
      <c r="T298" s="981"/>
      <c r="U298" s="981"/>
      <c r="V298" s="981"/>
      <c r="W298" s="981"/>
      <c r="X298" s="981"/>
      <c r="Y298" s="981"/>
      <c r="Z298" s="981"/>
      <c r="AA298" s="982"/>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0"/>
      <c r="B299" s="248"/>
      <c r="C299" s="247"/>
      <c r="D299" s="248"/>
      <c r="E299" s="247"/>
      <c r="F299" s="310"/>
      <c r="G299" s="232"/>
      <c r="H299" s="154"/>
      <c r="I299" s="154"/>
      <c r="J299" s="154"/>
      <c r="K299" s="154"/>
      <c r="L299" s="154"/>
      <c r="M299" s="154"/>
      <c r="N299" s="154"/>
      <c r="O299" s="154"/>
      <c r="P299" s="233"/>
      <c r="Q299" s="983"/>
      <c r="R299" s="984"/>
      <c r="S299" s="984"/>
      <c r="T299" s="984"/>
      <c r="U299" s="984"/>
      <c r="V299" s="984"/>
      <c r="W299" s="984"/>
      <c r="X299" s="984"/>
      <c r="Y299" s="984"/>
      <c r="Z299" s="984"/>
      <c r="AA299" s="985"/>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0"/>
      <c r="B300" s="248"/>
      <c r="C300" s="247"/>
      <c r="D300" s="248"/>
      <c r="E300" s="247"/>
      <c r="F300" s="310"/>
      <c r="G300" s="268"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83" t="s">
        <v>259</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0"/>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90"/>
      <c r="B302" s="248"/>
      <c r="C302" s="247"/>
      <c r="D302" s="248"/>
      <c r="E302" s="247"/>
      <c r="F302" s="310"/>
      <c r="G302" s="227"/>
      <c r="H302" s="151"/>
      <c r="I302" s="151"/>
      <c r="J302" s="151"/>
      <c r="K302" s="151"/>
      <c r="L302" s="151"/>
      <c r="M302" s="151"/>
      <c r="N302" s="151"/>
      <c r="O302" s="151"/>
      <c r="P302" s="228"/>
      <c r="Q302" s="977"/>
      <c r="R302" s="978"/>
      <c r="S302" s="978"/>
      <c r="T302" s="978"/>
      <c r="U302" s="978"/>
      <c r="V302" s="978"/>
      <c r="W302" s="978"/>
      <c r="X302" s="978"/>
      <c r="Y302" s="978"/>
      <c r="Z302" s="978"/>
      <c r="AA302" s="979"/>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990"/>
      <c r="B303" s="248"/>
      <c r="C303" s="247"/>
      <c r="D303" s="248"/>
      <c r="E303" s="247"/>
      <c r="F303" s="310"/>
      <c r="G303" s="229"/>
      <c r="H303" s="230"/>
      <c r="I303" s="230"/>
      <c r="J303" s="230"/>
      <c r="K303" s="230"/>
      <c r="L303" s="230"/>
      <c r="M303" s="230"/>
      <c r="N303" s="230"/>
      <c r="O303" s="230"/>
      <c r="P303" s="231"/>
      <c r="Q303" s="980"/>
      <c r="R303" s="981"/>
      <c r="S303" s="981"/>
      <c r="T303" s="981"/>
      <c r="U303" s="981"/>
      <c r="V303" s="981"/>
      <c r="W303" s="981"/>
      <c r="X303" s="981"/>
      <c r="Y303" s="981"/>
      <c r="Z303" s="981"/>
      <c r="AA303" s="982"/>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990"/>
      <c r="B304" s="248"/>
      <c r="C304" s="247"/>
      <c r="D304" s="248"/>
      <c r="E304" s="247"/>
      <c r="F304" s="310"/>
      <c r="G304" s="229"/>
      <c r="H304" s="230"/>
      <c r="I304" s="230"/>
      <c r="J304" s="230"/>
      <c r="K304" s="230"/>
      <c r="L304" s="230"/>
      <c r="M304" s="230"/>
      <c r="N304" s="230"/>
      <c r="O304" s="230"/>
      <c r="P304" s="231"/>
      <c r="Q304" s="980"/>
      <c r="R304" s="981"/>
      <c r="S304" s="981"/>
      <c r="T304" s="981"/>
      <c r="U304" s="981"/>
      <c r="V304" s="981"/>
      <c r="W304" s="981"/>
      <c r="X304" s="981"/>
      <c r="Y304" s="981"/>
      <c r="Z304" s="981"/>
      <c r="AA304" s="982"/>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990"/>
      <c r="B305" s="248"/>
      <c r="C305" s="247"/>
      <c r="D305" s="248"/>
      <c r="E305" s="247"/>
      <c r="F305" s="310"/>
      <c r="G305" s="229"/>
      <c r="H305" s="230"/>
      <c r="I305" s="230"/>
      <c r="J305" s="230"/>
      <c r="K305" s="230"/>
      <c r="L305" s="230"/>
      <c r="M305" s="230"/>
      <c r="N305" s="230"/>
      <c r="O305" s="230"/>
      <c r="P305" s="231"/>
      <c r="Q305" s="980"/>
      <c r="R305" s="981"/>
      <c r="S305" s="981"/>
      <c r="T305" s="981"/>
      <c r="U305" s="981"/>
      <c r="V305" s="981"/>
      <c r="W305" s="981"/>
      <c r="X305" s="981"/>
      <c r="Y305" s="981"/>
      <c r="Z305" s="981"/>
      <c r="AA305" s="982"/>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0"/>
      <c r="B306" s="248"/>
      <c r="C306" s="247"/>
      <c r="D306" s="248"/>
      <c r="E306" s="311"/>
      <c r="F306" s="312"/>
      <c r="G306" s="232"/>
      <c r="H306" s="154"/>
      <c r="I306" s="154"/>
      <c r="J306" s="154"/>
      <c r="K306" s="154"/>
      <c r="L306" s="154"/>
      <c r="M306" s="154"/>
      <c r="N306" s="154"/>
      <c r="O306" s="154"/>
      <c r="P306" s="233"/>
      <c r="Q306" s="983"/>
      <c r="R306" s="984"/>
      <c r="S306" s="984"/>
      <c r="T306" s="984"/>
      <c r="U306" s="984"/>
      <c r="V306" s="984"/>
      <c r="W306" s="984"/>
      <c r="X306" s="984"/>
      <c r="Y306" s="984"/>
      <c r="Z306" s="984"/>
      <c r="AA306" s="985"/>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0"/>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0"/>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0"/>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990"/>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0"/>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90"/>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313</v>
      </c>
      <c r="AF312" s="261"/>
      <c r="AG312" s="261"/>
      <c r="AH312" s="261"/>
      <c r="AI312" s="261" t="s">
        <v>311</v>
      </c>
      <c r="AJ312" s="261"/>
      <c r="AK312" s="261"/>
      <c r="AL312" s="261"/>
      <c r="AM312" s="261" t="s">
        <v>340</v>
      </c>
      <c r="AN312" s="261"/>
      <c r="AO312" s="261"/>
      <c r="AP312" s="263"/>
      <c r="AQ312" s="263" t="s">
        <v>187</v>
      </c>
      <c r="AR312" s="264"/>
      <c r="AS312" s="264"/>
      <c r="AT312" s="265"/>
      <c r="AU312" s="275" t="s">
        <v>203</v>
      </c>
      <c r="AV312" s="275"/>
      <c r="AW312" s="275"/>
      <c r="AX312" s="276"/>
    </row>
    <row r="313" spans="1:50" ht="18.75" hidden="1" customHeight="1" x14ac:dyDescent="0.15">
      <c r="A313" s="990"/>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t="39.75" hidden="1" customHeight="1" x14ac:dyDescent="0.15">
      <c r="A314" s="990"/>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20"/>
      <c r="AD314" s="220"/>
      <c r="AE314" s="262"/>
      <c r="AF314" s="106"/>
      <c r="AG314" s="106"/>
      <c r="AH314" s="106"/>
      <c r="AI314" s="262"/>
      <c r="AJ314" s="106"/>
      <c r="AK314" s="106"/>
      <c r="AL314" s="106"/>
      <c r="AM314" s="262"/>
      <c r="AN314" s="106"/>
      <c r="AO314" s="106"/>
      <c r="AP314" s="106"/>
      <c r="AQ314" s="262"/>
      <c r="AR314" s="106"/>
      <c r="AS314" s="106"/>
      <c r="AT314" s="106"/>
      <c r="AU314" s="262"/>
      <c r="AV314" s="106"/>
      <c r="AW314" s="106"/>
      <c r="AX314" s="211"/>
    </row>
    <row r="315" spans="1:50" ht="39.75" hidden="1" customHeight="1" x14ac:dyDescent="0.15">
      <c r="A315" s="990"/>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12"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11"/>
    </row>
    <row r="316" spans="1:50" ht="18.75" hidden="1" customHeight="1" x14ac:dyDescent="0.15">
      <c r="A316" s="990"/>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313</v>
      </c>
      <c r="AF316" s="261"/>
      <c r="AG316" s="261"/>
      <c r="AH316" s="261"/>
      <c r="AI316" s="261" t="s">
        <v>311</v>
      </c>
      <c r="AJ316" s="261"/>
      <c r="AK316" s="261"/>
      <c r="AL316" s="261"/>
      <c r="AM316" s="261" t="s">
        <v>340</v>
      </c>
      <c r="AN316" s="261"/>
      <c r="AO316" s="261"/>
      <c r="AP316" s="263"/>
      <c r="AQ316" s="263" t="s">
        <v>187</v>
      </c>
      <c r="AR316" s="264"/>
      <c r="AS316" s="264"/>
      <c r="AT316" s="265"/>
      <c r="AU316" s="275" t="s">
        <v>203</v>
      </c>
      <c r="AV316" s="275"/>
      <c r="AW316" s="275"/>
      <c r="AX316" s="276"/>
    </row>
    <row r="317" spans="1:50" ht="18.75" hidden="1" customHeight="1" x14ac:dyDescent="0.15">
      <c r="A317" s="990"/>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t="39.75" hidden="1" customHeight="1" x14ac:dyDescent="0.15">
      <c r="A318" s="990"/>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20"/>
      <c r="AD318" s="220"/>
      <c r="AE318" s="262"/>
      <c r="AF318" s="106"/>
      <c r="AG318" s="106"/>
      <c r="AH318" s="106"/>
      <c r="AI318" s="262"/>
      <c r="AJ318" s="106"/>
      <c r="AK318" s="106"/>
      <c r="AL318" s="106"/>
      <c r="AM318" s="262"/>
      <c r="AN318" s="106"/>
      <c r="AO318" s="106"/>
      <c r="AP318" s="106"/>
      <c r="AQ318" s="262"/>
      <c r="AR318" s="106"/>
      <c r="AS318" s="106"/>
      <c r="AT318" s="106"/>
      <c r="AU318" s="262"/>
      <c r="AV318" s="106"/>
      <c r="AW318" s="106"/>
      <c r="AX318" s="211"/>
    </row>
    <row r="319" spans="1:50" ht="39.75" hidden="1" customHeight="1" x14ac:dyDescent="0.15">
      <c r="A319" s="990"/>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12"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11"/>
    </row>
    <row r="320" spans="1:50" ht="18.75" hidden="1" customHeight="1" x14ac:dyDescent="0.15">
      <c r="A320" s="990"/>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313</v>
      </c>
      <c r="AF320" s="261"/>
      <c r="AG320" s="261"/>
      <c r="AH320" s="261"/>
      <c r="AI320" s="261" t="s">
        <v>311</v>
      </c>
      <c r="AJ320" s="261"/>
      <c r="AK320" s="261"/>
      <c r="AL320" s="261"/>
      <c r="AM320" s="261" t="s">
        <v>340</v>
      </c>
      <c r="AN320" s="261"/>
      <c r="AO320" s="261"/>
      <c r="AP320" s="263"/>
      <c r="AQ320" s="263" t="s">
        <v>187</v>
      </c>
      <c r="AR320" s="264"/>
      <c r="AS320" s="264"/>
      <c r="AT320" s="265"/>
      <c r="AU320" s="275" t="s">
        <v>203</v>
      </c>
      <c r="AV320" s="275"/>
      <c r="AW320" s="275"/>
      <c r="AX320" s="276"/>
    </row>
    <row r="321" spans="1:50" ht="18.75" hidden="1" customHeight="1" x14ac:dyDescent="0.15">
      <c r="A321" s="990"/>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t="39.75" hidden="1" customHeight="1" x14ac:dyDescent="0.15">
      <c r="A322" s="990"/>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20"/>
      <c r="AD322" s="220"/>
      <c r="AE322" s="262"/>
      <c r="AF322" s="106"/>
      <c r="AG322" s="106"/>
      <c r="AH322" s="106"/>
      <c r="AI322" s="262"/>
      <c r="AJ322" s="106"/>
      <c r="AK322" s="106"/>
      <c r="AL322" s="106"/>
      <c r="AM322" s="262"/>
      <c r="AN322" s="106"/>
      <c r="AO322" s="106"/>
      <c r="AP322" s="106"/>
      <c r="AQ322" s="262"/>
      <c r="AR322" s="106"/>
      <c r="AS322" s="106"/>
      <c r="AT322" s="106"/>
      <c r="AU322" s="262"/>
      <c r="AV322" s="106"/>
      <c r="AW322" s="106"/>
      <c r="AX322" s="211"/>
    </row>
    <row r="323" spans="1:50" ht="39.75" hidden="1" customHeight="1" x14ac:dyDescent="0.15">
      <c r="A323" s="990"/>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12"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11"/>
    </row>
    <row r="324" spans="1:50" ht="18.75" hidden="1" customHeight="1" x14ac:dyDescent="0.15">
      <c r="A324" s="990"/>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313</v>
      </c>
      <c r="AF324" s="261"/>
      <c r="AG324" s="261"/>
      <c r="AH324" s="261"/>
      <c r="AI324" s="261" t="s">
        <v>311</v>
      </c>
      <c r="AJ324" s="261"/>
      <c r="AK324" s="261"/>
      <c r="AL324" s="261"/>
      <c r="AM324" s="261" t="s">
        <v>340</v>
      </c>
      <c r="AN324" s="261"/>
      <c r="AO324" s="261"/>
      <c r="AP324" s="263"/>
      <c r="AQ324" s="263" t="s">
        <v>187</v>
      </c>
      <c r="AR324" s="264"/>
      <c r="AS324" s="264"/>
      <c r="AT324" s="265"/>
      <c r="AU324" s="275" t="s">
        <v>203</v>
      </c>
      <c r="AV324" s="275"/>
      <c r="AW324" s="275"/>
      <c r="AX324" s="276"/>
    </row>
    <row r="325" spans="1:50" ht="18.75" hidden="1" customHeight="1" x14ac:dyDescent="0.15">
      <c r="A325" s="990"/>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t="39.75" hidden="1" customHeight="1" x14ac:dyDescent="0.15">
      <c r="A326" s="990"/>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20"/>
      <c r="AD326" s="220"/>
      <c r="AE326" s="262"/>
      <c r="AF326" s="106"/>
      <c r="AG326" s="106"/>
      <c r="AH326" s="106"/>
      <c r="AI326" s="262"/>
      <c r="AJ326" s="106"/>
      <c r="AK326" s="106"/>
      <c r="AL326" s="106"/>
      <c r="AM326" s="262"/>
      <c r="AN326" s="106"/>
      <c r="AO326" s="106"/>
      <c r="AP326" s="106"/>
      <c r="AQ326" s="262"/>
      <c r="AR326" s="106"/>
      <c r="AS326" s="106"/>
      <c r="AT326" s="106"/>
      <c r="AU326" s="262"/>
      <c r="AV326" s="106"/>
      <c r="AW326" s="106"/>
      <c r="AX326" s="211"/>
    </row>
    <row r="327" spans="1:50" ht="39.75" hidden="1" customHeight="1" x14ac:dyDescent="0.15">
      <c r="A327" s="990"/>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12"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11"/>
    </row>
    <row r="328" spans="1:50" ht="18.75" hidden="1" customHeight="1" x14ac:dyDescent="0.15">
      <c r="A328" s="990"/>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313</v>
      </c>
      <c r="AF328" s="261"/>
      <c r="AG328" s="261"/>
      <c r="AH328" s="261"/>
      <c r="AI328" s="261" t="s">
        <v>311</v>
      </c>
      <c r="AJ328" s="261"/>
      <c r="AK328" s="261"/>
      <c r="AL328" s="261"/>
      <c r="AM328" s="261" t="s">
        <v>340</v>
      </c>
      <c r="AN328" s="261"/>
      <c r="AO328" s="261"/>
      <c r="AP328" s="263"/>
      <c r="AQ328" s="263" t="s">
        <v>187</v>
      </c>
      <c r="AR328" s="264"/>
      <c r="AS328" s="264"/>
      <c r="AT328" s="265"/>
      <c r="AU328" s="275" t="s">
        <v>203</v>
      </c>
      <c r="AV328" s="275"/>
      <c r="AW328" s="275"/>
      <c r="AX328" s="276"/>
    </row>
    <row r="329" spans="1:50" ht="18.75" hidden="1" customHeight="1" x14ac:dyDescent="0.15">
      <c r="A329" s="990"/>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t="39.75" hidden="1" customHeight="1" x14ac:dyDescent="0.15">
      <c r="A330" s="990"/>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20"/>
      <c r="AD330" s="220"/>
      <c r="AE330" s="262"/>
      <c r="AF330" s="106"/>
      <c r="AG330" s="106"/>
      <c r="AH330" s="106"/>
      <c r="AI330" s="262"/>
      <c r="AJ330" s="106"/>
      <c r="AK330" s="106"/>
      <c r="AL330" s="106"/>
      <c r="AM330" s="262"/>
      <c r="AN330" s="106"/>
      <c r="AO330" s="106"/>
      <c r="AP330" s="106"/>
      <c r="AQ330" s="262"/>
      <c r="AR330" s="106"/>
      <c r="AS330" s="106"/>
      <c r="AT330" s="106"/>
      <c r="AU330" s="262"/>
      <c r="AV330" s="106"/>
      <c r="AW330" s="106"/>
      <c r="AX330" s="211"/>
    </row>
    <row r="331" spans="1:50" ht="39.75" hidden="1" customHeight="1" x14ac:dyDescent="0.15">
      <c r="A331" s="990"/>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12"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11"/>
    </row>
    <row r="332" spans="1:50" ht="22.5" hidden="1" customHeight="1" x14ac:dyDescent="0.15">
      <c r="A332" s="990"/>
      <c r="B332" s="248"/>
      <c r="C332" s="247"/>
      <c r="D332" s="248"/>
      <c r="E332" s="247"/>
      <c r="F332" s="310"/>
      <c r="G332" s="268"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83"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9"/>
    </row>
    <row r="333" spans="1:50" ht="22.5" hidden="1" customHeight="1" x14ac:dyDescent="0.15">
      <c r="A333" s="990"/>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0"/>
      <c r="B334" s="248"/>
      <c r="C334" s="247"/>
      <c r="D334" s="248"/>
      <c r="E334" s="247"/>
      <c r="F334" s="310"/>
      <c r="G334" s="227"/>
      <c r="H334" s="151"/>
      <c r="I334" s="151"/>
      <c r="J334" s="151"/>
      <c r="K334" s="151"/>
      <c r="L334" s="151"/>
      <c r="M334" s="151"/>
      <c r="N334" s="151"/>
      <c r="O334" s="151"/>
      <c r="P334" s="228"/>
      <c r="Q334" s="977"/>
      <c r="R334" s="978"/>
      <c r="S334" s="978"/>
      <c r="T334" s="978"/>
      <c r="U334" s="978"/>
      <c r="V334" s="978"/>
      <c r="W334" s="978"/>
      <c r="X334" s="978"/>
      <c r="Y334" s="978"/>
      <c r="Z334" s="978"/>
      <c r="AA334" s="979"/>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990"/>
      <c r="B335" s="248"/>
      <c r="C335" s="247"/>
      <c r="D335" s="248"/>
      <c r="E335" s="247"/>
      <c r="F335" s="310"/>
      <c r="G335" s="229"/>
      <c r="H335" s="230"/>
      <c r="I335" s="230"/>
      <c r="J335" s="230"/>
      <c r="K335" s="230"/>
      <c r="L335" s="230"/>
      <c r="M335" s="230"/>
      <c r="N335" s="230"/>
      <c r="O335" s="230"/>
      <c r="P335" s="231"/>
      <c r="Q335" s="980"/>
      <c r="R335" s="981"/>
      <c r="S335" s="981"/>
      <c r="T335" s="981"/>
      <c r="U335" s="981"/>
      <c r="V335" s="981"/>
      <c r="W335" s="981"/>
      <c r="X335" s="981"/>
      <c r="Y335" s="981"/>
      <c r="Z335" s="981"/>
      <c r="AA335" s="982"/>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990"/>
      <c r="B336" s="248"/>
      <c r="C336" s="247"/>
      <c r="D336" s="248"/>
      <c r="E336" s="247"/>
      <c r="F336" s="310"/>
      <c r="G336" s="229"/>
      <c r="H336" s="230"/>
      <c r="I336" s="230"/>
      <c r="J336" s="230"/>
      <c r="K336" s="230"/>
      <c r="L336" s="230"/>
      <c r="M336" s="230"/>
      <c r="N336" s="230"/>
      <c r="O336" s="230"/>
      <c r="P336" s="231"/>
      <c r="Q336" s="980"/>
      <c r="R336" s="981"/>
      <c r="S336" s="981"/>
      <c r="T336" s="981"/>
      <c r="U336" s="981"/>
      <c r="V336" s="981"/>
      <c r="W336" s="981"/>
      <c r="X336" s="981"/>
      <c r="Y336" s="981"/>
      <c r="Z336" s="981"/>
      <c r="AA336" s="982"/>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90"/>
      <c r="B337" s="248"/>
      <c r="C337" s="247"/>
      <c r="D337" s="248"/>
      <c r="E337" s="247"/>
      <c r="F337" s="310"/>
      <c r="G337" s="229"/>
      <c r="H337" s="230"/>
      <c r="I337" s="230"/>
      <c r="J337" s="230"/>
      <c r="K337" s="230"/>
      <c r="L337" s="230"/>
      <c r="M337" s="230"/>
      <c r="N337" s="230"/>
      <c r="O337" s="230"/>
      <c r="P337" s="231"/>
      <c r="Q337" s="980"/>
      <c r="R337" s="981"/>
      <c r="S337" s="981"/>
      <c r="T337" s="981"/>
      <c r="U337" s="981"/>
      <c r="V337" s="981"/>
      <c r="W337" s="981"/>
      <c r="X337" s="981"/>
      <c r="Y337" s="981"/>
      <c r="Z337" s="981"/>
      <c r="AA337" s="982"/>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0"/>
      <c r="B338" s="248"/>
      <c r="C338" s="247"/>
      <c r="D338" s="248"/>
      <c r="E338" s="247"/>
      <c r="F338" s="310"/>
      <c r="G338" s="232"/>
      <c r="H338" s="154"/>
      <c r="I338" s="154"/>
      <c r="J338" s="154"/>
      <c r="K338" s="154"/>
      <c r="L338" s="154"/>
      <c r="M338" s="154"/>
      <c r="N338" s="154"/>
      <c r="O338" s="154"/>
      <c r="P338" s="233"/>
      <c r="Q338" s="983"/>
      <c r="R338" s="984"/>
      <c r="S338" s="984"/>
      <c r="T338" s="984"/>
      <c r="U338" s="984"/>
      <c r="V338" s="984"/>
      <c r="W338" s="984"/>
      <c r="X338" s="984"/>
      <c r="Y338" s="984"/>
      <c r="Z338" s="984"/>
      <c r="AA338" s="985"/>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0"/>
      <c r="B339" s="248"/>
      <c r="C339" s="247"/>
      <c r="D339" s="248"/>
      <c r="E339" s="247"/>
      <c r="F339" s="310"/>
      <c r="G339" s="268"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83" t="s">
        <v>259</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0"/>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90"/>
      <c r="B341" s="248"/>
      <c r="C341" s="247"/>
      <c r="D341" s="248"/>
      <c r="E341" s="247"/>
      <c r="F341" s="310"/>
      <c r="G341" s="227"/>
      <c r="H341" s="151"/>
      <c r="I341" s="151"/>
      <c r="J341" s="151"/>
      <c r="K341" s="151"/>
      <c r="L341" s="151"/>
      <c r="M341" s="151"/>
      <c r="N341" s="151"/>
      <c r="O341" s="151"/>
      <c r="P341" s="228"/>
      <c r="Q341" s="977"/>
      <c r="R341" s="978"/>
      <c r="S341" s="978"/>
      <c r="T341" s="978"/>
      <c r="U341" s="978"/>
      <c r="V341" s="978"/>
      <c r="W341" s="978"/>
      <c r="X341" s="978"/>
      <c r="Y341" s="978"/>
      <c r="Z341" s="978"/>
      <c r="AA341" s="979"/>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990"/>
      <c r="B342" s="248"/>
      <c r="C342" s="247"/>
      <c r="D342" s="248"/>
      <c r="E342" s="247"/>
      <c r="F342" s="310"/>
      <c r="G342" s="229"/>
      <c r="H342" s="230"/>
      <c r="I342" s="230"/>
      <c r="J342" s="230"/>
      <c r="K342" s="230"/>
      <c r="L342" s="230"/>
      <c r="M342" s="230"/>
      <c r="N342" s="230"/>
      <c r="O342" s="230"/>
      <c r="P342" s="231"/>
      <c r="Q342" s="980"/>
      <c r="R342" s="981"/>
      <c r="S342" s="981"/>
      <c r="T342" s="981"/>
      <c r="U342" s="981"/>
      <c r="V342" s="981"/>
      <c r="W342" s="981"/>
      <c r="X342" s="981"/>
      <c r="Y342" s="981"/>
      <c r="Z342" s="981"/>
      <c r="AA342" s="982"/>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990"/>
      <c r="B343" s="248"/>
      <c r="C343" s="247"/>
      <c r="D343" s="248"/>
      <c r="E343" s="247"/>
      <c r="F343" s="310"/>
      <c r="G343" s="229"/>
      <c r="H343" s="230"/>
      <c r="I343" s="230"/>
      <c r="J343" s="230"/>
      <c r="K343" s="230"/>
      <c r="L343" s="230"/>
      <c r="M343" s="230"/>
      <c r="N343" s="230"/>
      <c r="O343" s="230"/>
      <c r="P343" s="231"/>
      <c r="Q343" s="980"/>
      <c r="R343" s="981"/>
      <c r="S343" s="981"/>
      <c r="T343" s="981"/>
      <c r="U343" s="981"/>
      <c r="V343" s="981"/>
      <c r="W343" s="981"/>
      <c r="X343" s="981"/>
      <c r="Y343" s="981"/>
      <c r="Z343" s="981"/>
      <c r="AA343" s="982"/>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90"/>
      <c r="B344" s="248"/>
      <c r="C344" s="247"/>
      <c r="D344" s="248"/>
      <c r="E344" s="247"/>
      <c r="F344" s="310"/>
      <c r="G344" s="229"/>
      <c r="H344" s="230"/>
      <c r="I344" s="230"/>
      <c r="J344" s="230"/>
      <c r="K344" s="230"/>
      <c r="L344" s="230"/>
      <c r="M344" s="230"/>
      <c r="N344" s="230"/>
      <c r="O344" s="230"/>
      <c r="P344" s="231"/>
      <c r="Q344" s="980"/>
      <c r="R344" s="981"/>
      <c r="S344" s="981"/>
      <c r="T344" s="981"/>
      <c r="U344" s="981"/>
      <c r="V344" s="981"/>
      <c r="W344" s="981"/>
      <c r="X344" s="981"/>
      <c r="Y344" s="981"/>
      <c r="Z344" s="981"/>
      <c r="AA344" s="982"/>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0"/>
      <c r="B345" s="248"/>
      <c r="C345" s="247"/>
      <c r="D345" s="248"/>
      <c r="E345" s="247"/>
      <c r="F345" s="310"/>
      <c r="G345" s="232"/>
      <c r="H345" s="154"/>
      <c r="I345" s="154"/>
      <c r="J345" s="154"/>
      <c r="K345" s="154"/>
      <c r="L345" s="154"/>
      <c r="M345" s="154"/>
      <c r="N345" s="154"/>
      <c r="O345" s="154"/>
      <c r="P345" s="233"/>
      <c r="Q345" s="983"/>
      <c r="R345" s="984"/>
      <c r="S345" s="984"/>
      <c r="T345" s="984"/>
      <c r="U345" s="984"/>
      <c r="V345" s="984"/>
      <c r="W345" s="984"/>
      <c r="X345" s="984"/>
      <c r="Y345" s="984"/>
      <c r="Z345" s="984"/>
      <c r="AA345" s="985"/>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0"/>
      <c r="B346" s="248"/>
      <c r="C346" s="247"/>
      <c r="D346" s="248"/>
      <c r="E346" s="247"/>
      <c r="F346" s="310"/>
      <c r="G346" s="268"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83" t="s">
        <v>259</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0"/>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90"/>
      <c r="B348" s="248"/>
      <c r="C348" s="247"/>
      <c r="D348" s="248"/>
      <c r="E348" s="247"/>
      <c r="F348" s="310"/>
      <c r="G348" s="227"/>
      <c r="H348" s="151"/>
      <c r="I348" s="151"/>
      <c r="J348" s="151"/>
      <c r="K348" s="151"/>
      <c r="L348" s="151"/>
      <c r="M348" s="151"/>
      <c r="N348" s="151"/>
      <c r="O348" s="151"/>
      <c r="P348" s="228"/>
      <c r="Q348" s="977"/>
      <c r="R348" s="978"/>
      <c r="S348" s="978"/>
      <c r="T348" s="978"/>
      <c r="U348" s="978"/>
      <c r="V348" s="978"/>
      <c r="W348" s="978"/>
      <c r="X348" s="978"/>
      <c r="Y348" s="978"/>
      <c r="Z348" s="978"/>
      <c r="AA348" s="979"/>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990"/>
      <c r="B349" s="248"/>
      <c r="C349" s="247"/>
      <c r="D349" s="248"/>
      <c r="E349" s="247"/>
      <c r="F349" s="310"/>
      <c r="G349" s="229"/>
      <c r="H349" s="230"/>
      <c r="I349" s="230"/>
      <c r="J349" s="230"/>
      <c r="K349" s="230"/>
      <c r="L349" s="230"/>
      <c r="M349" s="230"/>
      <c r="N349" s="230"/>
      <c r="O349" s="230"/>
      <c r="P349" s="231"/>
      <c r="Q349" s="980"/>
      <c r="R349" s="981"/>
      <c r="S349" s="981"/>
      <c r="T349" s="981"/>
      <c r="U349" s="981"/>
      <c r="V349" s="981"/>
      <c r="W349" s="981"/>
      <c r="X349" s="981"/>
      <c r="Y349" s="981"/>
      <c r="Z349" s="981"/>
      <c r="AA349" s="982"/>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990"/>
      <c r="B350" s="248"/>
      <c r="C350" s="247"/>
      <c r="D350" s="248"/>
      <c r="E350" s="247"/>
      <c r="F350" s="310"/>
      <c r="G350" s="229"/>
      <c r="H350" s="230"/>
      <c r="I350" s="230"/>
      <c r="J350" s="230"/>
      <c r="K350" s="230"/>
      <c r="L350" s="230"/>
      <c r="M350" s="230"/>
      <c r="N350" s="230"/>
      <c r="O350" s="230"/>
      <c r="P350" s="231"/>
      <c r="Q350" s="980"/>
      <c r="R350" s="981"/>
      <c r="S350" s="981"/>
      <c r="T350" s="981"/>
      <c r="U350" s="981"/>
      <c r="V350" s="981"/>
      <c r="W350" s="981"/>
      <c r="X350" s="981"/>
      <c r="Y350" s="981"/>
      <c r="Z350" s="981"/>
      <c r="AA350" s="982"/>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90"/>
      <c r="B351" s="248"/>
      <c r="C351" s="247"/>
      <c r="D351" s="248"/>
      <c r="E351" s="247"/>
      <c r="F351" s="310"/>
      <c r="G351" s="229"/>
      <c r="H351" s="230"/>
      <c r="I351" s="230"/>
      <c r="J351" s="230"/>
      <c r="K351" s="230"/>
      <c r="L351" s="230"/>
      <c r="M351" s="230"/>
      <c r="N351" s="230"/>
      <c r="O351" s="230"/>
      <c r="P351" s="231"/>
      <c r="Q351" s="980"/>
      <c r="R351" s="981"/>
      <c r="S351" s="981"/>
      <c r="T351" s="981"/>
      <c r="U351" s="981"/>
      <c r="V351" s="981"/>
      <c r="W351" s="981"/>
      <c r="X351" s="981"/>
      <c r="Y351" s="981"/>
      <c r="Z351" s="981"/>
      <c r="AA351" s="982"/>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0"/>
      <c r="B352" s="248"/>
      <c r="C352" s="247"/>
      <c r="D352" s="248"/>
      <c r="E352" s="247"/>
      <c r="F352" s="310"/>
      <c r="G352" s="232"/>
      <c r="H352" s="154"/>
      <c r="I352" s="154"/>
      <c r="J352" s="154"/>
      <c r="K352" s="154"/>
      <c r="L352" s="154"/>
      <c r="M352" s="154"/>
      <c r="N352" s="154"/>
      <c r="O352" s="154"/>
      <c r="P352" s="233"/>
      <c r="Q352" s="983"/>
      <c r="R352" s="984"/>
      <c r="S352" s="984"/>
      <c r="T352" s="984"/>
      <c r="U352" s="984"/>
      <c r="V352" s="984"/>
      <c r="W352" s="984"/>
      <c r="X352" s="984"/>
      <c r="Y352" s="984"/>
      <c r="Z352" s="984"/>
      <c r="AA352" s="985"/>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0"/>
      <c r="B353" s="248"/>
      <c r="C353" s="247"/>
      <c r="D353" s="248"/>
      <c r="E353" s="247"/>
      <c r="F353" s="310"/>
      <c r="G353" s="268"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83" t="s">
        <v>259</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0"/>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90"/>
      <c r="B355" s="248"/>
      <c r="C355" s="247"/>
      <c r="D355" s="248"/>
      <c r="E355" s="247"/>
      <c r="F355" s="310"/>
      <c r="G355" s="227"/>
      <c r="H355" s="151"/>
      <c r="I355" s="151"/>
      <c r="J355" s="151"/>
      <c r="K355" s="151"/>
      <c r="L355" s="151"/>
      <c r="M355" s="151"/>
      <c r="N355" s="151"/>
      <c r="O355" s="151"/>
      <c r="P355" s="228"/>
      <c r="Q355" s="977"/>
      <c r="R355" s="978"/>
      <c r="S355" s="978"/>
      <c r="T355" s="978"/>
      <c r="U355" s="978"/>
      <c r="V355" s="978"/>
      <c r="W355" s="978"/>
      <c r="X355" s="978"/>
      <c r="Y355" s="978"/>
      <c r="Z355" s="978"/>
      <c r="AA355" s="979"/>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990"/>
      <c r="B356" s="248"/>
      <c r="C356" s="247"/>
      <c r="D356" s="248"/>
      <c r="E356" s="247"/>
      <c r="F356" s="310"/>
      <c r="G356" s="229"/>
      <c r="H356" s="230"/>
      <c r="I356" s="230"/>
      <c r="J356" s="230"/>
      <c r="K356" s="230"/>
      <c r="L356" s="230"/>
      <c r="M356" s="230"/>
      <c r="N356" s="230"/>
      <c r="O356" s="230"/>
      <c r="P356" s="231"/>
      <c r="Q356" s="980"/>
      <c r="R356" s="981"/>
      <c r="S356" s="981"/>
      <c r="T356" s="981"/>
      <c r="U356" s="981"/>
      <c r="V356" s="981"/>
      <c r="W356" s="981"/>
      <c r="X356" s="981"/>
      <c r="Y356" s="981"/>
      <c r="Z356" s="981"/>
      <c r="AA356" s="982"/>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990"/>
      <c r="B357" s="248"/>
      <c r="C357" s="247"/>
      <c r="D357" s="248"/>
      <c r="E357" s="247"/>
      <c r="F357" s="310"/>
      <c r="G357" s="229"/>
      <c r="H357" s="230"/>
      <c r="I357" s="230"/>
      <c r="J357" s="230"/>
      <c r="K357" s="230"/>
      <c r="L357" s="230"/>
      <c r="M357" s="230"/>
      <c r="N357" s="230"/>
      <c r="O357" s="230"/>
      <c r="P357" s="231"/>
      <c r="Q357" s="980"/>
      <c r="R357" s="981"/>
      <c r="S357" s="981"/>
      <c r="T357" s="981"/>
      <c r="U357" s="981"/>
      <c r="V357" s="981"/>
      <c r="W357" s="981"/>
      <c r="X357" s="981"/>
      <c r="Y357" s="981"/>
      <c r="Z357" s="981"/>
      <c r="AA357" s="982"/>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90"/>
      <c r="B358" s="248"/>
      <c r="C358" s="247"/>
      <c r="D358" s="248"/>
      <c r="E358" s="247"/>
      <c r="F358" s="310"/>
      <c r="G358" s="229"/>
      <c r="H358" s="230"/>
      <c r="I358" s="230"/>
      <c r="J358" s="230"/>
      <c r="K358" s="230"/>
      <c r="L358" s="230"/>
      <c r="M358" s="230"/>
      <c r="N358" s="230"/>
      <c r="O358" s="230"/>
      <c r="P358" s="231"/>
      <c r="Q358" s="980"/>
      <c r="R358" s="981"/>
      <c r="S358" s="981"/>
      <c r="T358" s="981"/>
      <c r="U358" s="981"/>
      <c r="V358" s="981"/>
      <c r="W358" s="981"/>
      <c r="X358" s="981"/>
      <c r="Y358" s="981"/>
      <c r="Z358" s="981"/>
      <c r="AA358" s="982"/>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0"/>
      <c r="B359" s="248"/>
      <c r="C359" s="247"/>
      <c r="D359" s="248"/>
      <c r="E359" s="247"/>
      <c r="F359" s="310"/>
      <c r="G359" s="232"/>
      <c r="H359" s="154"/>
      <c r="I359" s="154"/>
      <c r="J359" s="154"/>
      <c r="K359" s="154"/>
      <c r="L359" s="154"/>
      <c r="M359" s="154"/>
      <c r="N359" s="154"/>
      <c r="O359" s="154"/>
      <c r="P359" s="233"/>
      <c r="Q359" s="983"/>
      <c r="R359" s="984"/>
      <c r="S359" s="984"/>
      <c r="T359" s="984"/>
      <c r="U359" s="984"/>
      <c r="V359" s="984"/>
      <c r="W359" s="984"/>
      <c r="X359" s="984"/>
      <c r="Y359" s="984"/>
      <c r="Z359" s="984"/>
      <c r="AA359" s="985"/>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0"/>
      <c r="B360" s="248"/>
      <c r="C360" s="247"/>
      <c r="D360" s="248"/>
      <c r="E360" s="247"/>
      <c r="F360" s="310"/>
      <c r="G360" s="268"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83" t="s">
        <v>259</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0"/>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90"/>
      <c r="B362" s="248"/>
      <c r="C362" s="247"/>
      <c r="D362" s="248"/>
      <c r="E362" s="247"/>
      <c r="F362" s="310"/>
      <c r="G362" s="227"/>
      <c r="H362" s="151"/>
      <c r="I362" s="151"/>
      <c r="J362" s="151"/>
      <c r="K362" s="151"/>
      <c r="L362" s="151"/>
      <c r="M362" s="151"/>
      <c r="N362" s="151"/>
      <c r="O362" s="151"/>
      <c r="P362" s="228"/>
      <c r="Q362" s="977"/>
      <c r="R362" s="978"/>
      <c r="S362" s="978"/>
      <c r="T362" s="978"/>
      <c r="U362" s="978"/>
      <c r="V362" s="978"/>
      <c r="W362" s="978"/>
      <c r="X362" s="978"/>
      <c r="Y362" s="978"/>
      <c r="Z362" s="978"/>
      <c r="AA362" s="979"/>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990"/>
      <c r="B363" s="248"/>
      <c r="C363" s="247"/>
      <c r="D363" s="248"/>
      <c r="E363" s="247"/>
      <c r="F363" s="310"/>
      <c r="G363" s="229"/>
      <c r="H363" s="230"/>
      <c r="I363" s="230"/>
      <c r="J363" s="230"/>
      <c r="K363" s="230"/>
      <c r="L363" s="230"/>
      <c r="M363" s="230"/>
      <c r="N363" s="230"/>
      <c r="O363" s="230"/>
      <c r="P363" s="231"/>
      <c r="Q363" s="980"/>
      <c r="R363" s="981"/>
      <c r="S363" s="981"/>
      <c r="T363" s="981"/>
      <c r="U363" s="981"/>
      <c r="V363" s="981"/>
      <c r="W363" s="981"/>
      <c r="X363" s="981"/>
      <c r="Y363" s="981"/>
      <c r="Z363" s="981"/>
      <c r="AA363" s="982"/>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990"/>
      <c r="B364" s="248"/>
      <c r="C364" s="247"/>
      <c r="D364" s="248"/>
      <c r="E364" s="247"/>
      <c r="F364" s="310"/>
      <c r="G364" s="229"/>
      <c r="H364" s="230"/>
      <c r="I364" s="230"/>
      <c r="J364" s="230"/>
      <c r="K364" s="230"/>
      <c r="L364" s="230"/>
      <c r="M364" s="230"/>
      <c r="N364" s="230"/>
      <c r="O364" s="230"/>
      <c r="P364" s="231"/>
      <c r="Q364" s="980"/>
      <c r="R364" s="981"/>
      <c r="S364" s="981"/>
      <c r="T364" s="981"/>
      <c r="U364" s="981"/>
      <c r="V364" s="981"/>
      <c r="W364" s="981"/>
      <c r="X364" s="981"/>
      <c r="Y364" s="981"/>
      <c r="Z364" s="981"/>
      <c r="AA364" s="982"/>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990"/>
      <c r="B365" s="248"/>
      <c r="C365" s="247"/>
      <c r="D365" s="248"/>
      <c r="E365" s="247"/>
      <c r="F365" s="310"/>
      <c r="G365" s="229"/>
      <c r="H365" s="230"/>
      <c r="I365" s="230"/>
      <c r="J365" s="230"/>
      <c r="K365" s="230"/>
      <c r="L365" s="230"/>
      <c r="M365" s="230"/>
      <c r="N365" s="230"/>
      <c r="O365" s="230"/>
      <c r="P365" s="231"/>
      <c r="Q365" s="980"/>
      <c r="R365" s="981"/>
      <c r="S365" s="981"/>
      <c r="T365" s="981"/>
      <c r="U365" s="981"/>
      <c r="V365" s="981"/>
      <c r="W365" s="981"/>
      <c r="X365" s="981"/>
      <c r="Y365" s="981"/>
      <c r="Z365" s="981"/>
      <c r="AA365" s="982"/>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0"/>
      <c r="B366" s="248"/>
      <c r="C366" s="247"/>
      <c r="D366" s="248"/>
      <c r="E366" s="311"/>
      <c r="F366" s="312"/>
      <c r="G366" s="232"/>
      <c r="H366" s="154"/>
      <c r="I366" s="154"/>
      <c r="J366" s="154"/>
      <c r="K366" s="154"/>
      <c r="L366" s="154"/>
      <c r="M366" s="154"/>
      <c r="N366" s="154"/>
      <c r="O366" s="154"/>
      <c r="P366" s="233"/>
      <c r="Q366" s="983"/>
      <c r="R366" s="984"/>
      <c r="S366" s="984"/>
      <c r="T366" s="984"/>
      <c r="U366" s="984"/>
      <c r="V366" s="984"/>
      <c r="W366" s="984"/>
      <c r="X366" s="984"/>
      <c r="Y366" s="984"/>
      <c r="Z366" s="984"/>
      <c r="AA366" s="985"/>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0"/>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0"/>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0"/>
      <c r="B369" s="248"/>
      <c r="C369" s="247"/>
      <c r="D369" s="248"/>
      <c r="E369" s="42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5"/>
    </row>
    <row r="370" spans="1:50" ht="45" hidden="1" customHeight="1" x14ac:dyDescent="0.15">
      <c r="A370" s="990"/>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90"/>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90"/>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313</v>
      </c>
      <c r="AF372" s="261"/>
      <c r="AG372" s="261"/>
      <c r="AH372" s="261"/>
      <c r="AI372" s="261" t="s">
        <v>311</v>
      </c>
      <c r="AJ372" s="261"/>
      <c r="AK372" s="261"/>
      <c r="AL372" s="261"/>
      <c r="AM372" s="261" t="s">
        <v>340</v>
      </c>
      <c r="AN372" s="261"/>
      <c r="AO372" s="261"/>
      <c r="AP372" s="263"/>
      <c r="AQ372" s="263" t="s">
        <v>187</v>
      </c>
      <c r="AR372" s="264"/>
      <c r="AS372" s="264"/>
      <c r="AT372" s="265"/>
      <c r="AU372" s="275" t="s">
        <v>203</v>
      </c>
      <c r="AV372" s="275"/>
      <c r="AW372" s="275"/>
      <c r="AX372" s="276"/>
    </row>
    <row r="373" spans="1:50" ht="18.75" hidden="1" customHeight="1" x14ac:dyDescent="0.15">
      <c r="A373" s="990"/>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t="39.75" hidden="1" customHeight="1" x14ac:dyDescent="0.15">
      <c r="A374" s="990"/>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20"/>
      <c r="AD374" s="220"/>
      <c r="AE374" s="262"/>
      <c r="AF374" s="106"/>
      <c r="AG374" s="106"/>
      <c r="AH374" s="106"/>
      <c r="AI374" s="262"/>
      <c r="AJ374" s="106"/>
      <c r="AK374" s="106"/>
      <c r="AL374" s="106"/>
      <c r="AM374" s="262"/>
      <c r="AN374" s="106"/>
      <c r="AO374" s="106"/>
      <c r="AP374" s="106"/>
      <c r="AQ374" s="262"/>
      <c r="AR374" s="106"/>
      <c r="AS374" s="106"/>
      <c r="AT374" s="106"/>
      <c r="AU374" s="262"/>
      <c r="AV374" s="106"/>
      <c r="AW374" s="106"/>
      <c r="AX374" s="211"/>
    </row>
    <row r="375" spans="1:50" ht="39.75" hidden="1" customHeight="1" x14ac:dyDescent="0.15">
      <c r="A375" s="990"/>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12"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11"/>
    </row>
    <row r="376" spans="1:50" ht="18.75" hidden="1" customHeight="1" x14ac:dyDescent="0.15">
      <c r="A376" s="990"/>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313</v>
      </c>
      <c r="AF376" s="261"/>
      <c r="AG376" s="261"/>
      <c r="AH376" s="261"/>
      <c r="AI376" s="261" t="s">
        <v>311</v>
      </c>
      <c r="AJ376" s="261"/>
      <c r="AK376" s="261"/>
      <c r="AL376" s="261"/>
      <c r="AM376" s="261" t="s">
        <v>340</v>
      </c>
      <c r="AN376" s="261"/>
      <c r="AO376" s="261"/>
      <c r="AP376" s="263"/>
      <c r="AQ376" s="263" t="s">
        <v>187</v>
      </c>
      <c r="AR376" s="264"/>
      <c r="AS376" s="264"/>
      <c r="AT376" s="265"/>
      <c r="AU376" s="275" t="s">
        <v>203</v>
      </c>
      <c r="AV376" s="275"/>
      <c r="AW376" s="275"/>
      <c r="AX376" s="276"/>
    </row>
    <row r="377" spans="1:50" ht="18.75" hidden="1" customHeight="1" x14ac:dyDescent="0.15">
      <c r="A377" s="990"/>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t="39.75" hidden="1" customHeight="1" x14ac:dyDescent="0.15">
      <c r="A378" s="990"/>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20"/>
      <c r="AD378" s="220"/>
      <c r="AE378" s="262"/>
      <c r="AF378" s="106"/>
      <c r="AG378" s="106"/>
      <c r="AH378" s="106"/>
      <c r="AI378" s="262"/>
      <c r="AJ378" s="106"/>
      <c r="AK378" s="106"/>
      <c r="AL378" s="106"/>
      <c r="AM378" s="262"/>
      <c r="AN378" s="106"/>
      <c r="AO378" s="106"/>
      <c r="AP378" s="106"/>
      <c r="AQ378" s="262"/>
      <c r="AR378" s="106"/>
      <c r="AS378" s="106"/>
      <c r="AT378" s="106"/>
      <c r="AU378" s="262"/>
      <c r="AV378" s="106"/>
      <c r="AW378" s="106"/>
      <c r="AX378" s="211"/>
    </row>
    <row r="379" spans="1:50" ht="39.75" hidden="1" customHeight="1" x14ac:dyDescent="0.15">
      <c r="A379" s="990"/>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12"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11"/>
    </row>
    <row r="380" spans="1:50" ht="18.75" hidden="1" customHeight="1" x14ac:dyDescent="0.15">
      <c r="A380" s="990"/>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313</v>
      </c>
      <c r="AF380" s="261"/>
      <c r="AG380" s="261"/>
      <c r="AH380" s="261"/>
      <c r="AI380" s="261" t="s">
        <v>311</v>
      </c>
      <c r="AJ380" s="261"/>
      <c r="AK380" s="261"/>
      <c r="AL380" s="261"/>
      <c r="AM380" s="261" t="s">
        <v>340</v>
      </c>
      <c r="AN380" s="261"/>
      <c r="AO380" s="261"/>
      <c r="AP380" s="263"/>
      <c r="AQ380" s="263" t="s">
        <v>187</v>
      </c>
      <c r="AR380" s="264"/>
      <c r="AS380" s="264"/>
      <c r="AT380" s="265"/>
      <c r="AU380" s="275" t="s">
        <v>203</v>
      </c>
      <c r="AV380" s="275"/>
      <c r="AW380" s="275"/>
      <c r="AX380" s="276"/>
    </row>
    <row r="381" spans="1:50" ht="18.75" hidden="1" customHeight="1" x14ac:dyDescent="0.15">
      <c r="A381" s="990"/>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t="39.75" hidden="1" customHeight="1" x14ac:dyDescent="0.15">
      <c r="A382" s="990"/>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20"/>
      <c r="AD382" s="220"/>
      <c r="AE382" s="262"/>
      <c r="AF382" s="106"/>
      <c r="AG382" s="106"/>
      <c r="AH382" s="106"/>
      <c r="AI382" s="262"/>
      <c r="AJ382" s="106"/>
      <c r="AK382" s="106"/>
      <c r="AL382" s="106"/>
      <c r="AM382" s="262"/>
      <c r="AN382" s="106"/>
      <c r="AO382" s="106"/>
      <c r="AP382" s="106"/>
      <c r="AQ382" s="262"/>
      <c r="AR382" s="106"/>
      <c r="AS382" s="106"/>
      <c r="AT382" s="106"/>
      <c r="AU382" s="262"/>
      <c r="AV382" s="106"/>
      <c r="AW382" s="106"/>
      <c r="AX382" s="211"/>
    </row>
    <row r="383" spans="1:50" ht="39.75" hidden="1" customHeight="1" x14ac:dyDescent="0.15">
      <c r="A383" s="990"/>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12"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11"/>
    </row>
    <row r="384" spans="1:50" ht="18.75" hidden="1" customHeight="1" x14ac:dyDescent="0.15">
      <c r="A384" s="990"/>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313</v>
      </c>
      <c r="AF384" s="261"/>
      <c r="AG384" s="261"/>
      <c r="AH384" s="261"/>
      <c r="AI384" s="261" t="s">
        <v>311</v>
      </c>
      <c r="AJ384" s="261"/>
      <c r="AK384" s="261"/>
      <c r="AL384" s="261"/>
      <c r="AM384" s="261" t="s">
        <v>340</v>
      </c>
      <c r="AN384" s="261"/>
      <c r="AO384" s="261"/>
      <c r="AP384" s="263"/>
      <c r="AQ384" s="263" t="s">
        <v>187</v>
      </c>
      <c r="AR384" s="264"/>
      <c r="AS384" s="264"/>
      <c r="AT384" s="265"/>
      <c r="AU384" s="275" t="s">
        <v>203</v>
      </c>
      <c r="AV384" s="275"/>
      <c r="AW384" s="275"/>
      <c r="AX384" s="276"/>
    </row>
    <row r="385" spans="1:50" ht="18.75" hidden="1" customHeight="1" x14ac:dyDescent="0.15">
      <c r="A385" s="990"/>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t="39.75" hidden="1" customHeight="1" x14ac:dyDescent="0.15">
      <c r="A386" s="990"/>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20"/>
      <c r="AD386" s="220"/>
      <c r="AE386" s="262"/>
      <c r="AF386" s="106"/>
      <c r="AG386" s="106"/>
      <c r="AH386" s="106"/>
      <c r="AI386" s="262"/>
      <c r="AJ386" s="106"/>
      <c r="AK386" s="106"/>
      <c r="AL386" s="106"/>
      <c r="AM386" s="262"/>
      <c r="AN386" s="106"/>
      <c r="AO386" s="106"/>
      <c r="AP386" s="106"/>
      <c r="AQ386" s="262"/>
      <c r="AR386" s="106"/>
      <c r="AS386" s="106"/>
      <c r="AT386" s="106"/>
      <c r="AU386" s="262"/>
      <c r="AV386" s="106"/>
      <c r="AW386" s="106"/>
      <c r="AX386" s="211"/>
    </row>
    <row r="387" spans="1:50" ht="39.75" hidden="1" customHeight="1" x14ac:dyDescent="0.15">
      <c r="A387" s="990"/>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12"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11"/>
    </row>
    <row r="388" spans="1:50" ht="18.75" hidden="1" customHeight="1" x14ac:dyDescent="0.15">
      <c r="A388" s="990"/>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313</v>
      </c>
      <c r="AF388" s="261"/>
      <c r="AG388" s="261"/>
      <c r="AH388" s="261"/>
      <c r="AI388" s="261" t="s">
        <v>311</v>
      </c>
      <c r="AJ388" s="261"/>
      <c r="AK388" s="261"/>
      <c r="AL388" s="261"/>
      <c r="AM388" s="261" t="s">
        <v>340</v>
      </c>
      <c r="AN388" s="261"/>
      <c r="AO388" s="261"/>
      <c r="AP388" s="263"/>
      <c r="AQ388" s="263" t="s">
        <v>187</v>
      </c>
      <c r="AR388" s="264"/>
      <c r="AS388" s="264"/>
      <c r="AT388" s="265"/>
      <c r="AU388" s="275" t="s">
        <v>203</v>
      </c>
      <c r="AV388" s="275"/>
      <c r="AW388" s="275"/>
      <c r="AX388" s="276"/>
    </row>
    <row r="389" spans="1:50" ht="18.75" hidden="1" customHeight="1" x14ac:dyDescent="0.15">
      <c r="A389" s="990"/>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t="39.75" hidden="1" customHeight="1" x14ac:dyDescent="0.15">
      <c r="A390" s="990"/>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20"/>
      <c r="AD390" s="220"/>
      <c r="AE390" s="262"/>
      <c r="AF390" s="106"/>
      <c r="AG390" s="106"/>
      <c r="AH390" s="106"/>
      <c r="AI390" s="262"/>
      <c r="AJ390" s="106"/>
      <c r="AK390" s="106"/>
      <c r="AL390" s="106"/>
      <c r="AM390" s="262"/>
      <c r="AN390" s="106"/>
      <c r="AO390" s="106"/>
      <c r="AP390" s="106"/>
      <c r="AQ390" s="262"/>
      <c r="AR390" s="106"/>
      <c r="AS390" s="106"/>
      <c r="AT390" s="106"/>
      <c r="AU390" s="262"/>
      <c r="AV390" s="106"/>
      <c r="AW390" s="106"/>
      <c r="AX390" s="211"/>
    </row>
    <row r="391" spans="1:50" ht="39.75" hidden="1" customHeight="1" x14ac:dyDescent="0.15">
      <c r="A391" s="990"/>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12"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11"/>
    </row>
    <row r="392" spans="1:50" ht="22.5" hidden="1" customHeight="1" x14ac:dyDescent="0.15">
      <c r="A392" s="990"/>
      <c r="B392" s="248"/>
      <c r="C392" s="247"/>
      <c r="D392" s="248"/>
      <c r="E392" s="247"/>
      <c r="F392" s="310"/>
      <c r="G392" s="268"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83"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9"/>
    </row>
    <row r="393" spans="1:50" ht="22.5" hidden="1" customHeight="1" x14ac:dyDescent="0.15">
      <c r="A393" s="990"/>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0"/>
      <c r="B394" s="248"/>
      <c r="C394" s="247"/>
      <c r="D394" s="248"/>
      <c r="E394" s="247"/>
      <c r="F394" s="310"/>
      <c r="G394" s="227"/>
      <c r="H394" s="151"/>
      <c r="I394" s="151"/>
      <c r="J394" s="151"/>
      <c r="K394" s="151"/>
      <c r="L394" s="151"/>
      <c r="M394" s="151"/>
      <c r="N394" s="151"/>
      <c r="O394" s="151"/>
      <c r="P394" s="228"/>
      <c r="Q394" s="977"/>
      <c r="R394" s="978"/>
      <c r="S394" s="978"/>
      <c r="T394" s="978"/>
      <c r="U394" s="978"/>
      <c r="V394" s="978"/>
      <c r="W394" s="978"/>
      <c r="X394" s="978"/>
      <c r="Y394" s="978"/>
      <c r="Z394" s="978"/>
      <c r="AA394" s="979"/>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990"/>
      <c r="B395" s="248"/>
      <c r="C395" s="247"/>
      <c r="D395" s="248"/>
      <c r="E395" s="247"/>
      <c r="F395" s="310"/>
      <c r="G395" s="229"/>
      <c r="H395" s="230"/>
      <c r="I395" s="230"/>
      <c r="J395" s="230"/>
      <c r="K395" s="230"/>
      <c r="L395" s="230"/>
      <c r="M395" s="230"/>
      <c r="N395" s="230"/>
      <c r="O395" s="230"/>
      <c r="P395" s="231"/>
      <c r="Q395" s="980"/>
      <c r="R395" s="981"/>
      <c r="S395" s="981"/>
      <c r="T395" s="981"/>
      <c r="U395" s="981"/>
      <c r="V395" s="981"/>
      <c r="W395" s="981"/>
      <c r="X395" s="981"/>
      <c r="Y395" s="981"/>
      <c r="Z395" s="981"/>
      <c r="AA395" s="982"/>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990"/>
      <c r="B396" s="248"/>
      <c r="C396" s="247"/>
      <c r="D396" s="248"/>
      <c r="E396" s="247"/>
      <c r="F396" s="310"/>
      <c r="G396" s="229"/>
      <c r="H396" s="230"/>
      <c r="I396" s="230"/>
      <c r="J396" s="230"/>
      <c r="K396" s="230"/>
      <c r="L396" s="230"/>
      <c r="M396" s="230"/>
      <c r="N396" s="230"/>
      <c r="O396" s="230"/>
      <c r="P396" s="231"/>
      <c r="Q396" s="980"/>
      <c r="R396" s="981"/>
      <c r="S396" s="981"/>
      <c r="T396" s="981"/>
      <c r="U396" s="981"/>
      <c r="V396" s="981"/>
      <c r="W396" s="981"/>
      <c r="X396" s="981"/>
      <c r="Y396" s="981"/>
      <c r="Z396" s="981"/>
      <c r="AA396" s="982"/>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90"/>
      <c r="B397" s="248"/>
      <c r="C397" s="247"/>
      <c r="D397" s="248"/>
      <c r="E397" s="247"/>
      <c r="F397" s="310"/>
      <c r="G397" s="229"/>
      <c r="H397" s="230"/>
      <c r="I397" s="230"/>
      <c r="J397" s="230"/>
      <c r="K397" s="230"/>
      <c r="L397" s="230"/>
      <c r="M397" s="230"/>
      <c r="N397" s="230"/>
      <c r="O397" s="230"/>
      <c r="P397" s="231"/>
      <c r="Q397" s="980"/>
      <c r="R397" s="981"/>
      <c r="S397" s="981"/>
      <c r="T397" s="981"/>
      <c r="U397" s="981"/>
      <c r="V397" s="981"/>
      <c r="W397" s="981"/>
      <c r="X397" s="981"/>
      <c r="Y397" s="981"/>
      <c r="Z397" s="981"/>
      <c r="AA397" s="982"/>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0"/>
      <c r="B398" s="248"/>
      <c r="C398" s="247"/>
      <c r="D398" s="248"/>
      <c r="E398" s="247"/>
      <c r="F398" s="310"/>
      <c r="G398" s="232"/>
      <c r="H398" s="154"/>
      <c r="I398" s="154"/>
      <c r="J398" s="154"/>
      <c r="K398" s="154"/>
      <c r="L398" s="154"/>
      <c r="M398" s="154"/>
      <c r="N398" s="154"/>
      <c r="O398" s="154"/>
      <c r="P398" s="233"/>
      <c r="Q398" s="983"/>
      <c r="R398" s="984"/>
      <c r="S398" s="984"/>
      <c r="T398" s="984"/>
      <c r="U398" s="984"/>
      <c r="V398" s="984"/>
      <c r="W398" s="984"/>
      <c r="X398" s="984"/>
      <c r="Y398" s="984"/>
      <c r="Z398" s="984"/>
      <c r="AA398" s="985"/>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0"/>
      <c r="B399" s="248"/>
      <c r="C399" s="247"/>
      <c r="D399" s="248"/>
      <c r="E399" s="247"/>
      <c r="F399" s="310"/>
      <c r="G399" s="268"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83" t="s">
        <v>259</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0"/>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90"/>
      <c r="B401" s="248"/>
      <c r="C401" s="247"/>
      <c r="D401" s="248"/>
      <c r="E401" s="247"/>
      <c r="F401" s="310"/>
      <c r="G401" s="227"/>
      <c r="H401" s="151"/>
      <c r="I401" s="151"/>
      <c r="J401" s="151"/>
      <c r="K401" s="151"/>
      <c r="L401" s="151"/>
      <c r="M401" s="151"/>
      <c r="N401" s="151"/>
      <c r="O401" s="151"/>
      <c r="P401" s="228"/>
      <c r="Q401" s="977"/>
      <c r="R401" s="978"/>
      <c r="S401" s="978"/>
      <c r="T401" s="978"/>
      <c r="U401" s="978"/>
      <c r="V401" s="978"/>
      <c r="W401" s="978"/>
      <c r="X401" s="978"/>
      <c r="Y401" s="978"/>
      <c r="Z401" s="978"/>
      <c r="AA401" s="979"/>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990"/>
      <c r="B402" s="248"/>
      <c r="C402" s="247"/>
      <c r="D402" s="248"/>
      <c r="E402" s="247"/>
      <c r="F402" s="310"/>
      <c r="G402" s="229"/>
      <c r="H402" s="230"/>
      <c r="I402" s="230"/>
      <c r="J402" s="230"/>
      <c r="K402" s="230"/>
      <c r="L402" s="230"/>
      <c r="M402" s="230"/>
      <c r="N402" s="230"/>
      <c r="O402" s="230"/>
      <c r="P402" s="231"/>
      <c r="Q402" s="980"/>
      <c r="R402" s="981"/>
      <c r="S402" s="981"/>
      <c r="T402" s="981"/>
      <c r="U402" s="981"/>
      <c r="V402" s="981"/>
      <c r="W402" s="981"/>
      <c r="X402" s="981"/>
      <c r="Y402" s="981"/>
      <c r="Z402" s="981"/>
      <c r="AA402" s="982"/>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990"/>
      <c r="B403" s="248"/>
      <c r="C403" s="247"/>
      <c r="D403" s="248"/>
      <c r="E403" s="247"/>
      <c r="F403" s="310"/>
      <c r="G403" s="229"/>
      <c r="H403" s="230"/>
      <c r="I403" s="230"/>
      <c r="J403" s="230"/>
      <c r="K403" s="230"/>
      <c r="L403" s="230"/>
      <c r="M403" s="230"/>
      <c r="N403" s="230"/>
      <c r="O403" s="230"/>
      <c r="P403" s="231"/>
      <c r="Q403" s="980"/>
      <c r="R403" s="981"/>
      <c r="S403" s="981"/>
      <c r="T403" s="981"/>
      <c r="U403" s="981"/>
      <c r="V403" s="981"/>
      <c r="W403" s="981"/>
      <c r="X403" s="981"/>
      <c r="Y403" s="981"/>
      <c r="Z403" s="981"/>
      <c r="AA403" s="982"/>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90"/>
      <c r="B404" s="248"/>
      <c r="C404" s="247"/>
      <c r="D404" s="248"/>
      <c r="E404" s="247"/>
      <c r="F404" s="310"/>
      <c r="G404" s="229"/>
      <c r="H404" s="230"/>
      <c r="I404" s="230"/>
      <c r="J404" s="230"/>
      <c r="K404" s="230"/>
      <c r="L404" s="230"/>
      <c r="M404" s="230"/>
      <c r="N404" s="230"/>
      <c r="O404" s="230"/>
      <c r="P404" s="231"/>
      <c r="Q404" s="980"/>
      <c r="R404" s="981"/>
      <c r="S404" s="981"/>
      <c r="T404" s="981"/>
      <c r="U404" s="981"/>
      <c r="V404" s="981"/>
      <c r="W404" s="981"/>
      <c r="X404" s="981"/>
      <c r="Y404" s="981"/>
      <c r="Z404" s="981"/>
      <c r="AA404" s="982"/>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0"/>
      <c r="B405" s="248"/>
      <c r="C405" s="247"/>
      <c r="D405" s="248"/>
      <c r="E405" s="247"/>
      <c r="F405" s="310"/>
      <c r="G405" s="232"/>
      <c r="H405" s="154"/>
      <c r="I405" s="154"/>
      <c r="J405" s="154"/>
      <c r="K405" s="154"/>
      <c r="L405" s="154"/>
      <c r="M405" s="154"/>
      <c r="N405" s="154"/>
      <c r="O405" s="154"/>
      <c r="P405" s="233"/>
      <c r="Q405" s="983"/>
      <c r="R405" s="984"/>
      <c r="S405" s="984"/>
      <c r="T405" s="984"/>
      <c r="U405" s="984"/>
      <c r="V405" s="984"/>
      <c r="W405" s="984"/>
      <c r="X405" s="984"/>
      <c r="Y405" s="984"/>
      <c r="Z405" s="984"/>
      <c r="AA405" s="985"/>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0"/>
      <c r="B406" s="248"/>
      <c r="C406" s="247"/>
      <c r="D406" s="248"/>
      <c r="E406" s="247"/>
      <c r="F406" s="310"/>
      <c r="G406" s="268"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83" t="s">
        <v>259</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0"/>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90"/>
      <c r="B408" s="248"/>
      <c r="C408" s="247"/>
      <c r="D408" s="248"/>
      <c r="E408" s="247"/>
      <c r="F408" s="310"/>
      <c r="G408" s="227"/>
      <c r="H408" s="151"/>
      <c r="I408" s="151"/>
      <c r="J408" s="151"/>
      <c r="K408" s="151"/>
      <c r="L408" s="151"/>
      <c r="M408" s="151"/>
      <c r="N408" s="151"/>
      <c r="O408" s="151"/>
      <c r="P408" s="228"/>
      <c r="Q408" s="977"/>
      <c r="R408" s="978"/>
      <c r="S408" s="978"/>
      <c r="T408" s="978"/>
      <c r="U408" s="978"/>
      <c r="V408" s="978"/>
      <c r="W408" s="978"/>
      <c r="X408" s="978"/>
      <c r="Y408" s="978"/>
      <c r="Z408" s="978"/>
      <c r="AA408" s="979"/>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990"/>
      <c r="B409" s="248"/>
      <c r="C409" s="247"/>
      <c r="D409" s="248"/>
      <c r="E409" s="247"/>
      <c r="F409" s="310"/>
      <c r="G409" s="229"/>
      <c r="H409" s="230"/>
      <c r="I409" s="230"/>
      <c r="J409" s="230"/>
      <c r="K409" s="230"/>
      <c r="L409" s="230"/>
      <c r="M409" s="230"/>
      <c r="N409" s="230"/>
      <c r="O409" s="230"/>
      <c r="P409" s="231"/>
      <c r="Q409" s="980"/>
      <c r="R409" s="981"/>
      <c r="S409" s="981"/>
      <c r="T409" s="981"/>
      <c r="U409" s="981"/>
      <c r="V409" s="981"/>
      <c r="W409" s="981"/>
      <c r="X409" s="981"/>
      <c r="Y409" s="981"/>
      <c r="Z409" s="981"/>
      <c r="AA409" s="982"/>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990"/>
      <c r="B410" s="248"/>
      <c r="C410" s="247"/>
      <c r="D410" s="248"/>
      <c r="E410" s="247"/>
      <c r="F410" s="310"/>
      <c r="G410" s="229"/>
      <c r="H410" s="230"/>
      <c r="I410" s="230"/>
      <c r="J410" s="230"/>
      <c r="K410" s="230"/>
      <c r="L410" s="230"/>
      <c r="M410" s="230"/>
      <c r="N410" s="230"/>
      <c r="O410" s="230"/>
      <c r="P410" s="231"/>
      <c r="Q410" s="980"/>
      <c r="R410" s="981"/>
      <c r="S410" s="981"/>
      <c r="T410" s="981"/>
      <c r="U410" s="981"/>
      <c r="V410" s="981"/>
      <c r="W410" s="981"/>
      <c r="X410" s="981"/>
      <c r="Y410" s="981"/>
      <c r="Z410" s="981"/>
      <c r="AA410" s="982"/>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90"/>
      <c r="B411" s="248"/>
      <c r="C411" s="247"/>
      <c r="D411" s="248"/>
      <c r="E411" s="247"/>
      <c r="F411" s="310"/>
      <c r="G411" s="229"/>
      <c r="H411" s="230"/>
      <c r="I411" s="230"/>
      <c r="J411" s="230"/>
      <c r="K411" s="230"/>
      <c r="L411" s="230"/>
      <c r="M411" s="230"/>
      <c r="N411" s="230"/>
      <c r="O411" s="230"/>
      <c r="P411" s="231"/>
      <c r="Q411" s="980"/>
      <c r="R411" s="981"/>
      <c r="S411" s="981"/>
      <c r="T411" s="981"/>
      <c r="U411" s="981"/>
      <c r="V411" s="981"/>
      <c r="W411" s="981"/>
      <c r="X411" s="981"/>
      <c r="Y411" s="981"/>
      <c r="Z411" s="981"/>
      <c r="AA411" s="982"/>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0"/>
      <c r="B412" s="248"/>
      <c r="C412" s="247"/>
      <c r="D412" s="248"/>
      <c r="E412" s="247"/>
      <c r="F412" s="310"/>
      <c r="G412" s="232"/>
      <c r="H412" s="154"/>
      <c r="I412" s="154"/>
      <c r="J412" s="154"/>
      <c r="K412" s="154"/>
      <c r="L412" s="154"/>
      <c r="M412" s="154"/>
      <c r="N412" s="154"/>
      <c r="O412" s="154"/>
      <c r="P412" s="233"/>
      <c r="Q412" s="983"/>
      <c r="R412" s="984"/>
      <c r="S412" s="984"/>
      <c r="T412" s="984"/>
      <c r="U412" s="984"/>
      <c r="V412" s="984"/>
      <c r="W412" s="984"/>
      <c r="X412" s="984"/>
      <c r="Y412" s="984"/>
      <c r="Z412" s="984"/>
      <c r="AA412" s="985"/>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0"/>
      <c r="B413" s="248"/>
      <c r="C413" s="247"/>
      <c r="D413" s="248"/>
      <c r="E413" s="247"/>
      <c r="F413" s="310"/>
      <c r="G413" s="268"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83" t="s">
        <v>259</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0"/>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90"/>
      <c r="B415" s="248"/>
      <c r="C415" s="247"/>
      <c r="D415" s="248"/>
      <c r="E415" s="247"/>
      <c r="F415" s="310"/>
      <c r="G415" s="227"/>
      <c r="H415" s="151"/>
      <c r="I415" s="151"/>
      <c r="J415" s="151"/>
      <c r="K415" s="151"/>
      <c r="L415" s="151"/>
      <c r="M415" s="151"/>
      <c r="N415" s="151"/>
      <c r="O415" s="151"/>
      <c r="P415" s="228"/>
      <c r="Q415" s="977"/>
      <c r="R415" s="978"/>
      <c r="S415" s="978"/>
      <c r="T415" s="978"/>
      <c r="U415" s="978"/>
      <c r="V415" s="978"/>
      <c r="W415" s="978"/>
      <c r="X415" s="978"/>
      <c r="Y415" s="978"/>
      <c r="Z415" s="978"/>
      <c r="AA415" s="979"/>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990"/>
      <c r="B416" s="248"/>
      <c r="C416" s="247"/>
      <c r="D416" s="248"/>
      <c r="E416" s="247"/>
      <c r="F416" s="310"/>
      <c r="G416" s="229"/>
      <c r="H416" s="230"/>
      <c r="I416" s="230"/>
      <c r="J416" s="230"/>
      <c r="K416" s="230"/>
      <c r="L416" s="230"/>
      <c r="M416" s="230"/>
      <c r="N416" s="230"/>
      <c r="O416" s="230"/>
      <c r="P416" s="231"/>
      <c r="Q416" s="980"/>
      <c r="R416" s="981"/>
      <c r="S416" s="981"/>
      <c r="T416" s="981"/>
      <c r="U416" s="981"/>
      <c r="V416" s="981"/>
      <c r="W416" s="981"/>
      <c r="X416" s="981"/>
      <c r="Y416" s="981"/>
      <c r="Z416" s="981"/>
      <c r="AA416" s="982"/>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990"/>
      <c r="B417" s="248"/>
      <c r="C417" s="247"/>
      <c r="D417" s="248"/>
      <c r="E417" s="247"/>
      <c r="F417" s="310"/>
      <c r="G417" s="229"/>
      <c r="H417" s="230"/>
      <c r="I417" s="230"/>
      <c r="J417" s="230"/>
      <c r="K417" s="230"/>
      <c r="L417" s="230"/>
      <c r="M417" s="230"/>
      <c r="N417" s="230"/>
      <c r="O417" s="230"/>
      <c r="P417" s="231"/>
      <c r="Q417" s="980"/>
      <c r="R417" s="981"/>
      <c r="S417" s="981"/>
      <c r="T417" s="981"/>
      <c r="U417" s="981"/>
      <c r="V417" s="981"/>
      <c r="W417" s="981"/>
      <c r="X417" s="981"/>
      <c r="Y417" s="981"/>
      <c r="Z417" s="981"/>
      <c r="AA417" s="982"/>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90"/>
      <c r="B418" s="248"/>
      <c r="C418" s="247"/>
      <c r="D418" s="248"/>
      <c r="E418" s="247"/>
      <c r="F418" s="310"/>
      <c r="G418" s="229"/>
      <c r="H418" s="230"/>
      <c r="I418" s="230"/>
      <c r="J418" s="230"/>
      <c r="K418" s="230"/>
      <c r="L418" s="230"/>
      <c r="M418" s="230"/>
      <c r="N418" s="230"/>
      <c r="O418" s="230"/>
      <c r="P418" s="231"/>
      <c r="Q418" s="980"/>
      <c r="R418" s="981"/>
      <c r="S418" s="981"/>
      <c r="T418" s="981"/>
      <c r="U418" s="981"/>
      <c r="V418" s="981"/>
      <c r="W418" s="981"/>
      <c r="X418" s="981"/>
      <c r="Y418" s="981"/>
      <c r="Z418" s="981"/>
      <c r="AA418" s="982"/>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0"/>
      <c r="B419" s="248"/>
      <c r="C419" s="247"/>
      <c r="D419" s="248"/>
      <c r="E419" s="247"/>
      <c r="F419" s="310"/>
      <c r="G419" s="232"/>
      <c r="H419" s="154"/>
      <c r="I419" s="154"/>
      <c r="J419" s="154"/>
      <c r="K419" s="154"/>
      <c r="L419" s="154"/>
      <c r="M419" s="154"/>
      <c r="N419" s="154"/>
      <c r="O419" s="154"/>
      <c r="P419" s="233"/>
      <c r="Q419" s="983"/>
      <c r="R419" s="984"/>
      <c r="S419" s="984"/>
      <c r="T419" s="984"/>
      <c r="U419" s="984"/>
      <c r="V419" s="984"/>
      <c r="W419" s="984"/>
      <c r="X419" s="984"/>
      <c r="Y419" s="984"/>
      <c r="Z419" s="984"/>
      <c r="AA419" s="985"/>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0"/>
      <c r="B420" s="248"/>
      <c r="C420" s="247"/>
      <c r="D420" s="248"/>
      <c r="E420" s="247"/>
      <c r="F420" s="310"/>
      <c r="G420" s="268"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83" t="s">
        <v>259</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0"/>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90"/>
      <c r="B422" s="248"/>
      <c r="C422" s="247"/>
      <c r="D422" s="248"/>
      <c r="E422" s="247"/>
      <c r="F422" s="310"/>
      <c r="G422" s="227"/>
      <c r="H422" s="151"/>
      <c r="I422" s="151"/>
      <c r="J422" s="151"/>
      <c r="K422" s="151"/>
      <c r="L422" s="151"/>
      <c r="M422" s="151"/>
      <c r="N422" s="151"/>
      <c r="O422" s="151"/>
      <c r="P422" s="228"/>
      <c r="Q422" s="977"/>
      <c r="R422" s="978"/>
      <c r="S422" s="978"/>
      <c r="T422" s="978"/>
      <c r="U422" s="978"/>
      <c r="V422" s="978"/>
      <c r="W422" s="978"/>
      <c r="X422" s="978"/>
      <c r="Y422" s="978"/>
      <c r="Z422" s="978"/>
      <c r="AA422" s="979"/>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990"/>
      <c r="B423" s="248"/>
      <c r="C423" s="247"/>
      <c r="D423" s="248"/>
      <c r="E423" s="247"/>
      <c r="F423" s="310"/>
      <c r="G423" s="229"/>
      <c r="H423" s="230"/>
      <c r="I423" s="230"/>
      <c r="J423" s="230"/>
      <c r="K423" s="230"/>
      <c r="L423" s="230"/>
      <c r="M423" s="230"/>
      <c r="N423" s="230"/>
      <c r="O423" s="230"/>
      <c r="P423" s="231"/>
      <c r="Q423" s="980"/>
      <c r="R423" s="981"/>
      <c r="S423" s="981"/>
      <c r="T423" s="981"/>
      <c r="U423" s="981"/>
      <c r="V423" s="981"/>
      <c r="W423" s="981"/>
      <c r="X423" s="981"/>
      <c r="Y423" s="981"/>
      <c r="Z423" s="981"/>
      <c r="AA423" s="982"/>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990"/>
      <c r="B424" s="248"/>
      <c r="C424" s="247"/>
      <c r="D424" s="248"/>
      <c r="E424" s="247"/>
      <c r="F424" s="310"/>
      <c r="G424" s="229"/>
      <c r="H424" s="230"/>
      <c r="I424" s="230"/>
      <c r="J424" s="230"/>
      <c r="K424" s="230"/>
      <c r="L424" s="230"/>
      <c r="M424" s="230"/>
      <c r="N424" s="230"/>
      <c r="O424" s="230"/>
      <c r="P424" s="231"/>
      <c r="Q424" s="980"/>
      <c r="R424" s="981"/>
      <c r="S424" s="981"/>
      <c r="T424" s="981"/>
      <c r="U424" s="981"/>
      <c r="V424" s="981"/>
      <c r="W424" s="981"/>
      <c r="X424" s="981"/>
      <c r="Y424" s="981"/>
      <c r="Z424" s="981"/>
      <c r="AA424" s="982"/>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990"/>
      <c r="B425" s="248"/>
      <c r="C425" s="247"/>
      <c r="D425" s="248"/>
      <c r="E425" s="247"/>
      <c r="F425" s="310"/>
      <c r="G425" s="229"/>
      <c r="H425" s="230"/>
      <c r="I425" s="230"/>
      <c r="J425" s="230"/>
      <c r="K425" s="230"/>
      <c r="L425" s="230"/>
      <c r="M425" s="230"/>
      <c r="N425" s="230"/>
      <c r="O425" s="230"/>
      <c r="P425" s="231"/>
      <c r="Q425" s="980"/>
      <c r="R425" s="981"/>
      <c r="S425" s="981"/>
      <c r="T425" s="981"/>
      <c r="U425" s="981"/>
      <c r="V425" s="981"/>
      <c r="W425" s="981"/>
      <c r="X425" s="981"/>
      <c r="Y425" s="981"/>
      <c r="Z425" s="981"/>
      <c r="AA425" s="982"/>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0"/>
      <c r="B426" s="248"/>
      <c r="C426" s="247"/>
      <c r="D426" s="248"/>
      <c r="E426" s="311"/>
      <c r="F426" s="312"/>
      <c r="G426" s="232"/>
      <c r="H426" s="154"/>
      <c r="I426" s="154"/>
      <c r="J426" s="154"/>
      <c r="K426" s="154"/>
      <c r="L426" s="154"/>
      <c r="M426" s="154"/>
      <c r="N426" s="154"/>
      <c r="O426" s="154"/>
      <c r="P426" s="233"/>
      <c r="Q426" s="983"/>
      <c r="R426" s="984"/>
      <c r="S426" s="984"/>
      <c r="T426" s="984"/>
      <c r="U426" s="984"/>
      <c r="V426" s="984"/>
      <c r="W426" s="984"/>
      <c r="X426" s="984"/>
      <c r="Y426" s="984"/>
      <c r="Z426" s="984"/>
      <c r="AA426" s="985"/>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0"/>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0"/>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0"/>
      <c r="B429" s="248"/>
      <c r="C429" s="311"/>
      <c r="D429" s="98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0"/>
      <c r="B430" s="248"/>
      <c r="C430" s="245" t="s">
        <v>343</v>
      </c>
      <c r="D430" s="246"/>
      <c r="E430" s="234" t="s">
        <v>321</v>
      </c>
      <c r="F430" s="444"/>
      <c r="G430" s="236" t="s">
        <v>207</v>
      </c>
      <c r="H430" s="148"/>
      <c r="I430" s="148"/>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990"/>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990"/>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0"/>
      <c r="B433" s="248"/>
      <c r="C433" s="247"/>
      <c r="D433" s="248"/>
      <c r="E433" s="156"/>
      <c r="F433" s="157"/>
      <c r="G433" s="227"/>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1"/>
    </row>
    <row r="434" spans="1:50" ht="23.25" hidden="1" customHeight="1" x14ac:dyDescent="0.15">
      <c r="A434" s="990"/>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12" t="s">
        <v>53</v>
      </c>
      <c r="Z434" s="87"/>
      <c r="AA434" s="88"/>
      <c r="AB434" s="220"/>
      <c r="AC434" s="220"/>
      <c r="AD434" s="220"/>
      <c r="AE434" s="105"/>
      <c r="AF434" s="106"/>
      <c r="AG434" s="106"/>
      <c r="AH434" s="107"/>
      <c r="AI434" s="105"/>
      <c r="AJ434" s="106"/>
      <c r="AK434" s="106"/>
      <c r="AL434" s="106"/>
      <c r="AM434" s="105"/>
      <c r="AN434" s="106"/>
      <c r="AO434" s="106"/>
      <c r="AP434" s="107"/>
      <c r="AQ434" s="105"/>
      <c r="AR434" s="106"/>
      <c r="AS434" s="106"/>
      <c r="AT434" s="107"/>
      <c r="AU434" s="106"/>
      <c r="AV434" s="106"/>
      <c r="AW434" s="106"/>
      <c r="AX434" s="211"/>
    </row>
    <row r="435" spans="1:50" ht="23.25" hidden="1" customHeight="1" x14ac:dyDescent="0.15">
      <c r="A435" s="990"/>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12" t="s">
        <v>13</v>
      </c>
      <c r="Z435" s="87"/>
      <c r="AA435" s="88"/>
      <c r="AB435" s="213" t="s">
        <v>178</v>
      </c>
      <c r="AC435" s="213"/>
      <c r="AD435" s="213"/>
      <c r="AE435" s="105"/>
      <c r="AF435" s="106"/>
      <c r="AG435" s="106"/>
      <c r="AH435" s="107"/>
      <c r="AI435" s="105"/>
      <c r="AJ435" s="106"/>
      <c r="AK435" s="106"/>
      <c r="AL435" s="106"/>
      <c r="AM435" s="105"/>
      <c r="AN435" s="106"/>
      <c r="AO435" s="106"/>
      <c r="AP435" s="107"/>
      <c r="AQ435" s="105"/>
      <c r="AR435" s="106"/>
      <c r="AS435" s="106"/>
      <c r="AT435" s="107"/>
      <c r="AU435" s="106"/>
      <c r="AV435" s="106"/>
      <c r="AW435" s="106"/>
      <c r="AX435" s="211"/>
    </row>
    <row r="436" spans="1:50" ht="18.75" hidden="1" customHeight="1" x14ac:dyDescent="0.15">
      <c r="A436" s="990"/>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90"/>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0"/>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15">
      <c r="A439" s="990"/>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12" t="s">
        <v>53</v>
      </c>
      <c r="Z439" s="87"/>
      <c r="AA439" s="88"/>
      <c r="AB439" s="220"/>
      <c r="AC439" s="220"/>
      <c r="AD439" s="220"/>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15">
      <c r="A440" s="990"/>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15">
      <c r="A441" s="990"/>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90"/>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0"/>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15">
      <c r="A444" s="990"/>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12" t="s">
        <v>53</v>
      </c>
      <c r="Z444" s="87"/>
      <c r="AA444" s="88"/>
      <c r="AB444" s="220"/>
      <c r="AC444" s="220"/>
      <c r="AD444" s="220"/>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15">
      <c r="A445" s="990"/>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15">
      <c r="A446" s="990"/>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90"/>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0"/>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15">
      <c r="A449" s="990"/>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12" t="s">
        <v>53</v>
      </c>
      <c r="Z449" s="87"/>
      <c r="AA449" s="88"/>
      <c r="AB449" s="220"/>
      <c r="AC449" s="220"/>
      <c r="AD449" s="220"/>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15">
      <c r="A450" s="990"/>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15">
      <c r="A451" s="990"/>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90"/>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0"/>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15">
      <c r="A454" s="990"/>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12" t="s">
        <v>53</v>
      </c>
      <c r="Z454" s="87"/>
      <c r="AA454" s="88"/>
      <c r="AB454" s="220"/>
      <c r="AC454" s="220"/>
      <c r="AD454" s="220"/>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15">
      <c r="A455" s="990"/>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hidden="1" customHeight="1" x14ac:dyDescent="0.15">
      <c r="A456" s="990"/>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990"/>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0"/>
      <c r="B458" s="248"/>
      <c r="C458" s="247"/>
      <c r="D458" s="248"/>
      <c r="E458" s="156"/>
      <c r="F458" s="157"/>
      <c r="G458" s="227"/>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1"/>
    </row>
    <row r="459" spans="1:50" ht="23.25" hidden="1" customHeight="1" x14ac:dyDescent="0.15">
      <c r="A459" s="990"/>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12" t="s">
        <v>53</v>
      </c>
      <c r="Z459" s="87"/>
      <c r="AA459" s="88"/>
      <c r="AB459" s="220"/>
      <c r="AC459" s="220"/>
      <c r="AD459" s="220"/>
      <c r="AE459" s="105"/>
      <c r="AF459" s="106"/>
      <c r="AG459" s="106"/>
      <c r="AH459" s="107"/>
      <c r="AI459" s="105"/>
      <c r="AJ459" s="106"/>
      <c r="AK459" s="106"/>
      <c r="AL459" s="106"/>
      <c r="AM459" s="105"/>
      <c r="AN459" s="106"/>
      <c r="AO459" s="106"/>
      <c r="AP459" s="107"/>
      <c r="AQ459" s="105"/>
      <c r="AR459" s="106"/>
      <c r="AS459" s="106"/>
      <c r="AT459" s="107"/>
      <c r="AU459" s="106"/>
      <c r="AV459" s="106"/>
      <c r="AW459" s="106"/>
      <c r="AX459" s="211"/>
    </row>
    <row r="460" spans="1:50" ht="23.25" hidden="1" customHeight="1" x14ac:dyDescent="0.15">
      <c r="A460" s="990"/>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12" t="s">
        <v>13</v>
      </c>
      <c r="Z460" s="87"/>
      <c r="AA460" s="88"/>
      <c r="AB460" s="213" t="s">
        <v>14</v>
      </c>
      <c r="AC460" s="213"/>
      <c r="AD460" s="213"/>
      <c r="AE460" s="105"/>
      <c r="AF460" s="106"/>
      <c r="AG460" s="106"/>
      <c r="AH460" s="107"/>
      <c r="AI460" s="105"/>
      <c r="AJ460" s="106"/>
      <c r="AK460" s="106"/>
      <c r="AL460" s="106"/>
      <c r="AM460" s="105"/>
      <c r="AN460" s="106"/>
      <c r="AO460" s="106"/>
      <c r="AP460" s="107"/>
      <c r="AQ460" s="105"/>
      <c r="AR460" s="106"/>
      <c r="AS460" s="106"/>
      <c r="AT460" s="107"/>
      <c r="AU460" s="106"/>
      <c r="AV460" s="106"/>
      <c r="AW460" s="106"/>
      <c r="AX460" s="211"/>
    </row>
    <row r="461" spans="1:50" ht="18.75" hidden="1" customHeight="1" x14ac:dyDescent="0.15">
      <c r="A461" s="990"/>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90"/>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0"/>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15">
      <c r="A464" s="990"/>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12" t="s">
        <v>53</v>
      </c>
      <c r="Z464" s="87"/>
      <c r="AA464" s="88"/>
      <c r="AB464" s="220"/>
      <c r="AC464" s="220"/>
      <c r="AD464" s="220"/>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15">
      <c r="A465" s="990"/>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15">
      <c r="A466" s="990"/>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90"/>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0"/>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15">
      <c r="A469" s="990"/>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12" t="s">
        <v>53</v>
      </c>
      <c r="Z469" s="87"/>
      <c r="AA469" s="88"/>
      <c r="AB469" s="220"/>
      <c r="AC469" s="220"/>
      <c r="AD469" s="220"/>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15">
      <c r="A470" s="990"/>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15">
      <c r="A471" s="990"/>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90"/>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0"/>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15">
      <c r="A474" s="990"/>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12" t="s">
        <v>53</v>
      </c>
      <c r="Z474" s="87"/>
      <c r="AA474" s="88"/>
      <c r="AB474" s="220"/>
      <c r="AC474" s="220"/>
      <c r="AD474" s="220"/>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15">
      <c r="A475" s="990"/>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15">
      <c r="A476" s="990"/>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90"/>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0"/>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15">
      <c r="A479" s="990"/>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12" t="s">
        <v>53</v>
      </c>
      <c r="Z479" s="87"/>
      <c r="AA479" s="88"/>
      <c r="AB479" s="220"/>
      <c r="AC479" s="220"/>
      <c r="AD479" s="220"/>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15">
      <c r="A480" s="990"/>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hidden="1" customHeight="1" x14ac:dyDescent="0.15">
      <c r="A481" s="990"/>
      <c r="B481" s="248"/>
      <c r="C481" s="247"/>
      <c r="D481" s="248"/>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0"/>
      <c r="B482" s="248"/>
      <c r="C482" s="247"/>
      <c r="D482" s="24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0"/>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0"/>
      <c r="B484" s="248"/>
      <c r="C484" s="247"/>
      <c r="D484" s="248"/>
      <c r="E484" s="234" t="s">
        <v>325</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990"/>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90"/>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0"/>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15">
      <c r="A488" s="990"/>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12" t="s">
        <v>53</v>
      </c>
      <c r="Z488" s="87"/>
      <c r="AA488" s="88"/>
      <c r="AB488" s="220"/>
      <c r="AC488" s="220"/>
      <c r="AD488" s="220"/>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15">
      <c r="A489" s="990"/>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15">
      <c r="A490" s="990"/>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90"/>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0"/>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15">
      <c r="A493" s="990"/>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12" t="s">
        <v>53</v>
      </c>
      <c r="Z493" s="87"/>
      <c r="AA493" s="88"/>
      <c r="AB493" s="220"/>
      <c r="AC493" s="220"/>
      <c r="AD493" s="220"/>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15">
      <c r="A494" s="990"/>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15">
      <c r="A495" s="990"/>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90"/>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0"/>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15">
      <c r="A498" s="990"/>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12" t="s">
        <v>53</v>
      </c>
      <c r="Z498" s="87"/>
      <c r="AA498" s="88"/>
      <c r="AB498" s="220"/>
      <c r="AC498" s="220"/>
      <c r="AD498" s="220"/>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15">
      <c r="A499" s="990"/>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15">
      <c r="A500" s="990"/>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90"/>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0"/>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15">
      <c r="A503" s="990"/>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12" t="s">
        <v>53</v>
      </c>
      <c r="Z503" s="87"/>
      <c r="AA503" s="88"/>
      <c r="AB503" s="220"/>
      <c r="AC503" s="220"/>
      <c r="AD503" s="220"/>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15">
      <c r="A504" s="990"/>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15">
      <c r="A505" s="990"/>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90"/>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0"/>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15">
      <c r="A508" s="990"/>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12" t="s">
        <v>53</v>
      </c>
      <c r="Z508" s="87"/>
      <c r="AA508" s="88"/>
      <c r="AB508" s="220"/>
      <c r="AC508" s="220"/>
      <c r="AD508" s="220"/>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15">
      <c r="A509" s="990"/>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15">
      <c r="A510" s="990"/>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90"/>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0"/>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15">
      <c r="A513" s="990"/>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12" t="s">
        <v>53</v>
      </c>
      <c r="Z513" s="87"/>
      <c r="AA513" s="88"/>
      <c r="AB513" s="220"/>
      <c r="AC513" s="220"/>
      <c r="AD513" s="220"/>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15">
      <c r="A514" s="990"/>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15">
      <c r="A515" s="990"/>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90"/>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0"/>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15">
      <c r="A518" s="990"/>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12" t="s">
        <v>53</v>
      </c>
      <c r="Z518" s="87"/>
      <c r="AA518" s="88"/>
      <c r="AB518" s="220"/>
      <c r="AC518" s="220"/>
      <c r="AD518" s="220"/>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15">
      <c r="A519" s="990"/>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15">
      <c r="A520" s="990"/>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90"/>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0"/>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15">
      <c r="A523" s="990"/>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12" t="s">
        <v>53</v>
      </c>
      <c r="Z523" s="87"/>
      <c r="AA523" s="88"/>
      <c r="AB523" s="220"/>
      <c r="AC523" s="220"/>
      <c r="AD523" s="220"/>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15">
      <c r="A524" s="990"/>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15">
      <c r="A525" s="990"/>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90"/>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0"/>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15">
      <c r="A528" s="990"/>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12" t="s">
        <v>53</v>
      </c>
      <c r="Z528" s="87"/>
      <c r="AA528" s="88"/>
      <c r="AB528" s="220"/>
      <c r="AC528" s="220"/>
      <c r="AD528" s="220"/>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15">
      <c r="A529" s="990"/>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15">
      <c r="A530" s="990"/>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90"/>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0"/>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15">
      <c r="A533" s="990"/>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12" t="s">
        <v>53</v>
      </c>
      <c r="Z533" s="87"/>
      <c r="AA533" s="88"/>
      <c r="AB533" s="220"/>
      <c r="AC533" s="220"/>
      <c r="AD533" s="220"/>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15">
      <c r="A534" s="990"/>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15">
      <c r="A535" s="990"/>
      <c r="B535" s="248"/>
      <c r="C535" s="247"/>
      <c r="D535" s="248"/>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0"/>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0"/>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0"/>
      <c r="B538" s="248"/>
      <c r="C538" s="247"/>
      <c r="D538" s="248"/>
      <c r="E538" s="234" t="s">
        <v>326</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990"/>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90"/>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0"/>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15">
      <c r="A542" s="990"/>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12" t="s">
        <v>53</v>
      </c>
      <c r="Z542" s="87"/>
      <c r="AA542" s="88"/>
      <c r="AB542" s="220"/>
      <c r="AC542" s="220"/>
      <c r="AD542" s="220"/>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15">
      <c r="A543" s="990"/>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15">
      <c r="A544" s="990"/>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90"/>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0"/>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15">
      <c r="A547" s="990"/>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12" t="s">
        <v>53</v>
      </c>
      <c r="Z547" s="87"/>
      <c r="AA547" s="88"/>
      <c r="AB547" s="220"/>
      <c r="AC547" s="220"/>
      <c r="AD547" s="220"/>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15">
      <c r="A548" s="990"/>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15">
      <c r="A549" s="990"/>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90"/>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0"/>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15">
      <c r="A552" s="990"/>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12" t="s">
        <v>53</v>
      </c>
      <c r="Z552" s="87"/>
      <c r="AA552" s="88"/>
      <c r="AB552" s="220"/>
      <c r="AC552" s="220"/>
      <c r="AD552" s="220"/>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15">
      <c r="A553" s="990"/>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15">
      <c r="A554" s="990"/>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90"/>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0"/>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15">
      <c r="A557" s="990"/>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12" t="s">
        <v>53</v>
      </c>
      <c r="Z557" s="87"/>
      <c r="AA557" s="88"/>
      <c r="AB557" s="220"/>
      <c r="AC557" s="220"/>
      <c r="AD557" s="220"/>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15">
      <c r="A558" s="990"/>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15">
      <c r="A559" s="990"/>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90"/>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0"/>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15">
      <c r="A562" s="990"/>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12" t="s">
        <v>53</v>
      </c>
      <c r="Z562" s="87"/>
      <c r="AA562" s="88"/>
      <c r="AB562" s="220"/>
      <c r="AC562" s="220"/>
      <c r="AD562" s="220"/>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15">
      <c r="A563" s="990"/>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15">
      <c r="A564" s="990"/>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90"/>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0"/>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15">
      <c r="A567" s="990"/>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12" t="s">
        <v>53</v>
      </c>
      <c r="Z567" s="87"/>
      <c r="AA567" s="88"/>
      <c r="AB567" s="220"/>
      <c r="AC567" s="220"/>
      <c r="AD567" s="220"/>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15">
      <c r="A568" s="990"/>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15">
      <c r="A569" s="990"/>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90"/>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0"/>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15">
      <c r="A572" s="990"/>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12" t="s">
        <v>53</v>
      </c>
      <c r="Z572" s="87"/>
      <c r="AA572" s="88"/>
      <c r="AB572" s="220"/>
      <c r="AC572" s="220"/>
      <c r="AD572" s="220"/>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15">
      <c r="A573" s="990"/>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15">
      <c r="A574" s="990"/>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90"/>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0"/>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15">
      <c r="A577" s="990"/>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12" t="s">
        <v>53</v>
      </c>
      <c r="Z577" s="87"/>
      <c r="AA577" s="88"/>
      <c r="AB577" s="220"/>
      <c r="AC577" s="220"/>
      <c r="AD577" s="220"/>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15">
      <c r="A578" s="990"/>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15">
      <c r="A579" s="990"/>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90"/>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0"/>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15">
      <c r="A582" s="990"/>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12" t="s">
        <v>53</v>
      </c>
      <c r="Z582" s="87"/>
      <c r="AA582" s="88"/>
      <c r="AB582" s="220"/>
      <c r="AC582" s="220"/>
      <c r="AD582" s="220"/>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15">
      <c r="A583" s="990"/>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15">
      <c r="A584" s="990"/>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90"/>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0"/>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15">
      <c r="A587" s="990"/>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12" t="s">
        <v>53</v>
      </c>
      <c r="Z587" s="87"/>
      <c r="AA587" s="88"/>
      <c r="AB587" s="220"/>
      <c r="AC587" s="220"/>
      <c r="AD587" s="220"/>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15">
      <c r="A588" s="990"/>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15">
      <c r="A589" s="990"/>
      <c r="B589" s="248"/>
      <c r="C589" s="247"/>
      <c r="D589" s="248"/>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0"/>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0"/>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0"/>
      <c r="B592" s="248"/>
      <c r="C592" s="247"/>
      <c r="D592" s="248"/>
      <c r="E592" s="234" t="s">
        <v>325</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990"/>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90"/>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0"/>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15">
      <c r="A596" s="990"/>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12" t="s">
        <v>53</v>
      </c>
      <c r="Z596" s="87"/>
      <c r="AA596" s="88"/>
      <c r="AB596" s="220"/>
      <c r="AC596" s="220"/>
      <c r="AD596" s="220"/>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15">
      <c r="A597" s="990"/>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15">
      <c r="A598" s="990"/>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90"/>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0"/>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15">
      <c r="A601" s="990"/>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12" t="s">
        <v>53</v>
      </c>
      <c r="Z601" s="87"/>
      <c r="AA601" s="88"/>
      <c r="AB601" s="220"/>
      <c r="AC601" s="220"/>
      <c r="AD601" s="220"/>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15">
      <c r="A602" s="990"/>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15">
      <c r="A603" s="990"/>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90"/>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0"/>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15">
      <c r="A606" s="990"/>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12" t="s">
        <v>53</v>
      </c>
      <c r="Z606" s="87"/>
      <c r="AA606" s="88"/>
      <c r="AB606" s="220"/>
      <c r="AC606" s="220"/>
      <c r="AD606" s="220"/>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15">
      <c r="A607" s="990"/>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15">
      <c r="A608" s="990"/>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90"/>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0"/>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15">
      <c r="A611" s="990"/>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12" t="s">
        <v>53</v>
      </c>
      <c r="Z611" s="87"/>
      <c r="AA611" s="88"/>
      <c r="AB611" s="220"/>
      <c r="AC611" s="220"/>
      <c r="AD611" s="220"/>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15">
      <c r="A612" s="990"/>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15">
      <c r="A613" s="990"/>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90"/>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0"/>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15">
      <c r="A616" s="990"/>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12" t="s">
        <v>53</v>
      </c>
      <c r="Z616" s="87"/>
      <c r="AA616" s="88"/>
      <c r="AB616" s="220"/>
      <c r="AC616" s="220"/>
      <c r="AD616" s="220"/>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15">
      <c r="A617" s="990"/>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15">
      <c r="A618" s="990"/>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90"/>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0"/>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15">
      <c r="A621" s="990"/>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12" t="s">
        <v>53</v>
      </c>
      <c r="Z621" s="87"/>
      <c r="AA621" s="88"/>
      <c r="AB621" s="220"/>
      <c r="AC621" s="220"/>
      <c r="AD621" s="220"/>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15">
      <c r="A622" s="990"/>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15">
      <c r="A623" s="990"/>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90"/>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0"/>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15">
      <c r="A626" s="990"/>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12" t="s">
        <v>53</v>
      </c>
      <c r="Z626" s="87"/>
      <c r="AA626" s="88"/>
      <c r="AB626" s="220"/>
      <c r="AC626" s="220"/>
      <c r="AD626" s="220"/>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15">
      <c r="A627" s="990"/>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15">
      <c r="A628" s="990"/>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90"/>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0"/>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15">
      <c r="A631" s="990"/>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12" t="s">
        <v>53</v>
      </c>
      <c r="Z631" s="87"/>
      <c r="AA631" s="88"/>
      <c r="AB631" s="220"/>
      <c r="AC631" s="220"/>
      <c r="AD631" s="220"/>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15">
      <c r="A632" s="990"/>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15">
      <c r="A633" s="990"/>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90"/>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0"/>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15">
      <c r="A636" s="990"/>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12" t="s">
        <v>53</v>
      </c>
      <c r="Z636" s="87"/>
      <c r="AA636" s="88"/>
      <c r="AB636" s="220"/>
      <c r="AC636" s="220"/>
      <c r="AD636" s="220"/>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15">
      <c r="A637" s="990"/>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15">
      <c r="A638" s="990"/>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90"/>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0"/>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15">
      <c r="A641" s="990"/>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12" t="s">
        <v>53</v>
      </c>
      <c r="Z641" s="87"/>
      <c r="AA641" s="88"/>
      <c r="AB641" s="220"/>
      <c r="AC641" s="220"/>
      <c r="AD641" s="220"/>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15">
      <c r="A642" s="990"/>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15">
      <c r="A643" s="990"/>
      <c r="B643" s="248"/>
      <c r="C643" s="247"/>
      <c r="D643" s="248"/>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0"/>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0"/>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0"/>
      <c r="B646" s="248"/>
      <c r="C646" s="247"/>
      <c r="D646" s="248"/>
      <c r="E646" s="234" t="s">
        <v>326</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990"/>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90"/>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0"/>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15">
      <c r="A650" s="990"/>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12" t="s">
        <v>53</v>
      </c>
      <c r="Z650" s="87"/>
      <c r="AA650" s="88"/>
      <c r="AB650" s="220"/>
      <c r="AC650" s="220"/>
      <c r="AD650" s="220"/>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15">
      <c r="A651" s="990"/>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15">
      <c r="A652" s="990"/>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90"/>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0"/>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15">
      <c r="A655" s="990"/>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12" t="s">
        <v>53</v>
      </c>
      <c r="Z655" s="87"/>
      <c r="AA655" s="88"/>
      <c r="AB655" s="220"/>
      <c r="AC655" s="220"/>
      <c r="AD655" s="220"/>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15">
      <c r="A656" s="990"/>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15">
      <c r="A657" s="990"/>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90"/>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0"/>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15">
      <c r="A660" s="990"/>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12" t="s">
        <v>53</v>
      </c>
      <c r="Z660" s="87"/>
      <c r="AA660" s="88"/>
      <c r="AB660" s="220"/>
      <c r="AC660" s="220"/>
      <c r="AD660" s="220"/>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15">
      <c r="A661" s="990"/>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15">
      <c r="A662" s="990"/>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90"/>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0"/>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15">
      <c r="A665" s="990"/>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12" t="s">
        <v>53</v>
      </c>
      <c r="Z665" s="87"/>
      <c r="AA665" s="88"/>
      <c r="AB665" s="220"/>
      <c r="AC665" s="220"/>
      <c r="AD665" s="220"/>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15">
      <c r="A666" s="990"/>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15">
      <c r="A667" s="990"/>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90"/>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0"/>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15">
      <c r="A670" s="990"/>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12" t="s">
        <v>53</v>
      </c>
      <c r="Z670" s="87"/>
      <c r="AA670" s="88"/>
      <c r="AB670" s="220"/>
      <c r="AC670" s="220"/>
      <c r="AD670" s="220"/>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15">
      <c r="A671" s="990"/>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15">
      <c r="A672" s="990"/>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90"/>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0"/>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15">
      <c r="A675" s="990"/>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12" t="s">
        <v>53</v>
      </c>
      <c r="Z675" s="87"/>
      <c r="AA675" s="88"/>
      <c r="AB675" s="220"/>
      <c r="AC675" s="220"/>
      <c r="AD675" s="220"/>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15">
      <c r="A676" s="990"/>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15">
      <c r="A677" s="990"/>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90"/>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0"/>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15">
      <c r="A680" s="990"/>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12" t="s">
        <v>53</v>
      </c>
      <c r="Z680" s="87"/>
      <c r="AA680" s="88"/>
      <c r="AB680" s="220"/>
      <c r="AC680" s="220"/>
      <c r="AD680" s="220"/>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15">
      <c r="A681" s="990"/>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15">
      <c r="A682" s="990"/>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90"/>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0"/>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15">
      <c r="A685" s="990"/>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12" t="s">
        <v>53</v>
      </c>
      <c r="Z685" s="87"/>
      <c r="AA685" s="88"/>
      <c r="AB685" s="220"/>
      <c r="AC685" s="220"/>
      <c r="AD685" s="220"/>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15">
      <c r="A686" s="990"/>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15">
      <c r="A687" s="990"/>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90"/>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0"/>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15">
      <c r="A690" s="990"/>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12" t="s">
        <v>53</v>
      </c>
      <c r="Z690" s="87"/>
      <c r="AA690" s="88"/>
      <c r="AB690" s="220"/>
      <c r="AC690" s="220"/>
      <c r="AD690" s="220"/>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15">
      <c r="A691" s="990"/>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15">
      <c r="A692" s="990"/>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90"/>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0"/>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15">
      <c r="A695" s="990"/>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12" t="s">
        <v>53</v>
      </c>
      <c r="Z695" s="87"/>
      <c r="AA695" s="88"/>
      <c r="AB695" s="220"/>
      <c r="AC695" s="220"/>
      <c r="AD695" s="220"/>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15">
      <c r="A696" s="990"/>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15">
      <c r="A697" s="990"/>
      <c r="B697" s="248"/>
      <c r="C697" s="247"/>
      <c r="D697" s="248"/>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0"/>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1"/>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8"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9"/>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15">
      <c r="A702" s="522" t="s">
        <v>139</v>
      </c>
      <c r="B702" s="523"/>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0" t="s">
        <v>482</v>
      </c>
      <c r="AE702" s="891"/>
      <c r="AF702" s="891"/>
      <c r="AG702" s="880" t="s">
        <v>510</v>
      </c>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x14ac:dyDescent="0.15">
      <c r="A703" s="524"/>
      <c r="B703" s="525"/>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4" t="s">
        <v>482</v>
      </c>
      <c r="AE703" s="145"/>
      <c r="AF703" s="145"/>
      <c r="AG703" s="659" t="s">
        <v>511</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26"/>
      <c r="B704" s="527"/>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482</v>
      </c>
      <c r="AE704" s="578"/>
      <c r="AF704" s="578"/>
      <c r="AG704" s="424" t="s">
        <v>512</v>
      </c>
      <c r="AH704" s="230"/>
      <c r="AI704" s="230"/>
      <c r="AJ704" s="230"/>
      <c r="AK704" s="230"/>
      <c r="AL704" s="230"/>
      <c r="AM704" s="230"/>
      <c r="AN704" s="230"/>
      <c r="AO704" s="230"/>
      <c r="AP704" s="230"/>
      <c r="AQ704" s="230"/>
      <c r="AR704" s="230"/>
      <c r="AS704" s="230"/>
      <c r="AT704" s="230"/>
      <c r="AU704" s="230"/>
      <c r="AV704" s="230"/>
      <c r="AW704" s="230"/>
      <c r="AX704" s="425"/>
    </row>
    <row r="705" spans="1:50" ht="34.15" customHeight="1" x14ac:dyDescent="0.15">
      <c r="A705" s="613" t="s">
        <v>38</v>
      </c>
      <c r="B705" s="762"/>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482</v>
      </c>
      <c r="AE705" s="728"/>
      <c r="AF705" s="728"/>
      <c r="AG705" s="150" t="s">
        <v>595</v>
      </c>
      <c r="AH705" s="151"/>
      <c r="AI705" s="151"/>
      <c r="AJ705" s="151"/>
      <c r="AK705" s="151"/>
      <c r="AL705" s="151"/>
      <c r="AM705" s="151"/>
      <c r="AN705" s="151"/>
      <c r="AO705" s="151"/>
      <c r="AP705" s="151"/>
      <c r="AQ705" s="151"/>
      <c r="AR705" s="151"/>
      <c r="AS705" s="151"/>
      <c r="AT705" s="151"/>
      <c r="AU705" s="151"/>
      <c r="AV705" s="151"/>
      <c r="AW705" s="151"/>
      <c r="AX705" s="152"/>
    </row>
    <row r="706" spans="1:50" ht="35.450000000000003" customHeight="1" x14ac:dyDescent="0.15">
      <c r="A706" s="650"/>
      <c r="B706" s="763"/>
      <c r="C706" s="606"/>
      <c r="D706" s="607"/>
      <c r="E706" s="678" t="s">
        <v>302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4" t="s">
        <v>549</v>
      </c>
      <c r="AE706" s="145"/>
      <c r="AF706" s="146"/>
      <c r="AG706" s="424"/>
      <c r="AH706" s="230"/>
      <c r="AI706" s="230"/>
      <c r="AJ706" s="230"/>
      <c r="AK706" s="230"/>
      <c r="AL706" s="230"/>
      <c r="AM706" s="230"/>
      <c r="AN706" s="230"/>
      <c r="AO706" s="230"/>
      <c r="AP706" s="230"/>
      <c r="AQ706" s="230"/>
      <c r="AR706" s="230"/>
      <c r="AS706" s="230"/>
      <c r="AT706" s="230"/>
      <c r="AU706" s="230"/>
      <c r="AV706" s="230"/>
      <c r="AW706" s="230"/>
      <c r="AX706" s="425"/>
    </row>
    <row r="707" spans="1:50" ht="23.45" customHeight="1" x14ac:dyDescent="0.15">
      <c r="A707" s="650"/>
      <c r="B707" s="763"/>
      <c r="C707" s="608"/>
      <c r="D707" s="609"/>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549</v>
      </c>
      <c r="AE707" s="576"/>
      <c r="AF707" s="576"/>
      <c r="AG707" s="424"/>
      <c r="AH707" s="230"/>
      <c r="AI707" s="230"/>
      <c r="AJ707" s="230"/>
      <c r="AK707" s="230"/>
      <c r="AL707" s="230"/>
      <c r="AM707" s="230"/>
      <c r="AN707" s="230"/>
      <c r="AO707" s="230"/>
      <c r="AP707" s="230"/>
      <c r="AQ707" s="230"/>
      <c r="AR707" s="230"/>
      <c r="AS707" s="230"/>
      <c r="AT707" s="230"/>
      <c r="AU707" s="230"/>
      <c r="AV707" s="230"/>
      <c r="AW707" s="230"/>
      <c r="AX707" s="425"/>
    </row>
    <row r="708" spans="1:50" ht="28.9" customHeight="1" x14ac:dyDescent="0.15">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482</v>
      </c>
      <c r="AE708" s="663"/>
      <c r="AF708" s="663"/>
      <c r="AG708" s="519" t="s">
        <v>513</v>
      </c>
      <c r="AH708" s="520"/>
      <c r="AI708" s="520"/>
      <c r="AJ708" s="520"/>
      <c r="AK708" s="520"/>
      <c r="AL708" s="520"/>
      <c r="AM708" s="520"/>
      <c r="AN708" s="520"/>
      <c r="AO708" s="520"/>
      <c r="AP708" s="520"/>
      <c r="AQ708" s="520"/>
      <c r="AR708" s="520"/>
      <c r="AS708" s="520"/>
      <c r="AT708" s="520"/>
      <c r="AU708" s="520"/>
      <c r="AV708" s="520"/>
      <c r="AW708" s="520"/>
      <c r="AX708" s="521"/>
    </row>
    <row r="709" spans="1:50" ht="30.6" customHeight="1" x14ac:dyDescent="0.15">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4" t="s">
        <v>482</v>
      </c>
      <c r="AE709" s="145"/>
      <c r="AF709" s="145"/>
      <c r="AG709" s="659" t="s">
        <v>514</v>
      </c>
      <c r="AH709" s="660"/>
      <c r="AI709" s="660"/>
      <c r="AJ709" s="660"/>
      <c r="AK709" s="660"/>
      <c r="AL709" s="660"/>
      <c r="AM709" s="660"/>
      <c r="AN709" s="660"/>
      <c r="AO709" s="660"/>
      <c r="AP709" s="660"/>
      <c r="AQ709" s="660"/>
      <c r="AR709" s="660"/>
      <c r="AS709" s="660"/>
      <c r="AT709" s="660"/>
      <c r="AU709" s="660"/>
      <c r="AV709" s="660"/>
      <c r="AW709" s="660"/>
      <c r="AX709" s="661"/>
    </row>
    <row r="710" spans="1:50" ht="30" customHeight="1" x14ac:dyDescent="0.15">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4" t="s">
        <v>482</v>
      </c>
      <c r="AE710" s="145"/>
      <c r="AF710" s="145"/>
      <c r="AG710" s="659" t="s">
        <v>515</v>
      </c>
      <c r="AH710" s="660"/>
      <c r="AI710" s="660"/>
      <c r="AJ710" s="660"/>
      <c r="AK710" s="660"/>
      <c r="AL710" s="660"/>
      <c r="AM710" s="660"/>
      <c r="AN710" s="660"/>
      <c r="AO710" s="660"/>
      <c r="AP710" s="660"/>
      <c r="AQ710" s="660"/>
      <c r="AR710" s="660"/>
      <c r="AS710" s="660"/>
      <c r="AT710" s="660"/>
      <c r="AU710" s="660"/>
      <c r="AV710" s="660"/>
      <c r="AW710" s="660"/>
      <c r="AX710" s="661"/>
    </row>
    <row r="711" spans="1:50" ht="26.45" customHeight="1" x14ac:dyDescent="0.15">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4" t="s">
        <v>482</v>
      </c>
      <c r="AE711" s="145"/>
      <c r="AF711" s="145"/>
      <c r="AG711" s="659" t="s">
        <v>516</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0" t="s">
        <v>269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518</v>
      </c>
      <c r="AE712" s="578"/>
      <c r="AF712" s="578"/>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482</v>
      </c>
      <c r="AE713" s="145"/>
      <c r="AF713" s="146"/>
      <c r="AG713" s="659" t="s">
        <v>611</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4" t="s">
        <v>247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3" t="s">
        <v>482</v>
      </c>
      <c r="AE714" s="584"/>
      <c r="AF714" s="585"/>
      <c r="AG714" s="684" t="s">
        <v>550</v>
      </c>
      <c r="AH714" s="685"/>
      <c r="AI714" s="685"/>
      <c r="AJ714" s="685"/>
      <c r="AK714" s="685"/>
      <c r="AL714" s="685"/>
      <c r="AM714" s="685"/>
      <c r="AN714" s="685"/>
      <c r="AO714" s="685"/>
      <c r="AP714" s="685"/>
      <c r="AQ714" s="685"/>
      <c r="AR714" s="685"/>
      <c r="AS714" s="685"/>
      <c r="AT714" s="685"/>
      <c r="AU714" s="685"/>
      <c r="AV714" s="685"/>
      <c r="AW714" s="685"/>
      <c r="AX714" s="686"/>
    </row>
    <row r="715" spans="1:50" ht="42" customHeight="1" x14ac:dyDescent="0.15">
      <c r="A715" s="613" t="s">
        <v>39</v>
      </c>
      <c r="B715" s="649"/>
      <c r="C715" s="654" t="s">
        <v>248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482</v>
      </c>
      <c r="AE715" s="663"/>
      <c r="AF715" s="770"/>
      <c r="AG715" s="519" t="s">
        <v>600</v>
      </c>
      <c r="AH715" s="520"/>
      <c r="AI715" s="520"/>
      <c r="AJ715" s="520"/>
      <c r="AK715" s="520"/>
      <c r="AL715" s="520"/>
      <c r="AM715" s="520"/>
      <c r="AN715" s="520"/>
      <c r="AO715" s="520"/>
      <c r="AP715" s="520"/>
      <c r="AQ715" s="520"/>
      <c r="AR715" s="520"/>
      <c r="AS715" s="520"/>
      <c r="AT715" s="520"/>
      <c r="AU715" s="520"/>
      <c r="AV715" s="520"/>
      <c r="AW715" s="520"/>
      <c r="AX715" s="521"/>
    </row>
    <row r="716" spans="1:50" ht="30.6" customHeight="1" x14ac:dyDescent="0.15">
      <c r="A716" s="650"/>
      <c r="B716" s="651"/>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3" t="s">
        <v>518</v>
      </c>
      <c r="AE716" s="754"/>
      <c r="AF716" s="754"/>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0" t="s">
        <v>198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4" t="s">
        <v>482</v>
      </c>
      <c r="AE717" s="145"/>
      <c r="AF717" s="145"/>
      <c r="AG717" s="659" t="s">
        <v>599</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4" t="s">
        <v>482</v>
      </c>
      <c r="AE718" s="145"/>
      <c r="AF718" s="145"/>
      <c r="AG718" s="153" t="s">
        <v>517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3" t="s">
        <v>57</v>
      </c>
      <c r="B719" s="644"/>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8"/>
      <c r="AD719" s="662" t="s">
        <v>518</v>
      </c>
      <c r="AE719" s="663"/>
      <c r="AF719" s="663"/>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5"/>
      <c r="B720" s="646"/>
      <c r="C720" s="931" t="s">
        <v>262</v>
      </c>
      <c r="D720" s="929"/>
      <c r="E720" s="929"/>
      <c r="F720" s="932"/>
      <c r="G720" s="928" t="s">
        <v>263</v>
      </c>
      <c r="H720" s="929"/>
      <c r="I720" s="929"/>
      <c r="J720" s="929"/>
      <c r="K720" s="929"/>
      <c r="L720" s="929"/>
      <c r="M720" s="929"/>
      <c r="N720" s="928" t="s">
        <v>266</v>
      </c>
      <c r="O720" s="929"/>
      <c r="P720" s="929"/>
      <c r="Q720" s="929"/>
      <c r="R720" s="929"/>
      <c r="S720" s="929"/>
      <c r="T720" s="929"/>
      <c r="U720" s="929"/>
      <c r="V720" s="929"/>
      <c r="W720" s="929"/>
      <c r="X720" s="929"/>
      <c r="Y720" s="929"/>
      <c r="Z720" s="929"/>
      <c r="AA720" s="929"/>
      <c r="AB720" s="929"/>
      <c r="AC720" s="929"/>
      <c r="AD720" s="929"/>
      <c r="AE720" s="929"/>
      <c r="AF720" s="930"/>
      <c r="AG720" s="424"/>
      <c r="AH720" s="230"/>
      <c r="AI720" s="230"/>
      <c r="AJ720" s="230"/>
      <c r="AK720" s="230"/>
      <c r="AL720" s="230"/>
      <c r="AM720" s="230"/>
      <c r="AN720" s="230"/>
      <c r="AO720" s="230"/>
      <c r="AP720" s="230"/>
      <c r="AQ720" s="230"/>
      <c r="AR720" s="230"/>
      <c r="AS720" s="230"/>
      <c r="AT720" s="230"/>
      <c r="AU720" s="230"/>
      <c r="AV720" s="230"/>
      <c r="AW720" s="230"/>
      <c r="AX720" s="425"/>
    </row>
    <row r="721" spans="1:50" ht="24.75" customHeight="1" x14ac:dyDescent="0.15">
      <c r="A721" s="645"/>
      <c r="B721" s="646"/>
      <c r="C721" s="913"/>
      <c r="D721" s="914"/>
      <c r="E721" s="914"/>
      <c r="F721" s="915"/>
      <c r="G721" s="933"/>
      <c r="H721" s="934"/>
      <c r="I721" s="68" t="str">
        <f>IF(OR(G721="　", G721=""), "", "-")</f>
        <v/>
      </c>
      <c r="J721" s="912"/>
      <c r="K721" s="912"/>
      <c r="L721" s="68" t="str">
        <f>IF(M721="","","-")</f>
        <v/>
      </c>
      <c r="M721" s="69"/>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0"/>
      <c r="AI721" s="230"/>
      <c r="AJ721" s="230"/>
      <c r="AK721" s="230"/>
      <c r="AL721" s="230"/>
      <c r="AM721" s="230"/>
      <c r="AN721" s="230"/>
      <c r="AO721" s="230"/>
      <c r="AP721" s="230"/>
      <c r="AQ721" s="230"/>
      <c r="AR721" s="230"/>
      <c r="AS721" s="230"/>
      <c r="AT721" s="230"/>
      <c r="AU721" s="230"/>
      <c r="AV721" s="230"/>
      <c r="AW721" s="230"/>
      <c r="AX721" s="425"/>
    </row>
    <row r="722" spans="1:50" ht="24.75" customHeight="1" x14ac:dyDescent="0.15">
      <c r="A722" s="645"/>
      <c r="B722" s="646"/>
      <c r="C722" s="913"/>
      <c r="D722" s="914"/>
      <c r="E722" s="914"/>
      <c r="F722" s="915"/>
      <c r="G722" s="933"/>
      <c r="H722" s="934"/>
      <c r="I722" s="68" t="str">
        <f t="shared" ref="I722:I725" si="4">IF(OR(G722="　", G722=""), "", "-")</f>
        <v/>
      </c>
      <c r="J722" s="912"/>
      <c r="K722" s="912"/>
      <c r="L722" s="68" t="str">
        <f t="shared" ref="L722:L725" si="5">IF(M722="","","-")</f>
        <v/>
      </c>
      <c r="M722" s="69"/>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0"/>
      <c r="AI722" s="230"/>
      <c r="AJ722" s="230"/>
      <c r="AK722" s="230"/>
      <c r="AL722" s="230"/>
      <c r="AM722" s="230"/>
      <c r="AN722" s="230"/>
      <c r="AO722" s="230"/>
      <c r="AP722" s="230"/>
      <c r="AQ722" s="230"/>
      <c r="AR722" s="230"/>
      <c r="AS722" s="230"/>
      <c r="AT722" s="230"/>
      <c r="AU722" s="230"/>
      <c r="AV722" s="230"/>
      <c r="AW722" s="230"/>
      <c r="AX722" s="425"/>
    </row>
    <row r="723" spans="1:50" ht="24.75" hidden="1" customHeight="1" x14ac:dyDescent="0.15">
      <c r="A723" s="645"/>
      <c r="B723" s="646"/>
      <c r="C723" s="913"/>
      <c r="D723" s="914"/>
      <c r="E723" s="914"/>
      <c r="F723" s="915"/>
      <c r="G723" s="933"/>
      <c r="H723" s="934"/>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0"/>
      <c r="AI723" s="230"/>
      <c r="AJ723" s="230"/>
      <c r="AK723" s="230"/>
      <c r="AL723" s="230"/>
      <c r="AM723" s="230"/>
      <c r="AN723" s="230"/>
      <c r="AO723" s="230"/>
      <c r="AP723" s="230"/>
      <c r="AQ723" s="230"/>
      <c r="AR723" s="230"/>
      <c r="AS723" s="230"/>
      <c r="AT723" s="230"/>
      <c r="AU723" s="230"/>
      <c r="AV723" s="230"/>
      <c r="AW723" s="230"/>
      <c r="AX723" s="425"/>
    </row>
    <row r="724" spans="1:50" ht="24.75" hidden="1" customHeight="1" x14ac:dyDescent="0.15">
      <c r="A724" s="645"/>
      <c r="B724" s="646"/>
      <c r="C724" s="913"/>
      <c r="D724" s="914"/>
      <c r="E724" s="914"/>
      <c r="F724" s="915"/>
      <c r="G724" s="933"/>
      <c r="H724" s="934"/>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0"/>
      <c r="AI724" s="230"/>
      <c r="AJ724" s="230"/>
      <c r="AK724" s="230"/>
      <c r="AL724" s="230"/>
      <c r="AM724" s="230"/>
      <c r="AN724" s="230"/>
      <c r="AO724" s="230"/>
      <c r="AP724" s="230"/>
      <c r="AQ724" s="230"/>
      <c r="AR724" s="230"/>
      <c r="AS724" s="230"/>
      <c r="AT724" s="230"/>
      <c r="AU724" s="230"/>
      <c r="AV724" s="230"/>
      <c r="AW724" s="230"/>
      <c r="AX724" s="425"/>
    </row>
    <row r="725" spans="1:50" ht="24.75" hidden="1" customHeight="1" x14ac:dyDescent="0.15">
      <c r="A725" s="647"/>
      <c r="B725" s="648"/>
      <c r="C725" s="916"/>
      <c r="D725" s="917"/>
      <c r="E725" s="917"/>
      <c r="F725" s="918"/>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3" t="s">
        <v>47</v>
      </c>
      <c r="B726" s="614"/>
      <c r="C726" s="439" t="s">
        <v>52</v>
      </c>
      <c r="D726" s="573"/>
      <c r="E726" s="573"/>
      <c r="F726" s="574"/>
      <c r="G726" s="790" t="s">
        <v>601</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54" customHeight="1" thickBot="1" x14ac:dyDescent="0.2">
      <c r="A727" s="615"/>
      <c r="B727" s="616"/>
      <c r="C727" s="690" t="s">
        <v>56</v>
      </c>
      <c r="D727" s="691"/>
      <c r="E727" s="691"/>
      <c r="F727" s="692"/>
      <c r="G727" s="788" t="s">
        <v>602</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45.6" customHeight="1" thickBot="1" x14ac:dyDescent="0.2">
      <c r="A729" s="760" t="s">
        <v>608</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46.15" customHeight="1" thickBot="1" x14ac:dyDescent="0.2">
      <c r="A731" s="610" t="s">
        <v>137</v>
      </c>
      <c r="B731" s="611"/>
      <c r="C731" s="611"/>
      <c r="D731" s="611"/>
      <c r="E731" s="612"/>
      <c r="F731" s="675" t="s">
        <v>609</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39" customHeight="1" thickBot="1" x14ac:dyDescent="0.2">
      <c r="A733" s="744" t="s">
        <v>137</v>
      </c>
      <c r="B733" s="745"/>
      <c r="C733" s="745"/>
      <c r="D733" s="745"/>
      <c r="E733" s="746"/>
      <c r="F733" s="761" t="s">
        <v>612</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t="s">
        <v>613</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7" t="s">
        <v>275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324</v>
      </c>
      <c r="B737" s="87"/>
      <c r="C737" s="87"/>
      <c r="D737" s="88"/>
      <c r="E737" s="89" t="s">
        <v>519</v>
      </c>
      <c r="F737" s="89"/>
      <c r="G737" s="89"/>
      <c r="H737" s="89"/>
      <c r="I737" s="89"/>
      <c r="J737" s="89"/>
      <c r="K737" s="89"/>
      <c r="L737" s="89"/>
      <c r="M737" s="89"/>
      <c r="N737" s="95" t="s">
        <v>319</v>
      </c>
      <c r="O737" s="95"/>
      <c r="P737" s="95"/>
      <c r="Q737" s="95"/>
      <c r="R737" s="89" t="s">
        <v>519</v>
      </c>
      <c r="S737" s="89"/>
      <c r="T737" s="89"/>
      <c r="U737" s="89"/>
      <c r="V737" s="89"/>
      <c r="W737" s="89"/>
      <c r="X737" s="89"/>
      <c r="Y737" s="89"/>
      <c r="Z737" s="89"/>
      <c r="AA737" s="95" t="s">
        <v>318</v>
      </c>
      <c r="AB737" s="95"/>
      <c r="AC737" s="95"/>
      <c r="AD737" s="95"/>
      <c r="AE737" s="89" t="s">
        <v>519</v>
      </c>
      <c r="AF737" s="89"/>
      <c r="AG737" s="89"/>
      <c r="AH737" s="89"/>
      <c r="AI737" s="89"/>
      <c r="AJ737" s="89"/>
      <c r="AK737" s="89"/>
      <c r="AL737" s="89"/>
      <c r="AM737" s="89"/>
      <c r="AN737" s="95" t="s">
        <v>317</v>
      </c>
      <c r="AO737" s="95"/>
      <c r="AP737" s="95"/>
      <c r="AQ737" s="95"/>
      <c r="AR737" s="96" t="s">
        <v>520</v>
      </c>
      <c r="AS737" s="97"/>
      <c r="AT737" s="97"/>
      <c r="AU737" s="97"/>
      <c r="AV737" s="97"/>
      <c r="AW737" s="97"/>
      <c r="AX737" s="98"/>
      <c r="AY737" s="74"/>
      <c r="AZ737" s="74"/>
    </row>
    <row r="738" spans="1:52" ht="24.75" customHeight="1" x14ac:dyDescent="0.15">
      <c r="A738" s="86" t="s">
        <v>316</v>
      </c>
      <c r="B738" s="87"/>
      <c r="C738" s="87"/>
      <c r="D738" s="88"/>
      <c r="E738" s="89" t="s">
        <v>521</v>
      </c>
      <c r="F738" s="89"/>
      <c r="G738" s="89"/>
      <c r="H738" s="89"/>
      <c r="I738" s="89"/>
      <c r="J738" s="89"/>
      <c r="K738" s="89"/>
      <c r="L738" s="89"/>
      <c r="M738" s="89"/>
      <c r="N738" s="95" t="s">
        <v>315</v>
      </c>
      <c r="O738" s="95"/>
      <c r="P738" s="95"/>
      <c r="Q738" s="95"/>
      <c r="R738" s="89" t="s">
        <v>522</v>
      </c>
      <c r="S738" s="89"/>
      <c r="T738" s="89"/>
      <c r="U738" s="89"/>
      <c r="V738" s="89"/>
      <c r="W738" s="89"/>
      <c r="X738" s="89"/>
      <c r="Y738" s="89"/>
      <c r="Z738" s="89"/>
      <c r="AA738" s="95" t="s">
        <v>314</v>
      </c>
      <c r="AB738" s="95"/>
      <c r="AC738" s="95"/>
      <c r="AD738" s="95"/>
      <c r="AE738" s="89" t="s">
        <v>523</v>
      </c>
      <c r="AF738" s="89"/>
      <c r="AG738" s="89"/>
      <c r="AH738" s="89"/>
      <c r="AI738" s="89"/>
      <c r="AJ738" s="89"/>
      <c r="AK738" s="89"/>
      <c r="AL738" s="89"/>
      <c r="AM738" s="89"/>
      <c r="AN738" s="95" t="s">
        <v>313</v>
      </c>
      <c r="AO738" s="95"/>
      <c r="AP738" s="95"/>
      <c r="AQ738" s="95"/>
      <c r="AR738" s="96" t="s">
        <v>524</v>
      </c>
      <c r="AS738" s="97"/>
      <c r="AT738" s="97"/>
      <c r="AU738" s="97"/>
      <c r="AV738" s="97"/>
      <c r="AW738" s="97"/>
      <c r="AX738" s="98"/>
    </row>
    <row r="739" spans="1:52" ht="24.75" customHeight="1" x14ac:dyDescent="0.15">
      <c r="A739" s="86" t="s">
        <v>312</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478</v>
      </c>
      <c r="F740" s="111"/>
      <c r="G740" s="111"/>
      <c r="H740" s="78" t="str">
        <f>IF(E740="", "", "(")</f>
        <v>(</v>
      </c>
      <c r="I740" s="111"/>
      <c r="J740" s="111"/>
      <c r="K740" s="78" t="str">
        <f>IF(OR(I740="　", I740=""), "", "-")</f>
        <v/>
      </c>
      <c r="L740" s="112">
        <v>76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1.4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5.6"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5" t="s">
        <v>307</v>
      </c>
      <c r="B780" s="756"/>
      <c r="C780" s="756"/>
      <c r="D780" s="756"/>
      <c r="E780" s="756"/>
      <c r="F780" s="757"/>
      <c r="G780" s="435" t="s">
        <v>578</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579</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15">
      <c r="A781" s="548"/>
      <c r="B781" s="758"/>
      <c r="C781" s="758"/>
      <c r="D781" s="758"/>
      <c r="E781" s="758"/>
      <c r="F781" s="759"/>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15">
      <c r="A782" s="548"/>
      <c r="B782" s="758"/>
      <c r="C782" s="758"/>
      <c r="D782" s="758"/>
      <c r="E782" s="758"/>
      <c r="F782" s="759"/>
      <c r="G782" s="445" t="s">
        <v>580</v>
      </c>
      <c r="H782" s="446"/>
      <c r="I782" s="446"/>
      <c r="J782" s="446"/>
      <c r="K782" s="447"/>
      <c r="L782" s="448" t="s">
        <v>583</v>
      </c>
      <c r="M782" s="449"/>
      <c r="N782" s="449"/>
      <c r="O782" s="449"/>
      <c r="P782" s="449"/>
      <c r="Q782" s="449"/>
      <c r="R782" s="449"/>
      <c r="S782" s="449"/>
      <c r="T782" s="449"/>
      <c r="U782" s="449"/>
      <c r="V782" s="449"/>
      <c r="W782" s="449"/>
      <c r="X782" s="450"/>
      <c r="Y782" s="451">
        <v>2381</v>
      </c>
      <c r="Z782" s="452"/>
      <c r="AA782" s="452"/>
      <c r="AB782" s="549"/>
      <c r="AC782" s="445" t="s">
        <v>586</v>
      </c>
      <c r="AD782" s="446"/>
      <c r="AE782" s="446"/>
      <c r="AF782" s="446"/>
      <c r="AG782" s="447"/>
      <c r="AH782" s="448" t="s">
        <v>583</v>
      </c>
      <c r="AI782" s="449"/>
      <c r="AJ782" s="449"/>
      <c r="AK782" s="449"/>
      <c r="AL782" s="449"/>
      <c r="AM782" s="449"/>
      <c r="AN782" s="449"/>
      <c r="AO782" s="449"/>
      <c r="AP782" s="449"/>
      <c r="AQ782" s="449"/>
      <c r="AR782" s="449"/>
      <c r="AS782" s="449"/>
      <c r="AT782" s="450"/>
      <c r="AU782" s="451">
        <v>206</v>
      </c>
      <c r="AV782" s="452"/>
      <c r="AW782" s="452"/>
      <c r="AX782" s="453"/>
    </row>
    <row r="783" spans="1:50" ht="24.75" customHeight="1" x14ac:dyDescent="0.15">
      <c r="A783" s="548"/>
      <c r="B783" s="758"/>
      <c r="C783" s="758"/>
      <c r="D783" s="758"/>
      <c r="E783" s="758"/>
      <c r="F783" s="759"/>
      <c r="G783" s="344" t="s">
        <v>581</v>
      </c>
      <c r="H783" s="345"/>
      <c r="I783" s="345"/>
      <c r="J783" s="345"/>
      <c r="K783" s="346"/>
      <c r="L783" s="397" t="s">
        <v>584</v>
      </c>
      <c r="M783" s="398"/>
      <c r="N783" s="398"/>
      <c r="O783" s="398"/>
      <c r="P783" s="398"/>
      <c r="Q783" s="398"/>
      <c r="R783" s="398"/>
      <c r="S783" s="398"/>
      <c r="T783" s="398"/>
      <c r="U783" s="398"/>
      <c r="V783" s="398"/>
      <c r="W783" s="398"/>
      <c r="X783" s="399"/>
      <c r="Y783" s="394">
        <v>895</v>
      </c>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48"/>
      <c r="B784" s="758"/>
      <c r="C784" s="758"/>
      <c r="D784" s="758"/>
      <c r="E784" s="758"/>
      <c r="F784" s="759"/>
      <c r="G784" s="344" t="s">
        <v>582</v>
      </c>
      <c r="H784" s="345"/>
      <c r="I784" s="345"/>
      <c r="J784" s="345"/>
      <c r="K784" s="346"/>
      <c r="L784" s="397" t="s">
        <v>585</v>
      </c>
      <c r="M784" s="398"/>
      <c r="N784" s="398"/>
      <c r="O784" s="398"/>
      <c r="P784" s="398"/>
      <c r="Q784" s="398"/>
      <c r="R784" s="398"/>
      <c r="S784" s="398"/>
      <c r="T784" s="398"/>
      <c r="U784" s="398"/>
      <c r="V784" s="398"/>
      <c r="W784" s="398"/>
      <c r="X784" s="399"/>
      <c r="Y784" s="394">
        <v>2</v>
      </c>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48"/>
      <c r="B785" s="758"/>
      <c r="C785" s="758"/>
      <c r="D785" s="758"/>
      <c r="E785" s="758"/>
      <c r="F785" s="759"/>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48"/>
      <c r="B786" s="758"/>
      <c r="C786" s="758"/>
      <c r="D786" s="758"/>
      <c r="E786" s="758"/>
      <c r="F786" s="759"/>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48"/>
      <c r="B787" s="758"/>
      <c r="C787" s="758"/>
      <c r="D787" s="758"/>
      <c r="E787" s="758"/>
      <c r="F787" s="759"/>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48"/>
      <c r="B788" s="758"/>
      <c r="C788" s="758"/>
      <c r="D788" s="758"/>
      <c r="E788" s="758"/>
      <c r="F788" s="759"/>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48"/>
      <c r="B789" s="758"/>
      <c r="C789" s="758"/>
      <c r="D789" s="758"/>
      <c r="E789" s="758"/>
      <c r="F789" s="759"/>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48"/>
      <c r="B790" s="758"/>
      <c r="C790" s="758"/>
      <c r="D790" s="758"/>
      <c r="E790" s="758"/>
      <c r="F790" s="759"/>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48"/>
      <c r="B791" s="758"/>
      <c r="C791" s="758"/>
      <c r="D791" s="758"/>
      <c r="E791" s="758"/>
      <c r="F791" s="759"/>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thickBot="1" x14ac:dyDescent="0.2">
      <c r="A792" s="548"/>
      <c r="B792" s="758"/>
      <c r="C792" s="758"/>
      <c r="D792" s="758"/>
      <c r="E792" s="758"/>
      <c r="F792" s="759"/>
      <c r="G792" s="405" t="s">
        <v>20</v>
      </c>
      <c r="H792" s="406"/>
      <c r="I792" s="406"/>
      <c r="J792" s="406"/>
      <c r="K792" s="406"/>
      <c r="L792" s="407"/>
      <c r="M792" s="408"/>
      <c r="N792" s="408"/>
      <c r="O792" s="408"/>
      <c r="P792" s="408"/>
      <c r="Q792" s="408"/>
      <c r="R792" s="408"/>
      <c r="S792" s="408"/>
      <c r="T792" s="408"/>
      <c r="U792" s="408"/>
      <c r="V792" s="408"/>
      <c r="W792" s="408"/>
      <c r="X792" s="409"/>
      <c r="Y792" s="410">
        <f>SUM(Y782:AB791)</f>
        <v>3278</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206</v>
      </c>
      <c r="AV792" s="411"/>
      <c r="AW792" s="411"/>
      <c r="AX792" s="413"/>
    </row>
    <row r="793" spans="1:50" ht="24.75" customHeight="1" x14ac:dyDescent="0.15">
      <c r="A793" s="548"/>
      <c r="B793" s="758"/>
      <c r="C793" s="758"/>
      <c r="D793" s="758"/>
      <c r="E793" s="758"/>
      <c r="F793" s="759"/>
      <c r="G793" s="435" t="s">
        <v>587</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590</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customHeight="1" x14ac:dyDescent="0.15">
      <c r="A794" s="548"/>
      <c r="B794" s="758"/>
      <c r="C794" s="758"/>
      <c r="D794" s="758"/>
      <c r="E794" s="758"/>
      <c r="F794" s="759"/>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customHeight="1" x14ac:dyDescent="0.15">
      <c r="A795" s="548"/>
      <c r="B795" s="758"/>
      <c r="C795" s="758"/>
      <c r="D795" s="758"/>
      <c r="E795" s="758"/>
      <c r="F795" s="759"/>
      <c r="G795" s="445" t="s">
        <v>588</v>
      </c>
      <c r="H795" s="446"/>
      <c r="I795" s="446"/>
      <c r="J795" s="446"/>
      <c r="K795" s="447"/>
      <c r="L795" s="448" t="s">
        <v>589</v>
      </c>
      <c r="M795" s="449"/>
      <c r="N795" s="449"/>
      <c r="O795" s="449"/>
      <c r="P795" s="449"/>
      <c r="Q795" s="449"/>
      <c r="R795" s="449"/>
      <c r="S795" s="449"/>
      <c r="T795" s="449"/>
      <c r="U795" s="449"/>
      <c r="V795" s="449"/>
      <c r="W795" s="449"/>
      <c r="X795" s="450"/>
      <c r="Y795" s="451">
        <v>245</v>
      </c>
      <c r="Z795" s="452"/>
      <c r="AA795" s="452"/>
      <c r="AB795" s="549"/>
      <c r="AC795" s="445" t="s">
        <v>588</v>
      </c>
      <c r="AD795" s="446"/>
      <c r="AE795" s="446"/>
      <c r="AF795" s="446"/>
      <c r="AG795" s="447"/>
      <c r="AH795" s="448" t="s">
        <v>591</v>
      </c>
      <c r="AI795" s="449"/>
      <c r="AJ795" s="449"/>
      <c r="AK795" s="449"/>
      <c r="AL795" s="449"/>
      <c r="AM795" s="449"/>
      <c r="AN795" s="449"/>
      <c r="AO795" s="449"/>
      <c r="AP795" s="449"/>
      <c r="AQ795" s="449"/>
      <c r="AR795" s="449"/>
      <c r="AS795" s="449"/>
      <c r="AT795" s="450"/>
      <c r="AU795" s="451">
        <v>114</v>
      </c>
      <c r="AV795" s="452"/>
      <c r="AW795" s="452"/>
      <c r="AX795" s="453"/>
    </row>
    <row r="796" spans="1:50" ht="24.75" hidden="1" customHeight="1" x14ac:dyDescent="0.15">
      <c r="A796" s="548"/>
      <c r="B796" s="758"/>
      <c r="C796" s="758"/>
      <c r="D796" s="758"/>
      <c r="E796" s="758"/>
      <c r="F796" s="759"/>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48"/>
      <c r="B797" s="758"/>
      <c r="C797" s="758"/>
      <c r="D797" s="758"/>
      <c r="E797" s="758"/>
      <c r="F797" s="759"/>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48"/>
      <c r="B798" s="758"/>
      <c r="C798" s="758"/>
      <c r="D798" s="758"/>
      <c r="E798" s="758"/>
      <c r="F798" s="759"/>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48"/>
      <c r="B799" s="758"/>
      <c r="C799" s="758"/>
      <c r="D799" s="758"/>
      <c r="E799" s="758"/>
      <c r="F799" s="759"/>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48"/>
      <c r="B800" s="758"/>
      <c r="C800" s="758"/>
      <c r="D800" s="758"/>
      <c r="E800" s="758"/>
      <c r="F800" s="759"/>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48"/>
      <c r="B801" s="758"/>
      <c r="C801" s="758"/>
      <c r="D801" s="758"/>
      <c r="E801" s="758"/>
      <c r="F801" s="759"/>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48"/>
      <c r="B802" s="758"/>
      <c r="C802" s="758"/>
      <c r="D802" s="758"/>
      <c r="E802" s="758"/>
      <c r="F802" s="759"/>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5.9" customHeight="1" x14ac:dyDescent="0.15">
      <c r="A803" s="548"/>
      <c r="B803" s="758"/>
      <c r="C803" s="758"/>
      <c r="D803" s="758"/>
      <c r="E803" s="758"/>
      <c r="F803" s="759"/>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x14ac:dyDescent="0.15">
      <c r="A804" s="548"/>
      <c r="B804" s="758"/>
      <c r="C804" s="758"/>
      <c r="D804" s="758"/>
      <c r="E804" s="758"/>
      <c r="F804" s="759"/>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24.75" customHeight="1" x14ac:dyDescent="0.15">
      <c r="A805" s="548"/>
      <c r="B805" s="758"/>
      <c r="C805" s="758"/>
      <c r="D805" s="758"/>
      <c r="E805" s="758"/>
      <c r="F805" s="759"/>
      <c r="G805" s="405" t="s">
        <v>20</v>
      </c>
      <c r="H805" s="406"/>
      <c r="I805" s="406"/>
      <c r="J805" s="406"/>
      <c r="K805" s="406"/>
      <c r="L805" s="407"/>
      <c r="M805" s="408"/>
      <c r="N805" s="408"/>
      <c r="O805" s="408"/>
      <c r="P805" s="408"/>
      <c r="Q805" s="408"/>
      <c r="R805" s="408"/>
      <c r="S805" s="408"/>
      <c r="T805" s="408"/>
      <c r="U805" s="408"/>
      <c r="V805" s="408"/>
      <c r="W805" s="408"/>
      <c r="X805" s="409"/>
      <c r="Y805" s="410">
        <f>SUM(Y795:AB804)</f>
        <v>245</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114</v>
      </c>
      <c r="AV805" s="411"/>
      <c r="AW805" s="411"/>
      <c r="AX805" s="413"/>
    </row>
    <row r="806" spans="1:50" ht="24.75" hidden="1" customHeight="1" x14ac:dyDescent="0.15">
      <c r="A806" s="548"/>
      <c r="B806" s="758"/>
      <c r="C806" s="758"/>
      <c r="D806" s="758"/>
      <c r="E806" s="758"/>
      <c r="F806" s="759"/>
      <c r="G806" s="435" t="s">
        <v>244</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245</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48"/>
      <c r="B807" s="758"/>
      <c r="C807" s="758"/>
      <c r="D807" s="758"/>
      <c r="E807" s="758"/>
      <c r="F807" s="759"/>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48"/>
      <c r="B808" s="758"/>
      <c r="C808" s="758"/>
      <c r="D808" s="758"/>
      <c r="E808" s="758"/>
      <c r="F808" s="759"/>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49"/>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x14ac:dyDescent="0.15">
      <c r="A809" s="548"/>
      <c r="B809" s="758"/>
      <c r="C809" s="758"/>
      <c r="D809" s="758"/>
      <c r="E809" s="758"/>
      <c r="F809" s="759"/>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48"/>
      <c r="B810" s="758"/>
      <c r="C810" s="758"/>
      <c r="D810" s="758"/>
      <c r="E810" s="758"/>
      <c r="F810" s="759"/>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48"/>
      <c r="B811" s="758"/>
      <c r="C811" s="758"/>
      <c r="D811" s="758"/>
      <c r="E811" s="758"/>
      <c r="F811" s="759"/>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48"/>
      <c r="B812" s="758"/>
      <c r="C812" s="758"/>
      <c r="D812" s="758"/>
      <c r="E812" s="758"/>
      <c r="F812" s="759"/>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48"/>
      <c r="B813" s="758"/>
      <c r="C813" s="758"/>
      <c r="D813" s="758"/>
      <c r="E813" s="758"/>
      <c r="F813" s="759"/>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48"/>
      <c r="B814" s="758"/>
      <c r="C814" s="758"/>
      <c r="D814" s="758"/>
      <c r="E814" s="758"/>
      <c r="F814" s="759"/>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48"/>
      <c r="B815" s="758"/>
      <c r="C815" s="758"/>
      <c r="D815" s="758"/>
      <c r="E815" s="758"/>
      <c r="F815" s="759"/>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48"/>
      <c r="B816" s="758"/>
      <c r="C816" s="758"/>
      <c r="D816" s="758"/>
      <c r="E816" s="758"/>
      <c r="F816" s="759"/>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48"/>
      <c r="B817" s="758"/>
      <c r="C817" s="758"/>
      <c r="D817" s="758"/>
      <c r="E817" s="758"/>
      <c r="F817" s="759"/>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x14ac:dyDescent="0.15">
      <c r="A818" s="548"/>
      <c r="B818" s="758"/>
      <c r="C818" s="758"/>
      <c r="D818" s="758"/>
      <c r="E818" s="758"/>
      <c r="F818" s="759"/>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48"/>
      <c r="B819" s="758"/>
      <c r="C819" s="758"/>
      <c r="D819" s="758"/>
      <c r="E819" s="758"/>
      <c r="F819" s="759"/>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48"/>
      <c r="B820" s="758"/>
      <c r="C820" s="758"/>
      <c r="D820" s="758"/>
      <c r="E820" s="758"/>
      <c r="F820" s="759"/>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48"/>
      <c r="B821" s="758"/>
      <c r="C821" s="758"/>
      <c r="D821" s="758"/>
      <c r="E821" s="758"/>
      <c r="F821" s="759"/>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49"/>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15">
      <c r="A822" s="548"/>
      <c r="B822" s="758"/>
      <c r="C822" s="758"/>
      <c r="D822" s="758"/>
      <c r="E822" s="758"/>
      <c r="F822" s="759"/>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48"/>
      <c r="B823" s="758"/>
      <c r="C823" s="758"/>
      <c r="D823" s="758"/>
      <c r="E823" s="758"/>
      <c r="F823" s="759"/>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48"/>
      <c r="B824" s="758"/>
      <c r="C824" s="758"/>
      <c r="D824" s="758"/>
      <c r="E824" s="758"/>
      <c r="F824" s="759"/>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48"/>
      <c r="B825" s="758"/>
      <c r="C825" s="758"/>
      <c r="D825" s="758"/>
      <c r="E825" s="758"/>
      <c r="F825" s="759"/>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48"/>
      <c r="B826" s="758"/>
      <c r="C826" s="758"/>
      <c r="D826" s="758"/>
      <c r="E826" s="758"/>
      <c r="F826" s="759"/>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48"/>
      <c r="B827" s="758"/>
      <c r="C827" s="758"/>
      <c r="D827" s="758"/>
      <c r="E827" s="758"/>
      <c r="F827" s="759"/>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48"/>
      <c r="B828" s="758"/>
      <c r="C828" s="758"/>
      <c r="D828" s="758"/>
      <c r="E828" s="758"/>
      <c r="F828" s="759"/>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48"/>
      <c r="B829" s="758"/>
      <c r="C829" s="758"/>
      <c r="D829" s="758"/>
      <c r="E829" s="758"/>
      <c r="F829" s="759"/>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48"/>
      <c r="B830" s="758"/>
      <c r="C830" s="758"/>
      <c r="D830" s="758"/>
      <c r="E830" s="758"/>
      <c r="F830" s="759"/>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48"/>
      <c r="B831" s="758"/>
      <c r="C831" s="758"/>
      <c r="D831" s="758"/>
      <c r="E831" s="758"/>
      <c r="F831" s="759"/>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hidden="1"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1" t="s">
        <v>267</v>
      </c>
      <c r="AM832" s="952"/>
      <c r="AN832" s="952"/>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8.60000000000000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26</v>
      </c>
      <c r="D837" s="342"/>
      <c r="E837" s="342"/>
      <c r="F837" s="342"/>
      <c r="G837" s="342"/>
      <c r="H837" s="342"/>
      <c r="I837" s="342"/>
      <c r="J837" s="273" t="s">
        <v>224</v>
      </c>
      <c r="K837" s="95"/>
      <c r="L837" s="95"/>
      <c r="M837" s="95"/>
      <c r="N837" s="95"/>
      <c r="O837" s="95"/>
      <c r="P837" s="343" t="s">
        <v>199</v>
      </c>
      <c r="Q837" s="343"/>
      <c r="R837" s="343"/>
      <c r="S837" s="343"/>
      <c r="T837" s="343"/>
      <c r="U837" s="343"/>
      <c r="V837" s="343"/>
      <c r="W837" s="343"/>
      <c r="X837" s="343"/>
      <c r="Y837" s="340" t="s">
        <v>222</v>
      </c>
      <c r="Z837" s="341"/>
      <c r="AA837" s="341"/>
      <c r="AB837" s="341"/>
      <c r="AC837" s="273" t="s">
        <v>261</v>
      </c>
      <c r="AD837" s="273"/>
      <c r="AE837" s="273"/>
      <c r="AF837" s="273"/>
      <c r="AG837" s="273"/>
      <c r="AH837" s="340" t="s">
        <v>289</v>
      </c>
      <c r="AI837" s="342"/>
      <c r="AJ837" s="342"/>
      <c r="AK837" s="342"/>
      <c r="AL837" s="342" t="s">
        <v>21</v>
      </c>
      <c r="AM837" s="342"/>
      <c r="AN837" s="342"/>
      <c r="AO837" s="422"/>
      <c r="AP837" s="423" t="s">
        <v>225</v>
      </c>
      <c r="AQ837" s="423"/>
      <c r="AR837" s="423"/>
      <c r="AS837" s="423"/>
      <c r="AT837" s="423"/>
      <c r="AU837" s="423"/>
      <c r="AV837" s="423"/>
      <c r="AW837" s="423"/>
      <c r="AX837" s="423"/>
    </row>
    <row r="838" spans="1:50" ht="93.6" customHeight="1" x14ac:dyDescent="0.15">
      <c r="A838" s="400">
        <v>1</v>
      </c>
      <c r="B838" s="400">
        <v>1</v>
      </c>
      <c r="C838" s="420" t="s">
        <v>551</v>
      </c>
      <c r="D838" s="414"/>
      <c r="E838" s="414"/>
      <c r="F838" s="414"/>
      <c r="G838" s="414"/>
      <c r="H838" s="414"/>
      <c r="I838" s="414"/>
      <c r="J838" s="415">
        <v>1000020470007</v>
      </c>
      <c r="K838" s="416"/>
      <c r="L838" s="416"/>
      <c r="M838" s="416"/>
      <c r="N838" s="416"/>
      <c r="O838" s="416"/>
      <c r="P838" s="421" t="s">
        <v>596</v>
      </c>
      <c r="Q838" s="313"/>
      <c r="R838" s="313"/>
      <c r="S838" s="313"/>
      <c r="T838" s="313"/>
      <c r="U838" s="313"/>
      <c r="V838" s="313"/>
      <c r="W838" s="313"/>
      <c r="X838" s="313"/>
      <c r="Y838" s="314">
        <v>3278</v>
      </c>
      <c r="Z838" s="315"/>
      <c r="AA838" s="315"/>
      <c r="AB838" s="316"/>
      <c r="AC838" s="324" t="s">
        <v>528</v>
      </c>
      <c r="AD838" s="419"/>
      <c r="AE838" s="419"/>
      <c r="AF838" s="419"/>
      <c r="AG838" s="419"/>
      <c r="AH838" s="417"/>
      <c r="AI838" s="418"/>
      <c r="AJ838" s="418"/>
      <c r="AK838" s="418"/>
      <c r="AL838" s="321"/>
      <c r="AM838" s="322"/>
      <c r="AN838" s="322"/>
      <c r="AO838" s="323"/>
      <c r="AP838" s="317"/>
      <c r="AQ838" s="317"/>
      <c r="AR838" s="317"/>
      <c r="AS838" s="317"/>
      <c r="AT838" s="317"/>
      <c r="AU838" s="317"/>
      <c r="AV838" s="317"/>
      <c r="AW838" s="317"/>
      <c r="AX838" s="317"/>
    </row>
    <row r="839" spans="1:50" ht="30" hidden="1" customHeight="1" x14ac:dyDescent="0.15">
      <c r="A839" s="400">
        <v>2</v>
      </c>
      <c r="B839" s="400">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24"/>
      <c r="AD839" s="324"/>
      <c r="AE839" s="324"/>
      <c r="AF839" s="324"/>
      <c r="AG839" s="324"/>
      <c r="AH839" s="417"/>
      <c r="AI839" s="418"/>
      <c r="AJ839" s="418"/>
      <c r="AK839" s="418"/>
      <c r="AL839" s="321"/>
      <c r="AM839" s="322"/>
      <c r="AN839" s="322"/>
      <c r="AO839" s="323"/>
      <c r="AP839" s="317"/>
      <c r="AQ839" s="317"/>
      <c r="AR839" s="317"/>
      <c r="AS839" s="317"/>
      <c r="AT839" s="317"/>
      <c r="AU839" s="317"/>
      <c r="AV839" s="317"/>
      <c r="AW839" s="317"/>
      <c r="AX839" s="317"/>
    </row>
    <row r="840" spans="1:50" ht="30" hidden="1" customHeight="1" x14ac:dyDescent="0.15">
      <c r="A840" s="400">
        <v>3</v>
      </c>
      <c r="B840" s="400">
        <v>1</v>
      </c>
      <c r="C840" s="420"/>
      <c r="D840" s="414"/>
      <c r="E840" s="414"/>
      <c r="F840" s="414"/>
      <c r="G840" s="414"/>
      <c r="H840" s="414"/>
      <c r="I840" s="414"/>
      <c r="J840" s="415"/>
      <c r="K840" s="416"/>
      <c r="L840" s="416"/>
      <c r="M840" s="416"/>
      <c r="N840" s="416"/>
      <c r="O840" s="416"/>
      <c r="P840" s="421"/>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400">
        <v>4</v>
      </c>
      <c r="B841" s="400">
        <v>1</v>
      </c>
      <c r="C841" s="420"/>
      <c r="D841" s="414"/>
      <c r="E841" s="414"/>
      <c r="F841" s="414"/>
      <c r="G841" s="414"/>
      <c r="H841" s="414"/>
      <c r="I841" s="414"/>
      <c r="J841" s="415"/>
      <c r="K841" s="416"/>
      <c r="L841" s="416"/>
      <c r="M841" s="416"/>
      <c r="N841" s="416"/>
      <c r="O841" s="416"/>
      <c r="P841" s="421"/>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0">
        <v>5</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0">
        <v>6</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0">
        <v>7</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0">
        <v>8</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0">
        <v>9</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0">
        <v>10</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0">
        <v>11</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0">
        <v>12</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0">
        <v>13</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2"/>
      <c r="B870" s="342"/>
      <c r="C870" s="342" t="s">
        <v>26</v>
      </c>
      <c r="D870" s="342"/>
      <c r="E870" s="342"/>
      <c r="F870" s="342"/>
      <c r="G870" s="342"/>
      <c r="H870" s="342"/>
      <c r="I870" s="342"/>
      <c r="J870" s="273" t="s">
        <v>224</v>
      </c>
      <c r="K870" s="95"/>
      <c r="L870" s="95"/>
      <c r="M870" s="95"/>
      <c r="N870" s="95"/>
      <c r="O870" s="95"/>
      <c r="P870" s="343" t="s">
        <v>199</v>
      </c>
      <c r="Q870" s="343"/>
      <c r="R870" s="343"/>
      <c r="S870" s="343"/>
      <c r="T870" s="343"/>
      <c r="U870" s="343"/>
      <c r="V870" s="343"/>
      <c r="W870" s="343"/>
      <c r="X870" s="343"/>
      <c r="Y870" s="340" t="s">
        <v>222</v>
      </c>
      <c r="Z870" s="341"/>
      <c r="AA870" s="341"/>
      <c r="AB870" s="341"/>
      <c r="AC870" s="273" t="s">
        <v>261</v>
      </c>
      <c r="AD870" s="273"/>
      <c r="AE870" s="273"/>
      <c r="AF870" s="273"/>
      <c r="AG870" s="273"/>
      <c r="AH870" s="340" t="s">
        <v>289</v>
      </c>
      <c r="AI870" s="342"/>
      <c r="AJ870" s="342"/>
      <c r="AK870" s="342"/>
      <c r="AL870" s="342" t="s">
        <v>21</v>
      </c>
      <c r="AM870" s="342"/>
      <c r="AN870" s="342"/>
      <c r="AO870" s="422"/>
      <c r="AP870" s="423" t="s">
        <v>225</v>
      </c>
      <c r="AQ870" s="423"/>
      <c r="AR870" s="423"/>
      <c r="AS870" s="423"/>
      <c r="AT870" s="423"/>
      <c r="AU870" s="423"/>
      <c r="AV870" s="423"/>
      <c r="AW870" s="423"/>
      <c r="AX870" s="423"/>
    </row>
    <row r="871" spans="1:50" ht="30" customHeight="1" x14ac:dyDescent="0.15">
      <c r="A871" s="400">
        <v>1</v>
      </c>
      <c r="B871" s="400">
        <v>1</v>
      </c>
      <c r="C871" s="420" t="s">
        <v>526</v>
      </c>
      <c r="D871" s="414"/>
      <c r="E871" s="414"/>
      <c r="F871" s="414"/>
      <c r="G871" s="414"/>
      <c r="H871" s="414"/>
      <c r="I871" s="414"/>
      <c r="J871" s="415">
        <v>1000020472093</v>
      </c>
      <c r="K871" s="416"/>
      <c r="L871" s="416"/>
      <c r="M871" s="416"/>
      <c r="N871" s="416"/>
      <c r="O871" s="416"/>
      <c r="P871" s="421" t="s">
        <v>527</v>
      </c>
      <c r="Q871" s="313"/>
      <c r="R871" s="313"/>
      <c r="S871" s="313"/>
      <c r="T871" s="313"/>
      <c r="U871" s="313"/>
      <c r="V871" s="313"/>
      <c r="W871" s="313"/>
      <c r="X871" s="313"/>
      <c r="Y871" s="314">
        <v>206</v>
      </c>
      <c r="Z871" s="315"/>
      <c r="AA871" s="315"/>
      <c r="AB871" s="316"/>
      <c r="AC871" s="324" t="s">
        <v>528</v>
      </c>
      <c r="AD871" s="419"/>
      <c r="AE871" s="419"/>
      <c r="AF871" s="419"/>
      <c r="AG871" s="419"/>
      <c r="AH871" s="417" t="s">
        <v>547</v>
      </c>
      <c r="AI871" s="418"/>
      <c r="AJ871" s="418"/>
      <c r="AK871" s="418"/>
      <c r="AL871" s="321" t="s">
        <v>547</v>
      </c>
      <c r="AM871" s="322"/>
      <c r="AN871" s="322"/>
      <c r="AO871" s="323"/>
      <c r="AP871" s="317"/>
      <c r="AQ871" s="317"/>
      <c r="AR871" s="317"/>
      <c r="AS871" s="317"/>
      <c r="AT871" s="317"/>
      <c r="AU871" s="317"/>
      <c r="AV871" s="317"/>
      <c r="AW871" s="317"/>
      <c r="AX871" s="317"/>
    </row>
    <row r="872" spans="1:50" ht="30" customHeight="1" x14ac:dyDescent="0.15">
      <c r="A872" s="400">
        <v>2</v>
      </c>
      <c r="B872" s="400">
        <v>1</v>
      </c>
      <c r="C872" s="420" t="s">
        <v>529</v>
      </c>
      <c r="D872" s="414"/>
      <c r="E872" s="414"/>
      <c r="F872" s="414"/>
      <c r="G872" s="414"/>
      <c r="H872" s="414"/>
      <c r="I872" s="414"/>
      <c r="J872" s="415">
        <v>5000020473022</v>
      </c>
      <c r="K872" s="416"/>
      <c r="L872" s="416"/>
      <c r="M872" s="416"/>
      <c r="N872" s="416"/>
      <c r="O872" s="416"/>
      <c r="P872" s="421" t="s">
        <v>538</v>
      </c>
      <c r="Q872" s="313"/>
      <c r="R872" s="313"/>
      <c r="S872" s="313"/>
      <c r="T872" s="313"/>
      <c r="U872" s="313"/>
      <c r="V872" s="313"/>
      <c r="W872" s="313"/>
      <c r="X872" s="313"/>
      <c r="Y872" s="314">
        <v>198</v>
      </c>
      <c r="Z872" s="315"/>
      <c r="AA872" s="315"/>
      <c r="AB872" s="316"/>
      <c r="AC872" s="324" t="s">
        <v>528</v>
      </c>
      <c r="AD872" s="324"/>
      <c r="AE872" s="324"/>
      <c r="AF872" s="324"/>
      <c r="AG872" s="324"/>
      <c r="AH872" s="417" t="s">
        <v>547</v>
      </c>
      <c r="AI872" s="418"/>
      <c r="AJ872" s="418"/>
      <c r="AK872" s="418"/>
      <c r="AL872" s="321" t="s">
        <v>548</v>
      </c>
      <c r="AM872" s="322"/>
      <c r="AN872" s="322"/>
      <c r="AO872" s="323"/>
      <c r="AP872" s="317"/>
      <c r="AQ872" s="317"/>
      <c r="AR872" s="317"/>
      <c r="AS872" s="317"/>
      <c r="AT872" s="317"/>
      <c r="AU872" s="317"/>
      <c r="AV872" s="317"/>
      <c r="AW872" s="317"/>
      <c r="AX872" s="317"/>
    </row>
    <row r="873" spans="1:50" ht="30" customHeight="1" x14ac:dyDescent="0.15">
      <c r="A873" s="400">
        <v>3</v>
      </c>
      <c r="B873" s="400">
        <v>1</v>
      </c>
      <c r="C873" s="420" t="s">
        <v>530</v>
      </c>
      <c r="D873" s="414"/>
      <c r="E873" s="414"/>
      <c r="F873" s="414"/>
      <c r="G873" s="414"/>
      <c r="H873" s="414"/>
      <c r="I873" s="414"/>
      <c r="J873" s="415">
        <v>4000020473618</v>
      </c>
      <c r="K873" s="416"/>
      <c r="L873" s="416"/>
      <c r="M873" s="416"/>
      <c r="N873" s="416"/>
      <c r="O873" s="416"/>
      <c r="P873" s="421" t="s">
        <v>546</v>
      </c>
      <c r="Q873" s="313"/>
      <c r="R873" s="313"/>
      <c r="S873" s="313"/>
      <c r="T873" s="313"/>
      <c r="U873" s="313"/>
      <c r="V873" s="313"/>
      <c r="W873" s="313"/>
      <c r="X873" s="313"/>
      <c r="Y873" s="314">
        <v>122</v>
      </c>
      <c r="Z873" s="315"/>
      <c r="AA873" s="315"/>
      <c r="AB873" s="316"/>
      <c r="AC873" s="324" t="s">
        <v>528</v>
      </c>
      <c r="AD873" s="324"/>
      <c r="AE873" s="324"/>
      <c r="AF873" s="324"/>
      <c r="AG873" s="324"/>
      <c r="AH873" s="319" t="s">
        <v>547</v>
      </c>
      <c r="AI873" s="320"/>
      <c r="AJ873" s="320"/>
      <c r="AK873" s="320"/>
      <c r="AL873" s="321" t="s">
        <v>547</v>
      </c>
      <c r="AM873" s="322"/>
      <c r="AN873" s="322"/>
      <c r="AO873" s="323"/>
      <c r="AP873" s="317"/>
      <c r="AQ873" s="317"/>
      <c r="AR873" s="317"/>
      <c r="AS873" s="317"/>
      <c r="AT873" s="317"/>
      <c r="AU873" s="317"/>
      <c r="AV873" s="317"/>
      <c r="AW873" s="317"/>
      <c r="AX873" s="317"/>
    </row>
    <row r="874" spans="1:50" ht="30" customHeight="1" x14ac:dyDescent="0.15">
      <c r="A874" s="400">
        <v>4</v>
      </c>
      <c r="B874" s="400">
        <v>1</v>
      </c>
      <c r="C874" s="420" t="s">
        <v>531</v>
      </c>
      <c r="D874" s="414"/>
      <c r="E874" s="414"/>
      <c r="F874" s="414"/>
      <c r="G874" s="414"/>
      <c r="H874" s="414"/>
      <c r="I874" s="414"/>
      <c r="J874" s="415">
        <v>1000020472077</v>
      </c>
      <c r="K874" s="416"/>
      <c r="L874" s="416"/>
      <c r="M874" s="416"/>
      <c r="N874" s="416"/>
      <c r="O874" s="416"/>
      <c r="P874" s="421" t="s">
        <v>539</v>
      </c>
      <c r="Q874" s="313"/>
      <c r="R874" s="313"/>
      <c r="S874" s="313"/>
      <c r="T874" s="313"/>
      <c r="U874" s="313"/>
      <c r="V874" s="313"/>
      <c r="W874" s="313"/>
      <c r="X874" s="313"/>
      <c r="Y874" s="314">
        <v>112</v>
      </c>
      <c r="Z874" s="315"/>
      <c r="AA874" s="315"/>
      <c r="AB874" s="316"/>
      <c r="AC874" s="324" t="s">
        <v>528</v>
      </c>
      <c r="AD874" s="324"/>
      <c r="AE874" s="324"/>
      <c r="AF874" s="324"/>
      <c r="AG874" s="324"/>
      <c r="AH874" s="319" t="s">
        <v>547</v>
      </c>
      <c r="AI874" s="320"/>
      <c r="AJ874" s="320"/>
      <c r="AK874" s="320"/>
      <c r="AL874" s="321" t="s">
        <v>547</v>
      </c>
      <c r="AM874" s="322"/>
      <c r="AN874" s="322"/>
      <c r="AO874" s="323"/>
      <c r="AP874" s="317"/>
      <c r="AQ874" s="317"/>
      <c r="AR874" s="317"/>
      <c r="AS874" s="317"/>
      <c r="AT874" s="317"/>
      <c r="AU874" s="317"/>
      <c r="AV874" s="317"/>
      <c r="AW874" s="317"/>
      <c r="AX874" s="317"/>
    </row>
    <row r="875" spans="1:50" ht="30" customHeight="1" x14ac:dyDescent="0.15">
      <c r="A875" s="400">
        <v>5</v>
      </c>
      <c r="B875" s="400">
        <v>1</v>
      </c>
      <c r="C875" s="420" t="s">
        <v>532</v>
      </c>
      <c r="D875" s="414"/>
      <c r="E875" s="414"/>
      <c r="F875" s="414"/>
      <c r="G875" s="414"/>
      <c r="H875" s="414"/>
      <c r="I875" s="414"/>
      <c r="J875" s="415">
        <v>5000020472123</v>
      </c>
      <c r="K875" s="416"/>
      <c r="L875" s="416"/>
      <c r="M875" s="416"/>
      <c r="N875" s="416"/>
      <c r="O875" s="416"/>
      <c r="P875" s="421" t="s">
        <v>540</v>
      </c>
      <c r="Q875" s="313"/>
      <c r="R875" s="313"/>
      <c r="S875" s="313"/>
      <c r="T875" s="313"/>
      <c r="U875" s="313"/>
      <c r="V875" s="313"/>
      <c r="W875" s="313"/>
      <c r="X875" s="313"/>
      <c r="Y875" s="314">
        <v>77</v>
      </c>
      <c r="Z875" s="315"/>
      <c r="AA875" s="315"/>
      <c r="AB875" s="316"/>
      <c r="AC875" s="318" t="s">
        <v>528</v>
      </c>
      <c r="AD875" s="318"/>
      <c r="AE875" s="318"/>
      <c r="AF875" s="318"/>
      <c r="AG875" s="318"/>
      <c r="AH875" s="319" t="s">
        <v>547</v>
      </c>
      <c r="AI875" s="320"/>
      <c r="AJ875" s="320"/>
      <c r="AK875" s="320"/>
      <c r="AL875" s="321" t="s">
        <v>547</v>
      </c>
      <c r="AM875" s="322"/>
      <c r="AN875" s="322"/>
      <c r="AO875" s="323"/>
      <c r="AP875" s="317"/>
      <c r="AQ875" s="317"/>
      <c r="AR875" s="317"/>
      <c r="AS875" s="317"/>
      <c r="AT875" s="317"/>
      <c r="AU875" s="317"/>
      <c r="AV875" s="317"/>
      <c r="AW875" s="317"/>
      <c r="AX875" s="317"/>
    </row>
    <row r="876" spans="1:50" ht="30" customHeight="1" x14ac:dyDescent="0.15">
      <c r="A876" s="400">
        <v>6</v>
      </c>
      <c r="B876" s="400">
        <v>1</v>
      </c>
      <c r="C876" s="420" t="s">
        <v>533</v>
      </c>
      <c r="D876" s="414"/>
      <c r="E876" s="414"/>
      <c r="F876" s="414"/>
      <c r="G876" s="414"/>
      <c r="H876" s="414"/>
      <c r="I876" s="414"/>
      <c r="J876" s="415">
        <v>6000020473260</v>
      </c>
      <c r="K876" s="416"/>
      <c r="L876" s="416"/>
      <c r="M876" s="416"/>
      <c r="N876" s="416"/>
      <c r="O876" s="416"/>
      <c r="P876" s="421" t="s">
        <v>541</v>
      </c>
      <c r="Q876" s="313"/>
      <c r="R876" s="313"/>
      <c r="S876" s="313"/>
      <c r="T876" s="313"/>
      <c r="U876" s="313"/>
      <c r="V876" s="313"/>
      <c r="W876" s="313"/>
      <c r="X876" s="313"/>
      <c r="Y876" s="314">
        <v>59</v>
      </c>
      <c r="Z876" s="315"/>
      <c r="AA876" s="315"/>
      <c r="AB876" s="316"/>
      <c r="AC876" s="318" t="s">
        <v>528</v>
      </c>
      <c r="AD876" s="318"/>
      <c r="AE876" s="318"/>
      <c r="AF876" s="318"/>
      <c r="AG876" s="318"/>
      <c r="AH876" s="319" t="s">
        <v>547</v>
      </c>
      <c r="AI876" s="320"/>
      <c r="AJ876" s="320"/>
      <c r="AK876" s="320"/>
      <c r="AL876" s="321" t="s">
        <v>547</v>
      </c>
      <c r="AM876" s="322"/>
      <c r="AN876" s="322"/>
      <c r="AO876" s="323"/>
      <c r="AP876" s="317"/>
      <c r="AQ876" s="317"/>
      <c r="AR876" s="317"/>
      <c r="AS876" s="317"/>
      <c r="AT876" s="317"/>
      <c r="AU876" s="317"/>
      <c r="AV876" s="317"/>
      <c r="AW876" s="317"/>
      <c r="AX876" s="317"/>
    </row>
    <row r="877" spans="1:50" ht="30" customHeight="1" x14ac:dyDescent="0.15">
      <c r="A877" s="400">
        <v>7</v>
      </c>
      <c r="B877" s="400">
        <v>1</v>
      </c>
      <c r="C877" s="420" t="s">
        <v>534</v>
      </c>
      <c r="D877" s="414"/>
      <c r="E877" s="414"/>
      <c r="F877" s="414"/>
      <c r="G877" s="414"/>
      <c r="H877" s="414"/>
      <c r="I877" s="414"/>
      <c r="J877" s="415">
        <v>5000020473286</v>
      </c>
      <c r="K877" s="416"/>
      <c r="L877" s="416"/>
      <c r="M877" s="416"/>
      <c r="N877" s="416"/>
      <c r="O877" s="416"/>
      <c r="P877" s="421" t="s">
        <v>542</v>
      </c>
      <c r="Q877" s="313"/>
      <c r="R877" s="313"/>
      <c r="S877" s="313"/>
      <c r="T877" s="313"/>
      <c r="U877" s="313"/>
      <c r="V877" s="313"/>
      <c r="W877" s="313"/>
      <c r="X877" s="313"/>
      <c r="Y877" s="314">
        <v>51</v>
      </c>
      <c r="Z877" s="315"/>
      <c r="AA877" s="315"/>
      <c r="AB877" s="316"/>
      <c r="AC877" s="318" t="s">
        <v>528</v>
      </c>
      <c r="AD877" s="318"/>
      <c r="AE877" s="318"/>
      <c r="AF877" s="318"/>
      <c r="AG877" s="318"/>
      <c r="AH877" s="319" t="s">
        <v>547</v>
      </c>
      <c r="AI877" s="320"/>
      <c r="AJ877" s="320"/>
      <c r="AK877" s="320"/>
      <c r="AL877" s="321" t="s">
        <v>547</v>
      </c>
      <c r="AM877" s="322"/>
      <c r="AN877" s="322"/>
      <c r="AO877" s="323"/>
      <c r="AP877" s="317"/>
      <c r="AQ877" s="317"/>
      <c r="AR877" s="317"/>
      <c r="AS877" s="317"/>
      <c r="AT877" s="317"/>
      <c r="AU877" s="317"/>
      <c r="AV877" s="317"/>
      <c r="AW877" s="317"/>
      <c r="AX877" s="317"/>
    </row>
    <row r="878" spans="1:50" ht="30" customHeight="1" x14ac:dyDescent="0.15">
      <c r="A878" s="400">
        <v>8</v>
      </c>
      <c r="B878" s="400">
        <v>1</v>
      </c>
      <c r="C878" s="420" t="s">
        <v>535</v>
      </c>
      <c r="D878" s="414"/>
      <c r="E878" s="414"/>
      <c r="F878" s="414"/>
      <c r="G878" s="414"/>
      <c r="H878" s="414"/>
      <c r="I878" s="414"/>
      <c r="J878" s="415">
        <v>3000020472158</v>
      </c>
      <c r="K878" s="416"/>
      <c r="L878" s="416"/>
      <c r="M878" s="416"/>
      <c r="N878" s="416"/>
      <c r="O878" s="416"/>
      <c r="P878" s="421" t="s">
        <v>543</v>
      </c>
      <c r="Q878" s="313"/>
      <c r="R878" s="313"/>
      <c r="S878" s="313"/>
      <c r="T878" s="313"/>
      <c r="U878" s="313"/>
      <c r="V878" s="313"/>
      <c r="W878" s="313"/>
      <c r="X878" s="313"/>
      <c r="Y878" s="314">
        <v>35</v>
      </c>
      <c r="Z878" s="315"/>
      <c r="AA878" s="315"/>
      <c r="AB878" s="316"/>
      <c r="AC878" s="318" t="s">
        <v>528</v>
      </c>
      <c r="AD878" s="318"/>
      <c r="AE878" s="318"/>
      <c r="AF878" s="318"/>
      <c r="AG878" s="318"/>
      <c r="AH878" s="319" t="s">
        <v>547</v>
      </c>
      <c r="AI878" s="320"/>
      <c r="AJ878" s="320"/>
      <c r="AK878" s="320"/>
      <c r="AL878" s="321" t="s">
        <v>547</v>
      </c>
      <c r="AM878" s="322"/>
      <c r="AN878" s="322"/>
      <c r="AO878" s="323"/>
      <c r="AP878" s="317"/>
      <c r="AQ878" s="317"/>
      <c r="AR878" s="317"/>
      <c r="AS878" s="317"/>
      <c r="AT878" s="317"/>
      <c r="AU878" s="317"/>
      <c r="AV878" s="317"/>
      <c r="AW878" s="317"/>
      <c r="AX878" s="317"/>
    </row>
    <row r="879" spans="1:50" ht="30" customHeight="1" x14ac:dyDescent="0.15">
      <c r="A879" s="400">
        <v>9</v>
      </c>
      <c r="B879" s="400">
        <v>1</v>
      </c>
      <c r="C879" s="420" t="s">
        <v>536</v>
      </c>
      <c r="D879" s="414"/>
      <c r="E879" s="414"/>
      <c r="F879" s="414"/>
      <c r="G879" s="414"/>
      <c r="H879" s="414"/>
      <c r="I879" s="414"/>
      <c r="J879" s="415">
        <v>1000020472085</v>
      </c>
      <c r="K879" s="416"/>
      <c r="L879" s="416"/>
      <c r="M879" s="416"/>
      <c r="N879" s="416"/>
      <c r="O879" s="416"/>
      <c r="P879" s="421" t="s">
        <v>544</v>
      </c>
      <c r="Q879" s="313"/>
      <c r="R879" s="313"/>
      <c r="S879" s="313"/>
      <c r="T879" s="313"/>
      <c r="U879" s="313"/>
      <c r="V879" s="313"/>
      <c r="W879" s="313"/>
      <c r="X879" s="313"/>
      <c r="Y879" s="314">
        <v>21</v>
      </c>
      <c r="Z879" s="315"/>
      <c r="AA879" s="315"/>
      <c r="AB879" s="316"/>
      <c r="AC879" s="318" t="s">
        <v>528</v>
      </c>
      <c r="AD879" s="318"/>
      <c r="AE879" s="318"/>
      <c r="AF879" s="318"/>
      <c r="AG879" s="318"/>
      <c r="AH879" s="319" t="s">
        <v>547</v>
      </c>
      <c r="AI879" s="320"/>
      <c r="AJ879" s="320"/>
      <c r="AK879" s="320"/>
      <c r="AL879" s="321" t="s">
        <v>547</v>
      </c>
      <c r="AM879" s="322"/>
      <c r="AN879" s="322"/>
      <c r="AO879" s="323"/>
      <c r="AP879" s="317"/>
      <c r="AQ879" s="317"/>
      <c r="AR879" s="317"/>
      <c r="AS879" s="317"/>
      <c r="AT879" s="317"/>
      <c r="AU879" s="317"/>
      <c r="AV879" s="317"/>
      <c r="AW879" s="317"/>
      <c r="AX879" s="317"/>
    </row>
    <row r="880" spans="1:50" ht="30" customHeight="1" x14ac:dyDescent="0.15">
      <c r="A880" s="400">
        <v>10</v>
      </c>
      <c r="B880" s="400">
        <v>1</v>
      </c>
      <c r="C880" s="420" t="s">
        <v>537</v>
      </c>
      <c r="D880" s="414"/>
      <c r="E880" s="414"/>
      <c r="F880" s="414"/>
      <c r="G880" s="414"/>
      <c r="H880" s="414"/>
      <c r="I880" s="414"/>
      <c r="J880" s="415">
        <v>2000020473537</v>
      </c>
      <c r="K880" s="416"/>
      <c r="L880" s="416"/>
      <c r="M880" s="416"/>
      <c r="N880" s="416"/>
      <c r="O880" s="416"/>
      <c r="P880" s="421" t="s">
        <v>545</v>
      </c>
      <c r="Q880" s="313"/>
      <c r="R880" s="313"/>
      <c r="S880" s="313"/>
      <c r="T880" s="313"/>
      <c r="U880" s="313"/>
      <c r="V880" s="313"/>
      <c r="W880" s="313"/>
      <c r="X880" s="313"/>
      <c r="Y880" s="314">
        <v>4</v>
      </c>
      <c r="Z880" s="315"/>
      <c r="AA880" s="315"/>
      <c r="AB880" s="316"/>
      <c r="AC880" s="318" t="s">
        <v>528</v>
      </c>
      <c r="AD880" s="318"/>
      <c r="AE880" s="318"/>
      <c r="AF880" s="318"/>
      <c r="AG880" s="318"/>
      <c r="AH880" s="319" t="s">
        <v>547</v>
      </c>
      <c r="AI880" s="320"/>
      <c r="AJ880" s="320"/>
      <c r="AK880" s="320"/>
      <c r="AL880" s="321" t="s">
        <v>547</v>
      </c>
      <c r="AM880" s="322"/>
      <c r="AN880" s="322"/>
      <c r="AO880" s="323"/>
      <c r="AP880" s="317"/>
      <c r="AQ880" s="317"/>
      <c r="AR880" s="317"/>
      <c r="AS880" s="317"/>
      <c r="AT880" s="317"/>
      <c r="AU880" s="317"/>
      <c r="AV880" s="317"/>
      <c r="AW880" s="317"/>
      <c r="AX880" s="317"/>
    </row>
    <row r="881" spans="1:50" ht="30" hidden="1" customHeight="1" x14ac:dyDescent="0.15">
      <c r="A881" s="400">
        <v>11</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0">
        <v>12</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0">
        <v>13</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0">
        <v>14</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0">
        <v>15</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15">
      <c r="A886" s="400">
        <v>16</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15">
      <c r="A887" s="400">
        <v>17</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0">
        <v>18</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0">
        <v>19</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0">
        <v>20</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0">
        <v>21</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0">
        <v>22</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0">
        <v>23</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0">
        <v>24</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2"/>
      <c r="B903" s="342"/>
      <c r="C903" s="342" t="s">
        <v>26</v>
      </c>
      <c r="D903" s="342"/>
      <c r="E903" s="342"/>
      <c r="F903" s="342"/>
      <c r="G903" s="342"/>
      <c r="H903" s="342"/>
      <c r="I903" s="342"/>
      <c r="J903" s="273" t="s">
        <v>224</v>
      </c>
      <c r="K903" s="95"/>
      <c r="L903" s="95"/>
      <c r="M903" s="95"/>
      <c r="N903" s="95"/>
      <c r="O903" s="95"/>
      <c r="P903" s="343" t="s">
        <v>199</v>
      </c>
      <c r="Q903" s="343"/>
      <c r="R903" s="343"/>
      <c r="S903" s="343"/>
      <c r="T903" s="343"/>
      <c r="U903" s="343"/>
      <c r="V903" s="343"/>
      <c r="W903" s="343"/>
      <c r="X903" s="343"/>
      <c r="Y903" s="340" t="s">
        <v>222</v>
      </c>
      <c r="Z903" s="341"/>
      <c r="AA903" s="341"/>
      <c r="AB903" s="341"/>
      <c r="AC903" s="273" t="s">
        <v>261</v>
      </c>
      <c r="AD903" s="273"/>
      <c r="AE903" s="273"/>
      <c r="AF903" s="273"/>
      <c r="AG903" s="273"/>
      <c r="AH903" s="340" t="s">
        <v>289</v>
      </c>
      <c r="AI903" s="342"/>
      <c r="AJ903" s="342"/>
      <c r="AK903" s="342"/>
      <c r="AL903" s="342" t="s">
        <v>21</v>
      </c>
      <c r="AM903" s="342"/>
      <c r="AN903" s="342"/>
      <c r="AO903" s="422"/>
      <c r="AP903" s="423" t="s">
        <v>225</v>
      </c>
      <c r="AQ903" s="423"/>
      <c r="AR903" s="423"/>
      <c r="AS903" s="423"/>
      <c r="AT903" s="423"/>
      <c r="AU903" s="423"/>
      <c r="AV903" s="423"/>
      <c r="AW903" s="423"/>
      <c r="AX903" s="423"/>
    </row>
    <row r="904" spans="1:50" ht="30" customHeight="1" x14ac:dyDescent="0.15">
      <c r="A904" s="400">
        <v>1</v>
      </c>
      <c r="B904" s="400">
        <v>1</v>
      </c>
      <c r="C904" s="420" t="s">
        <v>552</v>
      </c>
      <c r="D904" s="414"/>
      <c r="E904" s="414"/>
      <c r="F904" s="414"/>
      <c r="G904" s="414"/>
      <c r="H904" s="414"/>
      <c r="I904" s="414"/>
      <c r="J904" s="415">
        <v>3360001005876</v>
      </c>
      <c r="K904" s="416"/>
      <c r="L904" s="416"/>
      <c r="M904" s="416"/>
      <c r="N904" s="416"/>
      <c r="O904" s="416"/>
      <c r="P904" s="421" t="s">
        <v>553</v>
      </c>
      <c r="Q904" s="313"/>
      <c r="R904" s="313"/>
      <c r="S904" s="313"/>
      <c r="T904" s="313"/>
      <c r="U904" s="313"/>
      <c r="V904" s="313"/>
      <c r="W904" s="313"/>
      <c r="X904" s="313"/>
      <c r="Y904" s="314">
        <v>245</v>
      </c>
      <c r="Z904" s="315"/>
      <c r="AA904" s="315"/>
      <c r="AB904" s="316"/>
      <c r="AC904" s="324" t="s">
        <v>293</v>
      </c>
      <c r="AD904" s="419"/>
      <c r="AE904" s="419"/>
      <c r="AF904" s="419"/>
      <c r="AG904" s="419"/>
      <c r="AH904" s="417">
        <v>3</v>
      </c>
      <c r="AI904" s="418"/>
      <c r="AJ904" s="418"/>
      <c r="AK904" s="418"/>
      <c r="AL904" s="321">
        <v>95.7</v>
      </c>
      <c r="AM904" s="322"/>
      <c r="AN904" s="322"/>
      <c r="AO904" s="323"/>
      <c r="AP904" s="317"/>
      <c r="AQ904" s="317"/>
      <c r="AR904" s="317"/>
      <c r="AS904" s="317"/>
      <c r="AT904" s="317"/>
      <c r="AU904" s="317"/>
      <c r="AV904" s="317"/>
      <c r="AW904" s="317"/>
      <c r="AX904" s="317"/>
    </row>
    <row r="905" spans="1:50" ht="42.6" customHeight="1" x14ac:dyDescent="0.15">
      <c r="A905" s="400">
        <v>2</v>
      </c>
      <c r="B905" s="400">
        <v>1</v>
      </c>
      <c r="C905" s="420" t="s">
        <v>554</v>
      </c>
      <c r="D905" s="414"/>
      <c r="E905" s="414"/>
      <c r="F905" s="414"/>
      <c r="G905" s="414"/>
      <c r="H905" s="414"/>
      <c r="I905" s="414"/>
      <c r="J905" s="415">
        <v>9360001001944</v>
      </c>
      <c r="K905" s="416"/>
      <c r="L905" s="416"/>
      <c r="M905" s="416"/>
      <c r="N905" s="416"/>
      <c r="O905" s="416"/>
      <c r="P905" s="421" t="s">
        <v>555</v>
      </c>
      <c r="Q905" s="313"/>
      <c r="R905" s="313"/>
      <c r="S905" s="313"/>
      <c r="T905" s="313"/>
      <c r="U905" s="313"/>
      <c r="V905" s="313"/>
      <c r="W905" s="313"/>
      <c r="X905" s="313"/>
      <c r="Y905" s="314">
        <v>205</v>
      </c>
      <c r="Z905" s="315"/>
      <c r="AA905" s="315"/>
      <c r="AB905" s="316"/>
      <c r="AC905" s="324" t="s">
        <v>293</v>
      </c>
      <c r="AD905" s="324"/>
      <c r="AE905" s="324"/>
      <c r="AF905" s="324"/>
      <c r="AG905" s="324"/>
      <c r="AH905" s="417">
        <v>23</v>
      </c>
      <c r="AI905" s="418"/>
      <c r="AJ905" s="418"/>
      <c r="AK905" s="418"/>
      <c r="AL905" s="321">
        <v>92.3</v>
      </c>
      <c r="AM905" s="322"/>
      <c r="AN905" s="322"/>
      <c r="AO905" s="323"/>
      <c r="AP905" s="317"/>
      <c r="AQ905" s="317"/>
      <c r="AR905" s="317"/>
      <c r="AS905" s="317"/>
      <c r="AT905" s="317"/>
      <c r="AU905" s="317"/>
      <c r="AV905" s="317"/>
      <c r="AW905" s="317"/>
      <c r="AX905" s="317"/>
    </row>
    <row r="906" spans="1:50" ht="30" customHeight="1" x14ac:dyDescent="0.15">
      <c r="A906" s="400">
        <v>3</v>
      </c>
      <c r="B906" s="400">
        <v>1</v>
      </c>
      <c r="C906" s="420" t="s">
        <v>556</v>
      </c>
      <c r="D906" s="414"/>
      <c r="E906" s="414"/>
      <c r="F906" s="414"/>
      <c r="G906" s="414"/>
      <c r="H906" s="414"/>
      <c r="I906" s="414"/>
      <c r="J906" s="415">
        <v>9360001000806</v>
      </c>
      <c r="K906" s="416"/>
      <c r="L906" s="416"/>
      <c r="M906" s="416"/>
      <c r="N906" s="416"/>
      <c r="O906" s="416"/>
      <c r="P906" s="421" t="s">
        <v>557</v>
      </c>
      <c r="Q906" s="313"/>
      <c r="R906" s="313"/>
      <c r="S906" s="313"/>
      <c r="T906" s="313"/>
      <c r="U906" s="313"/>
      <c r="V906" s="313"/>
      <c r="W906" s="313"/>
      <c r="X906" s="313"/>
      <c r="Y906" s="314">
        <v>192</v>
      </c>
      <c r="Z906" s="315"/>
      <c r="AA906" s="315"/>
      <c r="AB906" s="316"/>
      <c r="AC906" s="324" t="s">
        <v>293</v>
      </c>
      <c r="AD906" s="324"/>
      <c r="AE906" s="324"/>
      <c r="AF906" s="324"/>
      <c r="AG906" s="324"/>
      <c r="AH906" s="319">
        <v>7</v>
      </c>
      <c r="AI906" s="320"/>
      <c r="AJ906" s="320"/>
      <c r="AK906" s="320"/>
      <c r="AL906" s="321">
        <v>92.3</v>
      </c>
      <c r="AM906" s="322"/>
      <c r="AN906" s="322"/>
      <c r="AO906" s="323"/>
      <c r="AP906" s="317"/>
      <c r="AQ906" s="317"/>
      <c r="AR906" s="317"/>
      <c r="AS906" s="317"/>
      <c r="AT906" s="317"/>
      <c r="AU906" s="317"/>
      <c r="AV906" s="317"/>
      <c r="AW906" s="317"/>
      <c r="AX906" s="317"/>
    </row>
    <row r="907" spans="1:50" ht="45" customHeight="1" x14ac:dyDescent="0.15">
      <c r="A907" s="400">
        <v>4</v>
      </c>
      <c r="B907" s="400">
        <v>1</v>
      </c>
      <c r="C907" s="420" t="s">
        <v>558</v>
      </c>
      <c r="D907" s="414"/>
      <c r="E907" s="414"/>
      <c r="F907" s="414"/>
      <c r="G907" s="414"/>
      <c r="H907" s="414"/>
      <c r="I907" s="414"/>
      <c r="J907" s="415">
        <v>6360001000759</v>
      </c>
      <c r="K907" s="416"/>
      <c r="L907" s="416"/>
      <c r="M907" s="416"/>
      <c r="N907" s="416"/>
      <c r="O907" s="416"/>
      <c r="P907" s="421" t="s">
        <v>559</v>
      </c>
      <c r="Q907" s="313"/>
      <c r="R907" s="313"/>
      <c r="S907" s="313"/>
      <c r="T907" s="313"/>
      <c r="U907" s="313"/>
      <c r="V907" s="313"/>
      <c r="W907" s="313"/>
      <c r="X907" s="313"/>
      <c r="Y907" s="314">
        <v>140</v>
      </c>
      <c r="Z907" s="315"/>
      <c r="AA907" s="315"/>
      <c r="AB907" s="316"/>
      <c r="AC907" s="324" t="s">
        <v>293</v>
      </c>
      <c r="AD907" s="324"/>
      <c r="AE907" s="324"/>
      <c r="AF907" s="324"/>
      <c r="AG907" s="324"/>
      <c r="AH907" s="319">
        <v>13</v>
      </c>
      <c r="AI907" s="320"/>
      <c r="AJ907" s="320"/>
      <c r="AK907" s="320"/>
      <c r="AL907" s="321">
        <v>93</v>
      </c>
      <c r="AM907" s="322"/>
      <c r="AN907" s="322"/>
      <c r="AO907" s="323"/>
      <c r="AP907" s="317"/>
      <c r="AQ907" s="317"/>
      <c r="AR907" s="317"/>
      <c r="AS907" s="317"/>
      <c r="AT907" s="317"/>
      <c r="AU907" s="317"/>
      <c r="AV907" s="317"/>
      <c r="AW907" s="317"/>
      <c r="AX907" s="317"/>
    </row>
    <row r="908" spans="1:50" ht="30" customHeight="1" x14ac:dyDescent="0.15">
      <c r="A908" s="400">
        <v>5</v>
      </c>
      <c r="B908" s="400">
        <v>1</v>
      </c>
      <c r="C908" s="420" t="s">
        <v>560</v>
      </c>
      <c r="D908" s="414"/>
      <c r="E908" s="414"/>
      <c r="F908" s="414"/>
      <c r="G908" s="414"/>
      <c r="H908" s="414"/>
      <c r="I908" s="414"/>
      <c r="J908" s="415">
        <v>1360002020182</v>
      </c>
      <c r="K908" s="416"/>
      <c r="L908" s="416"/>
      <c r="M908" s="416"/>
      <c r="N908" s="416"/>
      <c r="O908" s="416"/>
      <c r="P908" s="421" t="s">
        <v>561</v>
      </c>
      <c r="Q908" s="313"/>
      <c r="R908" s="313"/>
      <c r="S908" s="313"/>
      <c r="T908" s="313"/>
      <c r="U908" s="313"/>
      <c r="V908" s="313"/>
      <c r="W908" s="313"/>
      <c r="X908" s="313"/>
      <c r="Y908" s="314">
        <v>117</v>
      </c>
      <c r="Z908" s="315"/>
      <c r="AA908" s="315"/>
      <c r="AB908" s="316"/>
      <c r="AC908" s="318" t="s">
        <v>294</v>
      </c>
      <c r="AD908" s="318"/>
      <c r="AE908" s="318"/>
      <c r="AF908" s="318"/>
      <c r="AG908" s="318"/>
      <c r="AH908" s="319">
        <v>13</v>
      </c>
      <c r="AI908" s="320"/>
      <c r="AJ908" s="320"/>
      <c r="AK908" s="320"/>
      <c r="AL908" s="321">
        <v>92.1</v>
      </c>
      <c r="AM908" s="322"/>
      <c r="AN908" s="322"/>
      <c r="AO908" s="323"/>
      <c r="AP908" s="317"/>
      <c r="AQ908" s="317"/>
      <c r="AR908" s="317"/>
      <c r="AS908" s="317"/>
      <c r="AT908" s="317"/>
      <c r="AU908" s="317"/>
      <c r="AV908" s="317"/>
      <c r="AW908" s="317"/>
      <c r="AX908" s="317"/>
    </row>
    <row r="909" spans="1:50" ht="30" customHeight="1" x14ac:dyDescent="0.15">
      <c r="A909" s="400">
        <v>6</v>
      </c>
      <c r="B909" s="400">
        <v>1</v>
      </c>
      <c r="C909" s="420" t="s">
        <v>562</v>
      </c>
      <c r="D909" s="414"/>
      <c r="E909" s="414"/>
      <c r="F909" s="414"/>
      <c r="G909" s="414"/>
      <c r="H909" s="414"/>
      <c r="I909" s="414"/>
      <c r="J909" s="415">
        <v>1360001013071</v>
      </c>
      <c r="K909" s="416"/>
      <c r="L909" s="416"/>
      <c r="M909" s="416"/>
      <c r="N909" s="416"/>
      <c r="O909" s="416"/>
      <c r="P909" s="421" t="s">
        <v>563</v>
      </c>
      <c r="Q909" s="313"/>
      <c r="R909" s="313"/>
      <c r="S909" s="313"/>
      <c r="T909" s="313"/>
      <c r="U909" s="313"/>
      <c r="V909" s="313"/>
      <c r="W909" s="313"/>
      <c r="X909" s="313"/>
      <c r="Y909" s="314">
        <v>111</v>
      </c>
      <c r="Z909" s="315"/>
      <c r="AA909" s="315"/>
      <c r="AB909" s="316"/>
      <c r="AC909" s="318" t="s">
        <v>293</v>
      </c>
      <c r="AD909" s="318"/>
      <c r="AE909" s="318"/>
      <c r="AF909" s="318"/>
      <c r="AG909" s="318"/>
      <c r="AH909" s="319">
        <v>2</v>
      </c>
      <c r="AI909" s="320"/>
      <c r="AJ909" s="320"/>
      <c r="AK909" s="320"/>
      <c r="AL909" s="321">
        <v>98.4</v>
      </c>
      <c r="AM909" s="322"/>
      <c r="AN909" s="322"/>
      <c r="AO909" s="323"/>
      <c r="AP909" s="317"/>
      <c r="AQ909" s="317"/>
      <c r="AR909" s="317"/>
      <c r="AS909" s="317"/>
      <c r="AT909" s="317"/>
      <c r="AU909" s="317"/>
      <c r="AV909" s="317"/>
      <c r="AW909" s="317"/>
      <c r="AX909" s="317"/>
    </row>
    <row r="910" spans="1:50" ht="30" customHeight="1" x14ac:dyDescent="0.15">
      <c r="A910" s="400">
        <v>7</v>
      </c>
      <c r="B910" s="400">
        <v>1</v>
      </c>
      <c r="C910" s="420" t="s">
        <v>564</v>
      </c>
      <c r="D910" s="414"/>
      <c r="E910" s="414"/>
      <c r="F910" s="414"/>
      <c r="G910" s="414"/>
      <c r="H910" s="414"/>
      <c r="I910" s="414"/>
      <c r="J910" s="415">
        <v>6360001013892</v>
      </c>
      <c r="K910" s="416"/>
      <c r="L910" s="416"/>
      <c r="M910" s="416"/>
      <c r="N910" s="416"/>
      <c r="O910" s="416"/>
      <c r="P910" s="421" t="s">
        <v>565</v>
      </c>
      <c r="Q910" s="313"/>
      <c r="R910" s="313"/>
      <c r="S910" s="313"/>
      <c r="T910" s="313"/>
      <c r="U910" s="313"/>
      <c r="V910" s="313"/>
      <c r="W910" s="313"/>
      <c r="X910" s="313"/>
      <c r="Y910" s="314">
        <v>106</v>
      </c>
      <c r="Z910" s="315"/>
      <c r="AA910" s="315"/>
      <c r="AB910" s="316"/>
      <c r="AC910" s="318" t="s">
        <v>293</v>
      </c>
      <c r="AD910" s="318"/>
      <c r="AE910" s="318"/>
      <c r="AF910" s="318"/>
      <c r="AG910" s="318"/>
      <c r="AH910" s="319">
        <v>29</v>
      </c>
      <c r="AI910" s="320"/>
      <c r="AJ910" s="320"/>
      <c r="AK910" s="320"/>
      <c r="AL910" s="321">
        <v>92.2</v>
      </c>
      <c r="AM910" s="322"/>
      <c r="AN910" s="322"/>
      <c r="AO910" s="323"/>
      <c r="AP910" s="317"/>
      <c r="AQ910" s="317"/>
      <c r="AR910" s="317"/>
      <c r="AS910" s="317"/>
      <c r="AT910" s="317"/>
      <c r="AU910" s="317"/>
      <c r="AV910" s="317"/>
      <c r="AW910" s="317"/>
      <c r="AX910" s="317"/>
    </row>
    <row r="911" spans="1:50" ht="30" customHeight="1" x14ac:dyDescent="0.15">
      <c r="A911" s="400">
        <v>8</v>
      </c>
      <c r="B911" s="400">
        <v>1</v>
      </c>
      <c r="C911" s="420" t="s">
        <v>566</v>
      </c>
      <c r="D911" s="414"/>
      <c r="E911" s="414"/>
      <c r="F911" s="414"/>
      <c r="G911" s="414"/>
      <c r="H911" s="414"/>
      <c r="I911" s="414"/>
      <c r="J911" s="415">
        <v>3360001008458</v>
      </c>
      <c r="K911" s="416"/>
      <c r="L911" s="416"/>
      <c r="M911" s="416"/>
      <c r="N911" s="416"/>
      <c r="O911" s="416"/>
      <c r="P911" s="421" t="s">
        <v>567</v>
      </c>
      <c r="Q911" s="313"/>
      <c r="R911" s="313"/>
      <c r="S911" s="313"/>
      <c r="T911" s="313"/>
      <c r="U911" s="313"/>
      <c r="V911" s="313"/>
      <c r="W911" s="313"/>
      <c r="X911" s="313"/>
      <c r="Y911" s="314">
        <v>95</v>
      </c>
      <c r="Z911" s="315"/>
      <c r="AA911" s="315"/>
      <c r="AB911" s="316"/>
      <c r="AC911" s="318" t="s">
        <v>293</v>
      </c>
      <c r="AD911" s="318"/>
      <c r="AE911" s="318"/>
      <c r="AF911" s="318"/>
      <c r="AG911" s="318"/>
      <c r="AH911" s="319">
        <v>4</v>
      </c>
      <c r="AI911" s="320"/>
      <c r="AJ911" s="320"/>
      <c r="AK911" s="320"/>
      <c r="AL911" s="321">
        <v>95.8</v>
      </c>
      <c r="AM911" s="322"/>
      <c r="AN911" s="322"/>
      <c r="AO911" s="323"/>
      <c r="AP911" s="317"/>
      <c r="AQ911" s="317"/>
      <c r="AR911" s="317"/>
      <c r="AS911" s="317"/>
      <c r="AT911" s="317"/>
      <c r="AU911" s="317"/>
      <c r="AV911" s="317"/>
      <c r="AW911" s="317"/>
      <c r="AX911" s="317"/>
    </row>
    <row r="912" spans="1:50" ht="30" customHeight="1" x14ac:dyDescent="0.15">
      <c r="A912" s="400">
        <v>9</v>
      </c>
      <c r="B912" s="400">
        <v>1</v>
      </c>
      <c r="C912" s="420" t="s">
        <v>568</v>
      </c>
      <c r="D912" s="414"/>
      <c r="E912" s="414"/>
      <c r="F912" s="414"/>
      <c r="G912" s="414"/>
      <c r="H912" s="414"/>
      <c r="I912" s="414"/>
      <c r="J912" s="415">
        <v>1360001006422</v>
      </c>
      <c r="K912" s="416"/>
      <c r="L912" s="416"/>
      <c r="M912" s="416"/>
      <c r="N912" s="416"/>
      <c r="O912" s="416"/>
      <c r="P912" s="421" t="s">
        <v>569</v>
      </c>
      <c r="Q912" s="313"/>
      <c r="R912" s="313"/>
      <c r="S912" s="313"/>
      <c r="T912" s="313"/>
      <c r="U912" s="313"/>
      <c r="V912" s="313"/>
      <c r="W912" s="313"/>
      <c r="X912" s="313"/>
      <c r="Y912" s="314">
        <v>93</v>
      </c>
      <c r="Z912" s="315"/>
      <c r="AA912" s="315"/>
      <c r="AB912" s="316"/>
      <c r="AC912" s="318" t="s">
        <v>293</v>
      </c>
      <c r="AD912" s="318"/>
      <c r="AE912" s="318"/>
      <c r="AF912" s="318"/>
      <c r="AG912" s="318"/>
      <c r="AH912" s="319">
        <v>8</v>
      </c>
      <c r="AI912" s="320"/>
      <c r="AJ912" s="320"/>
      <c r="AK912" s="320"/>
      <c r="AL912" s="321">
        <v>94.8</v>
      </c>
      <c r="AM912" s="322"/>
      <c r="AN912" s="322"/>
      <c r="AO912" s="323"/>
      <c r="AP912" s="317"/>
      <c r="AQ912" s="317"/>
      <c r="AR912" s="317"/>
      <c r="AS912" s="317"/>
      <c r="AT912" s="317"/>
      <c r="AU912" s="317"/>
      <c r="AV912" s="317"/>
      <c r="AW912" s="317"/>
      <c r="AX912" s="317"/>
    </row>
    <row r="913" spans="1:50" ht="30" customHeight="1" x14ac:dyDescent="0.15">
      <c r="A913" s="400">
        <v>10</v>
      </c>
      <c r="B913" s="400">
        <v>1</v>
      </c>
      <c r="C913" s="420" t="s">
        <v>592</v>
      </c>
      <c r="D913" s="414"/>
      <c r="E913" s="414"/>
      <c r="F913" s="414"/>
      <c r="G913" s="414"/>
      <c r="H913" s="414"/>
      <c r="I913" s="414"/>
      <c r="J913" s="415">
        <v>5360001008407</v>
      </c>
      <c r="K913" s="416"/>
      <c r="L913" s="416"/>
      <c r="M913" s="416"/>
      <c r="N913" s="416"/>
      <c r="O913" s="416"/>
      <c r="P913" s="421" t="s">
        <v>593</v>
      </c>
      <c r="Q913" s="313"/>
      <c r="R913" s="313"/>
      <c r="S913" s="313"/>
      <c r="T913" s="313"/>
      <c r="U913" s="313"/>
      <c r="V913" s="313"/>
      <c r="W913" s="313"/>
      <c r="X913" s="313"/>
      <c r="Y913" s="314">
        <v>45</v>
      </c>
      <c r="Z913" s="315"/>
      <c r="AA913" s="315"/>
      <c r="AB913" s="316"/>
      <c r="AC913" s="318" t="s">
        <v>293</v>
      </c>
      <c r="AD913" s="318"/>
      <c r="AE913" s="318"/>
      <c r="AF913" s="318"/>
      <c r="AG913" s="318"/>
      <c r="AH913" s="319">
        <v>6</v>
      </c>
      <c r="AI913" s="320"/>
      <c r="AJ913" s="320"/>
      <c r="AK913" s="320"/>
      <c r="AL913" s="321">
        <v>95.6</v>
      </c>
      <c r="AM913" s="322"/>
      <c r="AN913" s="322"/>
      <c r="AO913" s="323"/>
      <c r="AP913" s="317"/>
      <c r="AQ913" s="317"/>
      <c r="AR913" s="317"/>
      <c r="AS913" s="317"/>
      <c r="AT913" s="317"/>
      <c r="AU913" s="317"/>
      <c r="AV913" s="317"/>
      <c r="AW913" s="317"/>
      <c r="AX913" s="317"/>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2"/>
      <c r="B936" s="342"/>
      <c r="C936" s="342" t="s">
        <v>26</v>
      </c>
      <c r="D936" s="342"/>
      <c r="E936" s="342"/>
      <c r="F936" s="342"/>
      <c r="G936" s="342"/>
      <c r="H936" s="342"/>
      <c r="I936" s="342"/>
      <c r="J936" s="273" t="s">
        <v>224</v>
      </c>
      <c r="K936" s="95"/>
      <c r="L936" s="95"/>
      <c r="M936" s="95"/>
      <c r="N936" s="95"/>
      <c r="O936" s="95"/>
      <c r="P936" s="343" t="s">
        <v>199</v>
      </c>
      <c r="Q936" s="343"/>
      <c r="R936" s="343"/>
      <c r="S936" s="343"/>
      <c r="T936" s="343"/>
      <c r="U936" s="343"/>
      <c r="V936" s="343"/>
      <c r="W936" s="343"/>
      <c r="X936" s="343"/>
      <c r="Y936" s="340" t="s">
        <v>222</v>
      </c>
      <c r="Z936" s="341"/>
      <c r="AA936" s="341"/>
      <c r="AB936" s="341"/>
      <c r="AC936" s="273" t="s">
        <v>261</v>
      </c>
      <c r="AD936" s="273"/>
      <c r="AE936" s="273"/>
      <c r="AF936" s="273"/>
      <c r="AG936" s="273"/>
      <c r="AH936" s="340" t="s">
        <v>289</v>
      </c>
      <c r="AI936" s="342"/>
      <c r="AJ936" s="342"/>
      <c r="AK936" s="342"/>
      <c r="AL936" s="342" t="s">
        <v>21</v>
      </c>
      <c r="AM936" s="342"/>
      <c r="AN936" s="342"/>
      <c r="AO936" s="422"/>
      <c r="AP936" s="423" t="s">
        <v>225</v>
      </c>
      <c r="AQ936" s="423"/>
      <c r="AR936" s="423"/>
      <c r="AS936" s="423"/>
      <c r="AT936" s="423"/>
      <c r="AU936" s="423"/>
      <c r="AV936" s="423"/>
      <c r="AW936" s="423"/>
      <c r="AX936" s="423"/>
    </row>
    <row r="937" spans="1:50" ht="30" customHeight="1" x14ac:dyDescent="0.15">
      <c r="A937" s="400">
        <v>1</v>
      </c>
      <c r="B937" s="400">
        <v>1</v>
      </c>
      <c r="C937" s="420" t="s">
        <v>574</v>
      </c>
      <c r="D937" s="414"/>
      <c r="E937" s="414"/>
      <c r="F937" s="414"/>
      <c r="G937" s="414"/>
      <c r="H937" s="414"/>
      <c r="I937" s="414"/>
      <c r="J937" s="415">
        <v>3360001012162</v>
      </c>
      <c r="K937" s="416"/>
      <c r="L937" s="416"/>
      <c r="M937" s="416"/>
      <c r="N937" s="416"/>
      <c r="O937" s="416"/>
      <c r="P937" s="421" t="s">
        <v>597</v>
      </c>
      <c r="Q937" s="313"/>
      <c r="R937" s="313"/>
      <c r="S937" s="313"/>
      <c r="T937" s="313"/>
      <c r="U937" s="313"/>
      <c r="V937" s="313"/>
      <c r="W937" s="313"/>
      <c r="X937" s="313"/>
      <c r="Y937" s="314">
        <v>114</v>
      </c>
      <c r="Z937" s="315"/>
      <c r="AA937" s="315"/>
      <c r="AB937" s="316"/>
      <c r="AC937" s="324" t="s">
        <v>295</v>
      </c>
      <c r="AD937" s="324"/>
      <c r="AE937" s="324"/>
      <c r="AF937" s="324"/>
      <c r="AG937" s="324"/>
      <c r="AH937" s="319">
        <v>15</v>
      </c>
      <c r="AI937" s="320"/>
      <c r="AJ937" s="320"/>
      <c r="AK937" s="320"/>
      <c r="AL937" s="321">
        <v>91.7</v>
      </c>
      <c r="AM937" s="322"/>
      <c r="AN937" s="322"/>
      <c r="AO937" s="323"/>
      <c r="AP937" s="317"/>
      <c r="AQ937" s="317"/>
      <c r="AR937" s="317"/>
      <c r="AS937" s="317"/>
      <c r="AT937" s="317"/>
      <c r="AU937" s="317"/>
      <c r="AV937" s="317"/>
      <c r="AW937" s="317"/>
      <c r="AX937" s="317"/>
    </row>
    <row r="938" spans="1:50" ht="30" customHeight="1" x14ac:dyDescent="0.15">
      <c r="A938" s="400">
        <v>2</v>
      </c>
      <c r="B938" s="400">
        <v>1</v>
      </c>
      <c r="C938" s="420" t="s">
        <v>575</v>
      </c>
      <c r="D938" s="414"/>
      <c r="E938" s="414"/>
      <c r="F938" s="414"/>
      <c r="G938" s="414"/>
      <c r="H938" s="414"/>
      <c r="I938" s="414"/>
      <c r="J938" s="415">
        <v>8360002019474</v>
      </c>
      <c r="K938" s="416"/>
      <c r="L938" s="416"/>
      <c r="M938" s="416"/>
      <c r="N938" s="416"/>
      <c r="O938" s="416"/>
      <c r="P938" s="421" t="s">
        <v>598</v>
      </c>
      <c r="Q938" s="313"/>
      <c r="R938" s="313"/>
      <c r="S938" s="313"/>
      <c r="T938" s="313"/>
      <c r="U938" s="313"/>
      <c r="V938" s="313"/>
      <c r="W938" s="313"/>
      <c r="X938" s="313"/>
      <c r="Y938" s="314">
        <v>66</v>
      </c>
      <c r="Z938" s="315"/>
      <c r="AA938" s="315"/>
      <c r="AB938" s="316"/>
      <c r="AC938" s="324" t="s">
        <v>295</v>
      </c>
      <c r="AD938" s="324"/>
      <c r="AE938" s="324"/>
      <c r="AF938" s="324"/>
      <c r="AG938" s="324"/>
      <c r="AH938" s="319">
        <v>9</v>
      </c>
      <c r="AI938" s="320"/>
      <c r="AJ938" s="320"/>
      <c r="AK938" s="320"/>
      <c r="AL938" s="321">
        <v>91.1</v>
      </c>
      <c r="AM938" s="322"/>
      <c r="AN938" s="322"/>
      <c r="AO938" s="323"/>
      <c r="AP938" s="317"/>
      <c r="AQ938" s="317"/>
      <c r="AR938" s="317"/>
      <c r="AS938" s="317"/>
      <c r="AT938" s="317"/>
      <c r="AU938" s="317"/>
      <c r="AV938" s="317"/>
      <c r="AW938" s="317"/>
      <c r="AX938" s="317"/>
    </row>
    <row r="939" spans="1:50" ht="30" customHeight="1" x14ac:dyDescent="0.15">
      <c r="A939" s="400">
        <v>3</v>
      </c>
      <c r="B939" s="400">
        <v>1</v>
      </c>
      <c r="C939" s="420" t="s">
        <v>576</v>
      </c>
      <c r="D939" s="414"/>
      <c r="E939" s="414"/>
      <c r="F939" s="414"/>
      <c r="G939" s="414"/>
      <c r="H939" s="414"/>
      <c r="I939" s="414"/>
      <c r="J939" s="415">
        <v>3360002019751</v>
      </c>
      <c r="K939" s="416"/>
      <c r="L939" s="416"/>
      <c r="M939" s="416"/>
      <c r="N939" s="416"/>
      <c r="O939" s="416"/>
      <c r="P939" s="421" t="s">
        <v>577</v>
      </c>
      <c r="Q939" s="313"/>
      <c r="R939" s="313"/>
      <c r="S939" s="313"/>
      <c r="T939" s="313"/>
      <c r="U939" s="313"/>
      <c r="V939" s="313"/>
      <c r="W939" s="313"/>
      <c r="X939" s="313"/>
      <c r="Y939" s="314">
        <v>14</v>
      </c>
      <c r="Z939" s="315"/>
      <c r="AA939" s="315"/>
      <c r="AB939" s="316"/>
      <c r="AC939" s="318" t="s">
        <v>295</v>
      </c>
      <c r="AD939" s="318"/>
      <c r="AE939" s="318"/>
      <c r="AF939" s="318"/>
      <c r="AG939" s="318"/>
      <c r="AH939" s="319">
        <v>6</v>
      </c>
      <c r="AI939" s="320"/>
      <c r="AJ939" s="320"/>
      <c r="AK939" s="320"/>
      <c r="AL939" s="321">
        <v>91.4</v>
      </c>
      <c r="AM939" s="322"/>
      <c r="AN939" s="322"/>
      <c r="AO939" s="323"/>
      <c r="AP939" s="317"/>
      <c r="AQ939" s="317"/>
      <c r="AR939" s="317"/>
      <c r="AS939" s="317"/>
      <c r="AT939" s="317"/>
      <c r="AU939" s="317"/>
      <c r="AV939" s="317"/>
      <c r="AW939" s="317"/>
      <c r="AX939" s="317"/>
    </row>
    <row r="940" spans="1:50" ht="30" customHeight="1" x14ac:dyDescent="0.15">
      <c r="A940" s="400">
        <v>4</v>
      </c>
      <c r="B940" s="400">
        <v>1</v>
      </c>
      <c r="C940" s="420" t="s">
        <v>572</v>
      </c>
      <c r="D940" s="414"/>
      <c r="E940" s="414"/>
      <c r="F940" s="414"/>
      <c r="G940" s="414"/>
      <c r="H940" s="414"/>
      <c r="I940" s="414"/>
      <c r="J940" s="415">
        <v>1360002019737</v>
      </c>
      <c r="K940" s="416"/>
      <c r="L940" s="416"/>
      <c r="M940" s="416"/>
      <c r="N940" s="416"/>
      <c r="O940" s="416"/>
      <c r="P940" s="421" t="s">
        <v>573</v>
      </c>
      <c r="Q940" s="313"/>
      <c r="R940" s="313"/>
      <c r="S940" s="313"/>
      <c r="T940" s="313"/>
      <c r="U940" s="313"/>
      <c r="V940" s="313"/>
      <c r="W940" s="313"/>
      <c r="X940" s="313"/>
      <c r="Y940" s="314">
        <v>12</v>
      </c>
      <c r="Z940" s="315"/>
      <c r="AA940" s="315"/>
      <c r="AB940" s="316"/>
      <c r="AC940" s="324" t="s">
        <v>295</v>
      </c>
      <c r="AD940" s="324"/>
      <c r="AE940" s="324"/>
      <c r="AF940" s="324"/>
      <c r="AG940" s="324"/>
      <c r="AH940" s="417">
        <v>11</v>
      </c>
      <c r="AI940" s="418"/>
      <c r="AJ940" s="418"/>
      <c r="AK940" s="418"/>
      <c r="AL940" s="321">
        <v>98.3</v>
      </c>
      <c r="AM940" s="322"/>
      <c r="AN940" s="322"/>
      <c r="AO940" s="323"/>
      <c r="AP940" s="317"/>
      <c r="AQ940" s="317"/>
      <c r="AR940" s="317"/>
      <c r="AS940" s="317"/>
      <c r="AT940" s="317"/>
      <c r="AU940" s="317"/>
      <c r="AV940" s="317"/>
      <c r="AW940" s="317"/>
      <c r="AX940" s="317"/>
    </row>
    <row r="941" spans="1:50" ht="30" customHeight="1" x14ac:dyDescent="0.15">
      <c r="A941" s="400">
        <v>5</v>
      </c>
      <c r="B941" s="400">
        <v>1</v>
      </c>
      <c r="C941" s="420" t="s">
        <v>570</v>
      </c>
      <c r="D941" s="414"/>
      <c r="E941" s="414"/>
      <c r="F941" s="414"/>
      <c r="G941" s="414"/>
      <c r="H941" s="414"/>
      <c r="I941" s="414"/>
      <c r="J941" s="415">
        <v>1010005002667</v>
      </c>
      <c r="K941" s="416"/>
      <c r="L941" s="416"/>
      <c r="M941" s="416"/>
      <c r="N941" s="416"/>
      <c r="O941" s="416"/>
      <c r="P941" s="421" t="s">
        <v>571</v>
      </c>
      <c r="Q941" s="313"/>
      <c r="R941" s="313"/>
      <c r="S941" s="313"/>
      <c r="T941" s="313"/>
      <c r="U941" s="313"/>
      <c r="V941" s="313"/>
      <c r="W941" s="313"/>
      <c r="X941" s="313"/>
      <c r="Y941" s="314">
        <v>0.15</v>
      </c>
      <c r="Z941" s="315"/>
      <c r="AA941" s="315"/>
      <c r="AB941" s="316"/>
      <c r="AC941" s="324" t="s">
        <v>299</v>
      </c>
      <c r="AD941" s="419"/>
      <c r="AE941" s="419"/>
      <c r="AF941" s="419"/>
      <c r="AG941" s="419"/>
      <c r="AH941" s="417">
        <v>2</v>
      </c>
      <c r="AI941" s="418"/>
      <c r="AJ941" s="418"/>
      <c r="AK941" s="418"/>
      <c r="AL941" s="321">
        <v>89.1</v>
      </c>
      <c r="AM941" s="322"/>
      <c r="AN941" s="322"/>
      <c r="AO941" s="323"/>
      <c r="AP941" s="317"/>
      <c r="AQ941" s="317"/>
      <c r="AR941" s="317"/>
      <c r="AS941" s="317"/>
      <c r="AT941" s="317"/>
      <c r="AU941" s="317"/>
      <c r="AV941" s="317"/>
      <c r="AW941" s="317"/>
      <c r="AX941" s="317"/>
    </row>
    <row r="942" spans="1:50" ht="30" hidden="1" customHeight="1" x14ac:dyDescent="0.15">
      <c r="A942" s="400">
        <v>6</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0">
        <v>7</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0">
        <v>8</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0">
        <v>9</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0">
        <v>10</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0">
        <v>11</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0">
        <v>12</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0">
        <v>13</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0">
        <v>14</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0">
        <v>15</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15">
      <c r="A952" s="400">
        <v>16</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15">
      <c r="A953" s="400">
        <v>17</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0">
        <v>18</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0">
        <v>19</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0">
        <v>20</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2"/>
      <c r="B969" s="342"/>
      <c r="C969" s="342" t="s">
        <v>26</v>
      </c>
      <c r="D969" s="342"/>
      <c r="E969" s="342"/>
      <c r="F969" s="342"/>
      <c r="G969" s="342"/>
      <c r="H969" s="342"/>
      <c r="I969" s="342"/>
      <c r="J969" s="273" t="s">
        <v>224</v>
      </c>
      <c r="K969" s="95"/>
      <c r="L969" s="95"/>
      <c r="M969" s="95"/>
      <c r="N969" s="95"/>
      <c r="O969" s="95"/>
      <c r="P969" s="343" t="s">
        <v>199</v>
      </c>
      <c r="Q969" s="343"/>
      <c r="R969" s="343"/>
      <c r="S969" s="343"/>
      <c r="T969" s="343"/>
      <c r="U969" s="343"/>
      <c r="V969" s="343"/>
      <c r="W969" s="343"/>
      <c r="X969" s="343"/>
      <c r="Y969" s="340" t="s">
        <v>222</v>
      </c>
      <c r="Z969" s="341"/>
      <c r="AA969" s="341"/>
      <c r="AB969" s="341"/>
      <c r="AC969" s="273" t="s">
        <v>261</v>
      </c>
      <c r="AD969" s="273"/>
      <c r="AE969" s="273"/>
      <c r="AF969" s="273"/>
      <c r="AG969" s="273"/>
      <c r="AH969" s="340" t="s">
        <v>289</v>
      </c>
      <c r="AI969" s="342"/>
      <c r="AJ969" s="342"/>
      <c r="AK969" s="342"/>
      <c r="AL969" s="342" t="s">
        <v>21</v>
      </c>
      <c r="AM969" s="342"/>
      <c r="AN969" s="342"/>
      <c r="AO969" s="422"/>
      <c r="AP969" s="423" t="s">
        <v>225</v>
      </c>
      <c r="AQ969" s="423"/>
      <c r="AR969" s="423"/>
      <c r="AS969" s="423"/>
      <c r="AT969" s="423"/>
      <c r="AU969" s="423"/>
      <c r="AV969" s="423"/>
      <c r="AW969" s="423"/>
      <c r="AX969" s="423"/>
    </row>
    <row r="970" spans="1:50" ht="30" hidden="1" customHeight="1" x14ac:dyDescent="0.15">
      <c r="A970" s="400">
        <v>1</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419"/>
      <c r="AE970" s="419"/>
      <c r="AF970" s="419"/>
      <c r="AG970" s="419"/>
      <c r="AH970" s="417"/>
      <c r="AI970" s="418"/>
      <c r="AJ970" s="418"/>
      <c r="AK970" s="418"/>
      <c r="AL970" s="321"/>
      <c r="AM970" s="322"/>
      <c r="AN970" s="322"/>
      <c r="AO970" s="323"/>
      <c r="AP970" s="317"/>
      <c r="AQ970" s="317"/>
      <c r="AR970" s="317"/>
      <c r="AS970" s="317"/>
      <c r="AT970" s="317"/>
      <c r="AU970" s="317"/>
      <c r="AV970" s="317"/>
      <c r="AW970" s="317"/>
      <c r="AX970" s="317"/>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24"/>
      <c r="AD971" s="324"/>
      <c r="AE971" s="324"/>
      <c r="AF971" s="324"/>
      <c r="AG971" s="324"/>
      <c r="AH971" s="417"/>
      <c r="AI971" s="418"/>
      <c r="AJ971" s="418"/>
      <c r="AK971" s="418"/>
      <c r="AL971" s="321"/>
      <c r="AM971" s="322"/>
      <c r="AN971" s="322"/>
      <c r="AO971" s="323"/>
      <c r="AP971" s="317"/>
      <c r="AQ971" s="317"/>
      <c r="AR971" s="317"/>
      <c r="AS971" s="317"/>
      <c r="AT971" s="317"/>
      <c r="AU971" s="317"/>
      <c r="AV971" s="317"/>
      <c r="AW971" s="317"/>
      <c r="AX971" s="317"/>
    </row>
    <row r="972" spans="1:50" ht="30" hidden="1" customHeight="1" x14ac:dyDescent="0.15">
      <c r="A972" s="400">
        <v>3</v>
      </c>
      <c r="B972" s="400">
        <v>1</v>
      </c>
      <c r="C972" s="420"/>
      <c r="D972" s="414"/>
      <c r="E972" s="414"/>
      <c r="F972" s="414"/>
      <c r="G972" s="414"/>
      <c r="H972" s="414"/>
      <c r="I972" s="414"/>
      <c r="J972" s="415"/>
      <c r="K972" s="416"/>
      <c r="L972" s="416"/>
      <c r="M972" s="416"/>
      <c r="N972" s="416"/>
      <c r="O972" s="416"/>
      <c r="P972" s="421"/>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0">
        <v>4</v>
      </c>
      <c r="B973" s="400">
        <v>1</v>
      </c>
      <c r="C973" s="420"/>
      <c r="D973" s="414"/>
      <c r="E973" s="414"/>
      <c r="F973" s="414"/>
      <c r="G973" s="414"/>
      <c r="H973" s="414"/>
      <c r="I973" s="414"/>
      <c r="J973" s="415"/>
      <c r="K973" s="416"/>
      <c r="L973" s="416"/>
      <c r="M973" s="416"/>
      <c r="N973" s="416"/>
      <c r="O973" s="416"/>
      <c r="P973" s="421"/>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2"/>
      <c r="B1002" s="342"/>
      <c r="C1002" s="342" t="s">
        <v>26</v>
      </c>
      <c r="D1002" s="342"/>
      <c r="E1002" s="342"/>
      <c r="F1002" s="342"/>
      <c r="G1002" s="342"/>
      <c r="H1002" s="342"/>
      <c r="I1002" s="342"/>
      <c r="J1002" s="273"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3" t="s">
        <v>261</v>
      </c>
      <c r="AD1002" s="273"/>
      <c r="AE1002" s="273"/>
      <c r="AF1002" s="273"/>
      <c r="AG1002" s="273"/>
      <c r="AH1002" s="340" t="s">
        <v>289</v>
      </c>
      <c r="AI1002" s="342"/>
      <c r="AJ1002" s="342"/>
      <c r="AK1002" s="342"/>
      <c r="AL1002" s="342" t="s">
        <v>21</v>
      </c>
      <c r="AM1002" s="342"/>
      <c r="AN1002" s="342"/>
      <c r="AO1002" s="422"/>
      <c r="AP1002" s="423" t="s">
        <v>225</v>
      </c>
      <c r="AQ1002" s="423"/>
      <c r="AR1002" s="423"/>
      <c r="AS1002" s="423"/>
      <c r="AT1002" s="423"/>
      <c r="AU1002" s="423"/>
      <c r="AV1002" s="423"/>
      <c r="AW1002" s="423"/>
      <c r="AX1002" s="423"/>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419"/>
      <c r="AE1003" s="419"/>
      <c r="AF1003" s="419"/>
      <c r="AG1003" s="419"/>
      <c r="AH1003" s="417"/>
      <c r="AI1003" s="418"/>
      <c r="AJ1003" s="418"/>
      <c r="AK1003" s="418"/>
      <c r="AL1003" s="321"/>
      <c r="AM1003" s="322"/>
      <c r="AN1003" s="322"/>
      <c r="AO1003" s="323"/>
      <c r="AP1003" s="317"/>
      <c r="AQ1003" s="317"/>
      <c r="AR1003" s="317"/>
      <c r="AS1003" s="317"/>
      <c r="AT1003" s="317"/>
      <c r="AU1003" s="317"/>
      <c r="AV1003" s="317"/>
      <c r="AW1003" s="317"/>
      <c r="AX1003" s="317"/>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24"/>
      <c r="AD1004" s="324"/>
      <c r="AE1004" s="324"/>
      <c r="AF1004" s="324"/>
      <c r="AG1004" s="324"/>
      <c r="AH1004" s="417"/>
      <c r="AI1004" s="418"/>
      <c r="AJ1004" s="418"/>
      <c r="AK1004" s="418"/>
      <c r="AL1004" s="321"/>
      <c r="AM1004" s="322"/>
      <c r="AN1004" s="322"/>
      <c r="AO1004" s="323"/>
      <c r="AP1004" s="317"/>
      <c r="AQ1004" s="317"/>
      <c r="AR1004" s="317"/>
      <c r="AS1004" s="317"/>
      <c r="AT1004" s="317"/>
      <c r="AU1004" s="317"/>
      <c r="AV1004" s="317"/>
      <c r="AW1004" s="317"/>
      <c r="AX1004" s="317"/>
    </row>
    <row r="1005" spans="1:50" ht="30" hidden="1" customHeight="1" x14ac:dyDescent="0.15">
      <c r="A1005" s="400">
        <v>3</v>
      </c>
      <c r="B1005" s="400">
        <v>1</v>
      </c>
      <c r="C1005" s="420"/>
      <c r="D1005" s="414"/>
      <c r="E1005" s="414"/>
      <c r="F1005" s="414"/>
      <c r="G1005" s="414"/>
      <c r="H1005" s="414"/>
      <c r="I1005" s="414"/>
      <c r="J1005" s="415"/>
      <c r="K1005" s="416"/>
      <c r="L1005" s="416"/>
      <c r="M1005" s="416"/>
      <c r="N1005" s="416"/>
      <c r="O1005" s="416"/>
      <c r="P1005" s="421"/>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0">
        <v>4</v>
      </c>
      <c r="B1006" s="400">
        <v>1</v>
      </c>
      <c r="C1006" s="420"/>
      <c r="D1006" s="414"/>
      <c r="E1006" s="414"/>
      <c r="F1006" s="414"/>
      <c r="G1006" s="414"/>
      <c r="H1006" s="414"/>
      <c r="I1006" s="414"/>
      <c r="J1006" s="415"/>
      <c r="K1006" s="416"/>
      <c r="L1006" s="416"/>
      <c r="M1006" s="416"/>
      <c r="N1006" s="416"/>
      <c r="O1006" s="416"/>
      <c r="P1006" s="421"/>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2"/>
      <c r="B1035" s="342"/>
      <c r="C1035" s="342" t="s">
        <v>26</v>
      </c>
      <c r="D1035" s="342"/>
      <c r="E1035" s="342"/>
      <c r="F1035" s="342"/>
      <c r="G1035" s="342"/>
      <c r="H1035" s="342"/>
      <c r="I1035" s="342"/>
      <c r="J1035" s="273"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3" t="s">
        <v>261</v>
      </c>
      <c r="AD1035" s="273"/>
      <c r="AE1035" s="273"/>
      <c r="AF1035" s="273"/>
      <c r="AG1035" s="273"/>
      <c r="AH1035" s="340" t="s">
        <v>289</v>
      </c>
      <c r="AI1035" s="342"/>
      <c r="AJ1035" s="342"/>
      <c r="AK1035" s="342"/>
      <c r="AL1035" s="342" t="s">
        <v>21</v>
      </c>
      <c r="AM1035" s="342"/>
      <c r="AN1035" s="342"/>
      <c r="AO1035" s="422"/>
      <c r="AP1035" s="423" t="s">
        <v>225</v>
      </c>
      <c r="AQ1035" s="423"/>
      <c r="AR1035" s="423"/>
      <c r="AS1035" s="423"/>
      <c r="AT1035" s="423"/>
      <c r="AU1035" s="423"/>
      <c r="AV1035" s="423"/>
      <c r="AW1035" s="423"/>
      <c r="AX1035" s="423"/>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419"/>
      <c r="AE1036" s="419"/>
      <c r="AF1036" s="419"/>
      <c r="AG1036" s="419"/>
      <c r="AH1036" s="417"/>
      <c r="AI1036" s="418"/>
      <c r="AJ1036" s="418"/>
      <c r="AK1036" s="418"/>
      <c r="AL1036" s="321"/>
      <c r="AM1036" s="322"/>
      <c r="AN1036" s="322"/>
      <c r="AO1036" s="323"/>
      <c r="AP1036" s="317"/>
      <c r="AQ1036" s="317"/>
      <c r="AR1036" s="317"/>
      <c r="AS1036" s="317"/>
      <c r="AT1036" s="317"/>
      <c r="AU1036" s="317"/>
      <c r="AV1036" s="317"/>
      <c r="AW1036" s="317"/>
      <c r="AX1036" s="317"/>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24"/>
      <c r="AD1037" s="324"/>
      <c r="AE1037" s="324"/>
      <c r="AF1037" s="324"/>
      <c r="AG1037" s="324"/>
      <c r="AH1037" s="417"/>
      <c r="AI1037" s="418"/>
      <c r="AJ1037" s="418"/>
      <c r="AK1037" s="418"/>
      <c r="AL1037" s="321"/>
      <c r="AM1037" s="322"/>
      <c r="AN1037" s="322"/>
      <c r="AO1037" s="323"/>
      <c r="AP1037" s="317"/>
      <c r="AQ1037" s="317"/>
      <c r="AR1037" s="317"/>
      <c r="AS1037" s="317"/>
      <c r="AT1037" s="317"/>
      <c r="AU1037" s="317"/>
      <c r="AV1037" s="317"/>
      <c r="AW1037" s="317"/>
      <c r="AX1037" s="317"/>
    </row>
    <row r="1038" spans="1:50" ht="30" hidden="1" customHeight="1" x14ac:dyDescent="0.15">
      <c r="A1038" s="400">
        <v>3</v>
      </c>
      <c r="B1038" s="400">
        <v>1</v>
      </c>
      <c r="C1038" s="420"/>
      <c r="D1038" s="414"/>
      <c r="E1038" s="414"/>
      <c r="F1038" s="414"/>
      <c r="G1038" s="414"/>
      <c r="H1038" s="414"/>
      <c r="I1038" s="414"/>
      <c r="J1038" s="415"/>
      <c r="K1038" s="416"/>
      <c r="L1038" s="416"/>
      <c r="M1038" s="416"/>
      <c r="N1038" s="416"/>
      <c r="O1038" s="416"/>
      <c r="P1038" s="421"/>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0">
        <v>4</v>
      </c>
      <c r="B1039" s="400">
        <v>1</v>
      </c>
      <c r="C1039" s="420"/>
      <c r="D1039" s="414"/>
      <c r="E1039" s="414"/>
      <c r="F1039" s="414"/>
      <c r="G1039" s="414"/>
      <c r="H1039" s="414"/>
      <c r="I1039" s="414"/>
      <c r="J1039" s="415"/>
      <c r="K1039" s="416"/>
      <c r="L1039" s="416"/>
      <c r="M1039" s="416"/>
      <c r="N1039" s="416"/>
      <c r="O1039" s="416"/>
      <c r="P1039" s="421"/>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2"/>
      <c r="B1068" s="342"/>
      <c r="C1068" s="342" t="s">
        <v>26</v>
      </c>
      <c r="D1068" s="342"/>
      <c r="E1068" s="342"/>
      <c r="F1068" s="342"/>
      <c r="G1068" s="342"/>
      <c r="H1068" s="342"/>
      <c r="I1068" s="342"/>
      <c r="J1068" s="273"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3" t="s">
        <v>261</v>
      </c>
      <c r="AD1068" s="273"/>
      <c r="AE1068" s="273"/>
      <c r="AF1068" s="273"/>
      <c r="AG1068" s="273"/>
      <c r="AH1068" s="340" t="s">
        <v>289</v>
      </c>
      <c r="AI1068" s="342"/>
      <c r="AJ1068" s="342"/>
      <c r="AK1068" s="342"/>
      <c r="AL1068" s="342" t="s">
        <v>21</v>
      </c>
      <c r="AM1068" s="342"/>
      <c r="AN1068" s="342"/>
      <c r="AO1068" s="422"/>
      <c r="AP1068" s="423" t="s">
        <v>225</v>
      </c>
      <c r="AQ1068" s="423"/>
      <c r="AR1068" s="423"/>
      <c r="AS1068" s="423"/>
      <c r="AT1068" s="423"/>
      <c r="AU1068" s="423"/>
      <c r="AV1068" s="423"/>
      <c r="AW1068" s="423"/>
      <c r="AX1068" s="423"/>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419"/>
      <c r="AE1069" s="419"/>
      <c r="AF1069" s="419"/>
      <c r="AG1069" s="419"/>
      <c r="AH1069" s="417"/>
      <c r="AI1069" s="418"/>
      <c r="AJ1069" s="418"/>
      <c r="AK1069" s="418"/>
      <c r="AL1069" s="321"/>
      <c r="AM1069" s="322"/>
      <c r="AN1069" s="322"/>
      <c r="AO1069" s="323"/>
      <c r="AP1069" s="317"/>
      <c r="AQ1069" s="317"/>
      <c r="AR1069" s="317"/>
      <c r="AS1069" s="317"/>
      <c r="AT1069" s="317"/>
      <c r="AU1069" s="317"/>
      <c r="AV1069" s="317"/>
      <c r="AW1069" s="317"/>
      <c r="AX1069" s="317"/>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24"/>
      <c r="AD1070" s="324"/>
      <c r="AE1070" s="324"/>
      <c r="AF1070" s="324"/>
      <c r="AG1070" s="324"/>
      <c r="AH1070" s="417"/>
      <c r="AI1070" s="418"/>
      <c r="AJ1070" s="418"/>
      <c r="AK1070" s="418"/>
      <c r="AL1070" s="321"/>
      <c r="AM1070" s="322"/>
      <c r="AN1070" s="322"/>
      <c r="AO1070" s="323"/>
      <c r="AP1070" s="317"/>
      <c r="AQ1070" s="317"/>
      <c r="AR1070" s="317"/>
      <c r="AS1070" s="317"/>
      <c r="AT1070" s="317"/>
      <c r="AU1070" s="317"/>
      <c r="AV1070" s="317"/>
      <c r="AW1070" s="317"/>
      <c r="AX1070" s="317"/>
    </row>
    <row r="1071" spans="1:50" ht="30" hidden="1" customHeight="1" x14ac:dyDescent="0.15">
      <c r="A1071" s="400">
        <v>3</v>
      </c>
      <c r="B1071" s="400">
        <v>1</v>
      </c>
      <c r="C1071" s="420"/>
      <c r="D1071" s="414"/>
      <c r="E1071" s="414"/>
      <c r="F1071" s="414"/>
      <c r="G1071" s="414"/>
      <c r="H1071" s="414"/>
      <c r="I1071" s="414"/>
      <c r="J1071" s="415"/>
      <c r="K1071" s="416"/>
      <c r="L1071" s="416"/>
      <c r="M1071" s="416"/>
      <c r="N1071" s="416"/>
      <c r="O1071" s="416"/>
      <c r="P1071" s="421"/>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0">
        <v>4</v>
      </c>
      <c r="B1072" s="400">
        <v>1</v>
      </c>
      <c r="C1072" s="420"/>
      <c r="D1072" s="414"/>
      <c r="E1072" s="414"/>
      <c r="F1072" s="414"/>
      <c r="G1072" s="414"/>
      <c r="H1072" s="414"/>
      <c r="I1072" s="414"/>
      <c r="J1072" s="415"/>
      <c r="K1072" s="416"/>
      <c r="L1072" s="416"/>
      <c r="M1072" s="416"/>
      <c r="N1072" s="416"/>
      <c r="O1072" s="416"/>
      <c r="P1072" s="421"/>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15">
      <c r="A1099" s="883" t="s">
        <v>252</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3" t="s">
        <v>267</v>
      </c>
      <c r="AM1099" s="954"/>
      <c r="AN1099" s="95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0"/>
      <c r="B1102" s="400"/>
      <c r="C1102" s="273" t="s">
        <v>218</v>
      </c>
      <c r="D1102" s="886"/>
      <c r="E1102" s="273" t="s">
        <v>217</v>
      </c>
      <c r="F1102" s="886"/>
      <c r="G1102" s="886"/>
      <c r="H1102" s="886"/>
      <c r="I1102" s="886"/>
      <c r="J1102" s="273" t="s">
        <v>224</v>
      </c>
      <c r="K1102" s="273"/>
      <c r="L1102" s="273"/>
      <c r="M1102" s="273"/>
      <c r="N1102" s="273"/>
      <c r="O1102" s="273"/>
      <c r="P1102" s="340" t="s">
        <v>27</v>
      </c>
      <c r="Q1102" s="340"/>
      <c r="R1102" s="340"/>
      <c r="S1102" s="340"/>
      <c r="T1102" s="340"/>
      <c r="U1102" s="340"/>
      <c r="V1102" s="340"/>
      <c r="W1102" s="340"/>
      <c r="X1102" s="340"/>
      <c r="Y1102" s="273" t="s">
        <v>226</v>
      </c>
      <c r="Z1102" s="886"/>
      <c r="AA1102" s="886"/>
      <c r="AB1102" s="886"/>
      <c r="AC1102" s="273" t="s">
        <v>200</v>
      </c>
      <c r="AD1102" s="273"/>
      <c r="AE1102" s="273"/>
      <c r="AF1102" s="273"/>
      <c r="AG1102" s="273"/>
      <c r="AH1102" s="340" t="s">
        <v>213</v>
      </c>
      <c r="AI1102" s="341"/>
      <c r="AJ1102" s="341"/>
      <c r="AK1102" s="341"/>
      <c r="AL1102" s="341" t="s">
        <v>21</v>
      </c>
      <c r="AM1102" s="341"/>
      <c r="AN1102" s="341"/>
      <c r="AO1102" s="889"/>
      <c r="AP1102" s="423" t="s">
        <v>253</v>
      </c>
      <c r="AQ1102" s="423"/>
      <c r="AR1102" s="423"/>
      <c r="AS1102" s="423"/>
      <c r="AT1102" s="423"/>
      <c r="AU1102" s="423"/>
      <c r="AV1102" s="423"/>
      <c r="AW1102" s="423"/>
      <c r="AX1102" s="423"/>
    </row>
    <row r="1103" spans="1:50" ht="30" hidden="1" customHeight="1" x14ac:dyDescent="0.15">
      <c r="A1103" s="400">
        <v>1</v>
      </c>
      <c r="B1103" s="400">
        <v>1</v>
      </c>
      <c r="C1103" s="888"/>
      <c r="D1103" s="888"/>
      <c r="E1103" s="887"/>
      <c r="F1103" s="887"/>
      <c r="G1103" s="887"/>
      <c r="H1103" s="887"/>
      <c r="I1103" s="887"/>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0">
        <v>2</v>
      </c>
      <c r="B1104" s="400">
        <v>1</v>
      </c>
      <c r="C1104" s="888"/>
      <c r="D1104" s="888"/>
      <c r="E1104" s="887"/>
      <c r="F1104" s="887"/>
      <c r="G1104" s="887"/>
      <c r="H1104" s="887"/>
      <c r="I1104" s="887"/>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0">
        <v>3</v>
      </c>
      <c r="B1105" s="400">
        <v>1</v>
      </c>
      <c r="C1105" s="888"/>
      <c r="D1105" s="888"/>
      <c r="E1105" s="887"/>
      <c r="F1105" s="887"/>
      <c r="G1105" s="887"/>
      <c r="H1105" s="887"/>
      <c r="I1105" s="887"/>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0">
        <v>4</v>
      </c>
      <c r="B1106" s="400">
        <v>1</v>
      </c>
      <c r="C1106" s="888"/>
      <c r="D1106" s="888"/>
      <c r="E1106" s="887"/>
      <c r="F1106" s="887"/>
      <c r="G1106" s="887"/>
      <c r="H1106" s="887"/>
      <c r="I1106" s="887"/>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0">
        <v>5</v>
      </c>
      <c r="B1107" s="400">
        <v>1</v>
      </c>
      <c r="C1107" s="888"/>
      <c r="D1107" s="888"/>
      <c r="E1107" s="887"/>
      <c r="F1107" s="887"/>
      <c r="G1107" s="887"/>
      <c r="H1107" s="887"/>
      <c r="I1107" s="887"/>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0">
        <v>6</v>
      </c>
      <c r="B1108" s="400">
        <v>1</v>
      </c>
      <c r="C1108" s="888"/>
      <c r="D1108" s="888"/>
      <c r="E1108" s="887"/>
      <c r="F1108" s="887"/>
      <c r="G1108" s="887"/>
      <c r="H1108" s="887"/>
      <c r="I1108" s="887"/>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0">
        <v>7</v>
      </c>
      <c r="B1109" s="400">
        <v>1</v>
      </c>
      <c r="C1109" s="888"/>
      <c r="D1109" s="888"/>
      <c r="E1109" s="887"/>
      <c r="F1109" s="887"/>
      <c r="G1109" s="887"/>
      <c r="H1109" s="887"/>
      <c r="I1109" s="887"/>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0">
        <v>8</v>
      </c>
      <c r="B1110" s="400">
        <v>1</v>
      </c>
      <c r="C1110" s="888"/>
      <c r="D1110" s="888"/>
      <c r="E1110" s="887"/>
      <c r="F1110" s="887"/>
      <c r="G1110" s="887"/>
      <c r="H1110" s="887"/>
      <c r="I1110" s="887"/>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0">
        <v>9</v>
      </c>
      <c r="B1111" s="400">
        <v>1</v>
      </c>
      <c r="C1111" s="888"/>
      <c r="D1111" s="888"/>
      <c r="E1111" s="887"/>
      <c r="F1111" s="887"/>
      <c r="G1111" s="887"/>
      <c r="H1111" s="887"/>
      <c r="I1111" s="887"/>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10</v>
      </c>
      <c r="B1112" s="400">
        <v>1</v>
      </c>
      <c r="C1112" s="888"/>
      <c r="D1112" s="888"/>
      <c r="E1112" s="887"/>
      <c r="F1112" s="887"/>
      <c r="G1112" s="887"/>
      <c r="H1112" s="887"/>
      <c r="I1112" s="887"/>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11</v>
      </c>
      <c r="B1113" s="400">
        <v>1</v>
      </c>
      <c r="C1113" s="888"/>
      <c r="D1113" s="888"/>
      <c r="E1113" s="887"/>
      <c r="F1113" s="887"/>
      <c r="G1113" s="887"/>
      <c r="H1113" s="887"/>
      <c r="I1113" s="887"/>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12</v>
      </c>
      <c r="B1114" s="400">
        <v>1</v>
      </c>
      <c r="C1114" s="888"/>
      <c r="D1114" s="888"/>
      <c r="E1114" s="887"/>
      <c r="F1114" s="887"/>
      <c r="G1114" s="887"/>
      <c r="H1114" s="887"/>
      <c r="I1114" s="887"/>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13</v>
      </c>
      <c r="B1115" s="400">
        <v>1</v>
      </c>
      <c r="C1115" s="888"/>
      <c r="D1115" s="888"/>
      <c r="E1115" s="887"/>
      <c r="F1115" s="887"/>
      <c r="G1115" s="887"/>
      <c r="H1115" s="887"/>
      <c r="I1115" s="887"/>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14</v>
      </c>
      <c r="B1116" s="400">
        <v>1</v>
      </c>
      <c r="C1116" s="888"/>
      <c r="D1116" s="888"/>
      <c r="E1116" s="887"/>
      <c r="F1116" s="887"/>
      <c r="G1116" s="887"/>
      <c r="H1116" s="887"/>
      <c r="I1116" s="887"/>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15</v>
      </c>
      <c r="B1117" s="400">
        <v>1</v>
      </c>
      <c r="C1117" s="888"/>
      <c r="D1117" s="888"/>
      <c r="E1117" s="887"/>
      <c r="F1117" s="887"/>
      <c r="G1117" s="887"/>
      <c r="H1117" s="887"/>
      <c r="I1117" s="887"/>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16</v>
      </c>
      <c r="B1118" s="400">
        <v>1</v>
      </c>
      <c r="C1118" s="888"/>
      <c r="D1118" s="888"/>
      <c r="E1118" s="887"/>
      <c r="F1118" s="887"/>
      <c r="G1118" s="887"/>
      <c r="H1118" s="887"/>
      <c r="I1118" s="887"/>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17</v>
      </c>
      <c r="B1119" s="400">
        <v>1</v>
      </c>
      <c r="C1119" s="888"/>
      <c r="D1119" s="888"/>
      <c r="E1119" s="887"/>
      <c r="F1119" s="887"/>
      <c r="G1119" s="887"/>
      <c r="H1119" s="887"/>
      <c r="I1119" s="887"/>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18</v>
      </c>
      <c r="B1120" s="400">
        <v>1</v>
      </c>
      <c r="C1120" s="888"/>
      <c r="D1120" s="888"/>
      <c r="E1120" s="257"/>
      <c r="F1120" s="887"/>
      <c r="G1120" s="887"/>
      <c r="H1120" s="887"/>
      <c r="I1120" s="887"/>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0">
        <v>19</v>
      </c>
      <c r="B1121" s="400">
        <v>1</v>
      </c>
      <c r="C1121" s="888"/>
      <c r="D1121" s="888"/>
      <c r="E1121" s="887"/>
      <c r="F1121" s="887"/>
      <c r="G1121" s="887"/>
      <c r="H1121" s="887"/>
      <c r="I1121" s="887"/>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0">
        <v>20</v>
      </c>
      <c r="B1122" s="400">
        <v>1</v>
      </c>
      <c r="C1122" s="888"/>
      <c r="D1122" s="888"/>
      <c r="E1122" s="887"/>
      <c r="F1122" s="887"/>
      <c r="G1122" s="887"/>
      <c r="H1122" s="887"/>
      <c r="I1122" s="887"/>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21</v>
      </c>
      <c r="B1123" s="400">
        <v>1</v>
      </c>
      <c r="C1123" s="888"/>
      <c r="D1123" s="888"/>
      <c r="E1123" s="887"/>
      <c r="F1123" s="887"/>
      <c r="G1123" s="887"/>
      <c r="H1123" s="887"/>
      <c r="I1123" s="887"/>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22</v>
      </c>
      <c r="B1124" s="400">
        <v>1</v>
      </c>
      <c r="C1124" s="888"/>
      <c r="D1124" s="888"/>
      <c r="E1124" s="887"/>
      <c r="F1124" s="887"/>
      <c r="G1124" s="887"/>
      <c r="H1124" s="887"/>
      <c r="I1124" s="887"/>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0">
        <v>23</v>
      </c>
      <c r="B1125" s="400">
        <v>1</v>
      </c>
      <c r="C1125" s="888"/>
      <c r="D1125" s="888"/>
      <c r="E1125" s="887"/>
      <c r="F1125" s="887"/>
      <c r="G1125" s="887"/>
      <c r="H1125" s="887"/>
      <c r="I1125" s="887"/>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0">
        <v>24</v>
      </c>
      <c r="B1126" s="400">
        <v>1</v>
      </c>
      <c r="C1126" s="888"/>
      <c r="D1126" s="888"/>
      <c r="E1126" s="887"/>
      <c r="F1126" s="887"/>
      <c r="G1126" s="887"/>
      <c r="H1126" s="887"/>
      <c r="I1126" s="887"/>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0">
        <v>25</v>
      </c>
      <c r="B1127" s="400">
        <v>1</v>
      </c>
      <c r="C1127" s="888"/>
      <c r="D1127" s="888"/>
      <c r="E1127" s="887"/>
      <c r="F1127" s="887"/>
      <c r="G1127" s="887"/>
      <c r="H1127" s="887"/>
      <c r="I1127" s="887"/>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0">
        <v>26</v>
      </c>
      <c r="B1128" s="400">
        <v>1</v>
      </c>
      <c r="C1128" s="888"/>
      <c r="D1128" s="888"/>
      <c r="E1128" s="887"/>
      <c r="F1128" s="887"/>
      <c r="G1128" s="887"/>
      <c r="H1128" s="887"/>
      <c r="I1128" s="887"/>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0">
        <v>27</v>
      </c>
      <c r="B1129" s="400">
        <v>1</v>
      </c>
      <c r="C1129" s="888"/>
      <c r="D1129" s="888"/>
      <c r="E1129" s="887"/>
      <c r="F1129" s="887"/>
      <c r="G1129" s="887"/>
      <c r="H1129" s="887"/>
      <c r="I1129" s="887"/>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0">
        <v>28</v>
      </c>
      <c r="B1130" s="400">
        <v>1</v>
      </c>
      <c r="C1130" s="888"/>
      <c r="D1130" s="888"/>
      <c r="E1130" s="887"/>
      <c r="F1130" s="887"/>
      <c r="G1130" s="887"/>
      <c r="H1130" s="887"/>
      <c r="I1130" s="887"/>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0">
        <v>29</v>
      </c>
      <c r="B1131" s="400">
        <v>1</v>
      </c>
      <c r="C1131" s="888"/>
      <c r="D1131" s="888"/>
      <c r="E1131" s="887"/>
      <c r="F1131" s="887"/>
      <c r="G1131" s="887"/>
      <c r="H1131" s="887"/>
      <c r="I1131" s="887"/>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x14ac:dyDescent="0.15">
      <c r="A1132" s="400">
        <v>30</v>
      </c>
      <c r="B1132" s="400">
        <v>1</v>
      </c>
      <c r="C1132" s="888"/>
      <c r="D1132" s="888"/>
      <c r="E1132" s="887"/>
      <c r="F1132" s="887"/>
      <c r="G1132" s="887"/>
      <c r="H1132" s="887"/>
      <c r="I1132" s="887"/>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21" priority="14037">
      <formula>IF(RIGHT(TEXT(P14,"0.#"),1)=".",FALSE,TRUE)</formula>
    </cfRule>
    <cfRule type="expression" dxfId="2120" priority="14038">
      <formula>IF(RIGHT(TEXT(P14,"0.#"),1)=".",TRUE,FALSE)</formula>
    </cfRule>
  </conditionalFormatting>
  <conditionalFormatting sqref="AE32">
    <cfRule type="expression" dxfId="2119" priority="14027">
      <formula>IF(RIGHT(TEXT(AE32,"0.#"),1)=".",FALSE,TRUE)</formula>
    </cfRule>
    <cfRule type="expression" dxfId="2118" priority="14028">
      <formula>IF(RIGHT(TEXT(AE32,"0.#"),1)=".",TRUE,FALSE)</formula>
    </cfRule>
  </conditionalFormatting>
  <conditionalFormatting sqref="P18:AX18">
    <cfRule type="expression" dxfId="2117" priority="13913">
      <formula>IF(RIGHT(TEXT(P18,"0.#"),1)=".",FALSE,TRUE)</formula>
    </cfRule>
    <cfRule type="expression" dxfId="2116" priority="13914">
      <formula>IF(RIGHT(TEXT(P18,"0.#"),1)=".",TRUE,FALSE)</formula>
    </cfRule>
  </conditionalFormatting>
  <conditionalFormatting sqref="Y783">
    <cfRule type="expression" dxfId="2115" priority="13909">
      <formula>IF(RIGHT(TEXT(Y783,"0.#"),1)=".",FALSE,TRUE)</formula>
    </cfRule>
    <cfRule type="expression" dxfId="2114" priority="13910">
      <formula>IF(RIGHT(TEXT(Y783,"0.#"),1)=".",TRUE,FALSE)</formula>
    </cfRule>
  </conditionalFormatting>
  <conditionalFormatting sqref="Y792">
    <cfRule type="expression" dxfId="2113" priority="13905">
      <formula>IF(RIGHT(TEXT(Y792,"0.#"),1)=".",FALSE,TRUE)</formula>
    </cfRule>
    <cfRule type="expression" dxfId="2112" priority="13906">
      <formula>IF(RIGHT(TEXT(Y792,"0.#"),1)=".",TRUE,FALSE)</formula>
    </cfRule>
  </conditionalFormatting>
  <conditionalFormatting sqref="Y823:Y830 Y821 Y810:Y817 Y808 Y797:Y804 Y795">
    <cfRule type="expression" dxfId="2111" priority="13687">
      <formula>IF(RIGHT(TEXT(Y795,"0.#"),1)=".",FALSE,TRUE)</formula>
    </cfRule>
    <cfRule type="expression" dxfId="2110" priority="13688">
      <formula>IF(RIGHT(TEXT(Y795,"0.#"),1)=".",TRUE,FALSE)</formula>
    </cfRule>
  </conditionalFormatting>
  <conditionalFormatting sqref="P16:AQ17 P15:AX15 P13:AX13">
    <cfRule type="expression" dxfId="2109" priority="13735">
      <formula>IF(RIGHT(TEXT(P13,"0.#"),1)=".",FALSE,TRUE)</formula>
    </cfRule>
    <cfRule type="expression" dxfId="2108" priority="13736">
      <formula>IF(RIGHT(TEXT(P13,"0.#"),1)=".",TRUE,FALSE)</formula>
    </cfRule>
  </conditionalFormatting>
  <conditionalFormatting sqref="P19:AJ19">
    <cfRule type="expression" dxfId="2107" priority="13733">
      <formula>IF(RIGHT(TEXT(P19,"0.#"),1)=".",FALSE,TRUE)</formula>
    </cfRule>
    <cfRule type="expression" dxfId="2106" priority="13734">
      <formula>IF(RIGHT(TEXT(P19,"0.#"),1)=".",TRUE,FALSE)</formula>
    </cfRule>
  </conditionalFormatting>
  <conditionalFormatting sqref="AE101 AQ101">
    <cfRule type="expression" dxfId="2105" priority="13725">
      <formula>IF(RIGHT(TEXT(AE101,"0.#"),1)=".",FALSE,TRUE)</formula>
    </cfRule>
    <cfRule type="expression" dxfId="2104" priority="13726">
      <formula>IF(RIGHT(TEXT(AE101,"0.#"),1)=".",TRUE,FALSE)</formula>
    </cfRule>
  </conditionalFormatting>
  <conditionalFormatting sqref="Y784:Y791 Y782">
    <cfRule type="expression" dxfId="2103" priority="13711">
      <formula>IF(RIGHT(TEXT(Y782,"0.#"),1)=".",FALSE,TRUE)</formula>
    </cfRule>
    <cfRule type="expression" dxfId="2102" priority="13712">
      <formula>IF(RIGHT(TEXT(Y782,"0.#"),1)=".",TRUE,FALSE)</formula>
    </cfRule>
  </conditionalFormatting>
  <conditionalFormatting sqref="AU783">
    <cfRule type="expression" dxfId="2101" priority="13709">
      <formula>IF(RIGHT(TEXT(AU783,"0.#"),1)=".",FALSE,TRUE)</formula>
    </cfRule>
    <cfRule type="expression" dxfId="2100" priority="13710">
      <formula>IF(RIGHT(TEXT(AU783,"0.#"),1)=".",TRUE,FALSE)</formula>
    </cfRule>
  </conditionalFormatting>
  <conditionalFormatting sqref="AU792">
    <cfRule type="expression" dxfId="2099" priority="13707">
      <formula>IF(RIGHT(TEXT(AU792,"0.#"),1)=".",FALSE,TRUE)</formula>
    </cfRule>
    <cfRule type="expression" dxfId="2098" priority="13708">
      <formula>IF(RIGHT(TEXT(AU792,"0.#"),1)=".",TRUE,FALSE)</formula>
    </cfRule>
  </conditionalFormatting>
  <conditionalFormatting sqref="AU784:AU791 AU782">
    <cfRule type="expression" dxfId="2097" priority="13705">
      <formula>IF(RIGHT(TEXT(AU782,"0.#"),1)=".",FALSE,TRUE)</formula>
    </cfRule>
    <cfRule type="expression" dxfId="2096" priority="13706">
      <formula>IF(RIGHT(TEXT(AU782,"0.#"),1)=".",TRUE,FALSE)</formula>
    </cfRule>
  </conditionalFormatting>
  <conditionalFormatting sqref="Y822 Y809 Y796">
    <cfRule type="expression" dxfId="2095" priority="13691">
      <formula>IF(RIGHT(TEXT(Y796,"0.#"),1)=".",FALSE,TRUE)</formula>
    </cfRule>
    <cfRule type="expression" dxfId="2094" priority="13692">
      <formula>IF(RIGHT(TEXT(Y796,"0.#"),1)=".",TRUE,FALSE)</formula>
    </cfRule>
  </conditionalFormatting>
  <conditionalFormatting sqref="Y831 Y818 Y805">
    <cfRule type="expression" dxfId="2093" priority="13689">
      <formula>IF(RIGHT(TEXT(Y805,"0.#"),1)=".",FALSE,TRUE)</formula>
    </cfRule>
    <cfRule type="expression" dxfId="2092" priority="13690">
      <formula>IF(RIGHT(TEXT(Y805,"0.#"),1)=".",TRUE,FALSE)</formula>
    </cfRule>
  </conditionalFormatting>
  <conditionalFormatting sqref="AU822 AU809 AU796">
    <cfRule type="expression" dxfId="2091" priority="13685">
      <formula>IF(RIGHT(TEXT(AU796,"0.#"),1)=".",FALSE,TRUE)</formula>
    </cfRule>
    <cfRule type="expression" dxfId="2090" priority="13686">
      <formula>IF(RIGHT(TEXT(AU796,"0.#"),1)=".",TRUE,FALSE)</formula>
    </cfRule>
  </conditionalFormatting>
  <conditionalFormatting sqref="AU831 AU818 AU805">
    <cfRule type="expression" dxfId="2089" priority="13683">
      <formula>IF(RIGHT(TEXT(AU805,"0.#"),1)=".",FALSE,TRUE)</formula>
    </cfRule>
    <cfRule type="expression" dxfId="2088" priority="13684">
      <formula>IF(RIGHT(TEXT(AU805,"0.#"),1)=".",TRUE,FALSE)</formula>
    </cfRule>
  </conditionalFormatting>
  <conditionalFormatting sqref="AU823:AU830 AU821 AU810:AU817 AU808 AU797:AU804 AU795">
    <cfRule type="expression" dxfId="2087" priority="13681">
      <formula>IF(RIGHT(TEXT(AU795,"0.#"),1)=".",FALSE,TRUE)</formula>
    </cfRule>
    <cfRule type="expression" dxfId="2086" priority="13682">
      <formula>IF(RIGHT(TEXT(AU795,"0.#"),1)=".",TRUE,FALSE)</formula>
    </cfRule>
  </conditionalFormatting>
  <conditionalFormatting sqref="AM87">
    <cfRule type="expression" dxfId="2085" priority="13335">
      <formula>IF(RIGHT(TEXT(AM87,"0.#"),1)=".",FALSE,TRUE)</formula>
    </cfRule>
    <cfRule type="expression" dxfId="2084" priority="13336">
      <formula>IF(RIGHT(TEXT(AM87,"0.#"),1)=".",TRUE,FALSE)</formula>
    </cfRule>
  </conditionalFormatting>
  <conditionalFormatting sqref="AE55">
    <cfRule type="expression" dxfId="2083" priority="13403">
      <formula>IF(RIGHT(TEXT(AE55,"0.#"),1)=".",FALSE,TRUE)</formula>
    </cfRule>
    <cfRule type="expression" dxfId="2082" priority="13404">
      <formula>IF(RIGHT(TEXT(AE55,"0.#"),1)=".",TRUE,FALSE)</formula>
    </cfRule>
  </conditionalFormatting>
  <conditionalFormatting sqref="AI55">
    <cfRule type="expression" dxfId="2081" priority="13401">
      <formula>IF(RIGHT(TEXT(AI55,"0.#"),1)=".",FALSE,TRUE)</formula>
    </cfRule>
    <cfRule type="expression" dxfId="2080" priority="13402">
      <formula>IF(RIGHT(TEXT(AI55,"0.#"),1)=".",TRUE,FALSE)</formula>
    </cfRule>
  </conditionalFormatting>
  <conditionalFormatting sqref="AM34">
    <cfRule type="expression" dxfId="2079" priority="13481">
      <formula>IF(RIGHT(TEXT(AM34,"0.#"),1)=".",FALSE,TRUE)</formula>
    </cfRule>
    <cfRule type="expression" dxfId="2078" priority="13482">
      <formula>IF(RIGHT(TEXT(AM34,"0.#"),1)=".",TRUE,FALSE)</formula>
    </cfRule>
  </conditionalFormatting>
  <conditionalFormatting sqref="AE33">
    <cfRule type="expression" dxfId="2077" priority="13495">
      <formula>IF(RIGHT(TEXT(AE33,"0.#"),1)=".",FALSE,TRUE)</formula>
    </cfRule>
    <cfRule type="expression" dxfId="2076" priority="13496">
      <formula>IF(RIGHT(TEXT(AE33,"0.#"),1)=".",TRUE,FALSE)</formula>
    </cfRule>
  </conditionalFormatting>
  <conditionalFormatting sqref="AE34">
    <cfRule type="expression" dxfId="2075" priority="13493">
      <formula>IF(RIGHT(TEXT(AE34,"0.#"),1)=".",FALSE,TRUE)</formula>
    </cfRule>
    <cfRule type="expression" dxfId="2074" priority="13494">
      <formula>IF(RIGHT(TEXT(AE34,"0.#"),1)=".",TRUE,FALSE)</formula>
    </cfRule>
  </conditionalFormatting>
  <conditionalFormatting sqref="AI34">
    <cfRule type="expression" dxfId="2073" priority="13491">
      <formula>IF(RIGHT(TEXT(AI34,"0.#"),1)=".",FALSE,TRUE)</formula>
    </cfRule>
    <cfRule type="expression" dxfId="2072" priority="13492">
      <formula>IF(RIGHT(TEXT(AI34,"0.#"),1)=".",TRUE,FALSE)</formula>
    </cfRule>
  </conditionalFormatting>
  <conditionalFormatting sqref="AI33 AM33">
    <cfRule type="expression" dxfId="2071" priority="13489">
      <formula>IF(RIGHT(TEXT(AI33,"0.#"),1)=".",FALSE,TRUE)</formula>
    </cfRule>
    <cfRule type="expression" dxfId="2070" priority="13490">
      <formula>IF(RIGHT(TEXT(AI33,"0.#"),1)=".",TRUE,FALSE)</formula>
    </cfRule>
  </conditionalFormatting>
  <conditionalFormatting sqref="AI32">
    <cfRule type="expression" dxfId="2069" priority="13487">
      <formula>IF(RIGHT(TEXT(AI32,"0.#"),1)=".",FALSE,TRUE)</formula>
    </cfRule>
    <cfRule type="expression" dxfId="2068" priority="13488">
      <formula>IF(RIGHT(TEXT(AI32,"0.#"),1)=".",TRUE,FALSE)</formula>
    </cfRule>
  </conditionalFormatting>
  <conditionalFormatting sqref="AM32">
    <cfRule type="expression" dxfId="2067" priority="13485">
      <formula>IF(RIGHT(TEXT(AM32,"0.#"),1)=".",FALSE,TRUE)</formula>
    </cfRule>
    <cfRule type="expression" dxfId="2066" priority="13486">
      <formula>IF(RIGHT(TEXT(AM32,"0.#"),1)=".",TRUE,FALSE)</formula>
    </cfRule>
  </conditionalFormatting>
  <conditionalFormatting sqref="AQ32:AQ34">
    <cfRule type="expression" dxfId="2065" priority="13475">
      <formula>IF(RIGHT(TEXT(AQ32,"0.#"),1)=".",FALSE,TRUE)</formula>
    </cfRule>
    <cfRule type="expression" dxfId="2064" priority="13476">
      <formula>IF(RIGHT(TEXT(AQ32,"0.#"),1)=".",TRUE,FALSE)</formula>
    </cfRule>
  </conditionalFormatting>
  <conditionalFormatting sqref="AU32:AU34">
    <cfRule type="expression" dxfId="2063" priority="13473">
      <formula>IF(RIGHT(TEXT(AU32,"0.#"),1)=".",FALSE,TRUE)</formula>
    </cfRule>
    <cfRule type="expression" dxfId="2062" priority="13474">
      <formula>IF(RIGHT(TEXT(AU32,"0.#"),1)=".",TRUE,FALSE)</formula>
    </cfRule>
  </conditionalFormatting>
  <conditionalFormatting sqref="AE53">
    <cfRule type="expression" dxfId="2061" priority="13407">
      <formula>IF(RIGHT(TEXT(AE53,"0.#"),1)=".",FALSE,TRUE)</formula>
    </cfRule>
    <cfRule type="expression" dxfId="2060" priority="13408">
      <formula>IF(RIGHT(TEXT(AE53,"0.#"),1)=".",TRUE,FALSE)</formula>
    </cfRule>
  </conditionalFormatting>
  <conditionalFormatting sqref="AE54">
    <cfRule type="expression" dxfId="2059" priority="13405">
      <formula>IF(RIGHT(TEXT(AE54,"0.#"),1)=".",FALSE,TRUE)</formula>
    </cfRule>
    <cfRule type="expression" dxfId="2058" priority="13406">
      <formula>IF(RIGHT(TEXT(AE54,"0.#"),1)=".",TRUE,FALSE)</formula>
    </cfRule>
  </conditionalFormatting>
  <conditionalFormatting sqref="AI54">
    <cfRule type="expression" dxfId="2057" priority="13399">
      <formula>IF(RIGHT(TEXT(AI54,"0.#"),1)=".",FALSE,TRUE)</formula>
    </cfRule>
    <cfRule type="expression" dxfId="2056" priority="13400">
      <formula>IF(RIGHT(TEXT(AI54,"0.#"),1)=".",TRUE,FALSE)</formula>
    </cfRule>
  </conditionalFormatting>
  <conditionalFormatting sqref="AI53">
    <cfRule type="expression" dxfId="2055" priority="13397">
      <formula>IF(RIGHT(TEXT(AI53,"0.#"),1)=".",FALSE,TRUE)</formula>
    </cfRule>
    <cfRule type="expression" dxfId="2054" priority="13398">
      <formula>IF(RIGHT(TEXT(AI53,"0.#"),1)=".",TRUE,FALSE)</formula>
    </cfRule>
  </conditionalFormatting>
  <conditionalFormatting sqref="AM53">
    <cfRule type="expression" dxfId="2053" priority="13395">
      <formula>IF(RIGHT(TEXT(AM53,"0.#"),1)=".",FALSE,TRUE)</formula>
    </cfRule>
    <cfRule type="expression" dxfId="2052" priority="13396">
      <formula>IF(RIGHT(TEXT(AM53,"0.#"),1)=".",TRUE,FALSE)</formula>
    </cfRule>
  </conditionalFormatting>
  <conditionalFormatting sqref="AM54">
    <cfRule type="expression" dxfId="2051" priority="13393">
      <formula>IF(RIGHT(TEXT(AM54,"0.#"),1)=".",FALSE,TRUE)</formula>
    </cfRule>
    <cfRule type="expression" dxfId="2050" priority="13394">
      <formula>IF(RIGHT(TEXT(AM54,"0.#"),1)=".",TRUE,FALSE)</formula>
    </cfRule>
  </conditionalFormatting>
  <conditionalFormatting sqref="AM55">
    <cfRule type="expression" dxfId="2049" priority="13391">
      <formula>IF(RIGHT(TEXT(AM55,"0.#"),1)=".",FALSE,TRUE)</formula>
    </cfRule>
    <cfRule type="expression" dxfId="2048" priority="13392">
      <formula>IF(RIGHT(TEXT(AM55,"0.#"),1)=".",TRUE,FALSE)</formula>
    </cfRule>
  </conditionalFormatting>
  <conditionalFormatting sqref="AE60">
    <cfRule type="expression" dxfId="2047" priority="13377">
      <formula>IF(RIGHT(TEXT(AE60,"0.#"),1)=".",FALSE,TRUE)</formula>
    </cfRule>
    <cfRule type="expression" dxfId="2046" priority="13378">
      <formula>IF(RIGHT(TEXT(AE60,"0.#"),1)=".",TRUE,FALSE)</formula>
    </cfRule>
  </conditionalFormatting>
  <conditionalFormatting sqref="AE61">
    <cfRule type="expression" dxfId="2045" priority="13375">
      <formula>IF(RIGHT(TEXT(AE61,"0.#"),1)=".",FALSE,TRUE)</formula>
    </cfRule>
    <cfRule type="expression" dxfId="2044" priority="13376">
      <formula>IF(RIGHT(TEXT(AE61,"0.#"),1)=".",TRUE,FALSE)</formula>
    </cfRule>
  </conditionalFormatting>
  <conditionalFormatting sqref="AE62">
    <cfRule type="expression" dxfId="2043" priority="13373">
      <formula>IF(RIGHT(TEXT(AE62,"0.#"),1)=".",FALSE,TRUE)</formula>
    </cfRule>
    <cfRule type="expression" dxfId="2042" priority="13374">
      <formula>IF(RIGHT(TEXT(AE62,"0.#"),1)=".",TRUE,FALSE)</formula>
    </cfRule>
  </conditionalFormatting>
  <conditionalFormatting sqref="AI62">
    <cfRule type="expression" dxfId="2041" priority="13371">
      <formula>IF(RIGHT(TEXT(AI62,"0.#"),1)=".",FALSE,TRUE)</formula>
    </cfRule>
    <cfRule type="expression" dxfId="2040" priority="13372">
      <formula>IF(RIGHT(TEXT(AI62,"0.#"),1)=".",TRUE,FALSE)</formula>
    </cfRule>
  </conditionalFormatting>
  <conditionalFormatting sqref="AI61">
    <cfRule type="expression" dxfId="2039" priority="13369">
      <formula>IF(RIGHT(TEXT(AI61,"0.#"),1)=".",FALSE,TRUE)</formula>
    </cfRule>
    <cfRule type="expression" dxfId="2038" priority="13370">
      <formula>IF(RIGHT(TEXT(AI61,"0.#"),1)=".",TRUE,FALSE)</formula>
    </cfRule>
  </conditionalFormatting>
  <conditionalFormatting sqref="AI60">
    <cfRule type="expression" dxfId="2037" priority="13367">
      <formula>IF(RIGHT(TEXT(AI60,"0.#"),1)=".",FALSE,TRUE)</formula>
    </cfRule>
    <cfRule type="expression" dxfId="2036" priority="13368">
      <formula>IF(RIGHT(TEXT(AI60,"0.#"),1)=".",TRUE,FALSE)</formula>
    </cfRule>
  </conditionalFormatting>
  <conditionalFormatting sqref="AM60">
    <cfRule type="expression" dxfId="2035" priority="13365">
      <formula>IF(RIGHT(TEXT(AM60,"0.#"),1)=".",FALSE,TRUE)</formula>
    </cfRule>
    <cfRule type="expression" dxfId="2034" priority="13366">
      <formula>IF(RIGHT(TEXT(AM60,"0.#"),1)=".",TRUE,FALSE)</formula>
    </cfRule>
  </conditionalFormatting>
  <conditionalFormatting sqref="AM61">
    <cfRule type="expression" dxfId="2033" priority="13363">
      <formula>IF(RIGHT(TEXT(AM61,"0.#"),1)=".",FALSE,TRUE)</formula>
    </cfRule>
    <cfRule type="expression" dxfId="2032" priority="13364">
      <formula>IF(RIGHT(TEXT(AM61,"0.#"),1)=".",TRUE,FALSE)</formula>
    </cfRule>
  </conditionalFormatting>
  <conditionalFormatting sqref="AM62">
    <cfRule type="expression" dxfId="2031" priority="13361">
      <formula>IF(RIGHT(TEXT(AM62,"0.#"),1)=".",FALSE,TRUE)</formula>
    </cfRule>
    <cfRule type="expression" dxfId="2030" priority="13362">
      <formula>IF(RIGHT(TEXT(AM62,"0.#"),1)=".",TRUE,FALSE)</formula>
    </cfRule>
  </conditionalFormatting>
  <conditionalFormatting sqref="AE87">
    <cfRule type="expression" dxfId="2029" priority="13347">
      <formula>IF(RIGHT(TEXT(AE87,"0.#"),1)=".",FALSE,TRUE)</formula>
    </cfRule>
    <cfRule type="expression" dxfId="2028" priority="13348">
      <formula>IF(RIGHT(TEXT(AE87,"0.#"),1)=".",TRUE,FALSE)</formula>
    </cfRule>
  </conditionalFormatting>
  <conditionalFormatting sqref="AE88">
    <cfRule type="expression" dxfId="2027" priority="13345">
      <formula>IF(RIGHT(TEXT(AE88,"0.#"),1)=".",FALSE,TRUE)</formula>
    </cfRule>
    <cfRule type="expression" dxfId="2026" priority="13346">
      <formula>IF(RIGHT(TEXT(AE88,"0.#"),1)=".",TRUE,FALSE)</formula>
    </cfRule>
  </conditionalFormatting>
  <conditionalFormatting sqref="AE89">
    <cfRule type="expression" dxfId="2025" priority="13343">
      <formula>IF(RIGHT(TEXT(AE89,"0.#"),1)=".",FALSE,TRUE)</formula>
    </cfRule>
    <cfRule type="expression" dxfId="2024" priority="13344">
      <formula>IF(RIGHT(TEXT(AE89,"0.#"),1)=".",TRUE,FALSE)</formula>
    </cfRule>
  </conditionalFormatting>
  <conditionalFormatting sqref="AI89">
    <cfRule type="expression" dxfId="2023" priority="13341">
      <formula>IF(RIGHT(TEXT(AI89,"0.#"),1)=".",FALSE,TRUE)</formula>
    </cfRule>
    <cfRule type="expression" dxfId="2022" priority="13342">
      <formula>IF(RIGHT(TEXT(AI89,"0.#"),1)=".",TRUE,FALSE)</formula>
    </cfRule>
  </conditionalFormatting>
  <conditionalFormatting sqref="AI88">
    <cfRule type="expression" dxfId="2021" priority="13339">
      <formula>IF(RIGHT(TEXT(AI88,"0.#"),1)=".",FALSE,TRUE)</formula>
    </cfRule>
    <cfRule type="expression" dxfId="2020" priority="13340">
      <formula>IF(RIGHT(TEXT(AI88,"0.#"),1)=".",TRUE,FALSE)</formula>
    </cfRule>
  </conditionalFormatting>
  <conditionalFormatting sqref="AI87">
    <cfRule type="expression" dxfId="2019" priority="13337">
      <formula>IF(RIGHT(TEXT(AI87,"0.#"),1)=".",FALSE,TRUE)</formula>
    </cfRule>
    <cfRule type="expression" dxfId="2018" priority="13338">
      <formula>IF(RIGHT(TEXT(AI87,"0.#"),1)=".",TRUE,FALSE)</formula>
    </cfRule>
  </conditionalFormatting>
  <conditionalFormatting sqref="AM88">
    <cfRule type="expression" dxfId="2017" priority="13333">
      <formula>IF(RIGHT(TEXT(AM88,"0.#"),1)=".",FALSE,TRUE)</formula>
    </cfRule>
    <cfRule type="expression" dxfId="2016" priority="13334">
      <formula>IF(RIGHT(TEXT(AM88,"0.#"),1)=".",TRUE,FALSE)</formula>
    </cfRule>
  </conditionalFormatting>
  <conditionalFormatting sqref="AM89">
    <cfRule type="expression" dxfId="2015" priority="13331">
      <formula>IF(RIGHT(TEXT(AM89,"0.#"),1)=".",FALSE,TRUE)</formula>
    </cfRule>
    <cfRule type="expression" dxfId="2014" priority="13332">
      <formula>IF(RIGHT(TEXT(AM89,"0.#"),1)=".",TRUE,FALSE)</formula>
    </cfRule>
  </conditionalFormatting>
  <conditionalFormatting sqref="AE92">
    <cfRule type="expression" dxfId="2013" priority="13317">
      <formula>IF(RIGHT(TEXT(AE92,"0.#"),1)=".",FALSE,TRUE)</formula>
    </cfRule>
    <cfRule type="expression" dxfId="2012" priority="13318">
      <formula>IF(RIGHT(TEXT(AE92,"0.#"),1)=".",TRUE,FALSE)</formula>
    </cfRule>
  </conditionalFormatting>
  <conditionalFormatting sqref="AE93">
    <cfRule type="expression" dxfId="2011" priority="13315">
      <formula>IF(RIGHT(TEXT(AE93,"0.#"),1)=".",FALSE,TRUE)</formula>
    </cfRule>
    <cfRule type="expression" dxfId="2010" priority="13316">
      <formula>IF(RIGHT(TEXT(AE93,"0.#"),1)=".",TRUE,FALSE)</formula>
    </cfRule>
  </conditionalFormatting>
  <conditionalFormatting sqref="AE94">
    <cfRule type="expression" dxfId="2009" priority="13313">
      <formula>IF(RIGHT(TEXT(AE94,"0.#"),1)=".",FALSE,TRUE)</formula>
    </cfRule>
    <cfRule type="expression" dxfId="2008" priority="13314">
      <formula>IF(RIGHT(TEXT(AE94,"0.#"),1)=".",TRUE,FALSE)</formula>
    </cfRule>
  </conditionalFormatting>
  <conditionalFormatting sqref="AI94">
    <cfRule type="expression" dxfId="2007" priority="13311">
      <formula>IF(RIGHT(TEXT(AI94,"0.#"),1)=".",FALSE,TRUE)</formula>
    </cfRule>
    <cfRule type="expression" dxfId="2006" priority="13312">
      <formula>IF(RIGHT(TEXT(AI94,"0.#"),1)=".",TRUE,FALSE)</formula>
    </cfRule>
  </conditionalFormatting>
  <conditionalFormatting sqref="AI93">
    <cfRule type="expression" dxfId="2005" priority="13309">
      <formula>IF(RIGHT(TEXT(AI93,"0.#"),1)=".",FALSE,TRUE)</formula>
    </cfRule>
    <cfRule type="expression" dxfId="2004" priority="13310">
      <formula>IF(RIGHT(TEXT(AI93,"0.#"),1)=".",TRUE,FALSE)</formula>
    </cfRule>
  </conditionalFormatting>
  <conditionalFormatting sqref="AI92">
    <cfRule type="expression" dxfId="2003" priority="13307">
      <formula>IF(RIGHT(TEXT(AI92,"0.#"),1)=".",FALSE,TRUE)</formula>
    </cfRule>
    <cfRule type="expression" dxfId="2002" priority="13308">
      <formula>IF(RIGHT(TEXT(AI92,"0.#"),1)=".",TRUE,FALSE)</formula>
    </cfRule>
  </conditionalFormatting>
  <conditionalFormatting sqref="AM92">
    <cfRule type="expression" dxfId="2001" priority="13305">
      <formula>IF(RIGHT(TEXT(AM92,"0.#"),1)=".",FALSE,TRUE)</formula>
    </cfRule>
    <cfRule type="expression" dxfId="2000" priority="13306">
      <formula>IF(RIGHT(TEXT(AM92,"0.#"),1)=".",TRUE,FALSE)</formula>
    </cfRule>
  </conditionalFormatting>
  <conditionalFormatting sqref="AM93">
    <cfRule type="expression" dxfId="1999" priority="13303">
      <formula>IF(RIGHT(TEXT(AM93,"0.#"),1)=".",FALSE,TRUE)</formula>
    </cfRule>
    <cfRule type="expression" dxfId="1998" priority="13304">
      <formula>IF(RIGHT(TEXT(AM93,"0.#"),1)=".",TRUE,FALSE)</formula>
    </cfRule>
  </conditionalFormatting>
  <conditionalFormatting sqref="AM94">
    <cfRule type="expression" dxfId="1997" priority="13301">
      <formula>IF(RIGHT(TEXT(AM94,"0.#"),1)=".",FALSE,TRUE)</formula>
    </cfRule>
    <cfRule type="expression" dxfId="1996" priority="13302">
      <formula>IF(RIGHT(TEXT(AM94,"0.#"),1)=".",TRUE,FALSE)</formula>
    </cfRule>
  </conditionalFormatting>
  <conditionalFormatting sqref="AE97">
    <cfRule type="expression" dxfId="1995" priority="13287">
      <formula>IF(RIGHT(TEXT(AE97,"0.#"),1)=".",FALSE,TRUE)</formula>
    </cfRule>
    <cfRule type="expression" dxfId="1994" priority="13288">
      <formula>IF(RIGHT(TEXT(AE97,"0.#"),1)=".",TRUE,FALSE)</formula>
    </cfRule>
  </conditionalFormatting>
  <conditionalFormatting sqref="AE98">
    <cfRule type="expression" dxfId="1993" priority="13285">
      <formula>IF(RIGHT(TEXT(AE98,"0.#"),1)=".",FALSE,TRUE)</formula>
    </cfRule>
    <cfRule type="expression" dxfId="1992" priority="13286">
      <formula>IF(RIGHT(TEXT(AE98,"0.#"),1)=".",TRUE,FALSE)</formula>
    </cfRule>
  </conditionalFormatting>
  <conditionalFormatting sqref="AE99">
    <cfRule type="expression" dxfId="1991" priority="13283">
      <formula>IF(RIGHT(TEXT(AE99,"0.#"),1)=".",FALSE,TRUE)</formula>
    </cfRule>
    <cfRule type="expression" dxfId="1990" priority="13284">
      <formula>IF(RIGHT(TEXT(AE99,"0.#"),1)=".",TRUE,FALSE)</formula>
    </cfRule>
  </conditionalFormatting>
  <conditionalFormatting sqref="AI99">
    <cfRule type="expression" dxfId="1989" priority="13281">
      <formula>IF(RIGHT(TEXT(AI99,"0.#"),1)=".",FALSE,TRUE)</formula>
    </cfRule>
    <cfRule type="expression" dxfId="1988" priority="13282">
      <formula>IF(RIGHT(TEXT(AI99,"0.#"),1)=".",TRUE,FALSE)</formula>
    </cfRule>
  </conditionalFormatting>
  <conditionalFormatting sqref="AI98">
    <cfRule type="expression" dxfId="1987" priority="13279">
      <formula>IF(RIGHT(TEXT(AI98,"0.#"),1)=".",FALSE,TRUE)</formula>
    </cfRule>
    <cfRule type="expression" dxfId="1986" priority="13280">
      <formula>IF(RIGHT(TEXT(AI98,"0.#"),1)=".",TRUE,FALSE)</formula>
    </cfRule>
  </conditionalFormatting>
  <conditionalFormatting sqref="AI97">
    <cfRule type="expression" dxfId="1985" priority="13277">
      <formula>IF(RIGHT(TEXT(AI97,"0.#"),1)=".",FALSE,TRUE)</formula>
    </cfRule>
    <cfRule type="expression" dxfId="1984" priority="13278">
      <formula>IF(RIGHT(TEXT(AI97,"0.#"),1)=".",TRUE,FALSE)</formula>
    </cfRule>
  </conditionalFormatting>
  <conditionalFormatting sqref="AM97">
    <cfRule type="expression" dxfId="1983" priority="13275">
      <formula>IF(RIGHT(TEXT(AM97,"0.#"),1)=".",FALSE,TRUE)</formula>
    </cfRule>
    <cfRule type="expression" dxfId="1982" priority="13276">
      <formula>IF(RIGHT(TEXT(AM97,"0.#"),1)=".",TRUE,FALSE)</formula>
    </cfRule>
  </conditionalFormatting>
  <conditionalFormatting sqref="AM98">
    <cfRule type="expression" dxfId="1981" priority="13273">
      <formula>IF(RIGHT(TEXT(AM98,"0.#"),1)=".",FALSE,TRUE)</formula>
    </cfRule>
    <cfRule type="expression" dxfId="1980" priority="13274">
      <formula>IF(RIGHT(TEXT(AM98,"0.#"),1)=".",TRUE,FALSE)</formula>
    </cfRule>
  </conditionalFormatting>
  <conditionalFormatting sqref="AM99">
    <cfRule type="expression" dxfId="1979" priority="13271">
      <formula>IF(RIGHT(TEXT(AM99,"0.#"),1)=".",FALSE,TRUE)</formula>
    </cfRule>
    <cfRule type="expression" dxfId="1978" priority="13272">
      <formula>IF(RIGHT(TEXT(AM99,"0.#"),1)=".",TRUE,FALSE)</formula>
    </cfRule>
  </conditionalFormatting>
  <conditionalFormatting sqref="AI101">
    <cfRule type="expression" dxfId="1977" priority="13257">
      <formula>IF(RIGHT(TEXT(AI101,"0.#"),1)=".",FALSE,TRUE)</formula>
    </cfRule>
    <cfRule type="expression" dxfId="1976" priority="13258">
      <formula>IF(RIGHT(TEXT(AI101,"0.#"),1)=".",TRUE,FALSE)</formula>
    </cfRule>
  </conditionalFormatting>
  <conditionalFormatting sqref="AM101">
    <cfRule type="expression" dxfId="1975" priority="13255">
      <formula>IF(RIGHT(TEXT(AM101,"0.#"),1)=".",FALSE,TRUE)</formula>
    </cfRule>
    <cfRule type="expression" dxfId="1974" priority="13256">
      <formula>IF(RIGHT(TEXT(AM101,"0.#"),1)=".",TRUE,FALSE)</formula>
    </cfRule>
  </conditionalFormatting>
  <conditionalFormatting sqref="AE102">
    <cfRule type="expression" dxfId="1973" priority="13253">
      <formula>IF(RIGHT(TEXT(AE102,"0.#"),1)=".",FALSE,TRUE)</formula>
    </cfRule>
    <cfRule type="expression" dxfId="1972" priority="13254">
      <formula>IF(RIGHT(TEXT(AE102,"0.#"),1)=".",TRUE,FALSE)</formula>
    </cfRule>
  </conditionalFormatting>
  <conditionalFormatting sqref="AI102">
    <cfRule type="expression" dxfId="1971" priority="13251">
      <formula>IF(RIGHT(TEXT(AI102,"0.#"),1)=".",FALSE,TRUE)</formula>
    </cfRule>
    <cfRule type="expression" dxfId="1970" priority="13252">
      <formula>IF(RIGHT(TEXT(AI102,"0.#"),1)=".",TRUE,FALSE)</formula>
    </cfRule>
  </conditionalFormatting>
  <conditionalFormatting sqref="AM102">
    <cfRule type="expression" dxfId="1969" priority="13249">
      <formula>IF(RIGHT(TEXT(AM102,"0.#"),1)=".",FALSE,TRUE)</formula>
    </cfRule>
    <cfRule type="expression" dxfId="1968" priority="13250">
      <formula>IF(RIGHT(TEXT(AM102,"0.#"),1)=".",TRUE,FALSE)</formula>
    </cfRule>
  </conditionalFormatting>
  <conditionalFormatting sqref="AQ102">
    <cfRule type="expression" dxfId="1967" priority="13247">
      <formula>IF(RIGHT(TEXT(AQ102,"0.#"),1)=".",FALSE,TRUE)</formula>
    </cfRule>
    <cfRule type="expression" dxfId="1966" priority="13248">
      <formula>IF(RIGHT(TEXT(AQ102,"0.#"),1)=".",TRUE,FALSE)</formula>
    </cfRule>
  </conditionalFormatting>
  <conditionalFormatting sqref="AE104">
    <cfRule type="expression" dxfId="1965" priority="13245">
      <formula>IF(RIGHT(TEXT(AE104,"0.#"),1)=".",FALSE,TRUE)</formula>
    </cfRule>
    <cfRule type="expression" dxfId="1964" priority="13246">
      <formula>IF(RIGHT(TEXT(AE104,"0.#"),1)=".",TRUE,FALSE)</formula>
    </cfRule>
  </conditionalFormatting>
  <conditionalFormatting sqref="AI104">
    <cfRule type="expression" dxfId="1963" priority="13243">
      <formula>IF(RIGHT(TEXT(AI104,"0.#"),1)=".",FALSE,TRUE)</formula>
    </cfRule>
    <cfRule type="expression" dxfId="1962" priority="13244">
      <formula>IF(RIGHT(TEXT(AI104,"0.#"),1)=".",TRUE,FALSE)</formula>
    </cfRule>
  </conditionalFormatting>
  <conditionalFormatting sqref="AM104">
    <cfRule type="expression" dxfId="1961" priority="13241">
      <formula>IF(RIGHT(TEXT(AM104,"0.#"),1)=".",FALSE,TRUE)</formula>
    </cfRule>
    <cfRule type="expression" dxfId="1960" priority="13242">
      <formula>IF(RIGHT(TEXT(AM104,"0.#"),1)=".",TRUE,FALSE)</formula>
    </cfRule>
  </conditionalFormatting>
  <conditionalFormatting sqref="AE105">
    <cfRule type="expression" dxfId="1959" priority="13239">
      <formula>IF(RIGHT(TEXT(AE105,"0.#"),1)=".",FALSE,TRUE)</formula>
    </cfRule>
    <cfRule type="expression" dxfId="1958" priority="13240">
      <formula>IF(RIGHT(TEXT(AE105,"0.#"),1)=".",TRUE,FALSE)</formula>
    </cfRule>
  </conditionalFormatting>
  <conditionalFormatting sqref="AI105">
    <cfRule type="expression" dxfId="1957" priority="13237">
      <formula>IF(RIGHT(TEXT(AI105,"0.#"),1)=".",FALSE,TRUE)</formula>
    </cfRule>
    <cfRule type="expression" dxfId="1956" priority="13238">
      <formula>IF(RIGHT(TEXT(AI105,"0.#"),1)=".",TRUE,FALSE)</formula>
    </cfRule>
  </conditionalFormatting>
  <conditionalFormatting sqref="AM105">
    <cfRule type="expression" dxfId="1955" priority="13235">
      <formula>IF(RIGHT(TEXT(AM105,"0.#"),1)=".",FALSE,TRUE)</formula>
    </cfRule>
    <cfRule type="expression" dxfId="1954" priority="13236">
      <formula>IF(RIGHT(TEXT(AM105,"0.#"),1)=".",TRUE,FALSE)</formula>
    </cfRule>
  </conditionalFormatting>
  <conditionalFormatting sqref="AE107">
    <cfRule type="expression" dxfId="1953" priority="13231">
      <formula>IF(RIGHT(TEXT(AE107,"0.#"),1)=".",FALSE,TRUE)</formula>
    </cfRule>
    <cfRule type="expression" dxfId="1952" priority="13232">
      <formula>IF(RIGHT(TEXT(AE107,"0.#"),1)=".",TRUE,FALSE)</formula>
    </cfRule>
  </conditionalFormatting>
  <conditionalFormatting sqref="AI107">
    <cfRule type="expression" dxfId="1951" priority="13229">
      <formula>IF(RIGHT(TEXT(AI107,"0.#"),1)=".",FALSE,TRUE)</formula>
    </cfRule>
    <cfRule type="expression" dxfId="1950" priority="13230">
      <formula>IF(RIGHT(TEXT(AI107,"0.#"),1)=".",TRUE,FALSE)</formula>
    </cfRule>
  </conditionalFormatting>
  <conditionalFormatting sqref="AM107">
    <cfRule type="expression" dxfId="1949" priority="13227">
      <formula>IF(RIGHT(TEXT(AM107,"0.#"),1)=".",FALSE,TRUE)</formula>
    </cfRule>
    <cfRule type="expression" dxfId="1948" priority="13228">
      <formula>IF(RIGHT(TEXT(AM107,"0.#"),1)=".",TRUE,FALSE)</formula>
    </cfRule>
  </conditionalFormatting>
  <conditionalFormatting sqref="AE108">
    <cfRule type="expression" dxfId="1947" priority="13225">
      <formula>IF(RIGHT(TEXT(AE108,"0.#"),1)=".",FALSE,TRUE)</formula>
    </cfRule>
    <cfRule type="expression" dxfId="1946" priority="13226">
      <formula>IF(RIGHT(TEXT(AE108,"0.#"),1)=".",TRUE,FALSE)</formula>
    </cfRule>
  </conditionalFormatting>
  <conditionalFormatting sqref="AI108">
    <cfRule type="expression" dxfId="1945" priority="13223">
      <formula>IF(RIGHT(TEXT(AI108,"0.#"),1)=".",FALSE,TRUE)</formula>
    </cfRule>
    <cfRule type="expression" dxfId="1944" priority="13224">
      <formula>IF(RIGHT(TEXT(AI108,"0.#"),1)=".",TRUE,FALSE)</formula>
    </cfRule>
  </conditionalFormatting>
  <conditionalFormatting sqref="AM108">
    <cfRule type="expression" dxfId="1943" priority="13221">
      <formula>IF(RIGHT(TEXT(AM108,"0.#"),1)=".",FALSE,TRUE)</formula>
    </cfRule>
    <cfRule type="expression" dxfId="1942" priority="13222">
      <formula>IF(RIGHT(TEXT(AM108,"0.#"),1)=".",TRUE,FALSE)</formula>
    </cfRule>
  </conditionalFormatting>
  <conditionalFormatting sqref="AE110">
    <cfRule type="expression" dxfId="1941" priority="13217">
      <formula>IF(RIGHT(TEXT(AE110,"0.#"),1)=".",FALSE,TRUE)</formula>
    </cfRule>
    <cfRule type="expression" dxfId="1940" priority="13218">
      <formula>IF(RIGHT(TEXT(AE110,"0.#"),1)=".",TRUE,FALSE)</formula>
    </cfRule>
  </conditionalFormatting>
  <conditionalFormatting sqref="AI110">
    <cfRule type="expression" dxfId="1939" priority="13215">
      <formula>IF(RIGHT(TEXT(AI110,"0.#"),1)=".",FALSE,TRUE)</formula>
    </cfRule>
    <cfRule type="expression" dxfId="1938" priority="13216">
      <formula>IF(RIGHT(TEXT(AI110,"0.#"),1)=".",TRUE,FALSE)</formula>
    </cfRule>
  </conditionalFormatting>
  <conditionalFormatting sqref="AM110">
    <cfRule type="expression" dxfId="1937" priority="13213">
      <formula>IF(RIGHT(TEXT(AM110,"0.#"),1)=".",FALSE,TRUE)</formula>
    </cfRule>
    <cfRule type="expression" dxfId="1936" priority="13214">
      <formula>IF(RIGHT(TEXT(AM110,"0.#"),1)=".",TRUE,FALSE)</formula>
    </cfRule>
  </conditionalFormatting>
  <conditionalFormatting sqref="AE111">
    <cfRule type="expression" dxfId="1935" priority="13211">
      <formula>IF(RIGHT(TEXT(AE111,"0.#"),1)=".",FALSE,TRUE)</formula>
    </cfRule>
    <cfRule type="expression" dxfId="1934" priority="13212">
      <formula>IF(RIGHT(TEXT(AE111,"0.#"),1)=".",TRUE,FALSE)</formula>
    </cfRule>
  </conditionalFormatting>
  <conditionalFormatting sqref="AI111">
    <cfRule type="expression" dxfId="1933" priority="13209">
      <formula>IF(RIGHT(TEXT(AI111,"0.#"),1)=".",FALSE,TRUE)</formula>
    </cfRule>
    <cfRule type="expression" dxfId="1932" priority="13210">
      <formula>IF(RIGHT(TEXT(AI111,"0.#"),1)=".",TRUE,FALSE)</formula>
    </cfRule>
  </conditionalFormatting>
  <conditionalFormatting sqref="AM111">
    <cfRule type="expression" dxfId="1931" priority="13207">
      <formula>IF(RIGHT(TEXT(AM111,"0.#"),1)=".",FALSE,TRUE)</formula>
    </cfRule>
    <cfRule type="expression" dxfId="1930" priority="13208">
      <formula>IF(RIGHT(TEXT(AM111,"0.#"),1)=".",TRUE,FALSE)</formula>
    </cfRule>
  </conditionalFormatting>
  <conditionalFormatting sqref="AE113">
    <cfRule type="expression" dxfId="1929" priority="13203">
      <formula>IF(RIGHT(TEXT(AE113,"0.#"),1)=".",FALSE,TRUE)</formula>
    </cfRule>
    <cfRule type="expression" dxfId="1928" priority="13204">
      <formula>IF(RIGHT(TEXT(AE113,"0.#"),1)=".",TRUE,FALSE)</formula>
    </cfRule>
  </conditionalFormatting>
  <conditionalFormatting sqref="AI113">
    <cfRule type="expression" dxfId="1927" priority="13201">
      <formula>IF(RIGHT(TEXT(AI113,"0.#"),1)=".",FALSE,TRUE)</formula>
    </cfRule>
    <cfRule type="expression" dxfId="1926" priority="13202">
      <formula>IF(RIGHT(TEXT(AI113,"0.#"),1)=".",TRUE,FALSE)</formula>
    </cfRule>
  </conditionalFormatting>
  <conditionalFormatting sqref="AM113">
    <cfRule type="expression" dxfId="1925" priority="13199">
      <formula>IF(RIGHT(TEXT(AM113,"0.#"),1)=".",FALSE,TRUE)</formula>
    </cfRule>
    <cfRule type="expression" dxfId="1924" priority="13200">
      <formula>IF(RIGHT(TEXT(AM113,"0.#"),1)=".",TRUE,FALSE)</formula>
    </cfRule>
  </conditionalFormatting>
  <conditionalFormatting sqref="AE114">
    <cfRule type="expression" dxfId="1923" priority="13197">
      <formula>IF(RIGHT(TEXT(AE114,"0.#"),1)=".",FALSE,TRUE)</formula>
    </cfRule>
    <cfRule type="expression" dxfId="1922" priority="13198">
      <formula>IF(RIGHT(TEXT(AE114,"0.#"),1)=".",TRUE,FALSE)</formula>
    </cfRule>
  </conditionalFormatting>
  <conditionalFormatting sqref="AI114">
    <cfRule type="expression" dxfId="1921" priority="13195">
      <formula>IF(RIGHT(TEXT(AI114,"0.#"),1)=".",FALSE,TRUE)</formula>
    </cfRule>
    <cfRule type="expression" dxfId="1920" priority="13196">
      <formula>IF(RIGHT(TEXT(AI114,"0.#"),1)=".",TRUE,FALSE)</formula>
    </cfRule>
  </conditionalFormatting>
  <conditionalFormatting sqref="AM114">
    <cfRule type="expression" dxfId="1919" priority="13193">
      <formula>IF(RIGHT(TEXT(AM114,"0.#"),1)=".",FALSE,TRUE)</formula>
    </cfRule>
    <cfRule type="expression" dxfId="1918" priority="13194">
      <formula>IF(RIGHT(TEXT(AM114,"0.#"),1)=".",TRUE,FALSE)</formula>
    </cfRule>
  </conditionalFormatting>
  <conditionalFormatting sqref="AE116 AQ116">
    <cfRule type="expression" dxfId="1917" priority="13189">
      <formula>IF(RIGHT(TEXT(AE116,"0.#"),1)=".",FALSE,TRUE)</formula>
    </cfRule>
    <cfRule type="expression" dxfId="1916" priority="13190">
      <formula>IF(RIGHT(TEXT(AE116,"0.#"),1)=".",TRUE,FALSE)</formula>
    </cfRule>
  </conditionalFormatting>
  <conditionalFormatting sqref="AI116">
    <cfRule type="expression" dxfId="1915" priority="13187">
      <formula>IF(RIGHT(TEXT(AI116,"0.#"),1)=".",FALSE,TRUE)</formula>
    </cfRule>
    <cfRule type="expression" dxfId="1914" priority="13188">
      <formula>IF(RIGHT(TEXT(AI116,"0.#"),1)=".",TRUE,FALSE)</formula>
    </cfRule>
  </conditionalFormatting>
  <conditionalFormatting sqref="AM116">
    <cfRule type="expression" dxfId="1913" priority="13185">
      <formula>IF(RIGHT(TEXT(AM116,"0.#"),1)=".",FALSE,TRUE)</formula>
    </cfRule>
    <cfRule type="expression" dxfId="1912" priority="13186">
      <formula>IF(RIGHT(TEXT(AM116,"0.#"),1)=".",TRUE,FALSE)</formula>
    </cfRule>
  </conditionalFormatting>
  <conditionalFormatting sqref="AE117">
    <cfRule type="expression" dxfId="1911" priority="13183">
      <formula>IF(RIGHT(TEXT(AE117,"0.#"),1)=".",FALSE,TRUE)</formula>
    </cfRule>
    <cfRule type="expression" dxfId="1910" priority="13184">
      <formula>IF(RIGHT(TEXT(AE117,"0.#"),1)=".",TRUE,FALSE)</formula>
    </cfRule>
  </conditionalFormatting>
  <conditionalFormatting sqref="AI117">
    <cfRule type="expression" dxfId="1909" priority="13181">
      <formula>IF(RIGHT(TEXT(AI117,"0.#"),1)=".",FALSE,TRUE)</formula>
    </cfRule>
    <cfRule type="expression" dxfId="1908" priority="13182">
      <formula>IF(RIGHT(TEXT(AI117,"0.#"),1)=".",TRUE,FALSE)</formula>
    </cfRule>
  </conditionalFormatting>
  <conditionalFormatting sqref="AQ117">
    <cfRule type="expression" dxfId="1907" priority="13177">
      <formula>IF(RIGHT(TEXT(AQ117,"0.#"),1)=".",FALSE,TRUE)</formula>
    </cfRule>
    <cfRule type="expression" dxfId="1906" priority="13178">
      <formula>IF(RIGHT(TEXT(AQ117,"0.#"),1)=".",TRUE,FALSE)</formula>
    </cfRule>
  </conditionalFormatting>
  <conditionalFormatting sqref="AE119 AQ119">
    <cfRule type="expression" dxfId="1905" priority="13175">
      <formula>IF(RIGHT(TEXT(AE119,"0.#"),1)=".",FALSE,TRUE)</formula>
    </cfRule>
    <cfRule type="expression" dxfId="1904" priority="13176">
      <formula>IF(RIGHT(TEXT(AE119,"0.#"),1)=".",TRUE,FALSE)</formula>
    </cfRule>
  </conditionalFormatting>
  <conditionalFormatting sqref="AI119">
    <cfRule type="expression" dxfId="1903" priority="13173">
      <formula>IF(RIGHT(TEXT(AI119,"0.#"),1)=".",FALSE,TRUE)</formula>
    </cfRule>
    <cfRule type="expression" dxfId="1902" priority="13174">
      <formula>IF(RIGHT(TEXT(AI119,"0.#"),1)=".",TRUE,FALSE)</formula>
    </cfRule>
  </conditionalFormatting>
  <conditionalFormatting sqref="AM119">
    <cfRule type="expression" dxfId="1901" priority="13171">
      <formula>IF(RIGHT(TEXT(AM119,"0.#"),1)=".",FALSE,TRUE)</formula>
    </cfRule>
    <cfRule type="expression" dxfId="1900" priority="13172">
      <formula>IF(RIGHT(TEXT(AM119,"0.#"),1)=".",TRUE,FALSE)</formula>
    </cfRule>
  </conditionalFormatting>
  <conditionalFormatting sqref="AQ120">
    <cfRule type="expression" dxfId="1899" priority="13163">
      <formula>IF(RIGHT(TEXT(AQ120,"0.#"),1)=".",FALSE,TRUE)</formula>
    </cfRule>
    <cfRule type="expression" dxfId="1898" priority="13164">
      <formula>IF(RIGHT(TEXT(AQ120,"0.#"),1)=".",TRUE,FALSE)</formula>
    </cfRule>
  </conditionalFormatting>
  <conditionalFormatting sqref="AE122 AQ122">
    <cfRule type="expression" dxfId="1897" priority="13161">
      <formula>IF(RIGHT(TEXT(AE122,"0.#"),1)=".",FALSE,TRUE)</formula>
    </cfRule>
    <cfRule type="expression" dxfId="1896" priority="13162">
      <formula>IF(RIGHT(TEXT(AE122,"0.#"),1)=".",TRUE,FALSE)</formula>
    </cfRule>
  </conditionalFormatting>
  <conditionalFormatting sqref="AI122">
    <cfRule type="expression" dxfId="1895" priority="13159">
      <formula>IF(RIGHT(TEXT(AI122,"0.#"),1)=".",FALSE,TRUE)</formula>
    </cfRule>
    <cfRule type="expression" dxfId="1894" priority="13160">
      <formula>IF(RIGHT(TEXT(AI122,"0.#"),1)=".",TRUE,FALSE)</formula>
    </cfRule>
  </conditionalFormatting>
  <conditionalFormatting sqref="AM122">
    <cfRule type="expression" dxfId="1893" priority="13157">
      <formula>IF(RIGHT(TEXT(AM122,"0.#"),1)=".",FALSE,TRUE)</formula>
    </cfRule>
    <cfRule type="expression" dxfId="1892" priority="13158">
      <formula>IF(RIGHT(TEXT(AM122,"0.#"),1)=".",TRUE,FALSE)</formula>
    </cfRule>
  </conditionalFormatting>
  <conditionalFormatting sqref="AQ123">
    <cfRule type="expression" dxfId="1891" priority="13149">
      <formula>IF(RIGHT(TEXT(AQ123,"0.#"),1)=".",FALSE,TRUE)</formula>
    </cfRule>
    <cfRule type="expression" dxfId="1890" priority="13150">
      <formula>IF(RIGHT(TEXT(AQ123,"0.#"),1)=".",TRUE,FALSE)</formula>
    </cfRule>
  </conditionalFormatting>
  <conditionalFormatting sqref="AE125 AQ125">
    <cfRule type="expression" dxfId="1889" priority="13147">
      <formula>IF(RIGHT(TEXT(AE125,"0.#"),1)=".",FALSE,TRUE)</formula>
    </cfRule>
    <cfRule type="expression" dxfId="1888" priority="13148">
      <formula>IF(RIGHT(TEXT(AE125,"0.#"),1)=".",TRUE,FALSE)</formula>
    </cfRule>
  </conditionalFormatting>
  <conditionalFormatting sqref="AI125">
    <cfRule type="expression" dxfId="1887" priority="13145">
      <formula>IF(RIGHT(TEXT(AI125,"0.#"),1)=".",FALSE,TRUE)</formula>
    </cfRule>
    <cfRule type="expression" dxfId="1886" priority="13146">
      <formula>IF(RIGHT(TEXT(AI125,"0.#"),1)=".",TRUE,FALSE)</formula>
    </cfRule>
  </conditionalFormatting>
  <conditionalFormatting sqref="AM125">
    <cfRule type="expression" dxfId="1885" priority="13143">
      <formula>IF(RIGHT(TEXT(AM125,"0.#"),1)=".",FALSE,TRUE)</formula>
    </cfRule>
    <cfRule type="expression" dxfId="1884" priority="13144">
      <formula>IF(RIGHT(TEXT(AM125,"0.#"),1)=".",TRUE,FALSE)</formula>
    </cfRule>
  </conditionalFormatting>
  <conditionalFormatting sqref="AQ126">
    <cfRule type="expression" dxfId="1883" priority="13135">
      <formula>IF(RIGHT(TEXT(AQ126,"0.#"),1)=".",FALSE,TRUE)</formula>
    </cfRule>
    <cfRule type="expression" dxfId="1882" priority="13136">
      <formula>IF(RIGHT(TEXT(AQ126,"0.#"),1)=".",TRUE,FALSE)</formula>
    </cfRule>
  </conditionalFormatting>
  <conditionalFormatting sqref="AE128 AQ128">
    <cfRule type="expression" dxfId="1881" priority="13133">
      <formula>IF(RIGHT(TEXT(AE128,"0.#"),1)=".",FALSE,TRUE)</formula>
    </cfRule>
    <cfRule type="expression" dxfId="1880" priority="13134">
      <formula>IF(RIGHT(TEXT(AE128,"0.#"),1)=".",TRUE,FALSE)</formula>
    </cfRule>
  </conditionalFormatting>
  <conditionalFormatting sqref="AI128">
    <cfRule type="expression" dxfId="1879" priority="13131">
      <formula>IF(RIGHT(TEXT(AI128,"0.#"),1)=".",FALSE,TRUE)</formula>
    </cfRule>
    <cfRule type="expression" dxfId="1878" priority="13132">
      <formula>IF(RIGHT(TEXT(AI128,"0.#"),1)=".",TRUE,FALSE)</formula>
    </cfRule>
  </conditionalFormatting>
  <conditionalFormatting sqref="AM128">
    <cfRule type="expression" dxfId="1877" priority="13129">
      <formula>IF(RIGHT(TEXT(AM128,"0.#"),1)=".",FALSE,TRUE)</formula>
    </cfRule>
    <cfRule type="expression" dxfId="1876" priority="13130">
      <formula>IF(RIGHT(TEXT(AM128,"0.#"),1)=".",TRUE,FALSE)</formula>
    </cfRule>
  </conditionalFormatting>
  <conditionalFormatting sqref="AQ129">
    <cfRule type="expression" dxfId="1875" priority="13121">
      <formula>IF(RIGHT(TEXT(AQ129,"0.#"),1)=".",FALSE,TRUE)</formula>
    </cfRule>
    <cfRule type="expression" dxfId="1874" priority="13122">
      <formula>IF(RIGHT(TEXT(AQ129,"0.#"),1)=".",TRUE,FALSE)</formula>
    </cfRule>
  </conditionalFormatting>
  <conditionalFormatting sqref="AE75">
    <cfRule type="expression" dxfId="1873" priority="13119">
      <formula>IF(RIGHT(TEXT(AE75,"0.#"),1)=".",FALSE,TRUE)</formula>
    </cfRule>
    <cfRule type="expression" dxfId="1872" priority="13120">
      <formula>IF(RIGHT(TEXT(AE75,"0.#"),1)=".",TRUE,FALSE)</formula>
    </cfRule>
  </conditionalFormatting>
  <conditionalFormatting sqref="AE76">
    <cfRule type="expression" dxfId="1871" priority="13117">
      <formula>IF(RIGHT(TEXT(AE76,"0.#"),1)=".",FALSE,TRUE)</formula>
    </cfRule>
    <cfRule type="expression" dxfId="1870" priority="13118">
      <formula>IF(RIGHT(TEXT(AE76,"0.#"),1)=".",TRUE,FALSE)</formula>
    </cfRule>
  </conditionalFormatting>
  <conditionalFormatting sqref="AE77">
    <cfRule type="expression" dxfId="1869" priority="13115">
      <formula>IF(RIGHT(TEXT(AE77,"0.#"),1)=".",FALSE,TRUE)</formula>
    </cfRule>
    <cfRule type="expression" dxfId="1868" priority="13116">
      <formula>IF(RIGHT(TEXT(AE77,"0.#"),1)=".",TRUE,FALSE)</formula>
    </cfRule>
  </conditionalFormatting>
  <conditionalFormatting sqref="AI77">
    <cfRule type="expression" dxfId="1867" priority="13113">
      <formula>IF(RIGHT(TEXT(AI77,"0.#"),1)=".",FALSE,TRUE)</formula>
    </cfRule>
    <cfRule type="expression" dxfId="1866" priority="13114">
      <formula>IF(RIGHT(TEXT(AI77,"0.#"),1)=".",TRUE,FALSE)</formula>
    </cfRule>
  </conditionalFormatting>
  <conditionalFormatting sqref="AI76">
    <cfRule type="expression" dxfId="1865" priority="13111">
      <formula>IF(RIGHT(TEXT(AI76,"0.#"),1)=".",FALSE,TRUE)</formula>
    </cfRule>
    <cfRule type="expression" dxfId="1864" priority="13112">
      <formula>IF(RIGHT(TEXT(AI76,"0.#"),1)=".",TRUE,FALSE)</formula>
    </cfRule>
  </conditionalFormatting>
  <conditionalFormatting sqref="AI75">
    <cfRule type="expression" dxfId="1863" priority="13109">
      <formula>IF(RIGHT(TEXT(AI75,"0.#"),1)=".",FALSE,TRUE)</formula>
    </cfRule>
    <cfRule type="expression" dxfId="1862" priority="13110">
      <formula>IF(RIGHT(TEXT(AI75,"0.#"),1)=".",TRUE,FALSE)</formula>
    </cfRule>
  </conditionalFormatting>
  <conditionalFormatting sqref="AM75">
    <cfRule type="expression" dxfId="1861" priority="13107">
      <formula>IF(RIGHT(TEXT(AM75,"0.#"),1)=".",FALSE,TRUE)</formula>
    </cfRule>
    <cfRule type="expression" dxfId="1860" priority="13108">
      <formula>IF(RIGHT(TEXT(AM75,"0.#"),1)=".",TRUE,FALSE)</formula>
    </cfRule>
  </conditionalFormatting>
  <conditionalFormatting sqref="AM76">
    <cfRule type="expression" dxfId="1859" priority="13105">
      <formula>IF(RIGHT(TEXT(AM76,"0.#"),1)=".",FALSE,TRUE)</formula>
    </cfRule>
    <cfRule type="expression" dxfId="1858" priority="13106">
      <formula>IF(RIGHT(TEXT(AM76,"0.#"),1)=".",TRUE,FALSE)</formula>
    </cfRule>
  </conditionalFormatting>
  <conditionalFormatting sqref="AM77">
    <cfRule type="expression" dxfId="1857" priority="13103">
      <formula>IF(RIGHT(TEXT(AM77,"0.#"),1)=".",FALSE,TRUE)</formula>
    </cfRule>
    <cfRule type="expression" dxfId="1856" priority="13104">
      <formula>IF(RIGHT(TEXT(AM77,"0.#"),1)=".",TRUE,FALSE)</formula>
    </cfRule>
  </conditionalFormatting>
  <conditionalFormatting sqref="AE134:AE135 AI134:AI135 AM134:AM135 AQ134:AQ135 AU134:AU135">
    <cfRule type="expression" dxfId="1855" priority="13089">
      <formula>IF(RIGHT(TEXT(AE134,"0.#"),1)=".",FALSE,TRUE)</formula>
    </cfRule>
    <cfRule type="expression" dxfId="1854" priority="13090">
      <formula>IF(RIGHT(TEXT(AE134,"0.#"),1)=".",TRUE,FALSE)</formula>
    </cfRule>
  </conditionalFormatting>
  <conditionalFormatting sqref="AE433">
    <cfRule type="expression" dxfId="1853" priority="13059">
      <formula>IF(RIGHT(TEXT(AE433,"0.#"),1)=".",FALSE,TRUE)</formula>
    </cfRule>
    <cfRule type="expression" dxfId="1852" priority="13060">
      <formula>IF(RIGHT(TEXT(AE433,"0.#"),1)=".",TRUE,FALSE)</formula>
    </cfRule>
  </conditionalFormatting>
  <conditionalFormatting sqref="AM435">
    <cfRule type="expression" dxfId="1851" priority="13043">
      <formula>IF(RIGHT(TEXT(AM435,"0.#"),1)=".",FALSE,TRUE)</formula>
    </cfRule>
    <cfRule type="expression" dxfId="1850" priority="13044">
      <formula>IF(RIGHT(TEXT(AM435,"0.#"),1)=".",TRUE,FALSE)</formula>
    </cfRule>
  </conditionalFormatting>
  <conditionalFormatting sqref="AE434">
    <cfRule type="expression" dxfId="1849" priority="13057">
      <formula>IF(RIGHT(TEXT(AE434,"0.#"),1)=".",FALSE,TRUE)</formula>
    </cfRule>
    <cfRule type="expression" dxfId="1848" priority="13058">
      <formula>IF(RIGHT(TEXT(AE434,"0.#"),1)=".",TRUE,FALSE)</formula>
    </cfRule>
  </conditionalFormatting>
  <conditionalFormatting sqref="AE435">
    <cfRule type="expression" dxfId="1847" priority="13055">
      <formula>IF(RIGHT(TEXT(AE435,"0.#"),1)=".",FALSE,TRUE)</formula>
    </cfRule>
    <cfRule type="expression" dxfId="1846" priority="13056">
      <formula>IF(RIGHT(TEXT(AE435,"0.#"),1)=".",TRUE,FALSE)</formula>
    </cfRule>
  </conditionalFormatting>
  <conditionalFormatting sqref="AM433">
    <cfRule type="expression" dxfId="1845" priority="13047">
      <formula>IF(RIGHT(TEXT(AM433,"0.#"),1)=".",FALSE,TRUE)</formula>
    </cfRule>
    <cfRule type="expression" dxfId="1844" priority="13048">
      <formula>IF(RIGHT(TEXT(AM433,"0.#"),1)=".",TRUE,FALSE)</formula>
    </cfRule>
  </conditionalFormatting>
  <conditionalFormatting sqref="AM434">
    <cfRule type="expression" dxfId="1843" priority="13045">
      <formula>IF(RIGHT(TEXT(AM434,"0.#"),1)=".",FALSE,TRUE)</formula>
    </cfRule>
    <cfRule type="expression" dxfId="1842" priority="13046">
      <formula>IF(RIGHT(TEXT(AM434,"0.#"),1)=".",TRUE,FALSE)</formula>
    </cfRule>
  </conditionalFormatting>
  <conditionalFormatting sqref="AU433">
    <cfRule type="expression" dxfId="1841" priority="13035">
      <formula>IF(RIGHT(TEXT(AU433,"0.#"),1)=".",FALSE,TRUE)</formula>
    </cfRule>
    <cfRule type="expression" dxfId="1840" priority="13036">
      <formula>IF(RIGHT(TEXT(AU433,"0.#"),1)=".",TRUE,FALSE)</formula>
    </cfRule>
  </conditionalFormatting>
  <conditionalFormatting sqref="AU434">
    <cfRule type="expression" dxfId="1839" priority="13033">
      <formula>IF(RIGHT(TEXT(AU434,"0.#"),1)=".",FALSE,TRUE)</formula>
    </cfRule>
    <cfRule type="expression" dxfId="1838" priority="13034">
      <formula>IF(RIGHT(TEXT(AU434,"0.#"),1)=".",TRUE,FALSE)</formula>
    </cfRule>
  </conditionalFormatting>
  <conditionalFormatting sqref="AU435">
    <cfRule type="expression" dxfId="1837" priority="13031">
      <formula>IF(RIGHT(TEXT(AU435,"0.#"),1)=".",FALSE,TRUE)</formula>
    </cfRule>
    <cfRule type="expression" dxfId="1836" priority="13032">
      <formula>IF(RIGHT(TEXT(AU435,"0.#"),1)=".",TRUE,FALSE)</formula>
    </cfRule>
  </conditionalFormatting>
  <conditionalFormatting sqref="AI435">
    <cfRule type="expression" dxfId="1835" priority="12965">
      <formula>IF(RIGHT(TEXT(AI435,"0.#"),1)=".",FALSE,TRUE)</formula>
    </cfRule>
    <cfRule type="expression" dxfId="1834" priority="12966">
      <formula>IF(RIGHT(TEXT(AI435,"0.#"),1)=".",TRUE,FALSE)</formula>
    </cfRule>
  </conditionalFormatting>
  <conditionalFormatting sqref="AI433">
    <cfRule type="expression" dxfId="1833" priority="12969">
      <formula>IF(RIGHT(TEXT(AI433,"0.#"),1)=".",FALSE,TRUE)</formula>
    </cfRule>
    <cfRule type="expression" dxfId="1832" priority="12970">
      <formula>IF(RIGHT(TEXT(AI433,"0.#"),1)=".",TRUE,FALSE)</formula>
    </cfRule>
  </conditionalFormatting>
  <conditionalFormatting sqref="AI434">
    <cfRule type="expression" dxfId="1831" priority="12967">
      <formula>IF(RIGHT(TEXT(AI434,"0.#"),1)=".",FALSE,TRUE)</formula>
    </cfRule>
    <cfRule type="expression" dxfId="1830" priority="12968">
      <formula>IF(RIGHT(TEXT(AI434,"0.#"),1)=".",TRUE,FALSE)</formula>
    </cfRule>
  </conditionalFormatting>
  <conditionalFormatting sqref="AQ434">
    <cfRule type="expression" dxfId="1829" priority="12951">
      <formula>IF(RIGHT(TEXT(AQ434,"0.#"),1)=".",FALSE,TRUE)</formula>
    </cfRule>
    <cfRule type="expression" dxfId="1828" priority="12952">
      <formula>IF(RIGHT(TEXT(AQ434,"0.#"),1)=".",TRUE,FALSE)</formula>
    </cfRule>
  </conditionalFormatting>
  <conditionalFormatting sqref="AQ435">
    <cfRule type="expression" dxfId="1827" priority="12937">
      <formula>IF(RIGHT(TEXT(AQ435,"0.#"),1)=".",FALSE,TRUE)</formula>
    </cfRule>
    <cfRule type="expression" dxfId="1826" priority="12938">
      <formula>IF(RIGHT(TEXT(AQ435,"0.#"),1)=".",TRUE,FALSE)</formula>
    </cfRule>
  </conditionalFormatting>
  <conditionalFormatting sqref="AQ433">
    <cfRule type="expression" dxfId="1825" priority="12935">
      <formula>IF(RIGHT(TEXT(AQ433,"0.#"),1)=".",FALSE,TRUE)</formula>
    </cfRule>
    <cfRule type="expression" dxfId="1824" priority="12936">
      <formula>IF(RIGHT(TEXT(AQ433,"0.#"),1)=".",TRUE,FALSE)</formula>
    </cfRule>
  </conditionalFormatting>
  <conditionalFormatting sqref="AL840:AO867">
    <cfRule type="expression" dxfId="1823" priority="6659">
      <formula>IF(AND(AL840&gt;=0, RIGHT(TEXT(AL840,"0.#"),1)&lt;&gt;"."),TRUE,FALSE)</formula>
    </cfRule>
    <cfRule type="expression" dxfId="1822" priority="6660">
      <formula>IF(AND(AL840&gt;=0, RIGHT(TEXT(AL840,"0.#"),1)="."),TRUE,FALSE)</formula>
    </cfRule>
    <cfRule type="expression" dxfId="1821" priority="6661">
      <formula>IF(AND(AL840&lt;0, RIGHT(TEXT(AL840,"0.#"),1)&lt;&gt;"."),TRUE,FALSE)</formula>
    </cfRule>
    <cfRule type="expression" dxfId="1820" priority="6662">
      <formula>IF(AND(AL840&lt;0, RIGHT(TEXT(AL840,"0.#"),1)="."),TRUE,FALSE)</formula>
    </cfRule>
  </conditionalFormatting>
  <conditionalFormatting sqref="AQ53:AQ55">
    <cfRule type="expression" dxfId="1819" priority="4681">
      <formula>IF(RIGHT(TEXT(AQ53,"0.#"),1)=".",FALSE,TRUE)</formula>
    </cfRule>
    <cfRule type="expression" dxfId="1818" priority="4682">
      <formula>IF(RIGHT(TEXT(AQ53,"0.#"),1)=".",TRUE,FALSE)</formula>
    </cfRule>
  </conditionalFormatting>
  <conditionalFormatting sqref="AU53:AU55">
    <cfRule type="expression" dxfId="1817" priority="4679">
      <formula>IF(RIGHT(TEXT(AU53,"0.#"),1)=".",FALSE,TRUE)</formula>
    </cfRule>
    <cfRule type="expression" dxfId="1816" priority="4680">
      <formula>IF(RIGHT(TEXT(AU53,"0.#"),1)=".",TRUE,FALSE)</formula>
    </cfRule>
  </conditionalFormatting>
  <conditionalFormatting sqref="AQ60:AQ62">
    <cfRule type="expression" dxfId="1815" priority="4677">
      <formula>IF(RIGHT(TEXT(AQ60,"0.#"),1)=".",FALSE,TRUE)</formula>
    </cfRule>
    <cfRule type="expression" dxfId="1814" priority="4678">
      <formula>IF(RIGHT(TEXT(AQ60,"0.#"),1)=".",TRUE,FALSE)</formula>
    </cfRule>
  </conditionalFormatting>
  <conditionalFormatting sqref="AU60:AU62">
    <cfRule type="expression" dxfId="1813" priority="4675">
      <formula>IF(RIGHT(TEXT(AU60,"0.#"),1)=".",FALSE,TRUE)</formula>
    </cfRule>
    <cfRule type="expression" dxfId="1812" priority="4676">
      <formula>IF(RIGHT(TEXT(AU60,"0.#"),1)=".",TRUE,FALSE)</formula>
    </cfRule>
  </conditionalFormatting>
  <conditionalFormatting sqref="AQ75:AQ77">
    <cfRule type="expression" dxfId="1811" priority="4673">
      <formula>IF(RIGHT(TEXT(AQ75,"0.#"),1)=".",FALSE,TRUE)</formula>
    </cfRule>
    <cfRule type="expression" dxfId="1810" priority="4674">
      <formula>IF(RIGHT(TEXT(AQ75,"0.#"),1)=".",TRUE,FALSE)</formula>
    </cfRule>
  </conditionalFormatting>
  <conditionalFormatting sqref="AU75:AU77">
    <cfRule type="expression" dxfId="1809" priority="4671">
      <formula>IF(RIGHT(TEXT(AU75,"0.#"),1)=".",FALSE,TRUE)</formula>
    </cfRule>
    <cfRule type="expression" dxfId="1808" priority="4672">
      <formula>IF(RIGHT(TEXT(AU75,"0.#"),1)=".",TRUE,FALSE)</formula>
    </cfRule>
  </conditionalFormatting>
  <conditionalFormatting sqref="AQ87:AQ89">
    <cfRule type="expression" dxfId="1807" priority="4669">
      <formula>IF(RIGHT(TEXT(AQ87,"0.#"),1)=".",FALSE,TRUE)</formula>
    </cfRule>
    <cfRule type="expression" dxfId="1806" priority="4670">
      <formula>IF(RIGHT(TEXT(AQ87,"0.#"),1)=".",TRUE,FALSE)</formula>
    </cfRule>
  </conditionalFormatting>
  <conditionalFormatting sqref="AU87:AU89">
    <cfRule type="expression" dxfId="1805" priority="4667">
      <formula>IF(RIGHT(TEXT(AU87,"0.#"),1)=".",FALSE,TRUE)</formula>
    </cfRule>
    <cfRule type="expression" dxfId="1804" priority="4668">
      <formula>IF(RIGHT(TEXT(AU87,"0.#"),1)=".",TRUE,FALSE)</formula>
    </cfRule>
  </conditionalFormatting>
  <conditionalFormatting sqref="AQ92:AQ94">
    <cfRule type="expression" dxfId="1803" priority="4665">
      <formula>IF(RIGHT(TEXT(AQ92,"0.#"),1)=".",FALSE,TRUE)</formula>
    </cfRule>
    <cfRule type="expression" dxfId="1802" priority="4666">
      <formula>IF(RIGHT(TEXT(AQ92,"0.#"),1)=".",TRUE,FALSE)</formula>
    </cfRule>
  </conditionalFormatting>
  <conditionalFormatting sqref="AU92:AU94">
    <cfRule type="expression" dxfId="1801" priority="4663">
      <formula>IF(RIGHT(TEXT(AU92,"0.#"),1)=".",FALSE,TRUE)</formula>
    </cfRule>
    <cfRule type="expression" dxfId="1800" priority="4664">
      <formula>IF(RIGHT(TEXT(AU92,"0.#"),1)=".",TRUE,FALSE)</formula>
    </cfRule>
  </conditionalFormatting>
  <conditionalFormatting sqref="AQ97:AQ99">
    <cfRule type="expression" dxfId="1799" priority="4661">
      <formula>IF(RIGHT(TEXT(AQ97,"0.#"),1)=".",FALSE,TRUE)</formula>
    </cfRule>
    <cfRule type="expression" dxfId="1798" priority="4662">
      <formula>IF(RIGHT(TEXT(AQ97,"0.#"),1)=".",TRUE,FALSE)</formula>
    </cfRule>
  </conditionalFormatting>
  <conditionalFormatting sqref="AU97:AU99">
    <cfRule type="expression" dxfId="1797" priority="4659">
      <formula>IF(RIGHT(TEXT(AU97,"0.#"),1)=".",FALSE,TRUE)</formula>
    </cfRule>
    <cfRule type="expression" dxfId="1796" priority="4660">
      <formula>IF(RIGHT(TEXT(AU97,"0.#"),1)=".",TRUE,FALSE)</formula>
    </cfRule>
  </conditionalFormatting>
  <conditionalFormatting sqref="AE458">
    <cfRule type="expression" dxfId="1795" priority="4353">
      <formula>IF(RIGHT(TEXT(AE458,"0.#"),1)=".",FALSE,TRUE)</formula>
    </cfRule>
    <cfRule type="expression" dxfId="1794" priority="4354">
      <formula>IF(RIGHT(TEXT(AE458,"0.#"),1)=".",TRUE,FALSE)</formula>
    </cfRule>
  </conditionalFormatting>
  <conditionalFormatting sqref="AM460">
    <cfRule type="expression" dxfId="1793" priority="4343">
      <formula>IF(RIGHT(TEXT(AM460,"0.#"),1)=".",FALSE,TRUE)</formula>
    </cfRule>
    <cfRule type="expression" dxfId="1792" priority="4344">
      <formula>IF(RIGHT(TEXT(AM460,"0.#"),1)=".",TRUE,FALSE)</formula>
    </cfRule>
  </conditionalFormatting>
  <conditionalFormatting sqref="AE459">
    <cfRule type="expression" dxfId="1791" priority="4351">
      <formula>IF(RIGHT(TEXT(AE459,"0.#"),1)=".",FALSE,TRUE)</formula>
    </cfRule>
    <cfRule type="expression" dxfId="1790" priority="4352">
      <formula>IF(RIGHT(TEXT(AE459,"0.#"),1)=".",TRUE,FALSE)</formula>
    </cfRule>
  </conditionalFormatting>
  <conditionalFormatting sqref="AE460">
    <cfRule type="expression" dxfId="1789" priority="4349">
      <formula>IF(RIGHT(TEXT(AE460,"0.#"),1)=".",FALSE,TRUE)</formula>
    </cfRule>
    <cfRule type="expression" dxfId="1788" priority="4350">
      <formula>IF(RIGHT(TEXT(AE460,"0.#"),1)=".",TRUE,FALSE)</formula>
    </cfRule>
  </conditionalFormatting>
  <conditionalFormatting sqref="AM458">
    <cfRule type="expression" dxfId="1787" priority="4347">
      <formula>IF(RIGHT(TEXT(AM458,"0.#"),1)=".",FALSE,TRUE)</formula>
    </cfRule>
    <cfRule type="expression" dxfId="1786" priority="4348">
      <formula>IF(RIGHT(TEXT(AM458,"0.#"),1)=".",TRUE,FALSE)</formula>
    </cfRule>
  </conditionalFormatting>
  <conditionalFormatting sqref="AM459">
    <cfRule type="expression" dxfId="1785" priority="4345">
      <formula>IF(RIGHT(TEXT(AM459,"0.#"),1)=".",FALSE,TRUE)</formula>
    </cfRule>
    <cfRule type="expression" dxfId="1784" priority="4346">
      <formula>IF(RIGHT(TEXT(AM459,"0.#"),1)=".",TRUE,FALSE)</formula>
    </cfRule>
  </conditionalFormatting>
  <conditionalFormatting sqref="AU458">
    <cfRule type="expression" dxfId="1783" priority="4341">
      <formula>IF(RIGHT(TEXT(AU458,"0.#"),1)=".",FALSE,TRUE)</formula>
    </cfRule>
    <cfRule type="expression" dxfId="1782" priority="4342">
      <formula>IF(RIGHT(TEXT(AU458,"0.#"),1)=".",TRUE,FALSE)</formula>
    </cfRule>
  </conditionalFormatting>
  <conditionalFormatting sqref="AU459">
    <cfRule type="expression" dxfId="1781" priority="4339">
      <formula>IF(RIGHT(TEXT(AU459,"0.#"),1)=".",FALSE,TRUE)</formula>
    </cfRule>
    <cfRule type="expression" dxfId="1780" priority="4340">
      <formula>IF(RIGHT(TEXT(AU459,"0.#"),1)=".",TRUE,FALSE)</formula>
    </cfRule>
  </conditionalFormatting>
  <conditionalFormatting sqref="AU460">
    <cfRule type="expression" dxfId="1779" priority="4337">
      <formula>IF(RIGHT(TEXT(AU460,"0.#"),1)=".",FALSE,TRUE)</formula>
    </cfRule>
    <cfRule type="expression" dxfId="1778" priority="4338">
      <formula>IF(RIGHT(TEXT(AU460,"0.#"),1)=".",TRUE,FALSE)</formula>
    </cfRule>
  </conditionalFormatting>
  <conditionalFormatting sqref="AI460">
    <cfRule type="expression" dxfId="1777" priority="4331">
      <formula>IF(RIGHT(TEXT(AI460,"0.#"),1)=".",FALSE,TRUE)</formula>
    </cfRule>
    <cfRule type="expression" dxfId="1776" priority="4332">
      <formula>IF(RIGHT(TEXT(AI460,"0.#"),1)=".",TRUE,FALSE)</formula>
    </cfRule>
  </conditionalFormatting>
  <conditionalFormatting sqref="AI458">
    <cfRule type="expression" dxfId="1775" priority="4335">
      <formula>IF(RIGHT(TEXT(AI458,"0.#"),1)=".",FALSE,TRUE)</formula>
    </cfRule>
    <cfRule type="expression" dxfId="1774" priority="4336">
      <formula>IF(RIGHT(TEXT(AI458,"0.#"),1)=".",TRUE,FALSE)</formula>
    </cfRule>
  </conditionalFormatting>
  <conditionalFormatting sqref="AI459">
    <cfRule type="expression" dxfId="1773" priority="4333">
      <formula>IF(RIGHT(TEXT(AI459,"0.#"),1)=".",FALSE,TRUE)</formula>
    </cfRule>
    <cfRule type="expression" dxfId="1772" priority="4334">
      <formula>IF(RIGHT(TEXT(AI459,"0.#"),1)=".",TRUE,FALSE)</formula>
    </cfRule>
  </conditionalFormatting>
  <conditionalFormatting sqref="AQ459">
    <cfRule type="expression" dxfId="1771" priority="4329">
      <formula>IF(RIGHT(TEXT(AQ459,"0.#"),1)=".",FALSE,TRUE)</formula>
    </cfRule>
    <cfRule type="expression" dxfId="1770" priority="4330">
      <formula>IF(RIGHT(TEXT(AQ459,"0.#"),1)=".",TRUE,FALSE)</formula>
    </cfRule>
  </conditionalFormatting>
  <conditionalFormatting sqref="AQ460">
    <cfRule type="expression" dxfId="1769" priority="4327">
      <formula>IF(RIGHT(TEXT(AQ460,"0.#"),1)=".",FALSE,TRUE)</formula>
    </cfRule>
    <cfRule type="expression" dxfId="1768" priority="4328">
      <formula>IF(RIGHT(TEXT(AQ460,"0.#"),1)=".",TRUE,FALSE)</formula>
    </cfRule>
  </conditionalFormatting>
  <conditionalFormatting sqref="AQ458">
    <cfRule type="expression" dxfId="1767" priority="4325">
      <formula>IF(RIGHT(TEXT(AQ458,"0.#"),1)=".",FALSE,TRUE)</formula>
    </cfRule>
    <cfRule type="expression" dxfId="1766" priority="4326">
      <formula>IF(RIGHT(TEXT(AQ458,"0.#"),1)=".",TRUE,FALSE)</formula>
    </cfRule>
  </conditionalFormatting>
  <conditionalFormatting sqref="AE120 AM120">
    <cfRule type="expression" dxfId="1765" priority="3003">
      <formula>IF(RIGHT(TEXT(AE120,"0.#"),1)=".",FALSE,TRUE)</formula>
    </cfRule>
    <cfRule type="expression" dxfId="1764" priority="3004">
      <formula>IF(RIGHT(TEXT(AE120,"0.#"),1)=".",TRUE,FALSE)</formula>
    </cfRule>
  </conditionalFormatting>
  <conditionalFormatting sqref="AI126">
    <cfRule type="expression" dxfId="1763" priority="2993">
      <formula>IF(RIGHT(TEXT(AI126,"0.#"),1)=".",FALSE,TRUE)</formula>
    </cfRule>
    <cfRule type="expression" dxfId="1762" priority="2994">
      <formula>IF(RIGHT(TEXT(AI126,"0.#"),1)=".",TRUE,FALSE)</formula>
    </cfRule>
  </conditionalFormatting>
  <conditionalFormatting sqref="AI120">
    <cfRule type="expression" dxfId="1761" priority="3001">
      <formula>IF(RIGHT(TEXT(AI120,"0.#"),1)=".",FALSE,TRUE)</formula>
    </cfRule>
    <cfRule type="expression" dxfId="1760" priority="3002">
      <formula>IF(RIGHT(TEXT(AI120,"0.#"),1)=".",TRUE,FALSE)</formula>
    </cfRule>
  </conditionalFormatting>
  <conditionalFormatting sqref="AE123 AM123">
    <cfRule type="expression" dxfId="1759" priority="2999">
      <formula>IF(RIGHT(TEXT(AE123,"0.#"),1)=".",FALSE,TRUE)</formula>
    </cfRule>
    <cfRule type="expression" dxfId="1758" priority="3000">
      <formula>IF(RIGHT(TEXT(AE123,"0.#"),1)=".",TRUE,FALSE)</formula>
    </cfRule>
  </conditionalFormatting>
  <conditionalFormatting sqref="AI123">
    <cfRule type="expression" dxfId="1757" priority="2997">
      <formula>IF(RIGHT(TEXT(AI123,"0.#"),1)=".",FALSE,TRUE)</formula>
    </cfRule>
    <cfRule type="expression" dxfId="1756" priority="2998">
      <formula>IF(RIGHT(TEXT(AI123,"0.#"),1)=".",TRUE,FALSE)</formula>
    </cfRule>
  </conditionalFormatting>
  <conditionalFormatting sqref="AE126 AM126">
    <cfRule type="expression" dxfId="1755" priority="2995">
      <formula>IF(RIGHT(TEXT(AE126,"0.#"),1)=".",FALSE,TRUE)</formula>
    </cfRule>
    <cfRule type="expression" dxfId="1754" priority="2996">
      <formula>IF(RIGHT(TEXT(AE126,"0.#"),1)=".",TRUE,FALSE)</formula>
    </cfRule>
  </conditionalFormatting>
  <conditionalFormatting sqref="AE129 AM129">
    <cfRule type="expression" dxfId="1753" priority="2991">
      <formula>IF(RIGHT(TEXT(AE129,"0.#"),1)=".",FALSE,TRUE)</formula>
    </cfRule>
    <cfRule type="expression" dxfId="1752" priority="2992">
      <formula>IF(RIGHT(TEXT(AE129,"0.#"),1)=".",TRUE,FALSE)</formula>
    </cfRule>
  </conditionalFormatting>
  <conditionalFormatting sqref="AI129">
    <cfRule type="expression" dxfId="1751" priority="2989">
      <formula>IF(RIGHT(TEXT(AI129,"0.#"),1)=".",FALSE,TRUE)</formula>
    </cfRule>
    <cfRule type="expression" dxfId="1750" priority="2990">
      <formula>IF(RIGHT(TEXT(AI129,"0.#"),1)=".",TRUE,FALSE)</formula>
    </cfRule>
  </conditionalFormatting>
  <conditionalFormatting sqref="Y840:Y867">
    <cfRule type="expression" dxfId="1749" priority="2987">
      <formula>IF(RIGHT(TEXT(Y840,"0.#"),1)=".",FALSE,TRUE)</formula>
    </cfRule>
    <cfRule type="expression" dxfId="1748" priority="2988">
      <formula>IF(RIGHT(TEXT(Y840,"0.#"),1)=".",TRUE,FALSE)</formula>
    </cfRule>
  </conditionalFormatting>
  <conditionalFormatting sqref="AU518">
    <cfRule type="expression" dxfId="1747" priority="1497">
      <formula>IF(RIGHT(TEXT(AU518,"0.#"),1)=".",FALSE,TRUE)</formula>
    </cfRule>
    <cfRule type="expression" dxfId="1746" priority="1498">
      <formula>IF(RIGHT(TEXT(AU518,"0.#"),1)=".",TRUE,FALSE)</formula>
    </cfRule>
  </conditionalFormatting>
  <conditionalFormatting sqref="AQ551">
    <cfRule type="expression" dxfId="1745" priority="1273">
      <formula>IF(RIGHT(TEXT(AQ551,"0.#"),1)=".",FALSE,TRUE)</formula>
    </cfRule>
    <cfRule type="expression" dxfId="1744" priority="1274">
      <formula>IF(RIGHT(TEXT(AQ551,"0.#"),1)=".",TRUE,FALSE)</formula>
    </cfRule>
  </conditionalFormatting>
  <conditionalFormatting sqref="AE556">
    <cfRule type="expression" dxfId="1743" priority="1271">
      <formula>IF(RIGHT(TEXT(AE556,"0.#"),1)=".",FALSE,TRUE)</formula>
    </cfRule>
    <cfRule type="expression" dxfId="1742" priority="1272">
      <formula>IF(RIGHT(TEXT(AE556,"0.#"),1)=".",TRUE,FALSE)</formula>
    </cfRule>
  </conditionalFormatting>
  <conditionalFormatting sqref="AE557">
    <cfRule type="expression" dxfId="1741" priority="1269">
      <formula>IF(RIGHT(TEXT(AE557,"0.#"),1)=".",FALSE,TRUE)</formula>
    </cfRule>
    <cfRule type="expression" dxfId="1740" priority="1270">
      <formula>IF(RIGHT(TEXT(AE557,"0.#"),1)=".",TRUE,FALSE)</formula>
    </cfRule>
  </conditionalFormatting>
  <conditionalFormatting sqref="AE558">
    <cfRule type="expression" dxfId="1739" priority="1267">
      <formula>IF(RIGHT(TEXT(AE558,"0.#"),1)=".",FALSE,TRUE)</formula>
    </cfRule>
    <cfRule type="expression" dxfId="1738" priority="1268">
      <formula>IF(RIGHT(TEXT(AE558,"0.#"),1)=".",TRUE,FALSE)</formula>
    </cfRule>
  </conditionalFormatting>
  <conditionalFormatting sqref="AU556">
    <cfRule type="expression" dxfId="1737" priority="1259">
      <formula>IF(RIGHT(TEXT(AU556,"0.#"),1)=".",FALSE,TRUE)</formula>
    </cfRule>
    <cfRule type="expression" dxfId="1736" priority="1260">
      <formula>IF(RIGHT(TEXT(AU556,"0.#"),1)=".",TRUE,FALSE)</formula>
    </cfRule>
  </conditionalFormatting>
  <conditionalFormatting sqref="AU557">
    <cfRule type="expression" dxfId="1735" priority="1257">
      <formula>IF(RIGHT(TEXT(AU557,"0.#"),1)=".",FALSE,TRUE)</formula>
    </cfRule>
    <cfRule type="expression" dxfId="1734" priority="1258">
      <formula>IF(RIGHT(TEXT(AU557,"0.#"),1)=".",TRUE,FALSE)</formula>
    </cfRule>
  </conditionalFormatting>
  <conditionalFormatting sqref="AU558">
    <cfRule type="expression" dxfId="1733" priority="1255">
      <formula>IF(RIGHT(TEXT(AU558,"0.#"),1)=".",FALSE,TRUE)</formula>
    </cfRule>
    <cfRule type="expression" dxfId="1732" priority="1256">
      <formula>IF(RIGHT(TEXT(AU558,"0.#"),1)=".",TRUE,FALSE)</formula>
    </cfRule>
  </conditionalFormatting>
  <conditionalFormatting sqref="AQ557">
    <cfRule type="expression" dxfId="1731" priority="1247">
      <formula>IF(RIGHT(TEXT(AQ557,"0.#"),1)=".",FALSE,TRUE)</formula>
    </cfRule>
    <cfRule type="expression" dxfId="1730" priority="1248">
      <formula>IF(RIGHT(TEXT(AQ557,"0.#"),1)=".",TRUE,FALSE)</formula>
    </cfRule>
  </conditionalFormatting>
  <conditionalFormatting sqref="AQ558">
    <cfRule type="expression" dxfId="1729" priority="1245">
      <formula>IF(RIGHT(TEXT(AQ558,"0.#"),1)=".",FALSE,TRUE)</formula>
    </cfRule>
    <cfRule type="expression" dxfId="1728" priority="1246">
      <formula>IF(RIGHT(TEXT(AQ558,"0.#"),1)=".",TRUE,FALSE)</formula>
    </cfRule>
  </conditionalFormatting>
  <conditionalFormatting sqref="AQ556">
    <cfRule type="expression" dxfId="1727" priority="1243">
      <formula>IF(RIGHT(TEXT(AQ556,"0.#"),1)=".",FALSE,TRUE)</formula>
    </cfRule>
    <cfRule type="expression" dxfId="1726" priority="1244">
      <formula>IF(RIGHT(TEXT(AQ556,"0.#"),1)=".",TRUE,FALSE)</formula>
    </cfRule>
  </conditionalFormatting>
  <conditionalFormatting sqref="AE561">
    <cfRule type="expression" dxfId="1725" priority="1241">
      <formula>IF(RIGHT(TEXT(AE561,"0.#"),1)=".",FALSE,TRUE)</formula>
    </cfRule>
    <cfRule type="expression" dxfId="1724" priority="1242">
      <formula>IF(RIGHT(TEXT(AE561,"0.#"),1)=".",TRUE,FALSE)</formula>
    </cfRule>
  </conditionalFormatting>
  <conditionalFormatting sqref="AE562">
    <cfRule type="expression" dxfId="1723" priority="1239">
      <formula>IF(RIGHT(TEXT(AE562,"0.#"),1)=".",FALSE,TRUE)</formula>
    </cfRule>
    <cfRule type="expression" dxfId="1722" priority="1240">
      <formula>IF(RIGHT(TEXT(AE562,"0.#"),1)=".",TRUE,FALSE)</formula>
    </cfRule>
  </conditionalFormatting>
  <conditionalFormatting sqref="AE563">
    <cfRule type="expression" dxfId="1721" priority="1237">
      <formula>IF(RIGHT(TEXT(AE563,"0.#"),1)=".",FALSE,TRUE)</formula>
    </cfRule>
    <cfRule type="expression" dxfId="1720" priority="1238">
      <formula>IF(RIGHT(TEXT(AE563,"0.#"),1)=".",TRUE,FALSE)</formula>
    </cfRule>
  </conditionalFormatting>
  <conditionalFormatting sqref="AL1103:AO1132">
    <cfRule type="expression" dxfId="1719" priority="2893">
      <formula>IF(AND(AL1103&gt;=0, RIGHT(TEXT(AL1103,"0.#"),1)&lt;&gt;"."),TRUE,FALSE)</formula>
    </cfRule>
    <cfRule type="expression" dxfId="1718" priority="2894">
      <formula>IF(AND(AL1103&gt;=0, RIGHT(TEXT(AL1103,"0.#"),1)="."),TRUE,FALSE)</formula>
    </cfRule>
    <cfRule type="expression" dxfId="1717" priority="2895">
      <formula>IF(AND(AL1103&lt;0, RIGHT(TEXT(AL1103,"0.#"),1)&lt;&gt;"."),TRUE,FALSE)</formula>
    </cfRule>
    <cfRule type="expression" dxfId="1716" priority="2896">
      <formula>IF(AND(AL1103&lt;0, RIGHT(TEXT(AL1103,"0.#"),1)="."),TRUE,FALSE)</formula>
    </cfRule>
  </conditionalFormatting>
  <conditionalFormatting sqref="Y1103:Y1132">
    <cfRule type="expression" dxfId="1715" priority="2891">
      <formula>IF(RIGHT(TEXT(Y1103,"0.#"),1)=".",FALSE,TRUE)</formula>
    </cfRule>
    <cfRule type="expression" dxfId="1714" priority="2892">
      <formula>IF(RIGHT(TEXT(Y1103,"0.#"),1)=".",TRUE,FALSE)</formula>
    </cfRule>
  </conditionalFormatting>
  <conditionalFormatting sqref="AQ553">
    <cfRule type="expression" dxfId="1713" priority="1275">
      <formula>IF(RIGHT(TEXT(AQ553,"0.#"),1)=".",FALSE,TRUE)</formula>
    </cfRule>
    <cfRule type="expression" dxfId="1712" priority="1276">
      <formula>IF(RIGHT(TEXT(AQ553,"0.#"),1)=".",TRUE,FALSE)</formula>
    </cfRule>
  </conditionalFormatting>
  <conditionalFormatting sqref="AU552">
    <cfRule type="expression" dxfId="1711" priority="1287">
      <formula>IF(RIGHT(TEXT(AU552,"0.#"),1)=".",FALSE,TRUE)</formula>
    </cfRule>
    <cfRule type="expression" dxfId="1710" priority="1288">
      <formula>IF(RIGHT(TEXT(AU552,"0.#"),1)=".",TRUE,FALSE)</formula>
    </cfRule>
  </conditionalFormatting>
  <conditionalFormatting sqref="AE552">
    <cfRule type="expression" dxfId="1709" priority="1299">
      <formula>IF(RIGHT(TEXT(AE552,"0.#"),1)=".",FALSE,TRUE)</formula>
    </cfRule>
    <cfRule type="expression" dxfId="1708" priority="1300">
      <formula>IF(RIGHT(TEXT(AE552,"0.#"),1)=".",TRUE,FALSE)</formula>
    </cfRule>
  </conditionalFormatting>
  <conditionalFormatting sqref="AQ548">
    <cfRule type="expression" dxfId="1707" priority="1305">
      <formula>IF(RIGHT(TEXT(AQ548,"0.#"),1)=".",FALSE,TRUE)</formula>
    </cfRule>
    <cfRule type="expression" dxfId="1706" priority="1306">
      <formula>IF(RIGHT(TEXT(AQ548,"0.#"),1)=".",TRUE,FALSE)</formula>
    </cfRule>
  </conditionalFormatting>
  <conditionalFormatting sqref="AL838:AO839">
    <cfRule type="expression" dxfId="1705" priority="2845">
      <formula>IF(AND(AL838&gt;=0, RIGHT(TEXT(AL838,"0.#"),1)&lt;&gt;"."),TRUE,FALSE)</formula>
    </cfRule>
    <cfRule type="expression" dxfId="1704" priority="2846">
      <formula>IF(AND(AL838&gt;=0, RIGHT(TEXT(AL838,"0.#"),1)="."),TRUE,FALSE)</formula>
    </cfRule>
    <cfRule type="expression" dxfId="1703" priority="2847">
      <formula>IF(AND(AL838&lt;0, RIGHT(TEXT(AL838,"0.#"),1)&lt;&gt;"."),TRUE,FALSE)</formula>
    </cfRule>
    <cfRule type="expression" dxfId="1702" priority="2848">
      <formula>IF(AND(AL838&lt;0, RIGHT(TEXT(AL838,"0.#"),1)="."),TRUE,FALSE)</formula>
    </cfRule>
  </conditionalFormatting>
  <conditionalFormatting sqref="Y838:Y839">
    <cfRule type="expression" dxfId="1701" priority="2843">
      <formula>IF(RIGHT(TEXT(Y838,"0.#"),1)=".",FALSE,TRUE)</formula>
    </cfRule>
    <cfRule type="expression" dxfId="1700" priority="2844">
      <formula>IF(RIGHT(TEXT(Y838,"0.#"),1)=".",TRUE,FALSE)</formula>
    </cfRule>
  </conditionalFormatting>
  <conditionalFormatting sqref="AE492">
    <cfRule type="expression" dxfId="1699" priority="1631">
      <formula>IF(RIGHT(TEXT(AE492,"0.#"),1)=".",FALSE,TRUE)</formula>
    </cfRule>
    <cfRule type="expression" dxfId="1698" priority="1632">
      <formula>IF(RIGHT(TEXT(AE492,"0.#"),1)=".",TRUE,FALSE)</formula>
    </cfRule>
  </conditionalFormatting>
  <conditionalFormatting sqref="AE493">
    <cfRule type="expression" dxfId="1697" priority="1629">
      <formula>IF(RIGHT(TEXT(AE493,"0.#"),1)=".",FALSE,TRUE)</formula>
    </cfRule>
    <cfRule type="expression" dxfId="1696" priority="1630">
      <formula>IF(RIGHT(TEXT(AE493,"0.#"),1)=".",TRUE,FALSE)</formula>
    </cfRule>
  </conditionalFormatting>
  <conditionalFormatting sqref="AE494">
    <cfRule type="expression" dxfId="1695" priority="1627">
      <formula>IF(RIGHT(TEXT(AE494,"0.#"),1)=".",FALSE,TRUE)</formula>
    </cfRule>
    <cfRule type="expression" dxfId="1694" priority="1628">
      <formula>IF(RIGHT(TEXT(AE494,"0.#"),1)=".",TRUE,FALSE)</formula>
    </cfRule>
  </conditionalFormatting>
  <conditionalFormatting sqref="AQ493">
    <cfRule type="expression" dxfId="1693" priority="1607">
      <formula>IF(RIGHT(TEXT(AQ493,"0.#"),1)=".",FALSE,TRUE)</formula>
    </cfRule>
    <cfRule type="expression" dxfId="1692" priority="1608">
      <formula>IF(RIGHT(TEXT(AQ493,"0.#"),1)=".",TRUE,FALSE)</formula>
    </cfRule>
  </conditionalFormatting>
  <conditionalFormatting sqref="AQ494">
    <cfRule type="expression" dxfId="1691" priority="1605">
      <formula>IF(RIGHT(TEXT(AQ494,"0.#"),1)=".",FALSE,TRUE)</formula>
    </cfRule>
    <cfRule type="expression" dxfId="1690" priority="1606">
      <formula>IF(RIGHT(TEXT(AQ494,"0.#"),1)=".",TRUE,FALSE)</formula>
    </cfRule>
  </conditionalFormatting>
  <conditionalFormatting sqref="AQ492">
    <cfRule type="expression" dxfId="1689" priority="1603">
      <formula>IF(RIGHT(TEXT(AQ492,"0.#"),1)=".",FALSE,TRUE)</formula>
    </cfRule>
    <cfRule type="expression" dxfId="1688" priority="1604">
      <formula>IF(RIGHT(TEXT(AQ492,"0.#"),1)=".",TRUE,FALSE)</formula>
    </cfRule>
  </conditionalFormatting>
  <conditionalFormatting sqref="AU494">
    <cfRule type="expression" dxfId="1687" priority="1615">
      <formula>IF(RIGHT(TEXT(AU494,"0.#"),1)=".",FALSE,TRUE)</formula>
    </cfRule>
    <cfRule type="expression" dxfId="1686" priority="1616">
      <formula>IF(RIGHT(TEXT(AU494,"0.#"),1)=".",TRUE,FALSE)</formula>
    </cfRule>
  </conditionalFormatting>
  <conditionalFormatting sqref="AU492">
    <cfRule type="expression" dxfId="1685" priority="1619">
      <formula>IF(RIGHT(TEXT(AU492,"0.#"),1)=".",FALSE,TRUE)</formula>
    </cfRule>
    <cfRule type="expression" dxfId="1684" priority="1620">
      <formula>IF(RIGHT(TEXT(AU492,"0.#"),1)=".",TRUE,FALSE)</formula>
    </cfRule>
  </conditionalFormatting>
  <conditionalFormatting sqref="AU493">
    <cfRule type="expression" dxfId="1683" priority="1617">
      <formula>IF(RIGHT(TEXT(AU493,"0.#"),1)=".",FALSE,TRUE)</formula>
    </cfRule>
    <cfRule type="expression" dxfId="1682" priority="1618">
      <formula>IF(RIGHT(TEXT(AU493,"0.#"),1)=".",TRUE,FALSE)</formula>
    </cfRule>
  </conditionalFormatting>
  <conditionalFormatting sqref="AU583">
    <cfRule type="expression" dxfId="1681" priority="1135">
      <formula>IF(RIGHT(TEXT(AU583,"0.#"),1)=".",FALSE,TRUE)</formula>
    </cfRule>
    <cfRule type="expression" dxfId="1680" priority="1136">
      <formula>IF(RIGHT(TEXT(AU583,"0.#"),1)=".",TRUE,FALSE)</formula>
    </cfRule>
  </conditionalFormatting>
  <conditionalFormatting sqref="AU582">
    <cfRule type="expression" dxfId="1679" priority="1137">
      <formula>IF(RIGHT(TEXT(AU582,"0.#"),1)=".",FALSE,TRUE)</formula>
    </cfRule>
    <cfRule type="expression" dxfId="1678" priority="1138">
      <formula>IF(RIGHT(TEXT(AU582,"0.#"),1)=".",TRUE,FALSE)</formula>
    </cfRule>
  </conditionalFormatting>
  <conditionalFormatting sqref="AE499">
    <cfRule type="expression" dxfId="1677" priority="1597">
      <formula>IF(RIGHT(TEXT(AE499,"0.#"),1)=".",FALSE,TRUE)</formula>
    </cfRule>
    <cfRule type="expression" dxfId="1676" priority="1598">
      <formula>IF(RIGHT(TEXT(AE499,"0.#"),1)=".",TRUE,FALSE)</formula>
    </cfRule>
  </conditionalFormatting>
  <conditionalFormatting sqref="AE497">
    <cfRule type="expression" dxfId="1675" priority="1601">
      <formula>IF(RIGHT(TEXT(AE497,"0.#"),1)=".",FALSE,TRUE)</formula>
    </cfRule>
    <cfRule type="expression" dxfId="1674" priority="1602">
      <formula>IF(RIGHT(TEXT(AE497,"0.#"),1)=".",TRUE,FALSE)</formula>
    </cfRule>
  </conditionalFormatting>
  <conditionalFormatting sqref="AE498">
    <cfRule type="expression" dxfId="1673" priority="1599">
      <formula>IF(RIGHT(TEXT(AE498,"0.#"),1)=".",FALSE,TRUE)</formula>
    </cfRule>
    <cfRule type="expression" dxfId="1672" priority="1600">
      <formula>IF(RIGHT(TEXT(AE498,"0.#"),1)=".",TRUE,FALSE)</formula>
    </cfRule>
  </conditionalFormatting>
  <conditionalFormatting sqref="AU499">
    <cfRule type="expression" dxfId="1671" priority="1585">
      <formula>IF(RIGHT(TEXT(AU499,"0.#"),1)=".",FALSE,TRUE)</formula>
    </cfRule>
    <cfRule type="expression" dxfId="1670" priority="1586">
      <formula>IF(RIGHT(TEXT(AU499,"0.#"),1)=".",TRUE,FALSE)</formula>
    </cfRule>
  </conditionalFormatting>
  <conditionalFormatting sqref="AU497">
    <cfRule type="expression" dxfId="1669" priority="1589">
      <formula>IF(RIGHT(TEXT(AU497,"0.#"),1)=".",FALSE,TRUE)</formula>
    </cfRule>
    <cfRule type="expression" dxfId="1668" priority="1590">
      <formula>IF(RIGHT(TEXT(AU497,"0.#"),1)=".",TRUE,FALSE)</formula>
    </cfRule>
  </conditionalFormatting>
  <conditionalFormatting sqref="AU498">
    <cfRule type="expression" dxfId="1667" priority="1587">
      <formula>IF(RIGHT(TEXT(AU498,"0.#"),1)=".",FALSE,TRUE)</formula>
    </cfRule>
    <cfRule type="expression" dxfId="1666" priority="1588">
      <formula>IF(RIGHT(TEXT(AU498,"0.#"),1)=".",TRUE,FALSE)</formula>
    </cfRule>
  </conditionalFormatting>
  <conditionalFormatting sqref="AQ497">
    <cfRule type="expression" dxfId="1665" priority="1573">
      <formula>IF(RIGHT(TEXT(AQ497,"0.#"),1)=".",FALSE,TRUE)</formula>
    </cfRule>
    <cfRule type="expression" dxfId="1664" priority="1574">
      <formula>IF(RIGHT(TEXT(AQ497,"0.#"),1)=".",TRUE,FALSE)</formula>
    </cfRule>
  </conditionalFormatting>
  <conditionalFormatting sqref="AQ498">
    <cfRule type="expression" dxfId="1663" priority="1577">
      <formula>IF(RIGHT(TEXT(AQ498,"0.#"),1)=".",FALSE,TRUE)</formula>
    </cfRule>
    <cfRule type="expression" dxfId="1662" priority="1578">
      <formula>IF(RIGHT(TEXT(AQ498,"0.#"),1)=".",TRUE,FALSE)</formula>
    </cfRule>
  </conditionalFormatting>
  <conditionalFormatting sqref="AQ499">
    <cfRule type="expression" dxfId="1661" priority="1575">
      <formula>IF(RIGHT(TEXT(AQ499,"0.#"),1)=".",FALSE,TRUE)</formula>
    </cfRule>
    <cfRule type="expression" dxfId="1660" priority="1576">
      <formula>IF(RIGHT(TEXT(AQ499,"0.#"),1)=".",TRUE,FALSE)</formula>
    </cfRule>
  </conditionalFormatting>
  <conditionalFormatting sqref="AE504">
    <cfRule type="expression" dxfId="1659" priority="1567">
      <formula>IF(RIGHT(TEXT(AE504,"0.#"),1)=".",FALSE,TRUE)</formula>
    </cfRule>
    <cfRule type="expression" dxfId="1658" priority="1568">
      <formula>IF(RIGHT(TEXT(AE504,"0.#"),1)=".",TRUE,FALSE)</formula>
    </cfRule>
  </conditionalFormatting>
  <conditionalFormatting sqref="AE502">
    <cfRule type="expression" dxfId="1657" priority="1571">
      <formula>IF(RIGHT(TEXT(AE502,"0.#"),1)=".",FALSE,TRUE)</formula>
    </cfRule>
    <cfRule type="expression" dxfId="1656" priority="1572">
      <formula>IF(RIGHT(TEXT(AE502,"0.#"),1)=".",TRUE,FALSE)</formula>
    </cfRule>
  </conditionalFormatting>
  <conditionalFormatting sqref="AE503">
    <cfRule type="expression" dxfId="1655" priority="1569">
      <formula>IF(RIGHT(TEXT(AE503,"0.#"),1)=".",FALSE,TRUE)</formula>
    </cfRule>
    <cfRule type="expression" dxfId="1654" priority="1570">
      <formula>IF(RIGHT(TEXT(AE503,"0.#"),1)=".",TRUE,FALSE)</formula>
    </cfRule>
  </conditionalFormatting>
  <conditionalFormatting sqref="AU504">
    <cfRule type="expression" dxfId="1653" priority="1555">
      <formula>IF(RIGHT(TEXT(AU504,"0.#"),1)=".",FALSE,TRUE)</formula>
    </cfRule>
    <cfRule type="expression" dxfId="1652" priority="1556">
      <formula>IF(RIGHT(TEXT(AU504,"0.#"),1)=".",TRUE,FALSE)</formula>
    </cfRule>
  </conditionalFormatting>
  <conditionalFormatting sqref="AU502">
    <cfRule type="expression" dxfId="1651" priority="1559">
      <formula>IF(RIGHT(TEXT(AU502,"0.#"),1)=".",FALSE,TRUE)</formula>
    </cfRule>
    <cfRule type="expression" dxfId="1650" priority="1560">
      <formula>IF(RIGHT(TEXT(AU502,"0.#"),1)=".",TRUE,FALSE)</formula>
    </cfRule>
  </conditionalFormatting>
  <conditionalFormatting sqref="AU503">
    <cfRule type="expression" dxfId="1649" priority="1557">
      <formula>IF(RIGHT(TEXT(AU503,"0.#"),1)=".",FALSE,TRUE)</formula>
    </cfRule>
    <cfRule type="expression" dxfId="1648" priority="1558">
      <formula>IF(RIGHT(TEXT(AU503,"0.#"),1)=".",TRUE,FALSE)</formula>
    </cfRule>
  </conditionalFormatting>
  <conditionalFormatting sqref="AQ502">
    <cfRule type="expression" dxfId="1647" priority="1543">
      <formula>IF(RIGHT(TEXT(AQ502,"0.#"),1)=".",FALSE,TRUE)</formula>
    </cfRule>
    <cfRule type="expression" dxfId="1646" priority="1544">
      <formula>IF(RIGHT(TEXT(AQ502,"0.#"),1)=".",TRUE,FALSE)</formula>
    </cfRule>
  </conditionalFormatting>
  <conditionalFormatting sqref="AQ503">
    <cfRule type="expression" dxfId="1645" priority="1547">
      <formula>IF(RIGHT(TEXT(AQ503,"0.#"),1)=".",FALSE,TRUE)</formula>
    </cfRule>
    <cfRule type="expression" dxfId="1644" priority="1548">
      <formula>IF(RIGHT(TEXT(AQ503,"0.#"),1)=".",TRUE,FALSE)</formula>
    </cfRule>
  </conditionalFormatting>
  <conditionalFormatting sqref="AQ504">
    <cfRule type="expression" dxfId="1643" priority="1545">
      <formula>IF(RIGHT(TEXT(AQ504,"0.#"),1)=".",FALSE,TRUE)</formula>
    </cfRule>
    <cfRule type="expression" dxfId="1642" priority="1546">
      <formula>IF(RIGHT(TEXT(AQ504,"0.#"),1)=".",TRUE,FALSE)</formula>
    </cfRule>
  </conditionalFormatting>
  <conditionalFormatting sqref="AE509">
    <cfRule type="expression" dxfId="1641" priority="1537">
      <formula>IF(RIGHT(TEXT(AE509,"0.#"),1)=".",FALSE,TRUE)</formula>
    </cfRule>
    <cfRule type="expression" dxfId="1640" priority="1538">
      <formula>IF(RIGHT(TEXT(AE509,"0.#"),1)=".",TRUE,FALSE)</formula>
    </cfRule>
  </conditionalFormatting>
  <conditionalFormatting sqref="AE507">
    <cfRule type="expression" dxfId="1639" priority="1541">
      <formula>IF(RIGHT(TEXT(AE507,"0.#"),1)=".",FALSE,TRUE)</formula>
    </cfRule>
    <cfRule type="expression" dxfId="1638" priority="1542">
      <formula>IF(RIGHT(TEXT(AE507,"0.#"),1)=".",TRUE,FALSE)</formula>
    </cfRule>
  </conditionalFormatting>
  <conditionalFormatting sqref="AE508">
    <cfRule type="expression" dxfId="1637" priority="1539">
      <formula>IF(RIGHT(TEXT(AE508,"0.#"),1)=".",FALSE,TRUE)</formula>
    </cfRule>
    <cfRule type="expression" dxfId="1636" priority="1540">
      <formula>IF(RIGHT(TEXT(AE508,"0.#"),1)=".",TRUE,FALSE)</formula>
    </cfRule>
  </conditionalFormatting>
  <conditionalFormatting sqref="AU509">
    <cfRule type="expression" dxfId="1635" priority="1525">
      <formula>IF(RIGHT(TEXT(AU509,"0.#"),1)=".",FALSE,TRUE)</formula>
    </cfRule>
    <cfRule type="expression" dxfId="1634" priority="1526">
      <formula>IF(RIGHT(TEXT(AU509,"0.#"),1)=".",TRUE,FALSE)</formula>
    </cfRule>
  </conditionalFormatting>
  <conditionalFormatting sqref="AU507">
    <cfRule type="expression" dxfId="1633" priority="1529">
      <formula>IF(RIGHT(TEXT(AU507,"0.#"),1)=".",FALSE,TRUE)</formula>
    </cfRule>
    <cfRule type="expression" dxfId="1632" priority="1530">
      <formula>IF(RIGHT(TEXT(AU507,"0.#"),1)=".",TRUE,FALSE)</formula>
    </cfRule>
  </conditionalFormatting>
  <conditionalFormatting sqref="AU508">
    <cfRule type="expression" dxfId="1631" priority="1527">
      <formula>IF(RIGHT(TEXT(AU508,"0.#"),1)=".",FALSE,TRUE)</formula>
    </cfRule>
    <cfRule type="expression" dxfId="1630" priority="1528">
      <formula>IF(RIGHT(TEXT(AU508,"0.#"),1)=".",TRUE,FALSE)</formula>
    </cfRule>
  </conditionalFormatting>
  <conditionalFormatting sqref="AQ507">
    <cfRule type="expression" dxfId="1629" priority="1513">
      <formula>IF(RIGHT(TEXT(AQ507,"0.#"),1)=".",FALSE,TRUE)</formula>
    </cfRule>
    <cfRule type="expression" dxfId="1628" priority="1514">
      <formula>IF(RIGHT(TEXT(AQ507,"0.#"),1)=".",TRUE,FALSE)</formula>
    </cfRule>
  </conditionalFormatting>
  <conditionalFormatting sqref="AQ508">
    <cfRule type="expression" dxfId="1627" priority="1517">
      <formula>IF(RIGHT(TEXT(AQ508,"0.#"),1)=".",FALSE,TRUE)</formula>
    </cfRule>
    <cfRule type="expression" dxfId="1626" priority="1518">
      <formula>IF(RIGHT(TEXT(AQ508,"0.#"),1)=".",TRUE,FALSE)</formula>
    </cfRule>
  </conditionalFormatting>
  <conditionalFormatting sqref="AQ509">
    <cfRule type="expression" dxfId="1625" priority="1515">
      <formula>IF(RIGHT(TEXT(AQ509,"0.#"),1)=".",FALSE,TRUE)</formula>
    </cfRule>
    <cfRule type="expression" dxfId="1624" priority="1516">
      <formula>IF(RIGHT(TEXT(AQ509,"0.#"),1)=".",TRUE,FALSE)</formula>
    </cfRule>
  </conditionalFormatting>
  <conditionalFormatting sqref="AE465">
    <cfRule type="expression" dxfId="1623" priority="1807">
      <formula>IF(RIGHT(TEXT(AE465,"0.#"),1)=".",FALSE,TRUE)</formula>
    </cfRule>
    <cfRule type="expression" dxfId="1622" priority="1808">
      <formula>IF(RIGHT(TEXT(AE465,"0.#"),1)=".",TRUE,FALSE)</formula>
    </cfRule>
  </conditionalFormatting>
  <conditionalFormatting sqref="AE463">
    <cfRule type="expression" dxfId="1621" priority="1811">
      <formula>IF(RIGHT(TEXT(AE463,"0.#"),1)=".",FALSE,TRUE)</formula>
    </cfRule>
    <cfRule type="expression" dxfId="1620" priority="1812">
      <formula>IF(RIGHT(TEXT(AE463,"0.#"),1)=".",TRUE,FALSE)</formula>
    </cfRule>
  </conditionalFormatting>
  <conditionalFormatting sqref="AE464">
    <cfRule type="expression" dxfId="1619" priority="1809">
      <formula>IF(RIGHT(TEXT(AE464,"0.#"),1)=".",FALSE,TRUE)</formula>
    </cfRule>
    <cfRule type="expression" dxfId="1618" priority="1810">
      <formula>IF(RIGHT(TEXT(AE464,"0.#"),1)=".",TRUE,FALSE)</formula>
    </cfRule>
  </conditionalFormatting>
  <conditionalFormatting sqref="AM465">
    <cfRule type="expression" dxfId="1617" priority="1801">
      <formula>IF(RIGHT(TEXT(AM465,"0.#"),1)=".",FALSE,TRUE)</formula>
    </cfRule>
    <cfRule type="expression" dxfId="1616" priority="1802">
      <formula>IF(RIGHT(TEXT(AM465,"0.#"),1)=".",TRUE,FALSE)</formula>
    </cfRule>
  </conditionalFormatting>
  <conditionalFormatting sqref="AM463">
    <cfRule type="expression" dxfId="1615" priority="1805">
      <formula>IF(RIGHT(TEXT(AM463,"0.#"),1)=".",FALSE,TRUE)</formula>
    </cfRule>
    <cfRule type="expression" dxfId="1614" priority="1806">
      <formula>IF(RIGHT(TEXT(AM463,"0.#"),1)=".",TRUE,FALSE)</formula>
    </cfRule>
  </conditionalFormatting>
  <conditionalFormatting sqref="AM464">
    <cfRule type="expression" dxfId="1613" priority="1803">
      <formula>IF(RIGHT(TEXT(AM464,"0.#"),1)=".",FALSE,TRUE)</formula>
    </cfRule>
    <cfRule type="expression" dxfId="1612" priority="1804">
      <formula>IF(RIGHT(TEXT(AM464,"0.#"),1)=".",TRUE,FALSE)</formula>
    </cfRule>
  </conditionalFormatting>
  <conditionalFormatting sqref="AU465">
    <cfRule type="expression" dxfId="1611" priority="1795">
      <formula>IF(RIGHT(TEXT(AU465,"0.#"),1)=".",FALSE,TRUE)</formula>
    </cfRule>
    <cfRule type="expression" dxfId="1610" priority="1796">
      <formula>IF(RIGHT(TEXT(AU465,"0.#"),1)=".",TRUE,FALSE)</formula>
    </cfRule>
  </conditionalFormatting>
  <conditionalFormatting sqref="AU463">
    <cfRule type="expression" dxfId="1609" priority="1799">
      <formula>IF(RIGHT(TEXT(AU463,"0.#"),1)=".",FALSE,TRUE)</formula>
    </cfRule>
    <cfRule type="expression" dxfId="1608" priority="1800">
      <formula>IF(RIGHT(TEXT(AU463,"0.#"),1)=".",TRUE,FALSE)</formula>
    </cfRule>
  </conditionalFormatting>
  <conditionalFormatting sqref="AU464">
    <cfRule type="expression" dxfId="1607" priority="1797">
      <formula>IF(RIGHT(TEXT(AU464,"0.#"),1)=".",FALSE,TRUE)</formula>
    </cfRule>
    <cfRule type="expression" dxfId="1606" priority="1798">
      <formula>IF(RIGHT(TEXT(AU464,"0.#"),1)=".",TRUE,FALSE)</formula>
    </cfRule>
  </conditionalFormatting>
  <conditionalFormatting sqref="AI465">
    <cfRule type="expression" dxfId="1605" priority="1789">
      <formula>IF(RIGHT(TEXT(AI465,"0.#"),1)=".",FALSE,TRUE)</formula>
    </cfRule>
    <cfRule type="expression" dxfId="1604" priority="1790">
      <formula>IF(RIGHT(TEXT(AI465,"0.#"),1)=".",TRUE,FALSE)</formula>
    </cfRule>
  </conditionalFormatting>
  <conditionalFormatting sqref="AI463">
    <cfRule type="expression" dxfId="1603" priority="1793">
      <formula>IF(RIGHT(TEXT(AI463,"0.#"),1)=".",FALSE,TRUE)</formula>
    </cfRule>
    <cfRule type="expression" dxfId="1602" priority="1794">
      <formula>IF(RIGHT(TEXT(AI463,"0.#"),1)=".",TRUE,FALSE)</formula>
    </cfRule>
  </conditionalFormatting>
  <conditionalFormatting sqref="AI464">
    <cfRule type="expression" dxfId="1601" priority="1791">
      <formula>IF(RIGHT(TEXT(AI464,"0.#"),1)=".",FALSE,TRUE)</formula>
    </cfRule>
    <cfRule type="expression" dxfId="1600" priority="1792">
      <formula>IF(RIGHT(TEXT(AI464,"0.#"),1)=".",TRUE,FALSE)</formula>
    </cfRule>
  </conditionalFormatting>
  <conditionalFormatting sqref="AQ463">
    <cfRule type="expression" dxfId="1599" priority="1783">
      <formula>IF(RIGHT(TEXT(AQ463,"0.#"),1)=".",FALSE,TRUE)</formula>
    </cfRule>
    <cfRule type="expression" dxfId="1598" priority="1784">
      <formula>IF(RIGHT(TEXT(AQ463,"0.#"),1)=".",TRUE,FALSE)</formula>
    </cfRule>
  </conditionalFormatting>
  <conditionalFormatting sqref="AQ464">
    <cfRule type="expression" dxfId="1597" priority="1787">
      <formula>IF(RIGHT(TEXT(AQ464,"0.#"),1)=".",FALSE,TRUE)</formula>
    </cfRule>
    <cfRule type="expression" dxfId="1596" priority="1788">
      <formula>IF(RIGHT(TEXT(AQ464,"0.#"),1)=".",TRUE,FALSE)</formula>
    </cfRule>
  </conditionalFormatting>
  <conditionalFormatting sqref="AQ465">
    <cfRule type="expression" dxfId="1595" priority="1785">
      <formula>IF(RIGHT(TEXT(AQ465,"0.#"),1)=".",FALSE,TRUE)</formula>
    </cfRule>
    <cfRule type="expression" dxfId="1594" priority="1786">
      <formula>IF(RIGHT(TEXT(AQ465,"0.#"),1)=".",TRUE,FALSE)</formula>
    </cfRule>
  </conditionalFormatting>
  <conditionalFormatting sqref="AE470">
    <cfRule type="expression" dxfId="1593" priority="1777">
      <formula>IF(RIGHT(TEXT(AE470,"0.#"),1)=".",FALSE,TRUE)</formula>
    </cfRule>
    <cfRule type="expression" dxfId="1592" priority="1778">
      <formula>IF(RIGHT(TEXT(AE470,"0.#"),1)=".",TRUE,FALSE)</formula>
    </cfRule>
  </conditionalFormatting>
  <conditionalFormatting sqref="AE468">
    <cfRule type="expression" dxfId="1591" priority="1781">
      <formula>IF(RIGHT(TEXT(AE468,"0.#"),1)=".",FALSE,TRUE)</formula>
    </cfRule>
    <cfRule type="expression" dxfId="1590" priority="1782">
      <formula>IF(RIGHT(TEXT(AE468,"0.#"),1)=".",TRUE,FALSE)</formula>
    </cfRule>
  </conditionalFormatting>
  <conditionalFormatting sqref="AE469">
    <cfRule type="expression" dxfId="1589" priority="1779">
      <formula>IF(RIGHT(TEXT(AE469,"0.#"),1)=".",FALSE,TRUE)</formula>
    </cfRule>
    <cfRule type="expression" dxfId="1588" priority="1780">
      <formula>IF(RIGHT(TEXT(AE469,"0.#"),1)=".",TRUE,FALSE)</formula>
    </cfRule>
  </conditionalFormatting>
  <conditionalFormatting sqref="AM470">
    <cfRule type="expression" dxfId="1587" priority="1771">
      <formula>IF(RIGHT(TEXT(AM470,"0.#"),1)=".",FALSE,TRUE)</formula>
    </cfRule>
    <cfRule type="expression" dxfId="1586" priority="1772">
      <formula>IF(RIGHT(TEXT(AM470,"0.#"),1)=".",TRUE,FALSE)</formula>
    </cfRule>
  </conditionalFormatting>
  <conditionalFormatting sqref="AM468">
    <cfRule type="expression" dxfId="1585" priority="1775">
      <formula>IF(RIGHT(TEXT(AM468,"0.#"),1)=".",FALSE,TRUE)</formula>
    </cfRule>
    <cfRule type="expression" dxfId="1584" priority="1776">
      <formula>IF(RIGHT(TEXT(AM468,"0.#"),1)=".",TRUE,FALSE)</formula>
    </cfRule>
  </conditionalFormatting>
  <conditionalFormatting sqref="AM469">
    <cfRule type="expression" dxfId="1583" priority="1773">
      <formula>IF(RIGHT(TEXT(AM469,"0.#"),1)=".",FALSE,TRUE)</formula>
    </cfRule>
    <cfRule type="expression" dxfId="1582" priority="1774">
      <formula>IF(RIGHT(TEXT(AM469,"0.#"),1)=".",TRUE,FALSE)</formula>
    </cfRule>
  </conditionalFormatting>
  <conditionalFormatting sqref="AU470">
    <cfRule type="expression" dxfId="1581" priority="1765">
      <formula>IF(RIGHT(TEXT(AU470,"0.#"),1)=".",FALSE,TRUE)</formula>
    </cfRule>
    <cfRule type="expression" dxfId="1580" priority="1766">
      <formula>IF(RIGHT(TEXT(AU470,"0.#"),1)=".",TRUE,FALSE)</formula>
    </cfRule>
  </conditionalFormatting>
  <conditionalFormatting sqref="AU468">
    <cfRule type="expression" dxfId="1579" priority="1769">
      <formula>IF(RIGHT(TEXT(AU468,"0.#"),1)=".",FALSE,TRUE)</formula>
    </cfRule>
    <cfRule type="expression" dxfId="1578" priority="1770">
      <formula>IF(RIGHT(TEXT(AU468,"0.#"),1)=".",TRUE,FALSE)</formula>
    </cfRule>
  </conditionalFormatting>
  <conditionalFormatting sqref="AU469">
    <cfRule type="expression" dxfId="1577" priority="1767">
      <formula>IF(RIGHT(TEXT(AU469,"0.#"),1)=".",FALSE,TRUE)</formula>
    </cfRule>
    <cfRule type="expression" dxfId="1576" priority="1768">
      <formula>IF(RIGHT(TEXT(AU469,"0.#"),1)=".",TRUE,FALSE)</formula>
    </cfRule>
  </conditionalFormatting>
  <conditionalFormatting sqref="AI470">
    <cfRule type="expression" dxfId="1575" priority="1759">
      <formula>IF(RIGHT(TEXT(AI470,"0.#"),1)=".",FALSE,TRUE)</formula>
    </cfRule>
    <cfRule type="expression" dxfId="1574" priority="1760">
      <formula>IF(RIGHT(TEXT(AI470,"0.#"),1)=".",TRUE,FALSE)</formula>
    </cfRule>
  </conditionalFormatting>
  <conditionalFormatting sqref="AI468">
    <cfRule type="expression" dxfId="1573" priority="1763">
      <formula>IF(RIGHT(TEXT(AI468,"0.#"),1)=".",FALSE,TRUE)</formula>
    </cfRule>
    <cfRule type="expression" dxfId="1572" priority="1764">
      <formula>IF(RIGHT(TEXT(AI468,"0.#"),1)=".",TRUE,FALSE)</formula>
    </cfRule>
  </conditionalFormatting>
  <conditionalFormatting sqref="AI469">
    <cfRule type="expression" dxfId="1571" priority="1761">
      <formula>IF(RIGHT(TEXT(AI469,"0.#"),1)=".",FALSE,TRUE)</formula>
    </cfRule>
    <cfRule type="expression" dxfId="1570" priority="1762">
      <formula>IF(RIGHT(TEXT(AI469,"0.#"),1)=".",TRUE,FALSE)</formula>
    </cfRule>
  </conditionalFormatting>
  <conditionalFormatting sqref="AQ468">
    <cfRule type="expression" dxfId="1569" priority="1753">
      <formula>IF(RIGHT(TEXT(AQ468,"0.#"),1)=".",FALSE,TRUE)</formula>
    </cfRule>
    <cfRule type="expression" dxfId="1568" priority="1754">
      <formula>IF(RIGHT(TEXT(AQ468,"0.#"),1)=".",TRUE,FALSE)</formula>
    </cfRule>
  </conditionalFormatting>
  <conditionalFormatting sqref="AQ469">
    <cfRule type="expression" dxfId="1567" priority="1757">
      <formula>IF(RIGHT(TEXT(AQ469,"0.#"),1)=".",FALSE,TRUE)</formula>
    </cfRule>
    <cfRule type="expression" dxfId="1566" priority="1758">
      <formula>IF(RIGHT(TEXT(AQ469,"0.#"),1)=".",TRUE,FALSE)</formula>
    </cfRule>
  </conditionalFormatting>
  <conditionalFormatting sqref="AQ470">
    <cfRule type="expression" dxfId="1565" priority="1755">
      <formula>IF(RIGHT(TEXT(AQ470,"0.#"),1)=".",FALSE,TRUE)</formula>
    </cfRule>
    <cfRule type="expression" dxfId="1564" priority="1756">
      <formula>IF(RIGHT(TEXT(AQ470,"0.#"),1)=".",TRUE,FALSE)</formula>
    </cfRule>
  </conditionalFormatting>
  <conditionalFormatting sqref="AE475">
    <cfRule type="expression" dxfId="1563" priority="1747">
      <formula>IF(RIGHT(TEXT(AE475,"0.#"),1)=".",FALSE,TRUE)</formula>
    </cfRule>
    <cfRule type="expression" dxfId="1562" priority="1748">
      <formula>IF(RIGHT(TEXT(AE475,"0.#"),1)=".",TRUE,FALSE)</formula>
    </cfRule>
  </conditionalFormatting>
  <conditionalFormatting sqref="AE473">
    <cfRule type="expression" dxfId="1561" priority="1751">
      <formula>IF(RIGHT(TEXT(AE473,"0.#"),1)=".",FALSE,TRUE)</formula>
    </cfRule>
    <cfRule type="expression" dxfId="1560" priority="1752">
      <formula>IF(RIGHT(TEXT(AE473,"0.#"),1)=".",TRUE,FALSE)</formula>
    </cfRule>
  </conditionalFormatting>
  <conditionalFormatting sqref="AE474">
    <cfRule type="expression" dxfId="1559" priority="1749">
      <formula>IF(RIGHT(TEXT(AE474,"0.#"),1)=".",FALSE,TRUE)</formula>
    </cfRule>
    <cfRule type="expression" dxfId="1558" priority="1750">
      <formula>IF(RIGHT(TEXT(AE474,"0.#"),1)=".",TRUE,FALSE)</formula>
    </cfRule>
  </conditionalFormatting>
  <conditionalFormatting sqref="AM475">
    <cfRule type="expression" dxfId="1557" priority="1741">
      <formula>IF(RIGHT(TEXT(AM475,"0.#"),1)=".",FALSE,TRUE)</formula>
    </cfRule>
    <cfRule type="expression" dxfId="1556" priority="1742">
      <formula>IF(RIGHT(TEXT(AM475,"0.#"),1)=".",TRUE,FALSE)</formula>
    </cfRule>
  </conditionalFormatting>
  <conditionalFormatting sqref="AM473">
    <cfRule type="expression" dxfId="1555" priority="1745">
      <formula>IF(RIGHT(TEXT(AM473,"0.#"),1)=".",FALSE,TRUE)</formula>
    </cfRule>
    <cfRule type="expression" dxfId="1554" priority="1746">
      <formula>IF(RIGHT(TEXT(AM473,"0.#"),1)=".",TRUE,FALSE)</formula>
    </cfRule>
  </conditionalFormatting>
  <conditionalFormatting sqref="AM474">
    <cfRule type="expression" dxfId="1553" priority="1743">
      <formula>IF(RIGHT(TEXT(AM474,"0.#"),1)=".",FALSE,TRUE)</formula>
    </cfRule>
    <cfRule type="expression" dxfId="1552" priority="1744">
      <formula>IF(RIGHT(TEXT(AM474,"0.#"),1)=".",TRUE,FALSE)</formula>
    </cfRule>
  </conditionalFormatting>
  <conditionalFormatting sqref="AU475">
    <cfRule type="expression" dxfId="1551" priority="1735">
      <formula>IF(RIGHT(TEXT(AU475,"0.#"),1)=".",FALSE,TRUE)</formula>
    </cfRule>
    <cfRule type="expression" dxfId="1550" priority="1736">
      <formula>IF(RIGHT(TEXT(AU475,"0.#"),1)=".",TRUE,FALSE)</formula>
    </cfRule>
  </conditionalFormatting>
  <conditionalFormatting sqref="AU473">
    <cfRule type="expression" dxfId="1549" priority="1739">
      <formula>IF(RIGHT(TEXT(AU473,"0.#"),1)=".",FALSE,TRUE)</formula>
    </cfRule>
    <cfRule type="expression" dxfId="1548" priority="1740">
      <formula>IF(RIGHT(TEXT(AU473,"0.#"),1)=".",TRUE,FALSE)</formula>
    </cfRule>
  </conditionalFormatting>
  <conditionalFormatting sqref="AU474">
    <cfRule type="expression" dxfId="1547" priority="1737">
      <formula>IF(RIGHT(TEXT(AU474,"0.#"),1)=".",FALSE,TRUE)</formula>
    </cfRule>
    <cfRule type="expression" dxfId="1546" priority="1738">
      <formula>IF(RIGHT(TEXT(AU474,"0.#"),1)=".",TRUE,FALSE)</formula>
    </cfRule>
  </conditionalFormatting>
  <conditionalFormatting sqref="AI475">
    <cfRule type="expression" dxfId="1545" priority="1729">
      <formula>IF(RIGHT(TEXT(AI475,"0.#"),1)=".",FALSE,TRUE)</formula>
    </cfRule>
    <cfRule type="expression" dxfId="1544" priority="1730">
      <formula>IF(RIGHT(TEXT(AI475,"0.#"),1)=".",TRUE,FALSE)</formula>
    </cfRule>
  </conditionalFormatting>
  <conditionalFormatting sqref="AI473">
    <cfRule type="expression" dxfId="1543" priority="1733">
      <formula>IF(RIGHT(TEXT(AI473,"0.#"),1)=".",FALSE,TRUE)</formula>
    </cfRule>
    <cfRule type="expression" dxfId="1542" priority="1734">
      <formula>IF(RIGHT(TEXT(AI473,"0.#"),1)=".",TRUE,FALSE)</formula>
    </cfRule>
  </conditionalFormatting>
  <conditionalFormatting sqref="AI474">
    <cfRule type="expression" dxfId="1541" priority="1731">
      <formula>IF(RIGHT(TEXT(AI474,"0.#"),1)=".",FALSE,TRUE)</formula>
    </cfRule>
    <cfRule type="expression" dxfId="1540" priority="1732">
      <formula>IF(RIGHT(TEXT(AI474,"0.#"),1)=".",TRUE,FALSE)</formula>
    </cfRule>
  </conditionalFormatting>
  <conditionalFormatting sqref="AQ473">
    <cfRule type="expression" dxfId="1539" priority="1723">
      <formula>IF(RIGHT(TEXT(AQ473,"0.#"),1)=".",FALSE,TRUE)</formula>
    </cfRule>
    <cfRule type="expression" dxfId="1538" priority="1724">
      <formula>IF(RIGHT(TEXT(AQ473,"0.#"),1)=".",TRUE,FALSE)</formula>
    </cfRule>
  </conditionalFormatting>
  <conditionalFormatting sqref="AQ474">
    <cfRule type="expression" dxfId="1537" priority="1727">
      <formula>IF(RIGHT(TEXT(AQ474,"0.#"),1)=".",FALSE,TRUE)</formula>
    </cfRule>
    <cfRule type="expression" dxfId="1536" priority="1728">
      <formula>IF(RIGHT(TEXT(AQ474,"0.#"),1)=".",TRUE,FALSE)</formula>
    </cfRule>
  </conditionalFormatting>
  <conditionalFormatting sqref="AQ475">
    <cfRule type="expression" dxfId="1535" priority="1725">
      <formula>IF(RIGHT(TEXT(AQ475,"0.#"),1)=".",FALSE,TRUE)</formula>
    </cfRule>
    <cfRule type="expression" dxfId="1534" priority="1726">
      <formula>IF(RIGHT(TEXT(AQ475,"0.#"),1)=".",TRUE,FALSE)</formula>
    </cfRule>
  </conditionalFormatting>
  <conditionalFormatting sqref="AE480">
    <cfRule type="expression" dxfId="1533" priority="1717">
      <formula>IF(RIGHT(TEXT(AE480,"0.#"),1)=".",FALSE,TRUE)</formula>
    </cfRule>
    <cfRule type="expression" dxfId="1532" priority="1718">
      <formula>IF(RIGHT(TEXT(AE480,"0.#"),1)=".",TRUE,FALSE)</formula>
    </cfRule>
  </conditionalFormatting>
  <conditionalFormatting sqref="AE478">
    <cfRule type="expression" dxfId="1531" priority="1721">
      <formula>IF(RIGHT(TEXT(AE478,"0.#"),1)=".",FALSE,TRUE)</formula>
    </cfRule>
    <cfRule type="expression" dxfId="1530" priority="1722">
      <formula>IF(RIGHT(TEXT(AE478,"0.#"),1)=".",TRUE,FALSE)</formula>
    </cfRule>
  </conditionalFormatting>
  <conditionalFormatting sqref="AE479">
    <cfRule type="expression" dxfId="1529" priority="1719">
      <formula>IF(RIGHT(TEXT(AE479,"0.#"),1)=".",FALSE,TRUE)</formula>
    </cfRule>
    <cfRule type="expression" dxfId="1528" priority="1720">
      <formula>IF(RIGHT(TEXT(AE479,"0.#"),1)=".",TRUE,FALSE)</formula>
    </cfRule>
  </conditionalFormatting>
  <conditionalFormatting sqref="AM480">
    <cfRule type="expression" dxfId="1527" priority="1711">
      <formula>IF(RIGHT(TEXT(AM480,"0.#"),1)=".",FALSE,TRUE)</formula>
    </cfRule>
    <cfRule type="expression" dxfId="1526" priority="1712">
      <formula>IF(RIGHT(TEXT(AM480,"0.#"),1)=".",TRUE,FALSE)</formula>
    </cfRule>
  </conditionalFormatting>
  <conditionalFormatting sqref="AM478">
    <cfRule type="expression" dxfId="1525" priority="1715">
      <formula>IF(RIGHT(TEXT(AM478,"0.#"),1)=".",FALSE,TRUE)</formula>
    </cfRule>
    <cfRule type="expression" dxfId="1524" priority="1716">
      <formula>IF(RIGHT(TEXT(AM478,"0.#"),1)=".",TRUE,FALSE)</formula>
    </cfRule>
  </conditionalFormatting>
  <conditionalFormatting sqref="AM479">
    <cfRule type="expression" dxfId="1523" priority="1713">
      <formula>IF(RIGHT(TEXT(AM479,"0.#"),1)=".",FALSE,TRUE)</formula>
    </cfRule>
    <cfRule type="expression" dxfId="1522" priority="1714">
      <formula>IF(RIGHT(TEXT(AM479,"0.#"),1)=".",TRUE,FALSE)</formula>
    </cfRule>
  </conditionalFormatting>
  <conditionalFormatting sqref="AU480">
    <cfRule type="expression" dxfId="1521" priority="1705">
      <formula>IF(RIGHT(TEXT(AU480,"0.#"),1)=".",FALSE,TRUE)</formula>
    </cfRule>
    <cfRule type="expression" dxfId="1520" priority="1706">
      <formula>IF(RIGHT(TEXT(AU480,"0.#"),1)=".",TRUE,FALSE)</formula>
    </cfRule>
  </conditionalFormatting>
  <conditionalFormatting sqref="AU478">
    <cfRule type="expression" dxfId="1519" priority="1709">
      <formula>IF(RIGHT(TEXT(AU478,"0.#"),1)=".",FALSE,TRUE)</formula>
    </cfRule>
    <cfRule type="expression" dxfId="1518" priority="1710">
      <formula>IF(RIGHT(TEXT(AU478,"0.#"),1)=".",TRUE,FALSE)</formula>
    </cfRule>
  </conditionalFormatting>
  <conditionalFormatting sqref="AU479">
    <cfRule type="expression" dxfId="1517" priority="1707">
      <formula>IF(RIGHT(TEXT(AU479,"0.#"),1)=".",FALSE,TRUE)</formula>
    </cfRule>
    <cfRule type="expression" dxfId="1516" priority="1708">
      <formula>IF(RIGHT(TEXT(AU479,"0.#"),1)=".",TRUE,FALSE)</formula>
    </cfRule>
  </conditionalFormatting>
  <conditionalFormatting sqref="AI480">
    <cfRule type="expression" dxfId="1515" priority="1699">
      <formula>IF(RIGHT(TEXT(AI480,"0.#"),1)=".",FALSE,TRUE)</formula>
    </cfRule>
    <cfRule type="expression" dxfId="1514" priority="1700">
      <formula>IF(RIGHT(TEXT(AI480,"0.#"),1)=".",TRUE,FALSE)</formula>
    </cfRule>
  </conditionalFormatting>
  <conditionalFormatting sqref="AI478">
    <cfRule type="expression" dxfId="1513" priority="1703">
      <formula>IF(RIGHT(TEXT(AI478,"0.#"),1)=".",FALSE,TRUE)</formula>
    </cfRule>
    <cfRule type="expression" dxfId="1512" priority="1704">
      <formula>IF(RIGHT(TEXT(AI478,"0.#"),1)=".",TRUE,FALSE)</formula>
    </cfRule>
  </conditionalFormatting>
  <conditionalFormatting sqref="AI479">
    <cfRule type="expression" dxfId="1511" priority="1701">
      <formula>IF(RIGHT(TEXT(AI479,"0.#"),1)=".",FALSE,TRUE)</formula>
    </cfRule>
    <cfRule type="expression" dxfId="1510" priority="1702">
      <formula>IF(RIGHT(TEXT(AI479,"0.#"),1)=".",TRUE,FALSE)</formula>
    </cfRule>
  </conditionalFormatting>
  <conditionalFormatting sqref="AQ478">
    <cfRule type="expression" dxfId="1509" priority="1693">
      <formula>IF(RIGHT(TEXT(AQ478,"0.#"),1)=".",FALSE,TRUE)</formula>
    </cfRule>
    <cfRule type="expression" dxfId="1508" priority="1694">
      <formula>IF(RIGHT(TEXT(AQ478,"0.#"),1)=".",TRUE,FALSE)</formula>
    </cfRule>
  </conditionalFormatting>
  <conditionalFormatting sqref="AQ479">
    <cfRule type="expression" dxfId="1507" priority="1697">
      <formula>IF(RIGHT(TEXT(AQ479,"0.#"),1)=".",FALSE,TRUE)</formula>
    </cfRule>
    <cfRule type="expression" dxfId="1506" priority="1698">
      <formula>IF(RIGHT(TEXT(AQ479,"0.#"),1)=".",TRUE,FALSE)</formula>
    </cfRule>
  </conditionalFormatting>
  <conditionalFormatting sqref="AQ480">
    <cfRule type="expression" dxfId="1505" priority="1695">
      <formula>IF(RIGHT(TEXT(AQ480,"0.#"),1)=".",FALSE,TRUE)</formula>
    </cfRule>
    <cfRule type="expression" dxfId="1504" priority="1696">
      <formula>IF(RIGHT(TEXT(AQ480,"0.#"),1)=".",TRUE,FALSE)</formula>
    </cfRule>
  </conditionalFormatting>
  <conditionalFormatting sqref="AI46">
    <cfRule type="expression" dxfId="1503" priority="1991">
      <formula>IF(RIGHT(TEXT(AI46,"0.#"),1)=".",FALSE,TRUE)</formula>
    </cfRule>
    <cfRule type="expression" dxfId="1502" priority="1992">
      <formula>IF(RIGHT(TEXT(AI46,"0.#"),1)=".",TRUE,FALSE)</formula>
    </cfRule>
  </conditionalFormatting>
  <conditionalFormatting sqref="AM46">
    <cfRule type="expression" dxfId="1501" priority="1989">
      <formula>IF(RIGHT(TEXT(AM46,"0.#"),1)=".",FALSE,TRUE)</formula>
    </cfRule>
    <cfRule type="expression" dxfId="1500" priority="1990">
      <formula>IF(RIGHT(TEXT(AM46,"0.#"),1)=".",TRUE,FALSE)</formula>
    </cfRule>
  </conditionalFormatting>
  <conditionalFormatting sqref="AU46:AU48">
    <cfRule type="expression" dxfId="1499" priority="1981">
      <formula>IF(RIGHT(TEXT(AU46,"0.#"),1)=".",FALSE,TRUE)</formula>
    </cfRule>
    <cfRule type="expression" dxfId="1498" priority="1982">
      <formula>IF(RIGHT(TEXT(AU46,"0.#"),1)=".",TRUE,FALSE)</formula>
    </cfRule>
  </conditionalFormatting>
  <conditionalFormatting sqref="AM48">
    <cfRule type="expression" dxfId="1497" priority="1985">
      <formula>IF(RIGHT(TEXT(AM48,"0.#"),1)=".",FALSE,TRUE)</formula>
    </cfRule>
    <cfRule type="expression" dxfId="1496" priority="1986">
      <formula>IF(RIGHT(TEXT(AM48,"0.#"),1)=".",TRUE,FALSE)</formula>
    </cfRule>
  </conditionalFormatting>
  <conditionalFormatting sqref="AQ46:AQ48">
    <cfRule type="expression" dxfId="1495" priority="1983">
      <formula>IF(RIGHT(TEXT(AQ46,"0.#"),1)=".",FALSE,TRUE)</formula>
    </cfRule>
    <cfRule type="expression" dxfId="1494" priority="1984">
      <formula>IF(RIGHT(TEXT(AQ46,"0.#"),1)=".",TRUE,FALSE)</formula>
    </cfRule>
  </conditionalFormatting>
  <conditionalFormatting sqref="AE146:AE147 AI146:AI147 AM146:AM147 AQ146:AQ147 AU146:AU147">
    <cfRule type="expression" dxfId="1493" priority="1975">
      <formula>IF(RIGHT(TEXT(AE146,"0.#"),1)=".",FALSE,TRUE)</formula>
    </cfRule>
    <cfRule type="expression" dxfId="1492" priority="1976">
      <formula>IF(RIGHT(TEXT(AE146,"0.#"),1)=".",TRUE,FALSE)</formula>
    </cfRule>
  </conditionalFormatting>
  <conditionalFormatting sqref="AE138:AE139 AI138:AI139 AM138:AM139 AQ138:AQ139 AU138:AU139">
    <cfRule type="expression" dxfId="1491" priority="1979">
      <formula>IF(RIGHT(TEXT(AE138,"0.#"),1)=".",FALSE,TRUE)</formula>
    </cfRule>
    <cfRule type="expression" dxfId="1490" priority="1980">
      <formula>IF(RIGHT(TEXT(AE138,"0.#"),1)=".",TRUE,FALSE)</formula>
    </cfRule>
  </conditionalFormatting>
  <conditionalFormatting sqref="AE142:AE143 AI142:AI143 AM142:AM143 AQ142:AQ143 AU142:AU143">
    <cfRule type="expression" dxfId="1489" priority="1977">
      <formula>IF(RIGHT(TEXT(AE142,"0.#"),1)=".",FALSE,TRUE)</formula>
    </cfRule>
    <cfRule type="expression" dxfId="1488" priority="1978">
      <formula>IF(RIGHT(TEXT(AE142,"0.#"),1)=".",TRUE,FALSE)</formula>
    </cfRule>
  </conditionalFormatting>
  <conditionalFormatting sqref="AE198:AE199 AI198:AI199 AM198:AM199 AQ198:AQ199 AU198:AU199">
    <cfRule type="expression" dxfId="1487" priority="1969">
      <formula>IF(RIGHT(TEXT(AE198,"0.#"),1)=".",FALSE,TRUE)</formula>
    </cfRule>
    <cfRule type="expression" dxfId="1486" priority="1970">
      <formula>IF(RIGHT(TEXT(AE198,"0.#"),1)=".",TRUE,FALSE)</formula>
    </cfRule>
  </conditionalFormatting>
  <conditionalFormatting sqref="AE150:AE151 AI150:AI151 AM150:AM151 AQ150:AQ151 AU150:AU151">
    <cfRule type="expression" dxfId="1485" priority="1973">
      <formula>IF(RIGHT(TEXT(AE150,"0.#"),1)=".",FALSE,TRUE)</formula>
    </cfRule>
    <cfRule type="expression" dxfId="1484" priority="1974">
      <formula>IF(RIGHT(TEXT(AE150,"0.#"),1)=".",TRUE,FALSE)</formula>
    </cfRule>
  </conditionalFormatting>
  <conditionalFormatting sqref="AE194:AE195 AI194:AI195 AM194:AM195 AQ194:AQ195 AU194:AU195">
    <cfRule type="expression" dxfId="1483" priority="1971">
      <formula>IF(RIGHT(TEXT(AE194,"0.#"),1)=".",FALSE,TRUE)</formula>
    </cfRule>
    <cfRule type="expression" dxfId="1482" priority="1972">
      <formula>IF(RIGHT(TEXT(AE194,"0.#"),1)=".",TRUE,FALSE)</formula>
    </cfRule>
  </conditionalFormatting>
  <conditionalFormatting sqref="AE210:AE211 AI210:AI211 AM210:AM211 AQ210:AQ211 AU210:AU211">
    <cfRule type="expression" dxfId="1481" priority="1963">
      <formula>IF(RIGHT(TEXT(AE210,"0.#"),1)=".",FALSE,TRUE)</formula>
    </cfRule>
    <cfRule type="expression" dxfId="1480" priority="1964">
      <formula>IF(RIGHT(TEXT(AE210,"0.#"),1)=".",TRUE,FALSE)</formula>
    </cfRule>
  </conditionalFormatting>
  <conditionalFormatting sqref="AE202:AE203 AI202:AI203 AM202:AM203 AQ202:AQ203 AU202:AU203">
    <cfRule type="expression" dxfId="1479" priority="1967">
      <formula>IF(RIGHT(TEXT(AE202,"0.#"),1)=".",FALSE,TRUE)</formula>
    </cfRule>
    <cfRule type="expression" dxfId="1478" priority="1968">
      <formula>IF(RIGHT(TEXT(AE202,"0.#"),1)=".",TRUE,FALSE)</formula>
    </cfRule>
  </conditionalFormatting>
  <conditionalFormatting sqref="AE206:AE207 AI206:AI207 AM206:AM207 AQ206:AQ207 AU206:AU207">
    <cfRule type="expression" dxfId="1477" priority="1965">
      <formula>IF(RIGHT(TEXT(AE206,"0.#"),1)=".",FALSE,TRUE)</formula>
    </cfRule>
    <cfRule type="expression" dxfId="1476" priority="1966">
      <formula>IF(RIGHT(TEXT(AE206,"0.#"),1)=".",TRUE,FALSE)</formula>
    </cfRule>
  </conditionalFormatting>
  <conditionalFormatting sqref="AE262:AE263 AI262:AI263 AM262:AM263 AQ262:AQ263 AU262:AU263">
    <cfRule type="expression" dxfId="1475" priority="1957">
      <formula>IF(RIGHT(TEXT(AE262,"0.#"),1)=".",FALSE,TRUE)</formula>
    </cfRule>
    <cfRule type="expression" dxfId="1474" priority="1958">
      <formula>IF(RIGHT(TEXT(AE262,"0.#"),1)=".",TRUE,FALSE)</formula>
    </cfRule>
  </conditionalFormatting>
  <conditionalFormatting sqref="AE254:AE255 AI254:AI255 AM254:AM255 AQ254:AQ255 AU254:AU255">
    <cfRule type="expression" dxfId="1473" priority="1961">
      <formula>IF(RIGHT(TEXT(AE254,"0.#"),1)=".",FALSE,TRUE)</formula>
    </cfRule>
    <cfRule type="expression" dxfId="1472" priority="1962">
      <formula>IF(RIGHT(TEXT(AE254,"0.#"),1)=".",TRUE,FALSE)</formula>
    </cfRule>
  </conditionalFormatting>
  <conditionalFormatting sqref="AE258:AE259 AI258:AI259 AM258:AM259 AQ258:AQ259 AU258:AU259">
    <cfRule type="expression" dxfId="1471" priority="1959">
      <formula>IF(RIGHT(TEXT(AE258,"0.#"),1)=".",FALSE,TRUE)</formula>
    </cfRule>
    <cfRule type="expression" dxfId="1470" priority="1960">
      <formula>IF(RIGHT(TEXT(AE258,"0.#"),1)=".",TRUE,FALSE)</formula>
    </cfRule>
  </conditionalFormatting>
  <conditionalFormatting sqref="AE314:AE315 AI314:AI315 AM314:AM315 AQ314:AQ315 AU314:AU315">
    <cfRule type="expression" dxfId="1469" priority="1951">
      <formula>IF(RIGHT(TEXT(AE314,"0.#"),1)=".",FALSE,TRUE)</formula>
    </cfRule>
    <cfRule type="expression" dxfId="1468" priority="1952">
      <formula>IF(RIGHT(TEXT(AE314,"0.#"),1)=".",TRUE,FALSE)</formula>
    </cfRule>
  </conditionalFormatting>
  <conditionalFormatting sqref="AE266:AE267 AI266:AI267 AM266:AM267 AQ266:AQ267 AU266:AU267">
    <cfRule type="expression" dxfId="1467" priority="1955">
      <formula>IF(RIGHT(TEXT(AE266,"0.#"),1)=".",FALSE,TRUE)</formula>
    </cfRule>
    <cfRule type="expression" dxfId="1466" priority="1956">
      <formula>IF(RIGHT(TEXT(AE266,"0.#"),1)=".",TRUE,FALSE)</formula>
    </cfRule>
  </conditionalFormatting>
  <conditionalFormatting sqref="AE270:AE271 AI270:AI271 AM270:AM271 AQ270:AQ271 AU270:AU271">
    <cfRule type="expression" dxfId="1465" priority="1953">
      <formula>IF(RIGHT(TEXT(AE270,"0.#"),1)=".",FALSE,TRUE)</formula>
    </cfRule>
    <cfRule type="expression" dxfId="1464" priority="1954">
      <formula>IF(RIGHT(TEXT(AE270,"0.#"),1)=".",TRUE,FALSE)</formula>
    </cfRule>
  </conditionalFormatting>
  <conditionalFormatting sqref="AE326:AE327 AI326:AI327 AM326:AM327 AQ326:AQ327 AU326:AU327">
    <cfRule type="expression" dxfId="1463" priority="1945">
      <formula>IF(RIGHT(TEXT(AE326,"0.#"),1)=".",FALSE,TRUE)</formula>
    </cfRule>
    <cfRule type="expression" dxfId="1462" priority="1946">
      <formula>IF(RIGHT(TEXT(AE326,"0.#"),1)=".",TRUE,FALSE)</formula>
    </cfRule>
  </conditionalFormatting>
  <conditionalFormatting sqref="AE318:AE319 AI318:AI319 AM318:AM319 AQ318:AQ319 AU318:AU319">
    <cfRule type="expression" dxfId="1461" priority="1949">
      <formula>IF(RIGHT(TEXT(AE318,"0.#"),1)=".",FALSE,TRUE)</formula>
    </cfRule>
    <cfRule type="expression" dxfId="1460" priority="1950">
      <formula>IF(RIGHT(TEXT(AE318,"0.#"),1)=".",TRUE,FALSE)</formula>
    </cfRule>
  </conditionalFormatting>
  <conditionalFormatting sqref="AE322:AE323 AI322:AI323 AM322:AM323 AQ322:AQ323 AU322:AU323">
    <cfRule type="expression" dxfId="1459" priority="1947">
      <formula>IF(RIGHT(TEXT(AE322,"0.#"),1)=".",FALSE,TRUE)</formula>
    </cfRule>
    <cfRule type="expression" dxfId="1458" priority="1948">
      <formula>IF(RIGHT(TEXT(AE322,"0.#"),1)=".",TRUE,FALSE)</formula>
    </cfRule>
  </conditionalFormatting>
  <conditionalFormatting sqref="AE378:AE379 AI378:AI379 AM378:AM379 AQ378:AQ379 AU378:AU379">
    <cfRule type="expression" dxfId="1457" priority="1939">
      <formula>IF(RIGHT(TEXT(AE378,"0.#"),1)=".",FALSE,TRUE)</formula>
    </cfRule>
    <cfRule type="expression" dxfId="1456" priority="1940">
      <formula>IF(RIGHT(TEXT(AE378,"0.#"),1)=".",TRUE,FALSE)</formula>
    </cfRule>
  </conditionalFormatting>
  <conditionalFormatting sqref="AE330:AE331 AI330:AI331 AM330:AM331 AQ330:AQ331 AU330:AU331">
    <cfRule type="expression" dxfId="1455" priority="1943">
      <formula>IF(RIGHT(TEXT(AE330,"0.#"),1)=".",FALSE,TRUE)</formula>
    </cfRule>
    <cfRule type="expression" dxfId="1454" priority="1944">
      <formula>IF(RIGHT(TEXT(AE330,"0.#"),1)=".",TRUE,FALSE)</formula>
    </cfRule>
  </conditionalFormatting>
  <conditionalFormatting sqref="AE374:AE375 AI374:AI375 AM374:AM375 AQ374:AQ375 AU374:AU375">
    <cfRule type="expression" dxfId="1453" priority="1941">
      <formula>IF(RIGHT(TEXT(AE374,"0.#"),1)=".",FALSE,TRUE)</formula>
    </cfRule>
    <cfRule type="expression" dxfId="1452" priority="1942">
      <formula>IF(RIGHT(TEXT(AE374,"0.#"),1)=".",TRUE,FALSE)</formula>
    </cfRule>
  </conditionalFormatting>
  <conditionalFormatting sqref="AE390:AE391 AI390:AI391 AM390:AM391 AQ390:AQ391 AU390:AU391">
    <cfRule type="expression" dxfId="1451" priority="1933">
      <formula>IF(RIGHT(TEXT(AE390,"0.#"),1)=".",FALSE,TRUE)</formula>
    </cfRule>
    <cfRule type="expression" dxfId="1450" priority="1934">
      <formula>IF(RIGHT(TEXT(AE390,"0.#"),1)=".",TRUE,FALSE)</formula>
    </cfRule>
  </conditionalFormatting>
  <conditionalFormatting sqref="AE382:AE383 AI382:AI383 AM382:AM383 AQ382:AQ383 AU382:AU383">
    <cfRule type="expression" dxfId="1449" priority="1937">
      <formula>IF(RIGHT(TEXT(AE382,"0.#"),1)=".",FALSE,TRUE)</formula>
    </cfRule>
    <cfRule type="expression" dxfId="1448" priority="1938">
      <formula>IF(RIGHT(TEXT(AE382,"0.#"),1)=".",TRUE,FALSE)</formula>
    </cfRule>
  </conditionalFormatting>
  <conditionalFormatting sqref="AE386:AE387 AI386:AI387 AM386:AM387 AQ386:AQ387 AU386:AU387">
    <cfRule type="expression" dxfId="1447" priority="1935">
      <formula>IF(RIGHT(TEXT(AE386,"0.#"),1)=".",FALSE,TRUE)</formula>
    </cfRule>
    <cfRule type="expression" dxfId="1446" priority="1936">
      <formula>IF(RIGHT(TEXT(AE386,"0.#"),1)=".",TRUE,FALSE)</formula>
    </cfRule>
  </conditionalFormatting>
  <conditionalFormatting sqref="AE440">
    <cfRule type="expression" dxfId="1445" priority="1927">
      <formula>IF(RIGHT(TEXT(AE440,"0.#"),1)=".",FALSE,TRUE)</formula>
    </cfRule>
    <cfRule type="expression" dxfId="1444" priority="1928">
      <formula>IF(RIGHT(TEXT(AE440,"0.#"),1)=".",TRUE,FALSE)</formula>
    </cfRule>
  </conditionalFormatting>
  <conditionalFormatting sqref="AE438">
    <cfRule type="expression" dxfId="1443" priority="1931">
      <formula>IF(RIGHT(TEXT(AE438,"0.#"),1)=".",FALSE,TRUE)</formula>
    </cfRule>
    <cfRule type="expression" dxfId="1442" priority="1932">
      <formula>IF(RIGHT(TEXT(AE438,"0.#"),1)=".",TRUE,FALSE)</formula>
    </cfRule>
  </conditionalFormatting>
  <conditionalFormatting sqref="AE439">
    <cfRule type="expression" dxfId="1441" priority="1929">
      <formula>IF(RIGHT(TEXT(AE439,"0.#"),1)=".",FALSE,TRUE)</formula>
    </cfRule>
    <cfRule type="expression" dxfId="1440" priority="1930">
      <formula>IF(RIGHT(TEXT(AE439,"0.#"),1)=".",TRUE,FALSE)</formula>
    </cfRule>
  </conditionalFormatting>
  <conditionalFormatting sqref="AM440">
    <cfRule type="expression" dxfId="1439" priority="1921">
      <formula>IF(RIGHT(TEXT(AM440,"0.#"),1)=".",FALSE,TRUE)</formula>
    </cfRule>
    <cfRule type="expression" dxfId="1438" priority="1922">
      <formula>IF(RIGHT(TEXT(AM440,"0.#"),1)=".",TRUE,FALSE)</formula>
    </cfRule>
  </conditionalFormatting>
  <conditionalFormatting sqref="AM438">
    <cfRule type="expression" dxfId="1437" priority="1925">
      <formula>IF(RIGHT(TEXT(AM438,"0.#"),1)=".",FALSE,TRUE)</formula>
    </cfRule>
    <cfRule type="expression" dxfId="1436" priority="1926">
      <formula>IF(RIGHT(TEXT(AM438,"0.#"),1)=".",TRUE,FALSE)</formula>
    </cfRule>
  </conditionalFormatting>
  <conditionalFormatting sqref="AM439">
    <cfRule type="expression" dxfId="1435" priority="1923">
      <formula>IF(RIGHT(TEXT(AM439,"0.#"),1)=".",FALSE,TRUE)</formula>
    </cfRule>
    <cfRule type="expression" dxfId="1434" priority="1924">
      <formula>IF(RIGHT(TEXT(AM439,"0.#"),1)=".",TRUE,FALSE)</formula>
    </cfRule>
  </conditionalFormatting>
  <conditionalFormatting sqref="AU440">
    <cfRule type="expression" dxfId="1433" priority="1915">
      <formula>IF(RIGHT(TEXT(AU440,"0.#"),1)=".",FALSE,TRUE)</formula>
    </cfRule>
    <cfRule type="expression" dxfId="1432" priority="1916">
      <formula>IF(RIGHT(TEXT(AU440,"0.#"),1)=".",TRUE,FALSE)</formula>
    </cfRule>
  </conditionalFormatting>
  <conditionalFormatting sqref="AU438">
    <cfRule type="expression" dxfId="1431" priority="1919">
      <formula>IF(RIGHT(TEXT(AU438,"0.#"),1)=".",FALSE,TRUE)</formula>
    </cfRule>
    <cfRule type="expression" dxfId="1430" priority="1920">
      <formula>IF(RIGHT(TEXT(AU438,"0.#"),1)=".",TRUE,FALSE)</formula>
    </cfRule>
  </conditionalFormatting>
  <conditionalFormatting sqref="AU439">
    <cfRule type="expression" dxfId="1429" priority="1917">
      <formula>IF(RIGHT(TEXT(AU439,"0.#"),1)=".",FALSE,TRUE)</formula>
    </cfRule>
    <cfRule type="expression" dxfId="1428" priority="1918">
      <formula>IF(RIGHT(TEXT(AU439,"0.#"),1)=".",TRUE,FALSE)</formula>
    </cfRule>
  </conditionalFormatting>
  <conditionalFormatting sqref="AI440">
    <cfRule type="expression" dxfId="1427" priority="1909">
      <formula>IF(RIGHT(TEXT(AI440,"0.#"),1)=".",FALSE,TRUE)</formula>
    </cfRule>
    <cfRule type="expression" dxfId="1426" priority="1910">
      <formula>IF(RIGHT(TEXT(AI440,"0.#"),1)=".",TRUE,FALSE)</formula>
    </cfRule>
  </conditionalFormatting>
  <conditionalFormatting sqref="AI438">
    <cfRule type="expression" dxfId="1425" priority="1913">
      <formula>IF(RIGHT(TEXT(AI438,"0.#"),1)=".",FALSE,TRUE)</formula>
    </cfRule>
    <cfRule type="expression" dxfId="1424" priority="1914">
      <formula>IF(RIGHT(TEXT(AI438,"0.#"),1)=".",TRUE,FALSE)</formula>
    </cfRule>
  </conditionalFormatting>
  <conditionalFormatting sqref="AI439">
    <cfRule type="expression" dxfId="1423" priority="1911">
      <formula>IF(RIGHT(TEXT(AI439,"0.#"),1)=".",FALSE,TRUE)</formula>
    </cfRule>
    <cfRule type="expression" dxfId="1422" priority="1912">
      <formula>IF(RIGHT(TEXT(AI439,"0.#"),1)=".",TRUE,FALSE)</formula>
    </cfRule>
  </conditionalFormatting>
  <conditionalFormatting sqref="AQ438">
    <cfRule type="expression" dxfId="1421" priority="1903">
      <formula>IF(RIGHT(TEXT(AQ438,"0.#"),1)=".",FALSE,TRUE)</formula>
    </cfRule>
    <cfRule type="expression" dxfId="1420" priority="1904">
      <formula>IF(RIGHT(TEXT(AQ438,"0.#"),1)=".",TRUE,FALSE)</formula>
    </cfRule>
  </conditionalFormatting>
  <conditionalFormatting sqref="AQ439">
    <cfRule type="expression" dxfId="1419" priority="1907">
      <formula>IF(RIGHT(TEXT(AQ439,"0.#"),1)=".",FALSE,TRUE)</formula>
    </cfRule>
    <cfRule type="expression" dxfId="1418" priority="1908">
      <formula>IF(RIGHT(TEXT(AQ439,"0.#"),1)=".",TRUE,FALSE)</formula>
    </cfRule>
  </conditionalFormatting>
  <conditionalFormatting sqref="AQ440">
    <cfRule type="expression" dxfId="1417" priority="1905">
      <formula>IF(RIGHT(TEXT(AQ440,"0.#"),1)=".",FALSE,TRUE)</formula>
    </cfRule>
    <cfRule type="expression" dxfId="1416" priority="1906">
      <formula>IF(RIGHT(TEXT(AQ440,"0.#"),1)=".",TRUE,FALSE)</formula>
    </cfRule>
  </conditionalFormatting>
  <conditionalFormatting sqref="AE445">
    <cfRule type="expression" dxfId="1415" priority="1897">
      <formula>IF(RIGHT(TEXT(AE445,"0.#"),1)=".",FALSE,TRUE)</formula>
    </cfRule>
    <cfRule type="expression" dxfId="1414" priority="1898">
      <formula>IF(RIGHT(TEXT(AE445,"0.#"),1)=".",TRUE,FALSE)</formula>
    </cfRule>
  </conditionalFormatting>
  <conditionalFormatting sqref="AE443">
    <cfRule type="expression" dxfId="1413" priority="1901">
      <formula>IF(RIGHT(TEXT(AE443,"0.#"),1)=".",FALSE,TRUE)</formula>
    </cfRule>
    <cfRule type="expression" dxfId="1412" priority="1902">
      <formula>IF(RIGHT(TEXT(AE443,"0.#"),1)=".",TRUE,FALSE)</formula>
    </cfRule>
  </conditionalFormatting>
  <conditionalFormatting sqref="AE444">
    <cfRule type="expression" dxfId="1411" priority="1899">
      <formula>IF(RIGHT(TEXT(AE444,"0.#"),1)=".",FALSE,TRUE)</formula>
    </cfRule>
    <cfRule type="expression" dxfId="1410" priority="1900">
      <formula>IF(RIGHT(TEXT(AE444,"0.#"),1)=".",TRUE,FALSE)</formula>
    </cfRule>
  </conditionalFormatting>
  <conditionalFormatting sqref="AM445">
    <cfRule type="expression" dxfId="1409" priority="1891">
      <formula>IF(RIGHT(TEXT(AM445,"0.#"),1)=".",FALSE,TRUE)</formula>
    </cfRule>
    <cfRule type="expression" dxfId="1408" priority="1892">
      <formula>IF(RIGHT(TEXT(AM445,"0.#"),1)=".",TRUE,FALSE)</formula>
    </cfRule>
  </conditionalFormatting>
  <conditionalFormatting sqref="AM443">
    <cfRule type="expression" dxfId="1407" priority="1895">
      <formula>IF(RIGHT(TEXT(AM443,"0.#"),1)=".",FALSE,TRUE)</formula>
    </cfRule>
    <cfRule type="expression" dxfId="1406" priority="1896">
      <formula>IF(RIGHT(TEXT(AM443,"0.#"),1)=".",TRUE,FALSE)</formula>
    </cfRule>
  </conditionalFormatting>
  <conditionalFormatting sqref="AM444">
    <cfRule type="expression" dxfId="1405" priority="1893">
      <formula>IF(RIGHT(TEXT(AM444,"0.#"),1)=".",FALSE,TRUE)</formula>
    </cfRule>
    <cfRule type="expression" dxfId="1404" priority="1894">
      <formula>IF(RIGHT(TEXT(AM444,"0.#"),1)=".",TRUE,FALSE)</formula>
    </cfRule>
  </conditionalFormatting>
  <conditionalFormatting sqref="AU445">
    <cfRule type="expression" dxfId="1403" priority="1885">
      <formula>IF(RIGHT(TEXT(AU445,"0.#"),1)=".",FALSE,TRUE)</formula>
    </cfRule>
    <cfRule type="expression" dxfId="1402" priority="1886">
      <formula>IF(RIGHT(TEXT(AU445,"0.#"),1)=".",TRUE,FALSE)</formula>
    </cfRule>
  </conditionalFormatting>
  <conditionalFormatting sqref="AU443">
    <cfRule type="expression" dxfId="1401" priority="1889">
      <formula>IF(RIGHT(TEXT(AU443,"0.#"),1)=".",FALSE,TRUE)</formula>
    </cfRule>
    <cfRule type="expression" dxfId="1400" priority="1890">
      <formula>IF(RIGHT(TEXT(AU443,"0.#"),1)=".",TRUE,FALSE)</formula>
    </cfRule>
  </conditionalFormatting>
  <conditionalFormatting sqref="AU444">
    <cfRule type="expression" dxfId="1399" priority="1887">
      <formula>IF(RIGHT(TEXT(AU444,"0.#"),1)=".",FALSE,TRUE)</formula>
    </cfRule>
    <cfRule type="expression" dxfId="1398" priority="1888">
      <formula>IF(RIGHT(TEXT(AU444,"0.#"),1)=".",TRUE,FALSE)</formula>
    </cfRule>
  </conditionalFormatting>
  <conditionalFormatting sqref="AI445">
    <cfRule type="expression" dxfId="1397" priority="1879">
      <formula>IF(RIGHT(TEXT(AI445,"0.#"),1)=".",FALSE,TRUE)</formula>
    </cfRule>
    <cfRule type="expression" dxfId="1396" priority="1880">
      <formula>IF(RIGHT(TEXT(AI445,"0.#"),1)=".",TRUE,FALSE)</formula>
    </cfRule>
  </conditionalFormatting>
  <conditionalFormatting sqref="AI443">
    <cfRule type="expression" dxfId="1395" priority="1883">
      <formula>IF(RIGHT(TEXT(AI443,"0.#"),1)=".",FALSE,TRUE)</formula>
    </cfRule>
    <cfRule type="expression" dxfId="1394" priority="1884">
      <formula>IF(RIGHT(TEXT(AI443,"0.#"),1)=".",TRUE,FALSE)</formula>
    </cfRule>
  </conditionalFormatting>
  <conditionalFormatting sqref="AI444">
    <cfRule type="expression" dxfId="1393" priority="1881">
      <formula>IF(RIGHT(TEXT(AI444,"0.#"),1)=".",FALSE,TRUE)</formula>
    </cfRule>
    <cfRule type="expression" dxfId="1392" priority="1882">
      <formula>IF(RIGHT(TEXT(AI444,"0.#"),1)=".",TRUE,FALSE)</formula>
    </cfRule>
  </conditionalFormatting>
  <conditionalFormatting sqref="AQ443">
    <cfRule type="expression" dxfId="1391" priority="1873">
      <formula>IF(RIGHT(TEXT(AQ443,"0.#"),1)=".",FALSE,TRUE)</formula>
    </cfRule>
    <cfRule type="expression" dxfId="1390" priority="1874">
      <formula>IF(RIGHT(TEXT(AQ443,"0.#"),1)=".",TRUE,FALSE)</formula>
    </cfRule>
  </conditionalFormatting>
  <conditionalFormatting sqref="AQ444">
    <cfRule type="expression" dxfId="1389" priority="1877">
      <formula>IF(RIGHT(TEXT(AQ444,"0.#"),1)=".",FALSE,TRUE)</formula>
    </cfRule>
    <cfRule type="expression" dxfId="1388" priority="1878">
      <formula>IF(RIGHT(TEXT(AQ444,"0.#"),1)=".",TRUE,FALSE)</formula>
    </cfRule>
  </conditionalFormatting>
  <conditionalFormatting sqref="AQ445">
    <cfRule type="expression" dxfId="1387" priority="1875">
      <formula>IF(RIGHT(TEXT(AQ445,"0.#"),1)=".",FALSE,TRUE)</formula>
    </cfRule>
    <cfRule type="expression" dxfId="1386" priority="1876">
      <formula>IF(RIGHT(TEXT(AQ445,"0.#"),1)=".",TRUE,FALSE)</formula>
    </cfRule>
  </conditionalFormatting>
  <conditionalFormatting sqref="Y873:Y900">
    <cfRule type="expression" dxfId="1385" priority="2103">
      <formula>IF(RIGHT(TEXT(Y873,"0.#"),1)=".",FALSE,TRUE)</formula>
    </cfRule>
    <cfRule type="expression" dxfId="1384" priority="2104">
      <formula>IF(RIGHT(TEXT(Y873,"0.#"),1)=".",TRUE,FALSE)</formula>
    </cfRule>
  </conditionalFormatting>
  <conditionalFormatting sqref="Y871:Y872">
    <cfRule type="expression" dxfId="1383" priority="2097">
      <formula>IF(RIGHT(TEXT(Y871,"0.#"),1)=".",FALSE,TRUE)</formula>
    </cfRule>
    <cfRule type="expression" dxfId="1382" priority="2098">
      <formula>IF(RIGHT(TEXT(Y871,"0.#"),1)=".",TRUE,FALSE)</formula>
    </cfRule>
  </conditionalFormatting>
  <conditionalFormatting sqref="Y906:Y933">
    <cfRule type="expression" dxfId="1381" priority="2091">
      <formula>IF(RIGHT(TEXT(Y906,"0.#"),1)=".",FALSE,TRUE)</formula>
    </cfRule>
    <cfRule type="expression" dxfId="1380" priority="2092">
      <formula>IF(RIGHT(TEXT(Y906,"0.#"),1)=".",TRUE,FALSE)</formula>
    </cfRule>
  </conditionalFormatting>
  <conditionalFormatting sqref="Y904:Y905">
    <cfRule type="expression" dxfId="1379" priority="2085">
      <formula>IF(RIGHT(TEXT(Y904,"0.#"),1)=".",FALSE,TRUE)</formula>
    </cfRule>
    <cfRule type="expression" dxfId="1378" priority="2086">
      <formula>IF(RIGHT(TEXT(Y904,"0.#"),1)=".",TRUE,FALSE)</formula>
    </cfRule>
  </conditionalFormatting>
  <conditionalFormatting sqref="Y942:Y966">
    <cfRule type="expression" dxfId="1377" priority="2079">
      <formula>IF(RIGHT(TEXT(Y942,"0.#"),1)=".",FALSE,TRUE)</formula>
    </cfRule>
    <cfRule type="expression" dxfId="1376" priority="2080">
      <formula>IF(RIGHT(TEXT(Y942,"0.#"),1)=".",TRUE,FALSE)</formula>
    </cfRule>
  </conditionalFormatting>
  <conditionalFormatting sqref="Y972:Y999">
    <cfRule type="expression" dxfId="1375" priority="2067">
      <formula>IF(RIGHT(TEXT(Y972,"0.#"),1)=".",FALSE,TRUE)</formula>
    </cfRule>
    <cfRule type="expression" dxfId="1374" priority="2068">
      <formula>IF(RIGHT(TEXT(Y972,"0.#"),1)=".",TRUE,FALSE)</formula>
    </cfRule>
  </conditionalFormatting>
  <conditionalFormatting sqref="Y970:Y971">
    <cfRule type="expression" dxfId="1373" priority="2061">
      <formula>IF(RIGHT(TEXT(Y970,"0.#"),1)=".",FALSE,TRUE)</formula>
    </cfRule>
    <cfRule type="expression" dxfId="1372" priority="2062">
      <formula>IF(RIGHT(TEXT(Y970,"0.#"),1)=".",TRUE,FALSE)</formula>
    </cfRule>
  </conditionalFormatting>
  <conditionalFormatting sqref="Y1005:Y1032">
    <cfRule type="expression" dxfId="1371" priority="2055">
      <formula>IF(RIGHT(TEXT(Y1005,"0.#"),1)=".",FALSE,TRUE)</formula>
    </cfRule>
    <cfRule type="expression" dxfId="1370" priority="2056">
      <formula>IF(RIGHT(TEXT(Y1005,"0.#"),1)=".",TRUE,FALSE)</formula>
    </cfRule>
  </conditionalFormatting>
  <conditionalFormatting sqref="W23">
    <cfRule type="expression" dxfId="1369" priority="2339">
      <formula>IF(RIGHT(TEXT(W23,"0.#"),1)=".",FALSE,TRUE)</formula>
    </cfRule>
    <cfRule type="expression" dxfId="1368" priority="2340">
      <formula>IF(RIGHT(TEXT(W23,"0.#"),1)=".",TRUE,FALSE)</formula>
    </cfRule>
  </conditionalFormatting>
  <conditionalFormatting sqref="W24:W27">
    <cfRule type="expression" dxfId="1367" priority="2337">
      <formula>IF(RIGHT(TEXT(W24,"0.#"),1)=".",FALSE,TRUE)</formula>
    </cfRule>
    <cfRule type="expression" dxfId="1366" priority="2338">
      <formula>IF(RIGHT(TEXT(W24,"0.#"),1)=".",TRUE,FALSE)</formula>
    </cfRule>
  </conditionalFormatting>
  <conditionalFormatting sqref="W28">
    <cfRule type="expression" dxfId="1365" priority="2329">
      <formula>IF(RIGHT(TEXT(W28,"0.#"),1)=".",FALSE,TRUE)</formula>
    </cfRule>
    <cfRule type="expression" dxfId="1364" priority="2330">
      <formula>IF(RIGHT(TEXT(W28,"0.#"),1)=".",TRUE,FALSE)</formula>
    </cfRule>
  </conditionalFormatting>
  <conditionalFormatting sqref="P23">
    <cfRule type="expression" dxfId="1363" priority="2327">
      <formula>IF(RIGHT(TEXT(P23,"0.#"),1)=".",FALSE,TRUE)</formula>
    </cfRule>
    <cfRule type="expression" dxfId="1362" priority="2328">
      <formula>IF(RIGHT(TEXT(P23,"0.#"),1)=".",TRUE,FALSE)</formula>
    </cfRule>
  </conditionalFormatting>
  <conditionalFormatting sqref="P24:P27">
    <cfRule type="expression" dxfId="1361" priority="2325">
      <formula>IF(RIGHT(TEXT(P24,"0.#"),1)=".",FALSE,TRUE)</formula>
    </cfRule>
    <cfRule type="expression" dxfId="1360" priority="2326">
      <formula>IF(RIGHT(TEXT(P24,"0.#"),1)=".",TRUE,FALSE)</formula>
    </cfRule>
  </conditionalFormatting>
  <conditionalFormatting sqref="P28">
    <cfRule type="expression" dxfId="1359" priority="2323">
      <formula>IF(RIGHT(TEXT(P28,"0.#"),1)=".",FALSE,TRUE)</formula>
    </cfRule>
    <cfRule type="expression" dxfId="1358" priority="2324">
      <formula>IF(RIGHT(TEXT(P28,"0.#"),1)=".",TRUE,FALSE)</formula>
    </cfRule>
  </conditionalFormatting>
  <conditionalFormatting sqref="AQ114">
    <cfRule type="expression" dxfId="1357" priority="2307">
      <formula>IF(RIGHT(TEXT(AQ114,"0.#"),1)=".",FALSE,TRUE)</formula>
    </cfRule>
    <cfRule type="expression" dxfId="1356" priority="2308">
      <formula>IF(RIGHT(TEXT(AQ114,"0.#"),1)=".",TRUE,FALSE)</formula>
    </cfRule>
  </conditionalFormatting>
  <conditionalFormatting sqref="AQ104">
    <cfRule type="expression" dxfId="1355" priority="2321">
      <formula>IF(RIGHT(TEXT(AQ104,"0.#"),1)=".",FALSE,TRUE)</formula>
    </cfRule>
    <cfRule type="expression" dxfId="1354" priority="2322">
      <formula>IF(RIGHT(TEXT(AQ104,"0.#"),1)=".",TRUE,FALSE)</formula>
    </cfRule>
  </conditionalFormatting>
  <conditionalFormatting sqref="AQ105">
    <cfRule type="expression" dxfId="1353" priority="2319">
      <formula>IF(RIGHT(TEXT(AQ105,"0.#"),1)=".",FALSE,TRUE)</formula>
    </cfRule>
    <cfRule type="expression" dxfId="1352" priority="2320">
      <formula>IF(RIGHT(TEXT(AQ105,"0.#"),1)=".",TRUE,FALSE)</formula>
    </cfRule>
  </conditionalFormatting>
  <conditionalFormatting sqref="AQ107">
    <cfRule type="expression" dxfId="1351" priority="2317">
      <formula>IF(RIGHT(TEXT(AQ107,"0.#"),1)=".",FALSE,TRUE)</formula>
    </cfRule>
    <cfRule type="expression" dxfId="1350" priority="2318">
      <formula>IF(RIGHT(TEXT(AQ107,"0.#"),1)=".",TRUE,FALSE)</formula>
    </cfRule>
  </conditionalFormatting>
  <conditionalFormatting sqref="AQ108">
    <cfRule type="expression" dxfId="1349" priority="2315">
      <formula>IF(RIGHT(TEXT(AQ108,"0.#"),1)=".",FALSE,TRUE)</formula>
    </cfRule>
    <cfRule type="expression" dxfId="1348" priority="2316">
      <formula>IF(RIGHT(TEXT(AQ108,"0.#"),1)=".",TRUE,FALSE)</formula>
    </cfRule>
  </conditionalFormatting>
  <conditionalFormatting sqref="AQ110">
    <cfRule type="expression" dxfId="1347" priority="2313">
      <formula>IF(RIGHT(TEXT(AQ110,"0.#"),1)=".",FALSE,TRUE)</formula>
    </cfRule>
    <cfRule type="expression" dxfId="1346" priority="2314">
      <formula>IF(RIGHT(TEXT(AQ110,"0.#"),1)=".",TRUE,FALSE)</formula>
    </cfRule>
  </conditionalFormatting>
  <conditionalFormatting sqref="AQ111">
    <cfRule type="expression" dxfId="1345" priority="2311">
      <formula>IF(RIGHT(TEXT(AQ111,"0.#"),1)=".",FALSE,TRUE)</formula>
    </cfRule>
    <cfRule type="expression" dxfId="1344" priority="2312">
      <formula>IF(RIGHT(TEXT(AQ111,"0.#"),1)=".",TRUE,FALSE)</formula>
    </cfRule>
  </conditionalFormatting>
  <conditionalFormatting sqref="AQ113">
    <cfRule type="expression" dxfId="1343" priority="2309">
      <formula>IF(RIGHT(TEXT(AQ113,"0.#"),1)=".",FALSE,TRUE)</formula>
    </cfRule>
    <cfRule type="expression" dxfId="1342" priority="2310">
      <formula>IF(RIGHT(TEXT(AQ113,"0.#"),1)=".",TRUE,FALSE)</formula>
    </cfRule>
  </conditionalFormatting>
  <conditionalFormatting sqref="AE67">
    <cfRule type="expression" dxfId="1341" priority="2239">
      <formula>IF(RIGHT(TEXT(AE67,"0.#"),1)=".",FALSE,TRUE)</formula>
    </cfRule>
    <cfRule type="expression" dxfId="1340" priority="2240">
      <formula>IF(RIGHT(TEXT(AE67,"0.#"),1)=".",TRUE,FALSE)</formula>
    </cfRule>
  </conditionalFormatting>
  <conditionalFormatting sqref="AE68">
    <cfRule type="expression" dxfId="1339" priority="2237">
      <formula>IF(RIGHT(TEXT(AE68,"0.#"),1)=".",FALSE,TRUE)</formula>
    </cfRule>
    <cfRule type="expression" dxfId="1338" priority="2238">
      <formula>IF(RIGHT(TEXT(AE68,"0.#"),1)=".",TRUE,FALSE)</formula>
    </cfRule>
  </conditionalFormatting>
  <conditionalFormatting sqref="AE69">
    <cfRule type="expression" dxfId="1337" priority="2235">
      <formula>IF(RIGHT(TEXT(AE69,"0.#"),1)=".",FALSE,TRUE)</formula>
    </cfRule>
    <cfRule type="expression" dxfId="1336" priority="2236">
      <formula>IF(RIGHT(TEXT(AE69,"0.#"),1)=".",TRUE,FALSE)</formula>
    </cfRule>
  </conditionalFormatting>
  <conditionalFormatting sqref="AI69">
    <cfRule type="expression" dxfId="1335" priority="2233">
      <formula>IF(RIGHT(TEXT(AI69,"0.#"),1)=".",FALSE,TRUE)</formula>
    </cfRule>
    <cfRule type="expression" dxfId="1334" priority="2234">
      <formula>IF(RIGHT(TEXT(AI69,"0.#"),1)=".",TRUE,FALSE)</formula>
    </cfRule>
  </conditionalFormatting>
  <conditionalFormatting sqref="AI68">
    <cfRule type="expression" dxfId="1333" priority="2231">
      <formula>IF(RIGHT(TEXT(AI68,"0.#"),1)=".",FALSE,TRUE)</formula>
    </cfRule>
    <cfRule type="expression" dxfId="1332" priority="2232">
      <formula>IF(RIGHT(TEXT(AI68,"0.#"),1)=".",TRUE,FALSE)</formula>
    </cfRule>
  </conditionalFormatting>
  <conditionalFormatting sqref="AI67">
    <cfRule type="expression" dxfId="1331" priority="2229">
      <formula>IF(RIGHT(TEXT(AI67,"0.#"),1)=".",FALSE,TRUE)</formula>
    </cfRule>
    <cfRule type="expression" dxfId="1330" priority="2230">
      <formula>IF(RIGHT(TEXT(AI67,"0.#"),1)=".",TRUE,FALSE)</formula>
    </cfRule>
  </conditionalFormatting>
  <conditionalFormatting sqref="AM67">
    <cfRule type="expression" dxfId="1329" priority="2227">
      <formula>IF(RIGHT(TEXT(AM67,"0.#"),1)=".",FALSE,TRUE)</formula>
    </cfRule>
    <cfRule type="expression" dxfId="1328" priority="2228">
      <formula>IF(RIGHT(TEXT(AM67,"0.#"),1)=".",TRUE,FALSE)</formula>
    </cfRule>
  </conditionalFormatting>
  <conditionalFormatting sqref="AM68">
    <cfRule type="expression" dxfId="1327" priority="2225">
      <formula>IF(RIGHT(TEXT(AM68,"0.#"),1)=".",FALSE,TRUE)</formula>
    </cfRule>
    <cfRule type="expression" dxfId="1326" priority="2226">
      <formula>IF(RIGHT(TEXT(AM68,"0.#"),1)=".",TRUE,FALSE)</formula>
    </cfRule>
  </conditionalFormatting>
  <conditionalFormatting sqref="AM69">
    <cfRule type="expression" dxfId="1325" priority="2223">
      <formula>IF(RIGHT(TEXT(AM69,"0.#"),1)=".",FALSE,TRUE)</formula>
    </cfRule>
    <cfRule type="expression" dxfId="1324" priority="2224">
      <formula>IF(RIGHT(TEXT(AM69,"0.#"),1)=".",TRUE,FALSE)</formula>
    </cfRule>
  </conditionalFormatting>
  <conditionalFormatting sqref="AQ67:AQ69">
    <cfRule type="expression" dxfId="1323" priority="2221">
      <formula>IF(RIGHT(TEXT(AQ67,"0.#"),1)=".",FALSE,TRUE)</formula>
    </cfRule>
    <cfRule type="expression" dxfId="1322" priority="2222">
      <formula>IF(RIGHT(TEXT(AQ67,"0.#"),1)=".",TRUE,FALSE)</formula>
    </cfRule>
  </conditionalFormatting>
  <conditionalFormatting sqref="AU67:AU69">
    <cfRule type="expression" dxfId="1321" priority="2219">
      <formula>IF(RIGHT(TEXT(AU67,"0.#"),1)=".",FALSE,TRUE)</formula>
    </cfRule>
    <cfRule type="expression" dxfId="1320" priority="2220">
      <formula>IF(RIGHT(TEXT(AU67,"0.#"),1)=".",TRUE,FALSE)</formula>
    </cfRule>
  </conditionalFormatting>
  <conditionalFormatting sqref="AE70">
    <cfRule type="expression" dxfId="1319" priority="2217">
      <formula>IF(RIGHT(TEXT(AE70,"0.#"),1)=".",FALSE,TRUE)</formula>
    </cfRule>
    <cfRule type="expression" dxfId="1318" priority="2218">
      <formula>IF(RIGHT(TEXT(AE70,"0.#"),1)=".",TRUE,FALSE)</formula>
    </cfRule>
  </conditionalFormatting>
  <conditionalFormatting sqref="AE71">
    <cfRule type="expression" dxfId="1317" priority="2215">
      <formula>IF(RIGHT(TEXT(AE71,"0.#"),1)=".",FALSE,TRUE)</formula>
    </cfRule>
    <cfRule type="expression" dxfId="1316" priority="2216">
      <formula>IF(RIGHT(TEXT(AE71,"0.#"),1)=".",TRUE,FALSE)</formula>
    </cfRule>
  </conditionalFormatting>
  <conditionalFormatting sqref="AE72">
    <cfRule type="expression" dxfId="1315" priority="2213">
      <formula>IF(RIGHT(TEXT(AE72,"0.#"),1)=".",FALSE,TRUE)</formula>
    </cfRule>
    <cfRule type="expression" dxfId="1314" priority="2214">
      <formula>IF(RIGHT(TEXT(AE72,"0.#"),1)=".",TRUE,FALSE)</formula>
    </cfRule>
  </conditionalFormatting>
  <conditionalFormatting sqref="AI72">
    <cfRule type="expression" dxfId="1313" priority="2211">
      <formula>IF(RIGHT(TEXT(AI72,"0.#"),1)=".",FALSE,TRUE)</formula>
    </cfRule>
    <cfRule type="expression" dxfId="1312" priority="2212">
      <formula>IF(RIGHT(TEXT(AI72,"0.#"),1)=".",TRUE,FALSE)</formula>
    </cfRule>
  </conditionalFormatting>
  <conditionalFormatting sqref="AI71">
    <cfRule type="expression" dxfId="1311" priority="2209">
      <formula>IF(RIGHT(TEXT(AI71,"0.#"),1)=".",FALSE,TRUE)</formula>
    </cfRule>
    <cfRule type="expression" dxfId="1310" priority="2210">
      <formula>IF(RIGHT(TEXT(AI71,"0.#"),1)=".",TRUE,FALSE)</formula>
    </cfRule>
  </conditionalFormatting>
  <conditionalFormatting sqref="AI70">
    <cfRule type="expression" dxfId="1309" priority="2207">
      <formula>IF(RIGHT(TEXT(AI70,"0.#"),1)=".",FALSE,TRUE)</formula>
    </cfRule>
    <cfRule type="expression" dxfId="1308" priority="2208">
      <formula>IF(RIGHT(TEXT(AI70,"0.#"),1)=".",TRUE,FALSE)</formula>
    </cfRule>
  </conditionalFormatting>
  <conditionalFormatting sqref="AM70">
    <cfRule type="expression" dxfId="1307" priority="2205">
      <formula>IF(RIGHT(TEXT(AM70,"0.#"),1)=".",FALSE,TRUE)</formula>
    </cfRule>
    <cfRule type="expression" dxfId="1306" priority="2206">
      <formula>IF(RIGHT(TEXT(AM70,"0.#"),1)=".",TRUE,FALSE)</formula>
    </cfRule>
  </conditionalFormatting>
  <conditionalFormatting sqref="AM71">
    <cfRule type="expression" dxfId="1305" priority="2203">
      <formula>IF(RIGHT(TEXT(AM71,"0.#"),1)=".",FALSE,TRUE)</formula>
    </cfRule>
    <cfRule type="expression" dxfId="1304" priority="2204">
      <formula>IF(RIGHT(TEXT(AM71,"0.#"),1)=".",TRUE,FALSE)</formula>
    </cfRule>
  </conditionalFormatting>
  <conditionalFormatting sqref="AM72">
    <cfRule type="expression" dxfId="1303" priority="2201">
      <formula>IF(RIGHT(TEXT(AM72,"0.#"),1)=".",FALSE,TRUE)</formula>
    </cfRule>
    <cfRule type="expression" dxfId="1302" priority="2202">
      <formula>IF(RIGHT(TEXT(AM72,"0.#"),1)=".",TRUE,FALSE)</formula>
    </cfRule>
  </conditionalFormatting>
  <conditionalFormatting sqref="AQ70:AQ72">
    <cfRule type="expression" dxfId="1301" priority="2199">
      <formula>IF(RIGHT(TEXT(AQ70,"0.#"),1)=".",FALSE,TRUE)</formula>
    </cfRule>
    <cfRule type="expression" dxfId="1300" priority="2200">
      <formula>IF(RIGHT(TEXT(AQ70,"0.#"),1)=".",TRUE,FALSE)</formula>
    </cfRule>
  </conditionalFormatting>
  <conditionalFormatting sqref="AU70:AU72">
    <cfRule type="expression" dxfId="1299" priority="2197">
      <formula>IF(RIGHT(TEXT(AU70,"0.#"),1)=".",FALSE,TRUE)</formula>
    </cfRule>
    <cfRule type="expression" dxfId="1298" priority="2198">
      <formula>IF(RIGHT(TEXT(AU70,"0.#"),1)=".",TRUE,FALSE)</formula>
    </cfRule>
  </conditionalFormatting>
  <conditionalFormatting sqref="AU656">
    <cfRule type="expression" dxfId="1297" priority="715">
      <formula>IF(RIGHT(TEXT(AU656,"0.#"),1)=".",FALSE,TRUE)</formula>
    </cfRule>
    <cfRule type="expression" dxfId="1296" priority="716">
      <formula>IF(RIGHT(TEXT(AU656,"0.#"),1)=".",TRUE,FALSE)</formula>
    </cfRule>
  </conditionalFormatting>
  <conditionalFormatting sqref="AQ655">
    <cfRule type="expression" dxfId="1295" priority="707">
      <formula>IF(RIGHT(TEXT(AQ655,"0.#"),1)=".",FALSE,TRUE)</formula>
    </cfRule>
    <cfRule type="expression" dxfId="1294" priority="708">
      <formula>IF(RIGHT(TEXT(AQ655,"0.#"),1)=".",TRUE,FALSE)</formula>
    </cfRule>
  </conditionalFormatting>
  <conditionalFormatting sqref="AI696">
    <cfRule type="expression" dxfId="1293" priority="499">
      <formula>IF(RIGHT(TEXT(AI696,"0.#"),1)=".",FALSE,TRUE)</formula>
    </cfRule>
    <cfRule type="expression" dxfId="1292" priority="500">
      <formula>IF(RIGHT(TEXT(AI696,"0.#"),1)=".",TRUE,FALSE)</formula>
    </cfRule>
  </conditionalFormatting>
  <conditionalFormatting sqref="AQ694">
    <cfRule type="expression" dxfId="1291" priority="493">
      <formula>IF(RIGHT(TEXT(AQ694,"0.#"),1)=".",FALSE,TRUE)</formula>
    </cfRule>
    <cfRule type="expression" dxfId="1290" priority="494">
      <formula>IF(RIGHT(TEXT(AQ694,"0.#"),1)=".",TRUE,FALSE)</formula>
    </cfRule>
  </conditionalFormatting>
  <conditionalFormatting sqref="AL873:AO900">
    <cfRule type="expression" dxfId="1289" priority="2105">
      <formula>IF(AND(AL873&gt;=0, RIGHT(TEXT(AL873,"0.#"),1)&lt;&gt;"."),TRUE,FALSE)</formula>
    </cfRule>
    <cfRule type="expression" dxfId="1288" priority="2106">
      <formula>IF(AND(AL873&gt;=0, RIGHT(TEXT(AL873,"0.#"),1)="."),TRUE,FALSE)</formula>
    </cfRule>
    <cfRule type="expression" dxfId="1287" priority="2107">
      <formula>IF(AND(AL873&lt;0, RIGHT(TEXT(AL873,"0.#"),1)&lt;&gt;"."),TRUE,FALSE)</formula>
    </cfRule>
    <cfRule type="expression" dxfId="1286" priority="2108">
      <formula>IF(AND(AL873&lt;0, RIGHT(TEXT(AL873,"0.#"),1)="."),TRUE,FALSE)</formula>
    </cfRule>
  </conditionalFormatting>
  <conditionalFormatting sqref="AL871:AO872">
    <cfRule type="expression" dxfId="1285" priority="2099">
      <formula>IF(AND(AL871&gt;=0, RIGHT(TEXT(AL871,"0.#"),1)&lt;&gt;"."),TRUE,FALSE)</formula>
    </cfRule>
    <cfRule type="expression" dxfId="1284" priority="2100">
      <formula>IF(AND(AL871&gt;=0, RIGHT(TEXT(AL871,"0.#"),1)="."),TRUE,FALSE)</formula>
    </cfRule>
    <cfRule type="expression" dxfId="1283" priority="2101">
      <formula>IF(AND(AL871&lt;0, RIGHT(TEXT(AL871,"0.#"),1)&lt;&gt;"."),TRUE,FALSE)</formula>
    </cfRule>
    <cfRule type="expression" dxfId="1282" priority="2102">
      <formula>IF(AND(AL871&lt;0, RIGHT(TEXT(AL871,"0.#"),1)="."),TRUE,FALSE)</formula>
    </cfRule>
  </conditionalFormatting>
  <conditionalFormatting sqref="AL906:AO933">
    <cfRule type="expression" dxfId="1281" priority="2093">
      <formula>IF(AND(AL906&gt;=0, RIGHT(TEXT(AL906,"0.#"),1)&lt;&gt;"."),TRUE,FALSE)</formula>
    </cfRule>
    <cfRule type="expression" dxfId="1280" priority="2094">
      <formula>IF(AND(AL906&gt;=0, RIGHT(TEXT(AL906,"0.#"),1)="."),TRUE,FALSE)</formula>
    </cfRule>
    <cfRule type="expression" dxfId="1279" priority="2095">
      <formula>IF(AND(AL906&lt;0, RIGHT(TEXT(AL906,"0.#"),1)&lt;&gt;"."),TRUE,FALSE)</formula>
    </cfRule>
    <cfRule type="expression" dxfId="1278" priority="2096">
      <formula>IF(AND(AL906&lt;0, RIGHT(TEXT(AL906,"0.#"),1)="."),TRUE,FALSE)</formula>
    </cfRule>
  </conditionalFormatting>
  <conditionalFormatting sqref="AL904:AO905">
    <cfRule type="expression" dxfId="1277" priority="2087">
      <formula>IF(AND(AL904&gt;=0, RIGHT(TEXT(AL904,"0.#"),1)&lt;&gt;"."),TRUE,FALSE)</formula>
    </cfRule>
    <cfRule type="expression" dxfId="1276" priority="2088">
      <formula>IF(AND(AL904&gt;=0, RIGHT(TEXT(AL904,"0.#"),1)="."),TRUE,FALSE)</formula>
    </cfRule>
    <cfRule type="expression" dxfId="1275" priority="2089">
      <formula>IF(AND(AL904&lt;0, RIGHT(TEXT(AL904,"0.#"),1)&lt;&gt;"."),TRUE,FALSE)</formula>
    </cfRule>
    <cfRule type="expression" dxfId="1274" priority="2090">
      <formula>IF(AND(AL904&lt;0, RIGHT(TEXT(AL904,"0.#"),1)="."),TRUE,FALSE)</formula>
    </cfRule>
  </conditionalFormatting>
  <conditionalFormatting sqref="AL942:AO966">
    <cfRule type="expression" dxfId="1273" priority="2081">
      <formula>IF(AND(AL942&gt;=0, RIGHT(TEXT(AL942,"0.#"),1)&lt;&gt;"."),TRUE,FALSE)</formula>
    </cfRule>
    <cfRule type="expression" dxfId="1272" priority="2082">
      <formula>IF(AND(AL942&gt;=0, RIGHT(TEXT(AL942,"0.#"),1)="."),TRUE,FALSE)</formula>
    </cfRule>
    <cfRule type="expression" dxfId="1271" priority="2083">
      <formula>IF(AND(AL942&lt;0, RIGHT(TEXT(AL942,"0.#"),1)&lt;&gt;"."),TRUE,FALSE)</formula>
    </cfRule>
    <cfRule type="expression" dxfId="1270" priority="2084">
      <formula>IF(AND(AL942&lt;0, RIGHT(TEXT(AL942,"0.#"),1)="."),TRUE,FALSE)</formula>
    </cfRule>
  </conditionalFormatting>
  <conditionalFormatting sqref="AL972:AO999">
    <cfRule type="expression" dxfId="1269" priority="2069">
      <formula>IF(AND(AL972&gt;=0, RIGHT(TEXT(AL972,"0.#"),1)&lt;&gt;"."),TRUE,FALSE)</formula>
    </cfRule>
    <cfRule type="expression" dxfId="1268" priority="2070">
      <formula>IF(AND(AL972&gt;=0, RIGHT(TEXT(AL972,"0.#"),1)="."),TRUE,FALSE)</formula>
    </cfRule>
    <cfRule type="expression" dxfId="1267" priority="2071">
      <formula>IF(AND(AL972&lt;0, RIGHT(TEXT(AL972,"0.#"),1)&lt;&gt;"."),TRUE,FALSE)</formula>
    </cfRule>
    <cfRule type="expression" dxfId="1266" priority="2072">
      <formula>IF(AND(AL972&lt;0, RIGHT(TEXT(AL972,"0.#"),1)="."),TRUE,FALSE)</formula>
    </cfRule>
  </conditionalFormatting>
  <conditionalFormatting sqref="AL970:AO971">
    <cfRule type="expression" dxfId="1265" priority="2063">
      <formula>IF(AND(AL970&gt;=0, RIGHT(TEXT(AL970,"0.#"),1)&lt;&gt;"."),TRUE,FALSE)</formula>
    </cfRule>
    <cfRule type="expression" dxfId="1264" priority="2064">
      <formula>IF(AND(AL970&gt;=0, RIGHT(TEXT(AL970,"0.#"),1)="."),TRUE,FALSE)</formula>
    </cfRule>
    <cfRule type="expression" dxfId="1263" priority="2065">
      <formula>IF(AND(AL970&lt;0, RIGHT(TEXT(AL970,"0.#"),1)&lt;&gt;"."),TRUE,FALSE)</formula>
    </cfRule>
    <cfRule type="expression" dxfId="1262" priority="2066">
      <formula>IF(AND(AL970&lt;0, RIGHT(TEXT(AL970,"0.#"),1)="."),TRUE,FALSE)</formula>
    </cfRule>
  </conditionalFormatting>
  <conditionalFormatting sqref="AL1005:AO1032">
    <cfRule type="expression" dxfId="1261" priority="2057">
      <formula>IF(AND(AL1005&gt;=0, RIGHT(TEXT(AL1005,"0.#"),1)&lt;&gt;"."),TRUE,FALSE)</formula>
    </cfRule>
    <cfRule type="expression" dxfId="1260" priority="2058">
      <formula>IF(AND(AL1005&gt;=0, RIGHT(TEXT(AL1005,"0.#"),1)="."),TRUE,FALSE)</formula>
    </cfRule>
    <cfRule type="expression" dxfId="1259" priority="2059">
      <formula>IF(AND(AL1005&lt;0, RIGHT(TEXT(AL1005,"0.#"),1)&lt;&gt;"."),TRUE,FALSE)</formula>
    </cfRule>
    <cfRule type="expression" dxfId="1258" priority="2060">
      <formula>IF(AND(AL1005&lt;0, RIGHT(TEXT(AL1005,"0.#"),1)="."),TRUE,FALSE)</formula>
    </cfRule>
  </conditionalFormatting>
  <conditionalFormatting sqref="AL1003:AO1004">
    <cfRule type="expression" dxfId="1257" priority="2051">
      <formula>IF(AND(AL1003&gt;=0, RIGHT(TEXT(AL1003,"0.#"),1)&lt;&gt;"."),TRUE,FALSE)</formula>
    </cfRule>
    <cfRule type="expression" dxfId="1256" priority="2052">
      <formula>IF(AND(AL1003&gt;=0, RIGHT(TEXT(AL1003,"0.#"),1)="."),TRUE,FALSE)</formula>
    </cfRule>
    <cfRule type="expression" dxfId="1255" priority="2053">
      <formula>IF(AND(AL1003&lt;0, RIGHT(TEXT(AL1003,"0.#"),1)&lt;&gt;"."),TRUE,FALSE)</formula>
    </cfRule>
    <cfRule type="expression" dxfId="1254" priority="2054">
      <formula>IF(AND(AL1003&lt;0, 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 RIGHT(TEXT(AL1038,"0.#"),1)&lt;&gt;"."),TRUE,FALSE)</formula>
    </cfRule>
    <cfRule type="expression" dxfId="1250" priority="2046">
      <formula>IF(AND(AL1038&gt;=0, RIGHT(TEXT(AL1038,"0.#"),1)="."),TRUE,FALSE)</formula>
    </cfRule>
    <cfRule type="expression" dxfId="1249" priority="2047">
      <formula>IF(AND(AL1038&lt;0, RIGHT(TEXT(AL1038,"0.#"),1)&lt;&gt;"."),TRUE,FALSE)</formula>
    </cfRule>
    <cfRule type="expression" dxfId="1248" priority="2048">
      <formula>IF(AND(AL1038&lt;0, 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 RIGHT(TEXT(AL1036,"0.#"),1)&lt;&gt;"."),TRUE,FALSE)</formula>
    </cfRule>
    <cfRule type="expression" dxfId="1244" priority="2040">
      <formula>IF(AND(AL1036&gt;=0, RIGHT(TEXT(AL1036,"0.#"),1)="."),TRUE,FALSE)</formula>
    </cfRule>
    <cfRule type="expression" dxfId="1243" priority="2041">
      <formula>IF(AND(AL1036&lt;0, RIGHT(TEXT(AL1036,"0.#"),1)&lt;&gt;"."),TRUE,FALSE)</formula>
    </cfRule>
    <cfRule type="expression" dxfId="1242" priority="2042">
      <formula>IF(AND(AL1036&lt;0, 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 RIGHT(TEXT(AL1071,"0.#"),1)&lt;&gt;"."),TRUE,FALSE)</formula>
    </cfRule>
    <cfRule type="expression" dxfId="1238" priority="2034">
      <formula>IF(AND(AL1071&gt;=0, RIGHT(TEXT(AL1071,"0.#"),1)="."),TRUE,FALSE)</formula>
    </cfRule>
    <cfRule type="expression" dxfId="1237" priority="2035">
      <formula>IF(AND(AL1071&lt;0, RIGHT(TEXT(AL1071,"0.#"),1)&lt;&gt;"."),TRUE,FALSE)</formula>
    </cfRule>
    <cfRule type="expression" dxfId="1236" priority="2036">
      <formula>IF(AND(AL1071&lt;0, 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 RIGHT(TEXT(AL1069,"0.#"),1)&lt;&gt;"."),TRUE,FALSE)</formula>
    </cfRule>
    <cfRule type="expression" dxfId="1232" priority="2028">
      <formula>IF(AND(AL1069&gt;=0, RIGHT(TEXT(AL1069,"0.#"),1)="."),TRUE,FALSE)</formula>
    </cfRule>
    <cfRule type="expression" dxfId="1231" priority="2029">
      <formula>IF(AND(AL1069&lt;0, RIGHT(TEXT(AL1069,"0.#"),1)&lt;&gt;"."),TRUE,FALSE)</formula>
    </cfRule>
    <cfRule type="expression" dxfId="1230" priority="2030">
      <formula>IF(AND(AL1069&lt;0, 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M47">
    <cfRule type="expression" dxfId="33" priority="33">
      <formula>IF(RIGHT(TEXT(AM47,"0.#"),1)=".",FALSE,TRUE)</formula>
    </cfRule>
    <cfRule type="expression" dxfId="32" priority="34">
      <formula>IF(RIGHT(TEXT(AM47,"0.#"),1)=".",TRUE,FALSE)</formula>
    </cfRule>
  </conditionalFormatting>
  <conditionalFormatting sqref="AM117">
    <cfRule type="expression" dxfId="31" priority="31">
      <formula>IF(RIGHT(TEXT(AM117,"0.#"),1)=".",FALSE,TRUE)</formula>
    </cfRule>
    <cfRule type="expression" dxfId="30" priority="32">
      <formula>IF(RIGHT(TEXT(AM117,"0.#"),1)=".",TRUE,FALSE)</formula>
    </cfRule>
  </conditionalFormatting>
  <conditionalFormatting sqref="Y937">
    <cfRule type="expression" dxfId="29" priority="25">
      <formula>IF(RIGHT(TEXT(Y937,"0.#"),1)=".",FALSE,TRUE)</formula>
    </cfRule>
    <cfRule type="expression" dxfId="28" priority="26">
      <formula>IF(RIGHT(TEXT(Y937,"0.#"),1)=".",TRUE,FALSE)</formula>
    </cfRule>
  </conditionalFormatting>
  <conditionalFormatting sqref="AL937:AO937">
    <cfRule type="expression" dxfId="27" priority="27">
      <formula>IF(AND(AL937&gt;=0, RIGHT(TEXT(AL937,"0.#"),1)&lt;&gt;"."),TRUE,FALSE)</formula>
    </cfRule>
    <cfRule type="expression" dxfId="26" priority="28">
      <formula>IF(AND(AL937&gt;=0, RIGHT(TEXT(AL937,"0.#"),1)="."),TRUE,FALSE)</formula>
    </cfRule>
    <cfRule type="expression" dxfId="25" priority="29">
      <formula>IF(AND(AL937&lt;0, RIGHT(TEXT(AL937,"0.#"),1)&lt;&gt;"."),TRUE,FALSE)</formula>
    </cfRule>
    <cfRule type="expression" dxfId="24" priority="30">
      <formula>IF(AND(AL937&lt;0, RIGHT(TEXT(AL937,"0.#"),1)="."),TRUE,FALSE)</formula>
    </cfRule>
  </conditionalFormatting>
  <conditionalFormatting sqref="Y938">
    <cfRule type="expression" dxfId="23" priority="19">
      <formula>IF(RIGHT(TEXT(Y938,"0.#"),1)=".",FALSE,TRUE)</formula>
    </cfRule>
    <cfRule type="expression" dxfId="22" priority="20">
      <formula>IF(RIGHT(TEXT(Y938,"0.#"),1)=".",TRUE,FALSE)</formula>
    </cfRule>
  </conditionalFormatting>
  <conditionalFormatting sqref="AL938:AO938">
    <cfRule type="expression" dxfId="21" priority="21">
      <formula>IF(AND(AL938&gt;=0, RIGHT(TEXT(AL938,"0.#"),1)&lt;&gt;"."),TRUE,FALSE)</formula>
    </cfRule>
    <cfRule type="expression" dxfId="20" priority="22">
      <formula>IF(AND(AL938&gt;=0, RIGHT(TEXT(AL938,"0.#"),1)="."),TRUE,FALSE)</formula>
    </cfRule>
    <cfRule type="expression" dxfId="19" priority="23">
      <formula>IF(AND(AL938&lt;0, RIGHT(TEXT(AL938,"0.#"),1)&lt;&gt;"."),TRUE,FALSE)</formula>
    </cfRule>
    <cfRule type="expression" dxfId="18" priority="24">
      <formula>IF(AND(AL938&lt;0, RIGHT(TEXT(AL938,"0.#"),1)="."),TRUE,FALSE)</formula>
    </cfRule>
  </conditionalFormatting>
  <conditionalFormatting sqref="Y939">
    <cfRule type="expression" dxfId="17" priority="13">
      <formula>IF(RIGHT(TEXT(Y939,"0.#"),1)=".",FALSE,TRUE)</formula>
    </cfRule>
    <cfRule type="expression" dxfId="16" priority="14">
      <formula>IF(RIGHT(TEXT(Y939,"0.#"),1)=".",TRUE,FALSE)</formula>
    </cfRule>
  </conditionalFormatting>
  <conditionalFormatting sqref="AL939:AO939">
    <cfRule type="expression" dxfId="15" priority="15">
      <formula>IF(AND(AL939&gt;=0, RIGHT(TEXT(AL939,"0.#"),1)&lt;&gt;"."),TRUE,FALSE)</formula>
    </cfRule>
    <cfRule type="expression" dxfId="14" priority="16">
      <formula>IF(AND(AL939&gt;=0, RIGHT(TEXT(AL939,"0.#"),1)="."),TRUE,FALSE)</formula>
    </cfRule>
    <cfRule type="expression" dxfId="13" priority="17">
      <formula>IF(AND(AL939&lt;0, RIGHT(TEXT(AL939,"0.#"),1)&lt;&gt;"."),TRUE,FALSE)</formula>
    </cfRule>
    <cfRule type="expression" dxfId="12" priority="18">
      <formula>IF(AND(AL939&lt;0, RIGHT(TEXT(AL939,"0.#"),1)="."),TRUE,FALSE)</formula>
    </cfRule>
  </conditionalFormatting>
  <conditionalFormatting sqref="Y940">
    <cfRule type="expression" dxfId="11" priority="7">
      <formula>IF(RIGHT(TEXT(Y940,"0.#"),1)=".",FALSE,TRUE)</formula>
    </cfRule>
    <cfRule type="expression" dxfId="10" priority="8">
      <formula>IF(RIGHT(TEXT(Y940,"0.#"),1)=".",TRUE,FALSE)</formula>
    </cfRule>
  </conditionalFormatting>
  <conditionalFormatting sqref="AL940:AO940">
    <cfRule type="expression" dxfId="9" priority="9">
      <formula>IF(AND(AL940&gt;=0, RIGHT(TEXT(AL940,"0.#"),1)&lt;&gt;"."),TRUE,FALSE)</formula>
    </cfRule>
    <cfRule type="expression" dxfId="8" priority="10">
      <formula>IF(AND(AL940&gt;=0, RIGHT(TEXT(AL940,"0.#"),1)="."),TRUE,FALSE)</formula>
    </cfRule>
    <cfRule type="expression" dxfId="7" priority="11">
      <formula>IF(AND(AL940&lt;0, RIGHT(TEXT(AL940,"0.#"),1)&lt;&gt;"."),TRUE,FALSE)</formula>
    </cfRule>
    <cfRule type="expression" dxfId="6" priority="12">
      <formula>IF(AND(AL940&lt;0, RIGHT(TEXT(AL940,"0.#"),1)="."),TRUE,FALSE)</formula>
    </cfRule>
  </conditionalFormatting>
  <conditionalFormatting sqref="Y941">
    <cfRule type="expression" dxfId="5" priority="1">
      <formula>IF(RIGHT(TEXT(Y941,"0.#"),1)=".",FALSE,TRUE)</formula>
    </cfRule>
    <cfRule type="expression" dxfId="4" priority="2">
      <formula>IF(RIGHT(TEXT(Y941,"0.#"),1)=".",TRUE,FALSE)</formula>
    </cfRule>
  </conditionalFormatting>
  <conditionalFormatting sqref="AL941:AO941">
    <cfRule type="expression" dxfId="3" priority="3">
      <formula>IF(AND(AL941&gt;=0, RIGHT(TEXT(AL941,"0.#"),1)&lt;&gt;"."),TRUE,FALSE)</formula>
    </cfRule>
    <cfRule type="expression" dxfId="2" priority="4">
      <formula>IF(AND(AL941&gt;=0, RIGHT(TEXT(AL941,"0.#"),1)="."),TRUE,FALSE)</formula>
    </cfRule>
    <cfRule type="expression" dxfId="1" priority="5">
      <formula>IF(AND(AL941&lt;0, RIGHT(TEXT(AL941,"0.#"),1)&lt;&gt;"."),TRUE,FALSE)</formula>
    </cfRule>
    <cfRule type="expression" dxfId="0" priority="6">
      <formula>IF(AND(AL941&lt;0, RIGHT(TEXT(AL941,"0.#"),1)="."),TRUE,FALSE)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35" max="49" man="1"/>
    <brk id="779" max="49" man="1"/>
    <brk id="901" max="49" man="1"/>
    <brk id="941" max="49" man="1"/>
    <brk id="967"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t="s">
        <v>482</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t="s">
        <v>482</v>
      </c>
      <c r="M6" s="13" t="str">
        <f t="shared" si="2"/>
        <v>公共事業</v>
      </c>
      <c r="N6" s="13" t="str">
        <f t="shared" si="6"/>
        <v>公共事業</v>
      </c>
      <c r="O6" s="13"/>
      <c r="P6" s="12" t="s">
        <v>77</v>
      </c>
      <c r="Q6" s="17"/>
      <c r="R6" s="13" t="str">
        <f t="shared" si="3"/>
        <v/>
      </c>
      <c r="S6" s="13" t="str">
        <f t="shared" si="4"/>
        <v>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沖縄振興</v>
      </c>
      <c r="F10" s="18" t="s">
        <v>116</v>
      </c>
      <c r="G10" s="17"/>
      <c r="H10" s="13" t="str">
        <f t="shared" si="1"/>
        <v/>
      </c>
      <c r="I10" s="13" t="str">
        <f t="shared" si="5"/>
        <v>一般会計</v>
      </c>
      <c r="K10" s="14" t="s">
        <v>254</v>
      </c>
      <c r="L10" s="15"/>
      <c r="M10" s="13" t="str">
        <f t="shared" si="2"/>
        <v/>
      </c>
      <c r="N10" s="13" t="str">
        <f t="shared" si="6"/>
        <v>公共事業</v>
      </c>
      <c r="O10" s="13"/>
      <c r="P10" s="13" t="str">
        <f>S8</f>
        <v>補助</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公共事業</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沖縄振興</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2020-07-31T09:02:04Z</dcterms:created>
  <dcterms:modified xsi:type="dcterms:W3CDTF">2020-11-24T15:54:09Z</dcterms:modified>
</cp:coreProperties>
</file>