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6410" windowHeight="709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07"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<sst xmlns="http://schemas.openxmlformats.org/spreadsheetml/2006/main" count="2388" uniqueCount="606">
  <si>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</si>
  <si>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</si>
  <si>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</si>
  <si>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</si>
  <si>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</si>
  <si>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</si>
  <si>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</si>
  <si>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</si>
  <si>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</si>
  <si>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</si>
  <si>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</si>
  <si>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</si>
  <si>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</si>
  <si>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</si>
  <si>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</si>
  <si>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</si>
  <si>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</si>
  <si>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</si>
  <si>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</si>
  <si>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</si>
  <si>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</si>
  <si>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</si>
  <si>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</si>
  <si>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</si>
  <si>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</si>
  <si>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</si>
  <si>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</si>
  <si>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</si>
  <si>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</si>
  <si>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</si>
  <si>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</si>
  <si>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</si>
  <si>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</si>
  <si>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</si>
  <si>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</si>
  <si>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</si>
  <si>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</si>
  <si>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</si>
  <si>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</si>
  <si>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</si>
  <si>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</si>
  <si>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</si>
  <si>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</si>
  <si>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</si>
  <si>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</si>
  <si>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</si>
  <si>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</si>
  <si>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</si>
  <si>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</si>
  <si>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</si>
  <si>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</si>
  <si>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</si>
  <si>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</si>
  <si>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</si>
  <si>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</si>
  <si>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</si>
  <si>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</si>
  <si>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</si>
  <si>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</si>
  <si>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</si>
  <si>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</si>
  <si>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</si>
  <si>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</si>
  <si>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</si>
  <si>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</si>
  <si>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</si>
  <si>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</si>
  <si>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</si>
  <si>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</si>
  <si>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</si>
  <si>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</si>
  <si>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</si>
  <si>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</si>
  <si>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</si>
  <si>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</si>
  <si>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</si>
  <si>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</si>
  <si>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</si>
  <si>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</si>
  <si>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</si>
  <si>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</si>
  <si>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</si>
  <si>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</si>
  <si>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</si>
  <si>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</si>
  <si>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</si>
  <si>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</si>
  <si>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</si>
  <si>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</si>
  <si>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</si>
  <si>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</si>
  <si>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</si>
  <si>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</si>
  <si>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</si>
  <si>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</si>
  <si>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</si>
  <si>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</si>
  <si>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</si>
  <si>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</si>
  <si>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</si>
  <si>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</si>
  <si>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</si>
  <si>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</si>
  <si>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</si>
  <si>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</si>
  <si>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</si>
  <si>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</si>
  <si>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</si>
  <si>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</si>
  <si>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</si>
  <si>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</si>
  <si>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</si>
  <si>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</si>
  <si>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</si>
  <si>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</si>
  <si>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</si>
  <si>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</si>
  <si>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</si>
  <si>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</si>
  <si>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</si>
  <si>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</si>
  <si>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</si>
  <si>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</si>
  <si>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</si>
  <si>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</si>
  <si>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</si>
  <si>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</si>
  <si>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</si>
  <si>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</si>
  <si>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</si>
  <si>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</si>
  <si>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</si>
  <si>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</si>
  <si>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</si>
  <si>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</si>
  <si>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</si>
  <si>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</si>
  <si>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</si>
  <si>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</si>
  <si>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</si>
  <si>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</si>
  <si>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</si>
  <si>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</si>
  <si>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</si>
  <si>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</si>
  <si>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</si>
  <si>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</si>
  <si>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</si>
  <si>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</si>
  <si>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</si>
  <si>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</si>
  <si>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</si>
  <si>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</si>
  <si>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</si>
  <si>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</si>
  <si>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</si>
  <si>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</si>
  <si>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</si>
  <si>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</si>
  <si>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</si>
  <si>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</si>
  <si>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</si>
  <si>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</si>
  <si>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</si>
  <si>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</si>
  <si>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</si>
  <si>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</si>
  <si>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</si>
  <si>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</si>
  <si>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</si>
  <si>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</si>
  <si>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</si>
  <si>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</si>
  <si>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</si>
  <si>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</si>
  <si>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</si>
  <si>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</si>
  <si>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</si>
  <si>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</si>
  <si>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</si>
  <si>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</si>
  <si>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</si>
  <si>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</si>
  <si>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</si>
  <si>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</si>
  <si>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</si>
  <si>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</si>
  <si>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</si>
  <si>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</si>
  <si>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</si>
  <si>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</si>
  <si>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</si>
  <si>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</si>
  <si>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</si>
  <si>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</si>
  <si>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</si>
  <si>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</si>
  <si>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</si>
  <si>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</si>
  <si>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</si>
  <si>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</si>
  <si>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</si>
  <si>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</si>
  <si>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</si>
  <si>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</si>
  <si>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</si>
  <si>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</si>
  <si>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</si>
  <si>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</si>
  <si>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</si>
  <si>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</si>
  <si>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</si>
  <si>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</si>
  <si>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</si>
  <si>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</si>
  <si>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</si>
  <si>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</si>
  <si>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</si>
  <si>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</si>
  <si>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</si>
  <si>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</si>
  <si>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</si>
  <si>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</si>
  <si>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</si>
  <si>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</si>
  <si>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</si>
  <si>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</si>
  <si>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</si>
  <si>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</si>
  <si>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</si>
  <si>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</si>
  <si>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</si>
  <si>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</si>
  <si>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</si>
  <si>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</si>
  <si>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</si>
  <si>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</si>
  <si>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</si>
  <si>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</si>
  <si>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</si>
  <si>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</si>
  <si>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</si>
  <si>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</si>
  <si>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</si>
  <si>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</si>
  <si>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</si>
  <si>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</si>
  <si>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</si>
  <si>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</si>
  <si>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</si>
  <si>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</si>
  <si>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</si>
  <si>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</si>
  <si>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</si>
  <si>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</si>
  <si>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</si>
  <si>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</si>
  <si>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</si>
  <si>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</si>
  <si>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</si>
  <si>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</si>
  <si>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</si>
  <si>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</si>
  <si>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</si>
  <si>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</si>
  <si>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</si>
  <si>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</si>
  <si>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</si>
  <si>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</si>
  <si>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</si>
  <si>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</si>
  <si>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</si>
  <si>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</si>
  <si>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</si>
  <si>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</si>
  <si>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</si>
  <si>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</si>
  <si>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</si>
  <si>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</si>
  <si>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</si>
  <si>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</si>
  <si>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</si>
  <si>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</si>
  <si>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</si>
  <si>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</si>
  <si>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</si>
  <si>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</si>
  <si>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</si>
  <si>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</si>
  <si>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</si>
  <si>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</si>
  <si>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</si>
  <si>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</si>
  <si>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</si>
  <si>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</si>
  <si>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</si>
  <si>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</si>
  <si>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</si>
  <si>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</si>
  <si>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</si>
  <si>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</si>
  <si>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</si>
  <si>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</si>
  <si>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</si>
  <si>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</si>
  <si>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</si>
  <si>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</si>
  <si>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</si>
  <si>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</si>
  <si>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</si>
  <si>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</si>
  <si>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</si>
  <si>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</si>
  <si>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</si>
  <si>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</si>
  <si>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</si>
  <si>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</si>
  <si>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</si>
  <si>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</si>
  <si>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</si>
  <si>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</si>
  <si>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</si>
  <si>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</si>
  <si>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</si>
  <si>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</si>
  <si>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</si>
  <si>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</si>
  <si>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</si>
  <si>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</si>
  <si>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</si>
  <si>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</si>
  <si>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</si>
  <si>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</si>
  <si>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</si>
  <si>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</si>
  <si>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</si>
  <si>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</si>
  <si>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</si>
  <si>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</si>
  <si>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</si>
  <si>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</si>
  <si>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</si>
  <si>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</si>
  <si>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</si>
  <si>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</si>
  <si>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</si>
  <si>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</si>
  <si>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</si>
  <si>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</si>
  <si>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</si>
  <si>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</si>
  <si>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</si>
  <si>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</si>
  <si>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</si>
  <si>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</si>
  <si>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</si>
  <si>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</si>
  <si>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</si>
  <si>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</si>
  <si>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</si>
  <si>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</si>
  <si>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</si>
  <si>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</si>
  <si>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</si>
  <si>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</si>
  <si>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</si>
  <si>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</si>
  <si>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</si>
  <si>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</si>
  <si>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</si>
  <si>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</si>
  <si>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</si>
  <si>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</si>
  <si>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</si>
  <si>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</si>
  <si>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</si>
  <si>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</si>
  <si>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</si>
  <si>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</si>
  <si>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</si>
  <si>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</si>
  <si>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</si>
  <si>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</si>
  <si>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</si>
  <si>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</si>
  <si>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</si>
  <si>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</si>
  <si>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</si>
  <si>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</si>
  <si>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</si>
  <si>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</si>
  <si>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</si>
  <si>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</si>
  <si>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</si>
  <si>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</si>
  <si>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</si>
  <si>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</si>
  <si>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</si>
  <si>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</si>
  <si>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</si>
  <si>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</si>
  <si>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</si>
  <si>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</si>
  <si>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</si>
  <si>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</si>
  <si>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</si>
  <si>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</si>
  <si>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</si>
  <si>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</si>
  <si>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</si>
  <si>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</si>
  <si>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</si>
  <si>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</si>
  <si>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</si>
  <si>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</si>
  <si>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</si>
  <si>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</si>
  <si>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</si>
  <si>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</si>
  <si>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</si>
  <si>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</si>
  <si>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</si>
  <si>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</si>
  <si>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</si>
  <si>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</si>
  <si>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</si>
  <si>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</si>
  <si>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</si>
  <si>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</si>
  <si>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</si>
  <si>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</si>
  <si>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</si>
  <si>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</si>
  <si>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</si>
  <si>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</si>
  <si>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</si>
  <si>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</si>
  <si>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</si>
  <si>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</si>
  <si>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</si>
  <si>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</si>
  <si>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</si>
  <si>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</si>
  <si>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</si>
  <si>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</si>
  <si>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</si>
  <si>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</si>
  <si>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</si>
  <si>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</si>
  <si>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</si>
  <si>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</si>
  <si>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</si>
  <si>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</si>
  <si>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</si>
  <si>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</si>
  <si>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</si>
  <si>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</si>
  <si>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</si>
  <si>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</si>
  <si>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</si>
  <si>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</si>
  <si>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</si>
  <si>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</si>
  <si>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</si>
  <si>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</si>
  <si>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</si>
  <si>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</si>
  <si>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</si>
  <si>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</si>
  <si>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</si>
  <si>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</si>
  <si>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</si>
  <si>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</si>
  <si>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</si>
  <si>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</si>
  <si>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</si>
  <si>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</si>
  <si>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</si>
  <si>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災害救助等に要する経費</t>
    <phoneticPr fontId="5"/>
  </si>
  <si>
    <t>政策統括官（防災担当）</t>
    <phoneticPr fontId="5"/>
  </si>
  <si>
    <t>○</t>
  </si>
  <si>
    <t>・ 災害救助法　第21条
・ 災害弔慰金の支給等に関する法律 第7条第2項、第9条、第12条第1項</t>
    <phoneticPr fontId="5"/>
  </si>
  <si>
    <t>・ 災害救助費の国庫負担について
・ 災害弔慰金等の国庫負担について
・ 災害弔慰金の支給等に関する法律に基づく災害援護資金の貸付けの財源としての必要な国庫貸付金の申請等の取扱いについて</t>
    <phoneticPr fontId="5"/>
  </si>
  <si>
    <t>（災害救助費、災害弔慰金等負担金、災害援護貸付金）別添のとおり
※ 近年の国会審議等で、被災者への対応を強化･一元化する観点から、災害救助法の所管を厚生労働省から内閣府へ移管すべきだとの議論がなされてきたところである。『中央防災会議防災対策推進検討会議最終報告（平成24年7月31日）』においても、『被災者支援の総合的な実施の観点から、災害救助法の所管を厚生労働省から災害対策基本法や被災者生活再建支援法を所管する内閣府に移管することを検討すべきである。』と指摘されたことを受け、被災者支援の総合的実施の観点から、平成25年10月1日より内閣府（防災担当）に移管されたもの。</t>
    <phoneticPr fontId="5"/>
  </si>
  <si>
    <t>-</t>
  </si>
  <si>
    <t>災害救助費等負担金</t>
    <rPh sb="0" eb="2">
      <t>サイガイ</t>
    </rPh>
    <rPh sb="2" eb="4">
      <t>キュウジョ</t>
    </rPh>
    <rPh sb="4" eb="5">
      <t>ヒ</t>
    </rPh>
    <rPh sb="5" eb="6">
      <t>トウ</t>
    </rPh>
    <rPh sb="6" eb="9">
      <t>フタンキン</t>
    </rPh>
    <phoneticPr fontId="3"/>
  </si>
  <si>
    <t>災害弔慰金等負担金</t>
    <rPh sb="0" eb="2">
      <t>サイガイ</t>
    </rPh>
    <rPh sb="2" eb="5">
      <t>チョウイキン</t>
    </rPh>
    <rPh sb="5" eb="6">
      <t>トウ</t>
    </rPh>
    <rPh sb="6" eb="9">
      <t>フタンキン</t>
    </rPh>
    <phoneticPr fontId="3"/>
  </si>
  <si>
    <t>災害援護貸付金</t>
    <rPh sb="0" eb="2">
      <t>サイガイ</t>
    </rPh>
    <rPh sb="2" eb="4">
      <t>エンゴ</t>
    </rPh>
    <rPh sb="4" eb="6">
      <t>カシツケ</t>
    </rPh>
    <rPh sb="6" eb="7">
      <t>キン</t>
    </rPh>
    <phoneticPr fontId="3"/>
  </si>
  <si>
    <t>-</t>
    <phoneticPr fontId="5"/>
  </si>
  <si>
    <t>-</t>
    <phoneticPr fontId="5"/>
  </si>
  <si>
    <t>-</t>
    <phoneticPr fontId="5"/>
  </si>
  <si>
    <t>災害救助費等負担金、災害弔慰金等負担金、災害援護貸付金は、それぞれ法に基づき地方自治体が支出した費用の一部を負担するものであり、定量的な目標の設定はなじまない。</t>
    <phoneticPr fontId="5"/>
  </si>
  <si>
    <t>地方自治体が必要とする額を執行する</t>
    <phoneticPr fontId="5"/>
  </si>
  <si>
    <t>地方自治体からの申請額に対する執行率</t>
    <phoneticPr fontId="5"/>
  </si>
  <si>
    <t>％</t>
    <phoneticPr fontId="5"/>
  </si>
  <si>
    <t>-</t>
    <phoneticPr fontId="5"/>
  </si>
  <si>
    <t>件</t>
    <rPh sb="0" eb="1">
      <t>ケン</t>
    </rPh>
    <phoneticPr fontId="5"/>
  </si>
  <si>
    <t>○ 災害救助費等負担金
災害救助法の適用市町村数</t>
    <phoneticPr fontId="5"/>
  </si>
  <si>
    <t>○ 災害弔慰金等負担金
災害弔慰金等支給件数</t>
    <phoneticPr fontId="5"/>
  </si>
  <si>
    <t>○ 災害援護貸付金
災害援護資金貸付件数</t>
    <phoneticPr fontId="5"/>
  </si>
  <si>
    <t>○ 災害救助費等負担金
支給額 / 支給自治体数</t>
    <phoneticPr fontId="5"/>
  </si>
  <si>
    <t>○ 災害弔慰金等負担金
支給額 / 支給自治体数</t>
    <phoneticPr fontId="5"/>
  </si>
  <si>
    <t>○ 災害援護貸付金
支給額 / 支給自治体数</t>
    <phoneticPr fontId="5"/>
  </si>
  <si>
    <t>百万円</t>
    <rPh sb="0" eb="3">
      <t>ヒャクマンエン</t>
    </rPh>
    <phoneticPr fontId="3"/>
  </si>
  <si>
    <t>　　/</t>
  </si>
  <si>
    <t>17001/10</t>
    <phoneticPr fontId="5"/>
  </si>
  <si>
    <t>16369.184/19</t>
    <phoneticPr fontId="5"/>
  </si>
  <si>
    <t>162/10</t>
    <phoneticPr fontId="5"/>
  </si>
  <si>
    <t>327/6</t>
    <phoneticPr fontId="5"/>
  </si>
  <si>
    <t>254.505/12</t>
    <phoneticPr fontId="5"/>
  </si>
  <si>
    <t>政策9：防災政策の推進</t>
    <phoneticPr fontId="5"/>
  </si>
  <si>
    <t>施策5：防災行政の総合的推進</t>
    <phoneticPr fontId="5"/>
  </si>
  <si>
    <t>-</t>
    <phoneticPr fontId="5"/>
  </si>
  <si>
    <t>-</t>
    <phoneticPr fontId="5"/>
  </si>
  <si>
    <t>-</t>
    <phoneticPr fontId="5"/>
  </si>
  <si>
    <t>-</t>
    <phoneticPr fontId="5"/>
  </si>
  <si>
    <t>災害に際して、救助を必要とする者に対し、応急的に必要な救助を行うものであるため、国民や社会のニーズを反映したものである。</t>
    <phoneticPr fontId="5"/>
  </si>
  <si>
    <t>災害救助法、災害弔慰金の支給等に関する法律の趣旨･目的に照らして、国が地方公共団体へ国庫負担すべき事業である。</t>
  </si>
  <si>
    <t>避難所の設置など、応急的に必要な救助を行っているところであり、被災者の保護と社会の秩序の保全を図ることを目的としているため、優先度は高い。</t>
    <phoneticPr fontId="5"/>
  </si>
  <si>
    <t>‐</t>
  </si>
  <si>
    <t>無</t>
  </si>
  <si>
    <t>法に基づき、災害救助費、災害弔慰金、災害援護貸付金に必要な費目に限定される。</t>
    <phoneticPr fontId="5"/>
  </si>
  <si>
    <t>不用率が大きいのは、応急仮設住宅の供与及び住宅の応急修理住宅が予定より少なかったこと等のためである。</t>
    <rPh sb="0" eb="2">
      <t>フヨウ</t>
    </rPh>
    <rPh sb="2" eb="3">
      <t>リツ</t>
    </rPh>
    <rPh sb="4" eb="5">
      <t>オオ</t>
    </rPh>
    <rPh sb="10" eb="12">
      <t>オウキュウ</t>
    </rPh>
    <rPh sb="31" eb="33">
      <t>ヨテイ</t>
    </rPh>
    <phoneticPr fontId="5"/>
  </si>
  <si>
    <t>精算監査を行うことにより、適正な予算の執行に努めている。</t>
  </si>
  <si>
    <t>地方公共団体からの申請に対し、適切に必要額を支給しており、目標に見合っており且つ精算監査を行うことにより、適正な執行に努めている。</t>
    <phoneticPr fontId="5"/>
  </si>
  <si>
    <t>災害発生に伴うものなので、見込みは立てられないが、精算監査による確認により、実績は適正なものとなっている。</t>
    <phoneticPr fontId="5"/>
  </si>
  <si>
    <t>災害により住家を失った被災者に対し、仮の住まいとして応急仮設住宅を提供している。</t>
  </si>
  <si>
    <t>復興庁</t>
  </si>
  <si>
    <t>特別会計：東日本大震災分
一般会計：上記以外の災害分</t>
    <rPh sb="0" eb="2">
      <t>トクベツ</t>
    </rPh>
    <rPh sb="2" eb="4">
      <t>カイケイ</t>
    </rPh>
    <rPh sb="5" eb="6">
      <t>ヒガシ</t>
    </rPh>
    <rPh sb="6" eb="8">
      <t>ニホン</t>
    </rPh>
    <rPh sb="8" eb="9">
      <t>ダイ</t>
    </rPh>
    <rPh sb="9" eb="11">
      <t>シンサイ</t>
    </rPh>
    <rPh sb="11" eb="12">
      <t>ブン</t>
    </rPh>
    <rPh sb="13" eb="15">
      <t>イッパン</t>
    </rPh>
    <rPh sb="15" eb="17">
      <t>カイケイ</t>
    </rPh>
    <rPh sb="18" eb="20">
      <t>ジョウキ</t>
    </rPh>
    <rPh sb="20" eb="22">
      <t>イガイ</t>
    </rPh>
    <rPh sb="23" eb="25">
      <t>サイガイ</t>
    </rPh>
    <rPh sb="25" eb="26">
      <t>ブン</t>
    </rPh>
    <phoneticPr fontId="3"/>
  </si>
  <si>
    <t>災害救助法による災害救助等</t>
    <rPh sb="0" eb="2">
      <t>サイガイ</t>
    </rPh>
    <rPh sb="2" eb="5">
      <t>キュウジョホウ</t>
    </rPh>
    <rPh sb="8" eb="10">
      <t>サイガイ</t>
    </rPh>
    <rPh sb="10" eb="12">
      <t>キュウジョ</t>
    </rPh>
    <rPh sb="12" eb="13">
      <t>トウ</t>
    </rPh>
    <phoneticPr fontId="5"/>
  </si>
  <si>
    <t>法律の規定に基づき支給するものであり、改善の余地はない。</t>
  </si>
  <si>
    <t>厚生労働省698,699,700</t>
    <rPh sb="0" eb="2">
      <t>コウセイ</t>
    </rPh>
    <rPh sb="2" eb="5">
      <t>ロウドウショウ</t>
    </rPh>
    <phoneticPr fontId="5"/>
  </si>
  <si>
    <t>0048</t>
    <phoneticPr fontId="5"/>
  </si>
  <si>
    <t>0054</t>
    <phoneticPr fontId="5"/>
  </si>
  <si>
    <t>0048</t>
    <phoneticPr fontId="5"/>
  </si>
  <si>
    <t>0049</t>
    <phoneticPr fontId="5"/>
  </si>
  <si>
    <t>災害に際して、応急的に必要な救助を行い、被災者の保護と社会の秩序の保全を図るため、必要な予算措置を講じ、地方自治体において必要な金額を執行する。（平成29～30年度においては補正予算措置を講じ、地方自治体に対し必要な額を執行した。）</t>
    <phoneticPr fontId="5"/>
  </si>
  <si>
    <t>A.福島県</t>
    <rPh sb="2" eb="5">
      <t>フクシマケン</t>
    </rPh>
    <phoneticPr fontId="5"/>
  </si>
  <si>
    <t>負担金</t>
    <rPh sb="0" eb="3">
      <t>フタンキン</t>
    </rPh>
    <phoneticPr fontId="5"/>
  </si>
  <si>
    <t>災害救助法に基づく補助</t>
    <rPh sb="0" eb="2">
      <t>サイガイ</t>
    </rPh>
    <rPh sb="2" eb="5">
      <t>キュウジョホウ</t>
    </rPh>
    <rPh sb="6" eb="7">
      <t>モト</t>
    </rPh>
    <rPh sb="9" eb="11">
      <t>ホジョ</t>
    </rPh>
    <phoneticPr fontId="5"/>
  </si>
  <si>
    <t>福島県</t>
    <rPh sb="0" eb="3">
      <t>フクシマケン</t>
    </rPh>
    <phoneticPr fontId="5"/>
  </si>
  <si>
    <t>宮城県</t>
    <rPh sb="0" eb="3">
      <t>ミヤギケン</t>
    </rPh>
    <phoneticPr fontId="5"/>
  </si>
  <si>
    <t>栃木県</t>
    <rPh sb="0" eb="3">
      <t>トチギケン</t>
    </rPh>
    <phoneticPr fontId="5"/>
  </si>
  <si>
    <t>熊本県</t>
    <rPh sb="0" eb="3">
      <t>クマモトケン</t>
    </rPh>
    <phoneticPr fontId="5"/>
  </si>
  <si>
    <t>北海道</t>
    <rPh sb="0" eb="3">
      <t>ホッカイドウ</t>
    </rPh>
    <phoneticPr fontId="5"/>
  </si>
  <si>
    <t>岡山県</t>
    <rPh sb="0" eb="3">
      <t>オカヤマケン</t>
    </rPh>
    <phoneticPr fontId="5"/>
  </si>
  <si>
    <t>千葉県</t>
    <rPh sb="0" eb="3">
      <t>チバケン</t>
    </rPh>
    <phoneticPr fontId="5"/>
  </si>
  <si>
    <t>埼玉県</t>
    <rPh sb="0" eb="3">
      <t>サイタマケン</t>
    </rPh>
    <phoneticPr fontId="5"/>
  </si>
  <si>
    <t>茨城県</t>
    <rPh sb="0" eb="3">
      <t>イバラキケン</t>
    </rPh>
    <phoneticPr fontId="5"/>
  </si>
  <si>
    <t>平成28年熊本地震</t>
    <rPh sb="0" eb="2">
      <t>ヘイセイ</t>
    </rPh>
    <rPh sb="4" eb="5">
      <t>ネン</t>
    </rPh>
    <rPh sb="5" eb="7">
      <t>クマモト</t>
    </rPh>
    <rPh sb="7" eb="9">
      <t>ジシン</t>
    </rPh>
    <phoneticPr fontId="5"/>
  </si>
  <si>
    <t>令和元年東日本台風</t>
    <rPh sb="0" eb="2">
      <t>レイワ</t>
    </rPh>
    <rPh sb="2" eb="4">
      <t>ガンネン</t>
    </rPh>
    <rPh sb="4" eb="7">
      <t>ヒガシニホン</t>
    </rPh>
    <rPh sb="7" eb="9">
      <t>タイフウ</t>
    </rPh>
    <phoneticPr fontId="5"/>
  </si>
  <si>
    <r>
      <t>平成3</t>
    </r>
    <r>
      <rPr>
        <sz val="11"/>
        <rFont val="ＭＳ Ｐゴシック"/>
        <family val="3"/>
        <charset val="128"/>
      </rPr>
      <t>0年北海道胆振東部地震</t>
    </r>
    <rPh sb="0" eb="2">
      <t>ヘイセイ</t>
    </rPh>
    <rPh sb="4" eb="5">
      <t>ネン</t>
    </rPh>
    <rPh sb="5" eb="8">
      <t>ホッカイドウ</t>
    </rPh>
    <rPh sb="8" eb="10">
      <t>イブリ</t>
    </rPh>
    <rPh sb="10" eb="12">
      <t>トウブ</t>
    </rPh>
    <rPh sb="12" eb="14">
      <t>ジシン</t>
    </rPh>
    <phoneticPr fontId="5"/>
  </si>
  <si>
    <r>
      <t>平成3</t>
    </r>
    <r>
      <rPr>
        <sz val="11"/>
        <rFont val="ＭＳ Ｐゴシック"/>
        <family val="3"/>
        <charset val="128"/>
      </rPr>
      <t>0年7月豪雨</t>
    </r>
    <rPh sb="0" eb="2">
      <t>ヘイセイ</t>
    </rPh>
    <rPh sb="4" eb="5">
      <t>ネン</t>
    </rPh>
    <rPh sb="6" eb="7">
      <t>ガツ</t>
    </rPh>
    <rPh sb="7" eb="9">
      <t>ゴウウ</t>
    </rPh>
    <phoneticPr fontId="5"/>
  </si>
  <si>
    <t>-</t>
    <phoneticPr fontId="5"/>
  </si>
  <si>
    <t>-</t>
    <phoneticPr fontId="5"/>
  </si>
  <si>
    <t>-</t>
    <phoneticPr fontId="5"/>
  </si>
  <si>
    <t>-</t>
    <phoneticPr fontId="5"/>
  </si>
  <si>
    <t>災害救助費等国庫負担金</t>
    <rPh sb="0" eb="2">
      <t>サイガイ</t>
    </rPh>
    <rPh sb="2" eb="5">
      <t>キュウジョヒ</t>
    </rPh>
    <rPh sb="5" eb="6">
      <t>トウ</t>
    </rPh>
    <rPh sb="6" eb="8">
      <t>コッコ</t>
    </rPh>
    <rPh sb="8" eb="11">
      <t>フタンキン</t>
    </rPh>
    <phoneticPr fontId="5"/>
  </si>
  <si>
    <t>長野県</t>
    <rPh sb="0" eb="2">
      <t>ナガノ</t>
    </rPh>
    <rPh sb="2" eb="3">
      <t>ケン</t>
    </rPh>
    <phoneticPr fontId="5"/>
  </si>
  <si>
    <t>17196/28</t>
    <phoneticPr fontId="5"/>
  </si>
  <si>
    <t>　　/</t>
    <phoneticPr fontId="5"/>
  </si>
  <si>
    <t>-</t>
    <phoneticPr fontId="5"/>
  </si>
  <si>
    <t>災害弔慰金等国庫負担金</t>
    <rPh sb="0" eb="2">
      <t>サイガイ</t>
    </rPh>
    <rPh sb="2" eb="5">
      <t>チョウイキン</t>
    </rPh>
    <rPh sb="5" eb="6">
      <t>トウ</t>
    </rPh>
    <rPh sb="6" eb="8">
      <t>コッコ</t>
    </rPh>
    <rPh sb="8" eb="11">
      <t>フタンキン</t>
    </rPh>
    <phoneticPr fontId="5"/>
  </si>
  <si>
    <t>岡山県</t>
    <rPh sb="0" eb="3">
      <t>オカヤマケン</t>
    </rPh>
    <phoneticPr fontId="5"/>
  </si>
  <si>
    <t>平成30年７月豪雨</t>
    <rPh sb="0" eb="2">
      <t>ヘイセイ</t>
    </rPh>
    <rPh sb="4" eb="5">
      <t>ネン</t>
    </rPh>
    <rPh sb="6" eb="7">
      <t>ガツ</t>
    </rPh>
    <rPh sb="7" eb="9">
      <t>ゴウウ</t>
    </rPh>
    <phoneticPr fontId="5"/>
  </si>
  <si>
    <t>宮城県</t>
    <rPh sb="0" eb="3">
      <t>ミヤギケン</t>
    </rPh>
    <phoneticPr fontId="5"/>
  </si>
  <si>
    <t>令和元年台風19号</t>
    <rPh sb="0" eb="2">
      <t>レイワ</t>
    </rPh>
    <rPh sb="2" eb="4">
      <t>ガンネン</t>
    </rPh>
    <rPh sb="4" eb="6">
      <t>タイフウ</t>
    </rPh>
    <rPh sb="8" eb="9">
      <t>ゴウ</t>
    </rPh>
    <phoneticPr fontId="5"/>
  </si>
  <si>
    <t>広島県</t>
    <rPh sb="0" eb="3">
      <t>ヒロシマケン</t>
    </rPh>
    <phoneticPr fontId="5"/>
  </si>
  <si>
    <t>千葉県</t>
    <rPh sb="0" eb="3">
      <t>チバケン</t>
    </rPh>
    <phoneticPr fontId="5"/>
  </si>
  <si>
    <t>神奈川県</t>
    <rPh sb="0" eb="4">
      <t>カナガワケン</t>
    </rPh>
    <phoneticPr fontId="5"/>
  </si>
  <si>
    <t>令和元年台風第15号
令和元年台風第19号</t>
    <rPh sb="0" eb="2">
      <t>レイワ</t>
    </rPh>
    <rPh sb="2" eb="4">
      <t>ガンネン</t>
    </rPh>
    <rPh sb="4" eb="6">
      <t>タイフウ</t>
    </rPh>
    <rPh sb="6" eb="7">
      <t>ダイ</t>
    </rPh>
    <rPh sb="9" eb="10">
      <t>ゴウ</t>
    </rPh>
    <rPh sb="11" eb="13">
      <t>レイワ</t>
    </rPh>
    <rPh sb="13" eb="15">
      <t>ガンネン</t>
    </rPh>
    <rPh sb="15" eb="17">
      <t>タイフウ</t>
    </rPh>
    <rPh sb="17" eb="18">
      <t>ダイ</t>
    </rPh>
    <rPh sb="20" eb="21">
      <t>ゴウ</t>
    </rPh>
    <phoneticPr fontId="5"/>
  </si>
  <si>
    <t>佐賀県</t>
    <rPh sb="0" eb="3">
      <t>サガケン</t>
    </rPh>
    <phoneticPr fontId="5"/>
  </si>
  <si>
    <t>令和元年佐賀豪雨</t>
    <rPh sb="0" eb="2">
      <t>レイワ</t>
    </rPh>
    <rPh sb="2" eb="4">
      <t>ガンネン</t>
    </rPh>
    <rPh sb="4" eb="6">
      <t>サガ</t>
    </rPh>
    <rPh sb="6" eb="8">
      <t>ゴウウ</t>
    </rPh>
    <phoneticPr fontId="5"/>
  </si>
  <si>
    <t>210/22</t>
    <phoneticPr fontId="5"/>
  </si>
  <si>
    <t>福島県</t>
    <rPh sb="0" eb="2">
      <t>フクシマ</t>
    </rPh>
    <rPh sb="2" eb="3">
      <t>ケン</t>
    </rPh>
    <phoneticPr fontId="5"/>
  </si>
  <si>
    <t>長野県</t>
    <rPh sb="0" eb="3">
      <t>ナガノケン</t>
    </rPh>
    <phoneticPr fontId="5"/>
  </si>
  <si>
    <t>令和元年台風第19号</t>
    <rPh sb="0" eb="2">
      <t>レイワ</t>
    </rPh>
    <rPh sb="2" eb="4">
      <t>ガンネン</t>
    </rPh>
    <rPh sb="4" eb="6">
      <t>タイフウ</t>
    </rPh>
    <rPh sb="6" eb="7">
      <t>ダイ</t>
    </rPh>
    <rPh sb="9" eb="10">
      <t>ゴウ</t>
    </rPh>
    <phoneticPr fontId="5"/>
  </si>
  <si>
    <t>令和元年10月25日の大雨
令和元年台風第15号等</t>
    <rPh sb="0" eb="2">
      <t>レイワ</t>
    </rPh>
    <rPh sb="2" eb="4">
      <t>ガンネン</t>
    </rPh>
    <rPh sb="6" eb="7">
      <t>ガツ</t>
    </rPh>
    <rPh sb="9" eb="10">
      <t>ニチ</t>
    </rPh>
    <rPh sb="11" eb="13">
      <t>オオアメ</t>
    </rPh>
    <rPh sb="14" eb="16">
      <t>レイワ</t>
    </rPh>
    <rPh sb="16" eb="18">
      <t>ガンネン</t>
    </rPh>
    <rPh sb="18" eb="20">
      <t>タイフウ</t>
    </rPh>
    <rPh sb="20" eb="21">
      <t>ダイ</t>
    </rPh>
    <rPh sb="23" eb="24">
      <t>ゴウ</t>
    </rPh>
    <rPh sb="24" eb="25">
      <t>ナド</t>
    </rPh>
    <phoneticPr fontId="5"/>
  </si>
  <si>
    <t>648.750/30</t>
    <phoneticPr fontId="5"/>
  </si>
  <si>
    <t>544/18</t>
    <phoneticPr fontId="5"/>
  </si>
  <si>
    <t>（災害救助費）
・ 災害に際して、国が地方公共団体等の協力の下に、応急的に必要な救助を行い、被災者の保護と社会の秩序の保全を図ることを目的とする。
（災害弔慰金等負担金）
・ 市区町村が、自然災害により死亡した遺族に対して弔慰のために災害弔慰金を、精神又は身体に重度の障害を受けた者に対して災害障害見舞金を、それぞれ支給を行い、もって住民の福祉及び生活の安定に資することを目的とする。
（災害援護貸付金）
・ 自然災害により、住居や家財に被害を受けた場合並びに世帯主が負傷した場合に、その世帯の立て直しに資するため、市町村が災害援護貸付金の貸付を行う。</t>
    <rPh sb="162" eb="163">
      <t>オコナ</t>
    </rPh>
    <rPh sb="168" eb="170">
      <t>ジュウミン</t>
    </rPh>
    <rPh sb="171" eb="173">
      <t>フクシ</t>
    </rPh>
    <rPh sb="173" eb="174">
      <t>オヨ</t>
    </rPh>
    <rPh sb="175" eb="177">
      <t>セイカツ</t>
    </rPh>
    <rPh sb="178" eb="180">
      <t>アンテイ</t>
    </rPh>
    <rPh sb="181" eb="182">
      <t>シ</t>
    </rPh>
    <rPh sb="187" eb="189">
      <t>モクテキ</t>
    </rPh>
    <phoneticPr fontId="5"/>
  </si>
  <si>
    <t>千葉県</t>
    <rPh sb="0" eb="3">
      <t>チバケン</t>
    </rPh>
    <phoneticPr fontId="5"/>
  </si>
  <si>
    <t>福島県</t>
    <phoneticPr fontId="5"/>
  </si>
  <si>
    <t>川崎市</t>
    <phoneticPr fontId="5"/>
  </si>
  <si>
    <t>長野県</t>
    <phoneticPr fontId="5"/>
  </si>
  <si>
    <t>岡山県</t>
    <phoneticPr fontId="5"/>
  </si>
  <si>
    <t>栃木県</t>
    <phoneticPr fontId="5"/>
  </si>
  <si>
    <t>佐賀県</t>
    <phoneticPr fontId="5"/>
  </si>
  <si>
    <t>埼玉県</t>
    <phoneticPr fontId="5"/>
  </si>
  <si>
    <t>東京都</t>
    <phoneticPr fontId="5"/>
  </si>
  <si>
    <t>茨城県</t>
    <phoneticPr fontId="5"/>
  </si>
  <si>
    <t>令和元年度災害援護資金貸付金</t>
    <rPh sb="0" eb="2">
      <t>レイワ</t>
    </rPh>
    <rPh sb="2" eb="4">
      <t>ガンネン</t>
    </rPh>
    <rPh sb="4" eb="5">
      <t>ド</t>
    </rPh>
    <rPh sb="5" eb="7">
      <t>サイガイ</t>
    </rPh>
    <rPh sb="7" eb="9">
      <t>エンゴ</t>
    </rPh>
    <rPh sb="9" eb="11">
      <t>シキン</t>
    </rPh>
    <rPh sb="11" eb="13">
      <t>カシツケ</t>
    </rPh>
    <rPh sb="13" eb="14">
      <t>キン</t>
    </rPh>
    <phoneticPr fontId="5"/>
  </si>
  <si>
    <t>災害援護貸付金</t>
    <rPh sb="0" eb="2">
      <t>サイガイ</t>
    </rPh>
    <rPh sb="2" eb="4">
      <t>エンゴ</t>
    </rPh>
    <rPh sb="4" eb="6">
      <t>カシツケ</t>
    </rPh>
    <rPh sb="6" eb="7">
      <t>キン</t>
    </rPh>
    <phoneticPr fontId="5"/>
  </si>
  <si>
    <t>B.福島県</t>
    <rPh sb="2" eb="5">
      <t>フクシマケン</t>
    </rPh>
    <phoneticPr fontId="5"/>
  </si>
  <si>
    <t>災害弔慰金等負担金</t>
    <rPh sb="0" eb="2">
      <t>サイガイ</t>
    </rPh>
    <rPh sb="2" eb="5">
      <t>チョウイキン</t>
    </rPh>
    <rPh sb="5" eb="6">
      <t>トウ</t>
    </rPh>
    <rPh sb="6" eb="9">
      <t>フタンキン</t>
    </rPh>
    <phoneticPr fontId="5"/>
  </si>
  <si>
    <t>貸付金</t>
    <rPh sb="0" eb="2">
      <t>カシツケ</t>
    </rPh>
    <rPh sb="2" eb="3">
      <t>キン</t>
    </rPh>
    <phoneticPr fontId="5"/>
  </si>
  <si>
    <t>C.千葉県</t>
    <rPh sb="2" eb="5">
      <t>チバケン</t>
    </rPh>
    <phoneticPr fontId="5"/>
  </si>
  <si>
    <t>参事官（被災者生活再建担当）
参事官（避難生活担当）</t>
    <rPh sb="0" eb="2">
      <t>サンジ</t>
    </rPh>
    <rPh sb="2" eb="3">
      <t>カン</t>
    </rPh>
    <rPh sb="4" eb="7">
      <t>ヒサイシャ</t>
    </rPh>
    <rPh sb="7" eb="9">
      <t>セイカツ</t>
    </rPh>
    <rPh sb="9" eb="11">
      <t>サイケン</t>
    </rPh>
    <rPh sb="11" eb="13">
      <t>タントウ</t>
    </rPh>
    <rPh sb="15" eb="18">
      <t>サンジカン</t>
    </rPh>
    <rPh sb="19" eb="21">
      <t>ヒナン</t>
    </rPh>
    <rPh sb="21" eb="23">
      <t>セイカツ</t>
    </rPh>
    <rPh sb="23" eb="25">
      <t>タントウ</t>
    </rPh>
    <phoneticPr fontId="5"/>
  </si>
  <si>
    <t>神谷　将広
重永　将志</t>
    <rPh sb="0" eb="2">
      <t>カミヤ</t>
    </rPh>
    <rPh sb="3" eb="5">
      <t>マサヒロ</t>
    </rPh>
    <rPh sb="6" eb="8">
      <t>シゲナガ</t>
    </rPh>
    <rPh sb="9" eb="10">
      <t>ショウ</t>
    </rPh>
    <rPh sb="10" eb="11">
      <t>ココロザシ</t>
    </rPh>
    <phoneticPr fontId="5"/>
  </si>
  <si>
    <t>令和元年台風第19号及び令和元年10月からの大雨</t>
    <rPh sb="0" eb="2">
      <t>レイワ</t>
    </rPh>
    <rPh sb="2" eb="4">
      <t>ガンネン</t>
    </rPh>
    <rPh sb="4" eb="6">
      <t>タイフウ</t>
    </rPh>
    <rPh sb="6" eb="7">
      <t>ダイ</t>
    </rPh>
    <rPh sb="9" eb="10">
      <t>ゴウ</t>
    </rPh>
    <rPh sb="10" eb="11">
      <t>オヨ</t>
    </rPh>
    <rPh sb="12" eb="14">
      <t>レイワ</t>
    </rPh>
    <rPh sb="14" eb="16">
      <t>ガンネン</t>
    </rPh>
    <rPh sb="18" eb="19">
      <t>ガツ</t>
    </rPh>
    <rPh sb="22" eb="24">
      <t>オオアメ</t>
    </rPh>
    <phoneticPr fontId="5"/>
  </si>
  <si>
    <t>平成27年９月関東・東北豪雨令和元年台風第19号</t>
    <rPh sb="0" eb="2">
      <t>ヘイセイ</t>
    </rPh>
    <rPh sb="4" eb="5">
      <t>ネン</t>
    </rPh>
    <rPh sb="6" eb="7">
      <t>ガツ</t>
    </rPh>
    <rPh sb="7" eb="9">
      <t>カントウ</t>
    </rPh>
    <rPh sb="10" eb="12">
      <t>トウホク</t>
    </rPh>
    <rPh sb="12" eb="14">
      <t>ゴウウ</t>
    </rPh>
    <rPh sb="14" eb="16">
      <t>レイワ</t>
    </rPh>
    <rPh sb="16" eb="18">
      <t>ガンネン</t>
    </rPh>
    <rPh sb="18" eb="20">
      <t>タイフウ</t>
    </rPh>
    <rPh sb="20" eb="21">
      <t>ダイ</t>
    </rPh>
    <rPh sb="23" eb="24">
      <t>ゴウ</t>
    </rPh>
    <phoneticPr fontId="5"/>
  </si>
  <si>
    <t>災害救助費等負担金は、災害に際し、現に救助を必要とする者に対し、応急救助を実施するものであることから、コストの削減等の点検にはなじまない。また救助に当たっては法に基づき、適切に行われている。
令和元年度においては8月の豪雨災害や台風１５号による災害により極めて多くの家屋に被害が生じたことから、応急修理制度を拡充し恒久的制度として一部損壊（準半壊）について支援の対象とすることとした。
災害弔慰金等負担金は、災害で死亡した者の遺族に対し、行政(国・都道府県、市町村)が弔慰を示すこと等を目的とするものであることから、コストの削減等の点検にはなじまない。また支給に当たっては法に基づき、適切に災害弔慰金が支給されている。
災害援護貸付金は、災害に対し、被災者が生活の立て直しを図るために市町村が貸し付けるものである。被災者のニーズに応じて貸付が行われる(事業が実施される)ため、コスト削減等の点検にはなじまいと考える。また貸付に当たっては法に基づき、適切に貸付事業が実施されている。
なお、いずれも災害の発生に伴い必要となる経費であり、予め正確な所要額を見込むことはできないことから、当初予算額では必要最低限度のみを計上しており、不足額については補正予算等において対応している。</t>
    <rPh sb="96" eb="98">
      <t>レイワ</t>
    </rPh>
    <rPh sb="98" eb="100">
      <t>ガンネン</t>
    </rPh>
    <rPh sb="100" eb="101">
      <t>ド</t>
    </rPh>
    <rPh sb="107" eb="108">
      <t>ガツ</t>
    </rPh>
    <rPh sb="109" eb="111">
      <t>ゴウウ</t>
    </rPh>
    <rPh sb="111" eb="113">
      <t>サイガイ</t>
    </rPh>
    <rPh sb="114" eb="116">
      <t>タイフウ</t>
    </rPh>
    <rPh sb="118" eb="119">
      <t>ゴウ</t>
    </rPh>
    <rPh sb="122" eb="124">
      <t>サイガイ</t>
    </rPh>
    <rPh sb="127" eb="128">
      <t>キワ</t>
    </rPh>
    <rPh sb="130" eb="131">
      <t>オオ</t>
    </rPh>
    <rPh sb="133" eb="135">
      <t>カオク</t>
    </rPh>
    <rPh sb="136" eb="138">
      <t>ヒガイ</t>
    </rPh>
    <rPh sb="139" eb="140">
      <t>ショウ</t>
    </rPh>
    <rPh sb="147" eb="149">
      <t>オウキュウ</t>
    </rPh>
    <rPh sb="149" eb="151">
      <t>シュウリ</t>
    </rPh>
    <rPh sb="151" eb="153">
      <t>セイド</t>
    </rPh>
    <rPh sb="154" eb="156">
      <t>カクジュウ</t>
    </rPh>
    <rPh sb="157" eb="160">
      <t>コウキュウテキ</t>
    </rPh>
    <rPh sb="160" eb="162">
      <t>セイド</t>
    </rPh>
    <rPh sb="165" eb="167">
      <t>イチブ</t>
    </rPh>
    <rPh sb="167" eb="169">
      <t>ソンカイ</t>
    </rPh>
    <rPh sb="170" eb="171">
      <t>ジュン</t>
    </rPh>
    <rPh sb="171" eb="173">
      <t>ハンカイ</t>
    </rPh>
    <rPh sb="178" eb="180">
      <t>シエン</t>
    </rPh>
    <rPh sb="181" eb="183">
      <t>タイショウ</t>
    </rPh>
    <phoneticPr fontId="5"/>
  </si>
  <si>
    <t>引き続き、事業の適切な進捗管理、予算の適切かつ効率的な執行に努めること。</t>
    <phoneticPr fontId="5"/>
  </si>
  <si>
    <t>引き続き、事業の適切な進捗管理を行うとともに、予算の効率的かつ適正な執行に努める。</t>
    <phoneticPr fontId="5"/>
  </si>
  <si>
    <t>-</t>
    <phoneticPr fontId="5"/>
  </si>
  <si>
    <t>「新型コロナウイルス対策関連要望額」2,250</t>
    <rPh sb="1" eb="3">
      <t>シンガタ</t>
    </rPh>
    <rPh sb="10" eb="12">
      <t>タイサク</t>
    </rPh>
    <rPh sb="12" eb="14">
      <t>カンレン</t>
    </rPh>
    <rPh sb="14" eb="16">
      <t>ヨウボウ</t>
    </rPh>
    <rPh sb="16" eb="17">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</si>
</sst>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07" xfId="0" applyFont="1" applyFill="1" applyBorder="1" applyAlignment="1" applyProtection="1">
      <alignment horizontal="center" vertical="center"/>
      <protection locked="0"/>
    </xf>
    <xf numFmtId="0" fontId="0" fillId="0"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xdr:colOff>
      <xdr:row>741</xdr:row>
      <xdr:rowOff>0</xdr:rowOff>
    </xdr:from>
    <xdr:to>
      <xdr:col>50</xdr:col>
      <xdr:colOff>1</xdr:colOff>
      <xdr:row>763</xdr:row>
      <xdr:rowOff>125699</xdr:rowOff>
    </xdr:to>
    <xdr:pic>
      <xdr:nvPicPr>
        <xdr:cNvPr id="4" name="図 3"/>
        <xdr:cNvPicPr>
          <a:picLocks noChangeAspect="1"/>
        </xdr:cNvPicPr>
      </xdr:nvPicPr>
      <xdr:blipFill>
        <a:blip xmlns:r="http://schemas.openxmlformats.org/officeDocument/2006/relationships" r:embed="rId1"/>
        <a:stretch>
          <a:fillRect/>
        </a:stretch>
      </xdr:blipFill>
      <xdr:spPr>
        <a:xfrm>
          <a:off x="1219201" y="49390300"/>
          <a:ext cx="9245600" cy="84314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55</v>
      </c>
      <c r="AT2" s="953"/>
      <c r="AU2" s="953"/>
      <c r="AV2" s="42" t="str">
        <f>IF(AW2="", "", "-")</f>
        <v/>
      </c>
      <c r="AW2" s="898"/>
      <c r="AX2" s="898"/>
    </row>
    <row r="3" spans="1:50" ht="21" customHeight="1" thickBot="1" x14ac:dyDescent="0.2">
      <c r="A3" s="854" t="s">
        <v>345</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477</v>
      </c>
      <c r="AK3" s="856"/>
      <c r="AL3" s="856"/>
      <c r="AM3" s="856"/>
      <c r="AN3" s="856"/>
      <c r="AO3" s="856"/>
      <c r="AP3" s="856"/>
      <c r="AQ3" s="856"/>
      <c r="AR3" s="856"/>
      <c r="AS3" s="856"/>
      <c r="AT3" s="856"/>
      <c r="AU3" s="856"/>
      <c r="AV3" s="856"/>
      <c r="AW3" s="856"/>
      <c r="AX3" s="24" t="s">
        <v>64</v>
      </c>
    </row>
    <row r="4" spans="1:50" ht="31.9" customHeight="1" x14ac:dyDescent="0.15">
      <c r="A4" s="689" t="s">
        <v>25</v>
      </c>
      <c r="B4" s="690"/>
      <c r="C4" s="690"/>
      <c r="D4" s="690"/>
      <c r="E4" s="690"/>
      <c r="F4" s="690"/>
      <c r="G4" s="667" t="s">
        <v>478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479</v>
      </c>
      <c r="AF4" s="673"/>
      <c r="AG4" s="673"/>
      <c r="AH4" s="673"/>
      <c r="AI4" s="673"/>
      <c r="AJ4" s="673"/>
      <c r="AK4" s="673"/>
      <c r="AL4" s="673"/>
      <c r="AM4" s="673"/>
      <c r="AN4" s="673"/>
      <c r="AO4" s="673"/>
      <c r="AP4" s="674"/>
      <c r="AQ4" s="675" t="s">
        <v>2</v>
      </c>
      <c r="AR4" s="670"/>
      <c r="AS4" s="670"/>
      <c r="AT4" s="670"/>
      <c r="AU4" s="670"/>
      <c r="AV4" s="670"/>
      <c r="AW4" s="670"/>
      <c r="AX4" s="676"/>
    </row>
    <row r="5" spans="1:50" ht="50.1" customHeight="1" x14ac:dyDescent="0.15">
      <c r="A5" s="677" t="s">
        <v>66</v>
      </c>
      <c r="B5" s="678"/>
      <c r="C5" s="678"/>
      <c r="D5" s="678"/>
      <c r="E5" s="678"/>
      <c r="F5" s="679"/>
      <c r="G5" s="826" t="s">
        <v>440</v>
      </c>
      <c r="H5" s="827"/>
      <c r="I5" s="827"/>
      <c r="J5" s="827"/>
      <c r="K5" s="827"/>
      <c r="L5" s="827"/>
      <c r="M5" s="828" t="s">
        <v>65</v>
      </c>
      <c r="N5" s="829"/>
      <c r="O5" s="829"/>
      <c r="P5" s="829"/>
      <c r="Q5" s="829"/>
      <c r="R5" s="830"/>
      <c r="S5" s="831" t="s">
        <v>69</v>
      </c>
      <c r="T5" s="827"/>
      <c r="U5" s="827"/>
      <c r="V5" s="827"/>
      <c r="W5" s="827"/>
      <c r="X5" s="832"/>
      <c r="Y5" s="683" t="s">
        <v>3</v>
      </c>
      <c r="Z5" s="531"/>
      <c r="AA5" s="531"/>
      <c r="AB5" s="531"/>
      <c r="AC5" s="531"/>
      <c r="AD5" s="532"/>
      <c r="AE5" s="684" t="s">
        <v>597</v>
      </c>
      <c r="AF5" s="684"/>
      <c r="AG5" s="684"/>
      <c r="AH5" s="684"/>
      <c r="AI5" s="684"/>
      <c r="AJ5" s="684"/>
      <c r="AK5" s="684"/>
      <c r="AL5" s="684"/>
      <c r="AM5" s="684"/>
      <c r="AN5" s="684"/>
      <c r="AO5" s="684"/>
      <c r="AP5" s="685"/>
      <c r="AQ5" s="686" t="s">
        <v>598</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98.25" customHeight="1" x14ac:dyDescent="0.15">
      <c r="A7" s="483" t="s">
        <v>22</v>
      </c>
      <c r="B7" s="484"/>
      <c r="C7" s="484"/>
      <c r="D7" s="484"/>
      <c r="E7" s="484"/>
      <c r="F7" s="485"/>
      <c r="G7" s="486" t="s">
        <v>481</v>
      </c>
      <c r="H7" s="487"/>
      <c r="I7" s="487"/>
      <c r="J7" s="487"/>
      <c r="K7" s="487"/>
      <c r="L7" s="487"/>
      <c r="M7" s="487"/>
      <c r="N7" s="487"/>
      <c r="O7" s="487"/>
      <c r="P7" s="487"/>
      <c r="Q7" s="487"/>
      <c r="R7" s="487"/>
      <c r="S7" s="487"/>
      <c r="T7" s="487"/>
      <c r="U7" s="487"/>
      <c r="V7" s="487"/>
      <c r="W7" s="487"/>
      <c r="X7" s="488"/>
      <c r="Y7" s="909" t="s">
        <v>309</v>
      </c>
      <c r="Z7" s="431"/>
      <c r="AA7" s="431"/>
      <c r="AB7" s="431"/>
      <c r="AC7" s="431"/>
      <c r="AD7" s="910"/>
      <c r="AE7" s="899" t="s">
        <v>482</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3" t="s">
        <v>211</v>
      </c>
      <c r="B8" s="484"/>
      <c r="C8" s="484"/>
      <c r="D8" s="484"/>
      <c r="E8" s="484"/>
      <c r="F8" s="485"/>
      <c r="G8" s="920" t="str">
        <f>入力規則等!A27</f>
        <v>-</v>
      </c>
      <c r="H8" s="705"/>
      <c r="I8" s="705"/>
      <c r="J8" s="705"/>
      <c r="K8" s="705"/>
      <c r="L8" s="705"/>
      <c r="M8" s="705"/>
      <c r="N8" s="705"/>
      <c r="O8" s="705"/>
      <c r="P8" s="705"/>
      <c r="Q8" s="705"/>
      <c r="R8" s="705"/>
      <c r="S8" s="705"/>
      <c r="T8" s="705"/>
      <c r="U8" s="705"/>
      <c r="V8" s="705"/>
      <c r="W8" s="705"/>
      <c r="X8" s="921"/>
      <c r="Y8" s="833" t="s">
        <v>212</v>
      </c>
      <c r="Z8" s="834"/>
      <c r="AA8" s="834"/>
      <c r="AB8" s="834"/>
      <c r="AC8" s="834"/>
      <c r="AD8" s="835"/>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144" customHeight="1" x14ac:dyDescent="0.15">
      <c r="A9" s="836" t="s">
        <v>23</v>
      </c>
      <c r="B9" s="837"/>
      <c r="C9" s="837"/>
      <c r="D9" s="837"/>
      <c r="E9" s="837"/>
      <c r="F9" s="837"/>
      <c r="G9" s="838" t="s">
        <v>580</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5" t="s">
        <v>29</v>
      </c>
      <c r="B10" s="646"/>
      <c r="C10" s="646"/>
      <c r="D10" s="646"/>
      <c r="E10" s="646"/>
      <c r="F10" s="646"/>
      <c r="G10" s="739" t="s">
        <v>483</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負担、貸付</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63" t="s">
        <v>24</v>
      </c>
      <c r="B12" s="964"/>
      <c r="C12" s="964"/>
      <c r="D12" s="964"/>
      <c r="E12" s="964"/>
      <c r="F12" s="965"/>
      <c r="G12" s="745"/>
      <c r="H12" s="746"/>
      <c r="I12" s="746"/>
      <c r="J12" s="746"/>
      <c r="K12" s="746"/>
      <c r="L12" s="746"/>
      <c r="M12" s="746"/>
      <c r="N12" s="746"/>
      <c r="O12" s="746"/>
      <c r="P12" s="403" t="s">
        <v>312</v>
      </c>
      <c r="Q12" s="404"/>
      <c r="R12" s="404"/>
      <c r="S12" s="404"/>
      <c r="T12" s="404"/>
      <c r="U12" s="404"/>
      <c r="V12" s="405"/>
      <c r="W12" s="403" t="s">
        <v>332</v>
      </c>
      <c r="X12" s="404"/>
      <c r="Y12" s="404"/>
      <c r="Z12" s="404"/>
      <c r="AA12" s="404"/>
      <c r="AB12" s="404"/>
      <c r="AC12" s="405"/>
      <c r="AD12" s="403" t="s">
        <v>339</v>
      </c>
      <c r="AE12" s="404"/>
      <c r="AF12" s="404"/>
      <c r="AG12" s="404"/>
      <c r="AH12" s="404"/>
      <c r="AI12" s="404"/>
      <c r="AJ12" s="405"/>
      <c r="AK12" s="403" t="s">
        <v>346</v>
      </c>
      <c r="AL12" s="404"/>
      <c r="AM12" s="404"/>
      <c r="AN12" s="404"/>
      <c r="AO12" s="404"/>
      <c r="AP12" s="404"/>
      <c r="AQ12" s="405"/>
      <c r="AR12" s="403" t="s">
        <v>347</v>
      </c>
      <c r="AS12" s="404"/>
      <c r="AT12" s="404"/>
      <c r="AU12" s="404"/>
      <c r="AV12" s="404"/>
      <c r="AW12" s="404"/>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v>2172.8200000000002</v>
      </c>
      <c r="Q13" s="643"/>
      <c r="R13" s="643"/>
      <c r="S13" s="643"/>
      <c r="T13" s="643"/>
      <c r="U13" s="643"/>
      <c r="V13" s="644"/>
      <c r="W13" s="642">
        <v>2172.4</v>
      </c>
      <c r="X13" s="643"/>
      <c r="Y13" s="643"/>
      <c r="Z13" s="643"/>
      <c r="AA13" s="643"/>
      <c r="AB13" s="643"/>
      <c r="AC13" s="644"/>
      <c r="AD13" s="642">
        <v>4600</v>
      </c>
      <c r="AE13" s="643"/>
      <c r="AF13" s="643"/>
      <c r="AG13" s="643"/>
      <c r="AH13" s="643"/>
      <c r="AI13" s="643"/>
      <c r="AJ13" s="644"/>
      <c r="AK13" s="642">
        <v>4570</v>
      </c>
      <c r="AL13" s="643"/>
      <c r="AM13" s="643"/>
      <c r="AN13" s="643"/>
      <c r="AO13" s="643"/>
      <c r="AP13" s="643"/>
      <c r="AQ13" s="644"/>
      <c r="AR13" s="906">
        <v>4570</v>
      </c>
      <c r="AS13" s="907"/>
      <c r="AT13" s="907"/>
      <c r="AU13" s="907"/>
      <c r="AV13" s="907"/>
      <c r="AW13" s="907"/>
      <c r="AX13" s="908"/>
    </row>
    <row r="14" spans="1:50" ht="21" customHeight="1" x14ac:dyDescent="0.15">
      <c r="A14" s="599"/>
      <c r="B14" s="600"/>
      <c r="C14" s="600"/>
      <c r="D14" s="600"/>
      <c r="E14" s="600"/>
      <c r="F14" s="601"/>
      <c r="G14" s="710"/>
      <c r="H14" s="711"/>
      <c r="I14" s="696" t="s">
        <v>8</v>
      </c>
      <c r="J14" s="747"/>
      <c r="K14" s="747"/>
      <c r="L14" s="747"/>
      <c r="M14" s="747"/>
      <c r="N14" s="747"/>
      <c r="O14" s="748"/>
      <c r="P14" s="642">
        <v>16882.905999999999</v>
      </c>
      <c r="Q14" s="643"/>
      <c r="R14" s="643"/>
      <c r="S14" s="643"/>
      <c r="T14" s="643"/>
      <c r="U14" s="643"/>
      <c r="V14" s="644"/>
      <c r="W14" s="642">
        <v>5584.2</v>
      </c>
      <c r="X14" s="643"/>
      <c r="Y14" s="643"/>
      <c r="Z14" s="643"/>
      <c r="AA14" s="643"/>
      <c r="AB14" s="643"/>
      <c r="AC14" s="644"/>
      <c r="AD14" s="642" t="s">
        <v>488</v>
      </c>
      <c r="AE14" s="643"/>
      <c r="AF14" s="643"/>
      <c r="AG14" s="643"/>
      <c r="AH14" s="643"/>
      <c r="AI14" s="643"/>
      <c r="AJ14" s="644"/>
      <c r="AK14" s="642" t="s">
        <v>488</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484</v>
      </c>
      <c r="Q15" s="643"/>
      <c r="R15" s="643"/>
      <c r="S15" s="643"/>
      <c r="T15" s="643"/>
      <c r="U15" s="643"/>
      <c r="V15" s="644"/>
      <c r="W15" s="642" t="s">
        <v>484</v>
      </c>
      <c r="X15" s="643"/>
      <c r="Y15" s="643"/>
      <c r="Z15" s="643"/>
      <c r="AA15" s="643"/>
      <c r="AB15" s="643"/>
      <c r="AC15" s="644"/>
      <c r="AD15" s="642" t="s">
        <v>488</v>
      </c>
      <c r="AE15" s="643"/>
      <c r="AF15" s="643"/>
      <c r="AG15" s="643"/>
      <c r="AH15" s="643"/>
      <c r="AI15" s="643"/>
      <c r="AJ15" s="644"/>
      <c r="AK15" s="642" t="s">
        <v>488</v>
      </c>
      <c r="AL15" s="643"/>
      <c r="AM15" s="643"/>
      <c r="AN15" s="643"/>
      <c r="AO15" s="643"/>
      <c r="AP15" s="643"/>
      <c r="AQ15" s="644"/>
      <c r="AR15" s="642" t="s">
        <v>604</v>
      </c>
      <c r="AS15" s="643"/>
      <c r="AT15" s="643"/>
      <c r="AU15" s="643"/>
      <c r="AV15" s="643"/>
      <c r="AW15" s="643"/>
      <c r="AX15" s="791"/>
    </row>
    <row r="16" spans="1:50" ht="21" customHeight="1" x14ac:dyDescent="0.15">
      <c r="A16" s="599"/>
      <c r="B16" s="600"/>
      <c r="C16" s="600"/>
      <c r="D16" s="600"/>
      <c r="E16" s="600"/>
      <c r="F16" s="601"/>
      <c r="G16" s="710"/>
      <c r="H16" s="711"/>
      <c r="I16" s="696" t="s">
        <v>51</v>
      </c>
      <c r="J16" s="697"/>
      <c r="K16" s="697"/>
      <c r="L16" s="697"/>
      <c r="M16" s="697"/>
      <c r="N16" s="697"/>
      <c r="O16" s="698"/>
      <c r="P16" s="642" t="s">
        <v>484</v>
      </c>
      <c r="Q16" s="643"/>
      <c r="R16" s="643"/>
      <c r="S16" s="643"/>
      <c r="T16" s="643"/>
      <c r="U16" s="643"/>
      <c r="V16" s="644"/>
      <c r="W16" s="642" t="s">
        <v>484</v>
      </c>
      <c r="X16" s="643"/>
      <c r="Y16" s="643"/>
      <c r="Z16" s="643"/>
      <c r="AA16" s="643"/>
      <c r="AB16" s="643"/>
      <c r="AC16" s="644"/>
      <c r="AD16" s="642" t="s">
        <v>488</v>
      </c>
      <c r="AE16" s="643"/>
      <c r="AF16" s="643"/>
      <c r="AG16" s="643"/>
      <c r="AH16" s="643"/>
      <c r="AI16" s="643"/>
      <c r="AJ16" s="644"/>
      <c r="AK16" s="642" t="s">
        <v>488</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v>126.765</v>
      </c>
      <c r="Q17" s="643"/>
      <c r="R17" s="643"/>
      <c r="S17" s="643"/>
      <c r="T17" s="643"/>
      <c r="U17" s="643"/>
      <c r="V17" s="644"/>
      <c r="W17" s="642">
        <v>21275.3</v>
      </c>
      <c r="X17" s="643"/>
      <c r="Y17" s="643"/>
      <c r="Z17" s="643"/>
      <c r="AA17" s="643"/>
      <c r="AB17" s="643"/>
      <c r="AC17" s="644"/>
      <c r="AD17" s="642">
        <v>16771.7</v>
      </c>
      <c r="AE17" s="643"/>
      <c r="AF17" s="643"/>
      <c r="AG17" s="643"/>
      <c r="AH17" s="643"/>
      <c r="AI17" s="643"/>
      <c r="AJ17" s="644"/>
      <c r="AK17" s="642" t="s">
        <v>488</v>
      </c>
      <c r="AL17" s="643"/>
      <c r="AM17" s="643"/>
      <c r="AN17" s="643"/>
      <c r="AO17" s="643"/>
      <c r="AP17" s="643"/>
      <c r="AQ17" s="644"/>
      <c r="AR17" s="904"/>
      <c r="AS17" s="904"/>
      <c r="AT17" s="904"/>
      <c r="AU17" s="904"/>
      <c r="AV17" s="904"/>
      <c r="AW17" s="904"/>
      <c r="AX17" s="905"/>
    </row>
    <row r="18" spans="1:50" ht="24.75" customHeight="1" x14ac:dyDescent="0.15">
      <c r="A18" s="599"/>
      <c r="B18" s="600"/>
      <c r="C18" s="600"/>
      <c r="D18" s="600"/>
      <c r="E18" s="600"/>
      <c r="F18" s="601"/>
      <c r="G18" s="712"/>
      <c r="H18" s="713"/>
      <c r="I18" s="701" t="s">
        <v>20</v>
      </c>
      <c r="J18" s="702"/>
      <c r="K18" s="702"/>
      <c r="L18" s="702"/>
      <c r="M18" s="702"/>
      <c r="N18" s="702"/>
      <c r="O18" s="703"/>
      <c r="P18" s="865">
        <f>SUM(P13:V17)</f>
        <v>19182.490999999998</v>
      </c>
      <c r="Q18" s="866"/>
      <c r="R18" s="866"/>
      <c r="S18" s="866"/>
      <c r="T18" s="866"/>
      <c r="U18" s="866"/>
      <c r="V18" s="867"/>
      <c r="W18" s="865">
        <f>SUM(W13:AC17)</f>
        <v>29031.9</v>
      </c>
      <c r="X18" s="866"/>
      <c r="Y18" s="866"/>
      <c r="Z18" s="866"/>
      <c r="AA18" s="866"/>
      <c r="AB18" s="866"/>
      <c r="AC18" s="867"/>
      <c r="AD18" s="865">
        <f>SUM(AD13:AJ17)</f>
        <v>21371.7</v>
      </c>
      <c r="AE18" s="866"/>
      <c r="AF18" s="866"/>
      <c r="AG18" s="866"/>
      <c r="AH18" s="866"/>
      <c r="AI18" s="866"/>
      <c r="AJ18" s="867"/>
      <c r="AK18" s="865">
        <f>SUM(AK13:AQ17)</f>
        <v>4570</v>
      </c>
      <c r="AL18" s="866"/>
      <c r="AM18" s="866"/>
      <c r="AN18" s="866"/>
      <c r="AO18" s="866"/>
      <c r="AP18" s="866"/>
      <c r="AQ18" s="867"/>
      <c r="AR18" s="865">
        <f>SUM(AR13:AX17)</f>
        <v>4570</v>
      </c>
      <c r="AS18" s="866"/>
      <c r="AT18" s="866"/>
      <c r="AU18" s="866"/>
      <c r="AV18" s="866"/>
      <c r="AW18" s="866"/>
      <c r="AX18" s="868"/>
    </row>
    <row r="19" spans="1:50" ht="24.75" customHeight="1" x14ac:dyDescent="0.15">
      <c r="A19" s="599"/>
      <c r="B19" s="600"/>
      <c r="C19" s="600"/>
      <c r="D19" s="600"/>
      <c r="E19" s="600"/>
      <c r="F19" s="601"/>
      <c r="G19" s="863" t="s">
        <v>9</v>
      </c>
      <c r="H19" s="864"/>
      <c r="I19" s="864"/>
      <c r="J19" s="864"/>
      <c r="K19" s="864"/>
      <c r="L19" s="864"/>
      <c r="M19" s="864"/>
      <c r="N19" s="864"/>
      <c r="O19" s="864"/>
      <c r="P19" s="642">
        <v>17488.900000000001</v>
      </c>
      <c r="Q19" s="643"/>
      <c r="R19" s="643"/>
      <c r="S19" s="643"/>
      <c r="T19" s="643"/>
      <c r="U19" s="643"/>
      <c r="V19" s="644"/>
      <c r="W19" s="642">
        <v>17272.400000000001</v>
      </c>
      <c r="X19" s="643"/>
      <c r="Y19" s="643"/>
      <c r="Z19" s="643"/>
      <c r="AA19" s="643"/>
      <c r="AB19" s="643"/>
      <c r="AC19" s="644"/>
      <c r="AD19" s="642">
        <v>17950</v>
      </c>
      <c r="AE19" s="643"/>
      <c r="AF19" s="643"/>
      <c r="AG19" s="643"/>
      <c r="AH19" s="643"/>
      <c r="AI19" s="643"/>
      <c r="AJ19" s="644"/>
      <c r="AK19" s="314"/>
      <c r="AL19" s="314"/>
      <c r="AM19" s="314"/>
      <c r="AN19" s="314"/>
      <c r="AO19" s="314"/>
      <c r="AP19" s="314"/>
      <c r="AQ19" s="314"/>
      <c r="AR19" s="314"/>
      <c r="AS19" s="314"/>
      <c r="AT19" s="314"/>
      <c r="AU19" s="314"/>
      <c r="AV19" s="314"/>
      <c r="AW19" s="314"/>
      <c r="AX19" s="316"/>
    </row>
    <row r="20" spans="1:50" ht="24.75" customHeight="1" x14ac:dyDescent="0.15">
      <c r="A20" s="599"/>
      <c r="B20" s="600"/>
      <c r="C20" s="600"/>
      <c r="D20" s="600"/>
      <c r="E20" s="600"/>
      <c r="F20" s="601"/>
      <c r="G20" s="863" t="s">
        <v>10</v>
      </c>
      <c r="H20" s="864"/>
      <c r="I20" s="864"/>
      <c r="J20" s="864"/>
      <c r="K20" s="864"/>
      <c r="L20" s="864"/>
      <c r="M20" s="864"/>
      <c r="N20" s="864"/>
      <c r="O20" s="864"/>
      <c r="P20" s="302">
        <f>IF(P18=0, "-", SUM(P19)/P18)</f>
        <v>0.91171162285440421</v>
      </c>
      <c r="Q20" s="302"/>
      <c r="R20" s="302"/>
      <c r="S20" s="302"/>
      <c r="T20" s="302"/>
      <c r="U20" s="302"/>
      <c r="V20" s="302"/>
      <c r="W20" s="302">
        <f t="shared" ref="W20" si="0">IF(W18=0, "-", SUM(W19)/W18)</f>
        <v>0.59494555988412745</v>
      </c>
      <c r="X20" s="302"/>
      <c r="Y20" s="302"/>
      <c r="Z20" s="302"/>
      <c r="AA20" s="302"/>
      <c r="AB20" s="302"/>
      <c r="AC20" s="302"/>
      <c r="AD20" s="302">
        <f t="shared" ref="AD20" si="1">IF(AD18=0, "-", SUM(AD19)/AD18)</f>
        <v>0.83989574998713246</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6"/>
      <c r="B21" s="837"/>
      <c r="C21" s="837"/>
      <c r="D21" s="837"/>
      <c r="E21" s="837"/>
      <c r="F21" s="966"/>
      <c r="G21" s="300" t="s">
        <v>277</v>
      </c>
      <c r="H21" s="301"/>
      <c r="I21" s="301"/>
      <c r="J21" s="301"/>
      <c r="K21" s="301"/>
      <c r="L21" s="301"/>
      <c r="M21" s="301"/>
      <c r="N21" s="301"/>
      <c r="O21" s="301"/>
      <c r="P21" s="302">
        <f>IF(P19=0, "-", SUM(P19)/SUM(P13,P14))</f>
        <v>0.91777663049941016</v>
      </c>
      <c r="Q21" s="302"/>
      <c r="R21" s="302"/>
      <c r="S21" s="302"/>
      <c r="T21" s="302"/>
      <c r="U21" s="302"/>
      <c r="V21" s="302"/>
      <c r="W21" s="302">
        <f t="shared" ref="W21" si="2">IF(W19=0, "-", SUM(W19)/SUM(W13,W14))</f>
        <v>2.2268004022380943</v>
      </c>
      <c r="X21" s="302"/>
      <c r="Y21" s="302"/>
      <c r="Z21" s="302"/>
      <c r="AA21" s="302"/>
      <c r="AB21" s="302"/>
      <c r="AC21" s="302"/>
      <c r="AD21" s="302">
        <f t="shared" ref="AD21" si="3">IF(AD19=0, "-", SUM(AD19)/SUM(AD13,AD14))</f>
        <v>3.902173913043478</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3" t="s">
        <v>348</v>
      </c>
      <c r="B22" s="934"/>
      <c r="C22" s="934"/>
      <c r="D22" s="934"/>
      <c r="E22" s="934"/>
      <c r="F22" s="935"/>
      <c r="G22" s="971" t="s">
        <v>257</v>
      </c>
      <c r="H22" s="206"/>
      <c r="I22" s="206"/>
      <c r="J22" s="206"/>
      <c r="K22" s="206"/>
      <c r="L22" s="206"/>
      <c r="M22" s="206"/>
      <c r="N22" s="206"/>
      <c r="O22" s="207"/>
      <c r="P22" s="922" t="s">
        <v>349</v>
      </c>
      <c r="Q22" s="206"/>
      <c r="R22" s="206"/>
      <c r="S22" s="206"/>
      <c r="T22" s="206"/>
      <c r="U22" s="206"/>
      <c r="V22" s="207"/>
      <c r="W22" s="922" t="s">
        <v>350</v>
      </c>
      <c r="X22" s="206"/>
      <c r="Y22" s="206"/>
      <c r="Z22" s="206"/>
      <c r="AA22" s="206"/>
      <c r="AB22" s="206"/>
      <c r="AC22" s="207"/>
      <c r="AD22" s="922" t="s">
        <v>256</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15">
      <c r="A23" s="936"/>
      <c r="B23" s="937"/>
      <c r="C23" s="937"/>
      <c r="D23" s="937"/>
      <c r="E23" s="937"/>
      <c r="F23" s="938"/>
      <c r="G23" s="972" t="s">
        <v>485</v>
      </c>
      <c r="H23" s="973"/>
      <c r="I23" s="973"/>
      <c r="J23" s="973"/>
      <c r="K23" s="973"/>
      <c r="L23" s="973"/>
      <c r="M23" s="973"/>
      <c r="N23" s="973"/>
      <c r="O23" s="974"/>
      <c r="P23" s="906">
        <v>4280</v>
      </c>
      <c r="Q23" s="907"/>
      <c r="R23" s="907"/>
      <c r="S23" s="907"/>
      <c r="T23" s="907"/>
      <c r="U23" s="907"/>
      <c r="V23" s="923"/>
      <c r="W23" s="906">
        <v>4280</v>
      </c>
      <c r="X23" s="907"/>
      <c r="Y23" s="907"/>
      <c r="Z23" s="907"/>
      <c r="AA23" s="907"/>
      <c r="AB23" s="907"/>
      <c r="AC23" s="923"/>
      <c r="AD23" s="943" t="s">
        <v>605</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15">
      <c r="A24" s="936"/>
      <c r="B24" s="937"/>
      <c r="C24" s="937"/>
      <c r="D24" s="937"/>
      <c r="E24" s="937"/>
      <c r="F24" s="938"/>
      <c r="G24" s="924" t="s">
        <v>486</v>
      </c>
      <c r="H24" s="925"/>
      <c r="I24" s="925"/>
      <c r="J24" s="925"/>
      <c r="K24" s="925"/>
      <c r="L24" s="925"/>
      <c r="M24" s="925"/>
      <c r="N24" s="925"/>
      <c r="O24" s="926"/>
      <c r="P24" s="642">
        <v>140</v>
      </c>
      <c r="Q24" s="643"/>
      <c r="R24" s="643"/>
      <c r="S24" s="643"/>
      <c r="T24" s="643"/>
      <c r="U24" s="643"/>
      <c r="V24" s="644"/>
      <c r="W24" s="642">
        <v>140</v>
      </c>
      <c r="X24" s="643"/>
      <c r="Y24" s="643"/>
      <c r="Z24" s="643"/>
      <c r="AA24" s="643"/>
      <c r="AB24" s="643"/>
      <c r="AC24" s="644"/>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customHeight="1" x14ac:dyDescent="0.15">
      <c r="A25" s="936"/>
      <c r="B25" s="937"/>
      <c r="C25" s="937"/>
      <c r="D25" s="937"/>
      <c r="E25" s="937"/>
      <c r="F25" s="938"/>
      <c r="G25" s="924" t="s">
        <v>487</v>
      </c>
      <c r="H25" s="925"/>
      <c r="I25" s="925"/>
      <c r="J25" s="925"/>
      <c r="K25" s="925"/>
      <c r="L25" s="925"/>
      <c r="M25" s="925"/>
      <c r="N25" s="925"/>
      <c r="O25" s="926"/>
      <c r="P25" s="642">
        <v>150</v>
      </c>
      <c r="Q25" s="643"/>
      <c r="R25" s="643"/>
      <c r="S25" s="643"/>
      <c r="T25" s="643"/>
      <c r="U25" s="643"/>
      <c r="V25" s="644"/>
      <c r="W25" s="642">
        <v>150</v>
      </c>
      <c r="X25" s="643"/>
      <c r="Y25" s="643"/>
      <c r="Z25" s="643"/>
      <c r="AA25" s="643"/>
      <c r="AB25" s="643"/>
      <c r="AC25" s="644"/>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15">
      <c r="A26" s="936"/>
      <c r="B26" s="937"/>
      <c r="C26" s="937"/>
      <c r="D26" s="937"/>
      <c r="E26" s="937"/>
      <c r="F26" s="938"/>
      <c r="G26" s="924"/>
      <c r="H26" s="925"/>
      <c r="I26" s="925"/>
      <c r="J26" s="925"/>
      <c r="K26" s="925"/>
      <c r="L26" s="925"/>
      <c r="M26" s="925"/>
      <c r="N26" s="925"/>
      <c r="O26" s="926"/>
      <c r="P26" s="642"/>
      <c r="Q26" s="643"/>
      <c r="R26" s="643"/>
      <c r="S26" s="643"/>
      <c r="T26" s="643"/>
      <c r="U26" s="643"/>
      <c r="V26" s="644"/>
      <c r="W26" s="642"/>
      <c r="X26" s="643"/>
      <c r="Y26" s="643"/>
      <c r="Z26" s="643"/>
      <c r="AA26" s="643"/>
      <c r="AB26" s="643"/>
      <c r="AC26" s="644"/>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15">
      <c r="A27" s="936"/>
      <c r="B27" s="937"/>
      <c r="C27" s="937"/>
      <c r="D27" s="937"/>
      <c r="E27" s="937"/>
      <c r="F27" s="938"/>
      <c r="G27" s="924"/>
      <c r="H27" s="925"/>
      <c r="I27" s="925"/>
      <c r="J27" s="925"/>
      <c r="K27" s="925"/>
      <c r="L27" s="925"/>
      <c r="M27" s="925"/>
      <c r="N27" s="925"/>
      <c r="O27" s="926"/>
      <c r="P27" s="642"/>
      <c r="Q27" s="643"/>
      <c r="R27" s="643"/>
      <c r="S27" s="643"/>
      <c r="T27" s="643"/>
      <c r="U27" s="643"/>
      <c r="V27" s="644"/>
      <c r="W27" s="642"/>
      <c r="X27" s="643"/>
      <c r="Y27" s="643"/>
      <c r="Z27" s="643"/>
      <c r="AA27" s="643"/>
      <c r="AB27" s="643"/>
      <c r="AC27" s="644"/>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15">
      <c r="A28" s="936"/>
      <c r="B28" s="937"/>
      <c r="C28" s="937"/>
      <c r="D28" s="937"/>
      <c r="E28" s="937"/>
      <c r="F28" s="938"/>
      <c r="G28" s="927" t="s">
        <v>261</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258</v>
      </c>
      <c r="H29" s="931"/>
      <c r="I29" s="931"/>
      <c r="J29" s="931"/>
      <c r="K29" s="931"/>
      <c r="L29" s="931"/>
      <c r="M29" s="931"/>
      <c r="N29" s="931"/>
      <c r="O29" s="932"/>
      <c r="P29" s="954">
        <f>AK13</f>
        <v>4570</v>
      </c>
      <c r="Q29" s="955"/>
      <c r="R29" s="955"/>
      <c r="S29" s="955"/>
      <c r="T29" s="955"/>
      <c r="U29" s="955"/>
      <c r="V29" s="956"/>
      <c r="W29" s="954">
        <f>AR13</f>
        <v>4570</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8" t="s">
        <v>273</v>
      </c>
      <c r="B30" s="849"/>
      <c r="C30" s="849"/>
      <c r="D30" s="849"/>
      <c r="E30" s="849"/>
      <c r="F30" s="850"/>
      <c r="G30" s="758" t="s">
        <v>145</v>
      </c>
      <c r="H30" s="759"/>
      <c r="I30" s="759"/>
      <c r="J30" s="759"/>
      <c r="K30" s="759"/>
      <c r="L30" s="759"/>
      <c r="M30" s="759"/>
      <c r="N30" s="759"/>
      <c r="O30" s="760"/>
      <c r="P30" s="844" t="s">
        <v>58</v>
      </c>
      <c r="Q30" s="759"/>
      <c r="R30" s="759"/>
      <c r="S30" s="759"/>
      <c r="T30" s="759"/>
      <c r="U30" s="759"/>
      <c r="V30" s="759"/>
      <c r="W30" s="759"/>
      <c r="X30" s="760"/>
      <c r="Y30" s="841"/>
      <c r="Z30" s="842"/>
      <c r="AA30" s="843"/>
      <c r="AB30" s="845" t="s">
        <v>11</v>
      </c>
      <c r="AC30" s="846"/>
      <c r="AD30" s="847"/>
      <c r="AE30" s="845" t="s">
        <v>312</v>
      </c>
      <c r="AF30" s="846"/>
      <c r="AG30" s="846"/>
      <c r="AH30" s="847"/>
      <c r="AI30" s="845" t="s">
        <v>334</v>
      </c>
      <c r="AJ30" s="846"/>
      <c r="AK30" s="846"/>
      <c r="AL30" s="847"/>
      <c r="AM30" s="902" t="s">
        <v>339</v>
      </c>
      <c r="AN30" s="902"/>
      <c r="AO30" s="902"/>
      <c r="AP30" s="845"/>
      <c r="AQ30" s="752" t="s">
        <v>187</v>
      </c>
      <c r="AR30" s="753"/>
      <c r="AS30" s="753"/>
      <c r="AT30" s="754"/>
      <c r="AU30" s="759" t="s">
        <v>133</v>
      </c>
      <c r="AV30" s="759"/>
      <c r="AW30" s="759"/>
      <c r="AX30" s="903"/>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5"/>
      <c r="AR31" s="185"/>
      <c r="AS31" s="118" t="s">
        <v>188</v>
      </c>
      <c r="AT31" s="119"/>
      <c r="AU31" s="184"/>
      <c r="AV31" s="184"/>
      <c r="AW31" s="383" t="s">
        <v>177</v>
      </c>
      <c r="AX31" s="384"/>
    </row>
    <row r="32" spans="1:50" ht="23.25" customHeight="1" x14ac:dyDescent="0.15">
      <c r="A32" s="388"/>
      <c r="B32" s="386"/>
      <c r="C32" s="386"/>
      <c r="D32" s="386"/>
      <c r="E32" s="386"/>
      <c r="F32" s="387"/>
      <c r="G32" s="549" t="s">
        <v>489</v>
      </c>
      <c r="H32" s="550"/>
      <c r="I32" s="550"/>
      <c r="J32" s="550"/>
      <c r="K32" s="550"/>
      <c r="L32" s="550"/>
      <c r="M32" s="550"/>
      <c r="N32" s="550"/>
      <c r="O32" s="551"/>
      <c r="P32" s="90" t="s">
        <v>488</v>
      </c>
      <c r="Q32" s="90"/>
      <c r="R32" s="90"/>
      <c r="S32" s="90"/>
      <c r="T32" s="90"/>
      <c r="U32" s="90"/>
      <c r="V32" s="90"/>
      <c r="W32" s="90"/>
      <c r="X32" s="91"/>
      <c r="Y32" s="459" t="s">
        <v>12</v>
      </c>
      <c r="Z32" s="519"/>
      <c r="AA32" s="520"/>
      <c r="AB32" s="449" t="s">
        <v>488</v>
      </c>
      <c r="AC32" s="449"/>
      <c r="AD32" s="449"/>
      <c r="AE32" s="202" t="s">
        <v>489</v>
      </c>
      <c r="AF32" s="203"/>
      <c r="AG32" s="203"/>
      <c r="AH32" s="203"/>
      <c r="AI32" s="202" t="s">
        <v>488</v>
      </c>
      <c r="AJ32" s="203"/>
      <c r="AK32" s="203"/>
      <c r="AL32" s="203"/>
      <c r="AM32" s="202" t="s">
        <v>488</v>
      </c>
      <c r="AN32" s="203"/>
      <c r="AO32" s="203"/>
      <c r="AP32" s="203"/>
      <c r="AQ32" s="325" t="s">
        <v>488</v>
      </c>
      <c r="AR32" s="192"/>
      <c r="AS32" s="192"/>
      <c r="AT32" s="326"/>
      <c r="AU32" s="203" t="s">
        <v>488</v>
      </c>
      <c r="AV32" s="203"/>
      <c r="AW32" s="203"/>
      <c r="AX32" s="205"/>
    </row>
    <row r="33" spans="1:50" ht="23.25"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3" t="s">
        <v>53</v>
      </c>
      <c r="Z33" s="404"/>
      <c r="AA33" s="405"/>
      <c r="AB33" s="511" t="s">
        <v>488</v>
      </c>
      <c r="AC33" s="511"/>
      <c r="AD33" s="511"/>
      <c r="AE33" s="202" t="s">
        <v>488</v>
      </c>
      <c r="AF33" s="203"/>
      <c r="AG33" s="203"/>
      <c r="AH33" s="203"/>
      <c r="AI33" s="202" t="s">
        <v>488</v>
      </c>
      <c r="AJ33" s="203"/>
      <c r="AK33" s="203"/>
      <c r="AL33" s="203"/>
      <c r="AM33" s="202" t="s">
        <v>488</v>
      </c>
      <c r="AN33" s="203"/>
      <c r="AO33" s="203"/>
      <c r="AP33" s="203"/>
      <c r="AQ33" s="325" t="s">
        <v>490</v>
      </c>
      <c r="AR33" s="192"/>
      <c r="AS33" s="192"/>
      <c r="AT33" s="326"/>
      <c r="AU33" s="203" t="s">
        <v>488</v>
      </c>
      <c r="AV33" s="203"/>
      <c r="AW33" s="203"/>
      <c r="AX33" s="205"/>
    </row>
    <row r="34" spans="1:50" ht="23.25"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3" t="s">
        <v>13</v>
      </c>
      <c r="Z34" s="404"/>
      <c r="AA34" s="405"/>
      <c r="AB34" s="544" t="s">
        <v>178</v>
      </c>
      <c r="AC34" s="544"/>
      <c r="AD34" s="544"/>
      <c r="AE34" s="202" t="s">
        <v>489</v>
      </c>
      <c r="AF34" s="203"/>
      <c r="AG34" s="203"/>
      <c r="AH34" s="203"/>
      <c r="AI34" s="202" t="s">
        <v>488</v>
      </c>
      <c r="AJ34" s="203"/>
      <c r="AK34" s="203"/>
      <c r="AL34" s="203"/>
      <c r="AM34" s="202" t="s">
        <v>488</v>
      </c>
      <c r="AN34" s="203"/>
      <c r="AO34" s="203"/>
      <c r="AP34" s="203"/>
      <c r="AQ34" s="325" t="s">
        <v>488</v>
      </c>
      <c r="AR34" s="192"/>
      <c r="AS34" s="192"/>
      <c r="AT34" s="326"/>
      <c r="AU34" s="203" t="s">
        <v>488</v>
      </c>
      <c r="AV34" s="203"/>
      <c r="AW34" s="203"/>
      <c r="AX34" s="205"/>
    </row>
    <row r="35" spans="1:50" ht="23.25" customHeight="1" x14ac:dyDescent="0.15">
      <c r="A35" s="210" t="s">
        <v>300</v>
      </c>
      <c r="B35" s="211"/>
      <c r="C35" s="211"/>
      <c r="D35" s="211"/>
      <c r="E35" s="211"/>
      <c r="F35" s="212"/>
      <c r="G35" s="216" t="s">
        <v>488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55" t="s">
        <v>273</v>
      </c>
      <c r="B37" s="756"/>
      <c r="C37" s="756"/>
      <c r="D37" s="756"/>
      <c r="E37" s="756"/>
      <c r="F37" s="757"/>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312</v>
      </c>
      <c r="AF37" s="229"/>
      <c r="AG37" s="229"/>
      <c r="AH37" s="230"/>
      <c r="AI37" s="228" t="s">
        <v>310</v>
      </c>
      <c r="AJ37" s="229"/>
      <c r="AK37" s="229"/>
      <c r="AL37" s="230"/>
      <c r="AM37" s="234" t="s">
        <v>339</v>
      </c>
      <c r="AN37" s="234"/>
      <c r="AO37" s="234"/>
      <c r="AP37" s="234"/>
      <c r="AQ37" s="136" t="s">
        <v>187</v>
      </c>
      <c r="AR37" s="137"/>
      <c r="AS37" s="137"/>
      <c r="AT37" s="138"/>
      <c r="AU37" s="399" t="s">
        <v>133</v>
      </c>
      <c r="AV37" s="399"/>
      <c r="AW37" s="399"/>
      <c r="AX37" s="897"/>
    </row>
    <row r="38" spans="1:50" ht="18.75" hidden="1"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5"/>
      <c r="AR38" s="185"/>
      <c r="AS38" s="118" t="s">
        <v>188</v>
      </c>
      <c r="AT38" s="119"/>
      <c r="AU38" s="184"/>
      <c r="AV38" s="184"/>
      <c r="AW38" s="383" t="s">
        <v>177</v>
      </c>
      <c r="AX38" s="384"/>
    </row>
    <row r="39" spans="1:50" ht="23.25" hidden="1" customHeight="1" x14ac:dyDescent="0.15">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3" t="s">
        <v>13</v>
      </c>
      <c r="Z41" s="404"/>
      <c r="AA41" s="405"/>
      <c r="AB41" s="544" t="s">
        <v>178</v>
      </c>
      <c r="AC41" s="544"/>
      <c r="AD41" s="544"/>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300</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5" t="s">
        <v>273</v>
      </c>
      <c r="B44" s="756"/>
      <c r="C44" s="756"/>
      <c r="D44" s="756"/>
      <c r="E44" s="756"/>
      <c r="F44" s="757"/>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312</v>
      </c>
      <c r="AF44" s="229"/>
      <c r="AG44" s="229"/>
      <c r="AH44" s="230"/>
      <c r="AI44" s="228" t="s">
        <v>310</v>
      </c>
      <c r="AJ44" s="229"/>
      <c r="AK44" s="229"/>
      <c r="AL44" s="230"/>
      <c r="AM44" s="234" t="s">
        <v>339</v>
      </c>
      <c r="AN44" s="234"/>
      <c r="AO44" s="234"/>
      <c r="AP44" s="234"/>
      <c r="AQ44" s="136" t="s">
        <v>187</v>
      </c>
      <c r="AR44" s="137"/>
      <c r="AS44" s="137"/>
      <c r="AT44" s="138"/>
      <c r="AU44" s="399" t="s">
        <v>133</v>
      </c>
      <c r="AV44" s="399"/>
      <c r="AW44" s="399"/>
      <c r="AX44" s="897"/>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5"/>
      <c r="AR45" s="185"/>
      <c r="AS45" s="118" t="s">
        <v>188</v>
      </c>
      <c r="AT45" s="119"/>
      <c r="AU45" s="184"/>
      <c r="AV45" s="184"/>
      <c r="AW45" s="383" t="s">
        <v>177</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3" t="s">
        <v>13</v>
      </c>
      <c r="Z48" s="404"/>
      <c r="AA48" s="405"/>
      <c r="AB48" s="544" t="s">
        <v>178</v>
      </c>
      <c r="AC48" s="544"/>
      <c r="AD48" s="544"/>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273</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312</v>
      </c>
      <c r="AF51" s="229"/>
      <c r="AG51" s="229"/>
      <c r="AH51" s="230"/>
      <c r="AI51" s="228" t="s">
        <v>310</v>
      </c>
      <c r="AJ51" s="229"/>
      <c r="AK51" s="229"/>
      <c r="AL51" s="230"/>
      <c r="AM51" s="234" t="s">
        <v>339</v>
      </c>
      <c r="AN51" s="234"/>
      <c r="AO51" s="234"/>
      <c r="AP51" s="234"/>
      <c r="AQ51" s="136" t="s">
        <v>187</v>
      </c>
      <c r="AR51" s="137"/>
      <c r="AS51" s="137"/>
      <c r="AT51" s="138"/>
      <c r="AU51" s="911" t="s">
        <v>133</v>
      </c>
      <c r="AV51" s="911"/>
      <c r="AW51" s="911"/>
      <c r="AX51" s="912"/>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5"/>
      <c r="AR52" s="185"/>
      <c r="AS52" s="118" t="s">
        <v>188</v>
      </c>
      <c r="AT52" s="119"/>
      <c r="AU52" s="184"/>
      <c r="AV52" s="184"/>
      <c r="AW52" s="383" t="s">
        <v>177</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3" t="s">
        <v>13</v>
      </c>
      <c r="Z55" s="404"/>
      <c r="AA55" s="405"/>
      <c r="AB55" s="579" t="s">
        <v>14</v>
      </c>
      <c r="AC55" s="579"/>
      <c r="AD55" s="579"/>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273</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312</v>
      </c>
      <c r="AF58" s="229"/>
      <c r="AG58" s="229"/>
      <c r="AH58" s="230"/>
      <c r="AI58" s="228" t="s">
        <v>310</v>
      </c>
      <c r="AJ58" s="229"/>
      <c r="AK58" s="229"/>
      <c r="AL58" s="230"/>
      <c r="AM58" s="234" t="s">
        <v>339</v>
      </c>
      <c r="AN58" s="234"/>
      <c r="AO58" s="234"/>
      <c r="AP58" s="234"/>
      <c r="AQ58" s="136" t="s">
        <v>187</v>
      </c>
      <c r="AR58" s="137"/>
      <c r="AS58" s="137"/>
      <c r="AT58" s="138"/>
      <c r="AU58" s="911" t="s">
        <v>133</v>
      </c>
      <c r="AV58" s="911"/>
      <c r="AW58" s="911"/>
      <c r="AX58" s="912"/>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5"/>
      <c r="AR59" s="185"/>
      <c r="AS59" s="118" t="s">
        <v>188</v>
      </c>
      <c r="AT59" s="119"/>
      <c r="AU59" s="184"/>
      <c r="AV59" s="184"/>
      <c r="AW59" s="383" t="s">
        <v>177</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274</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269</v>
      </c>
      <c r="X65" s="476"/>
      <c r="Y65" s="479"/>
      <c r="Z65" s="479"/>
      <c r="AA65" s="480"/>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15">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278</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274</v>
      </c>
      <c r="B73" s="495"/>
      <c r="C73" s="495"/>
      <c r="D73" s="495"/>
      <c r="E73" s="495"/>
      <c r="F73" s="496"/>
      <c r="G73" s="567"/>
      <c r="H73" s="115" t="s">
        <v>145</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5"/>
      <c r="AR74" s="185"/>
      <c r="AS74" s="118" t="s">
        <v>188</v>
      </c>
      <c r="AT74" s="119"/>
      <c r="AU74" s="575"/>
      <c r="AV74" s="185"/>
      <c r="AW74" s="118" t="s">
        <v>177</v>
      </c>
      <c r="AX74" s="180"/>
    </row>
    <row r="75" spans="1:50" ht="23.25" hidden="1" customHeight="1" x14ac:dyDescent="0.15">
      <c r="A75" s="497"/>
      <c r="B75" s="498"/>
      <c r="C75" s="498"/>
      <c r="D75" s="498"/>
      <c r="E75" s="498"/>
      <c r="F75" s="499"/>
      <c r="G75" s="594"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7"/>
      <c r="B76" s="498"/>
      <c r="C76" s="498"/>
      <c r="D76" s="498"/>
      <c r="E76" s="498"/>
      <c r="F76" s="499"/>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7"/>
      <c r="B77" s="498"/>
      <c r="C77" s="498"/>
      <c r="D77" s="498"/>
      <c r="E77" s="498"/>
      <c r="F77" s="499"/>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7"/>
      <c r="AF77" s="878"/>
      <c r="AG77" s="878"/>
      <c r="AH77" s="878"/>
      <c r="AI77" s="877"/>
      <c r="AJ77" s="878"/>
      <c r="AK77" s="878"/>
      <c r="AL77" s="878"/>
      <c r="AM77" s="877"/>
      <c r="AN77" s="878"/>
      <c r="AO77" s="878"/>
      <c r="AP77" s="878"/>
      <c r="AQ77" s="325"/>
      <c r="AR77" s="192"/>
      <c r="AS77" s="192"/>
      <c r="AT77" s="326"/>
      <c r="AU77" s="203"/>
      <c r="AV77" s="203"/>
      <c r="AW77" s="203"/>
      <c r="AX77" s="205"/>
    </row>
    <row r="78" spans="1:50" ht="69.75" hidden="1" customHeight="1" x14ac:dyDescent="0.15">
      <c r="A78" s="319" t="s">
        <v>303</v>
      </c>
      <c r="B78" s="320"/>
      <c r="C78" s="320"/>
      <c r="D78" s="320"/>
      <c r="E78" s="317" t="s">
        <v>252</v>
      </c>
      <c r="F78" s="318"/>
      <c r="G78" s="47" t="s">
        <v>190</v>
      </c>
      <c r="H78" s="572"/>
      <c r="I78" s="573"/>
      <c r="J78" s="573"/>
      <c r="K78" s="573"/>
      <c r="L78" s="573"/>
      <c r="M78" s="573"/>
      <c r="N78" s="573"/>
      <c r="O78" s="574"/>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268</v>
      </c>
      <c r="AP79" s="263"/>
      <c r="AQ79" s="263"/>
      <c r="AR79" s="66" t="s">
        <v>266</v>
      </c>
      <c r="AS79" s="262"/>
      <c r="AT79" s="263"/>
      <c r="AU79" s="263"/>
      <c r="AV79" s="263"/>
      <c r="AW79" s="263"/>
      <c r="AX79" s="967"/>
    </row>
    <row r="80" spans="1:50" ht="18.75" customHeight="1" x14ac:dyDescent="0.15">
      <c r="A80" s="851" t="s">
        <v>146</v>
      </c>
      <c r="B80" s="512" t="s">
        <v>265</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351</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customHeight="1" x14ac:dyDescent="0.15">
      <c r="A81" s="852"/>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852"/>
      <c r="B82" s="515"/>
      <c r="C82" s="416"/>
      <c r="D82" s="416"/>
      <c r="E82" s="416"/>
      <c r="F82" s="417"/>
      <c r="G82" s="661" t="s">
        <v>491</v>
      </c>
      <c r="H82" s="661"/>
      <c r="I82" s="661"/>
      <c r="J82" s="661"/>
      <c r="K82" s="661"/>
      <c r="L82" s="661"/>
      <c r="M82" s="661"/>
      <c r="N82" s="661"/>
      <c r="O82" s="661"/>
      <c r="P82" s="661"/>
      <c r="Q82" s="661"/>
      <c r="R82" s="661"/>
      <c r="S82" s="661"/>
      <c r="T82" s="661"/>
      <c r="U82" s="661"/>
      <c r="V82" s="661"/>
      <c r="W82" s="661"/>
      <c r="X82" s="661"/>
      <c r="Y82" s="661"/>
      <c r="Z82" s="661"/>
      <c r="AA82" s="662"/>
      <c r="AB82" s="871" t="s">
        <v>536</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2"/>
    </row>
    <row r="83" spans="1:60" ht="22.5" customHeight="1" x14ac:dyDescent="0.15">
      <c r="A83" s="852"/>
      <c r="B83" s="515"/>
      <c r="C83" s="416"/>
      <c r="D83" s="416"/>
      <c r="E83" s="416"/>
      <c r="F83" s="417"/>
      <c r="G83" s="663"/>
      <c r="H83" s="663"/>
      <c r="I83" s="663"/>
      <c r="J83" s="663"/>
      <c r="K83" s="663"/>
      <c r="L83" s="663"/>
      <c r="M83" s="663"/>
      <c r="N83" s="663"/>
      <c r="O83" s="663"/>
      <c r="P83" s="663"/>
      <c r="Q83" s="663"/>
      <c r="R83" s="663"/>
      <c r="S83" s="663"/>
      <c r="T83" s="663"/>
      <c r="U83" s="663"/>
      <c r="V83" s="663"/>
      <c r="W83" s="663"/>
      <c r="X83" s="663"/>
      <c r="Y83" s="663"/>
      <c r="Z83" s="663"/>
      <c r="AA83" s="664"/>
      <c r="AB83" s="873"/>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4"/>
    </row>
    <row r="84" spans="1:60" ht="19.5" customHeight="1" x14ac:dyDescent="0.15">
      <c r="A84" s="852"/>
      <c r="B84" s="516"/>
      <c r="C84" s="517"/>
      <c r="D84" s="517"/>
      <c r="E84" s="517"/>
      <c r="F84" s="518"/>
      <c r="G84" s="665"/>
      <c r="H84" s="665"/>
      <c r="I84" s="665"/>
      <c r="J84" s="665"/>
      <c r="K84" s="665"/>
      <c r="L84" s="665"/>
      <c r="M84" s="665"/>
      <c r="N84" s="665"/>
      <c r="O84" s="665"/>
      <c r="P84" s="665"/>
      <c r="Q84" s="665"/>
      <c r="R84" s="665"/>
      <c r="S84" s="665"/>
      <c r="T84" s="665"/>
      <c r="U84" s="665"/>
      <c r="V84" s="665"/>
      <c r="W84" s="665"/>
      <c r="X84" s="665"/>
      <c r="Y84" s="665"/>
      <c r="Z84" s="665"/>
      <c r="AA84" s="666"/>
      <c r="AB84" s="875"/>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6"/>
    </row>
    <row r="85" spans="1:60" ht="18.75" customHeight="1" x14ac:dyDescent="0.15">
      <c r="A85" s="852"/>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1" t="s">
        <v>133</v>
      </c>
      <c r="AV85" s="521"/>
      <c r="AW85" s="521"/>
      <c r="AX85" s="522"/>
      <c r="AY85" s="10"/>
      <c r="AZ85" s="10"/>
      <c r="BA85" s="10"/>
      <c r="BB85" s="10"/>
      <c r="BC85" s="10"/>
    </row>
    <row r="86" spans="1:60" ht="18.75" customHeight="1" x14ac:dyDescent="0.15">
      <c r="A86" s="852"/>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t="s">
        <v>488</v>
      </c>
      <c r="AR86" s="184"/>
      <c r="AS86" s="118" t="s">
        <v>188</v>
      </c>
      <c r="AT86" s="119"/>
      <c r="AU86" s="184" t="s">
        <v>488</v>
      </c>
      <c r="AV86" s="184"/>
      <c r="AW86" s="383" t="s">
        <v>177</v>
      </c>
      <c r="AX86" s="384"/>
      <c r="AY86" s="10"/>
      <c r="AZ86" s="10"/>
      <c r="BA86" s="10"/>
      <c r="BB86" s="10"/>
      <c r="BC86" s="10"/>
      <c r="BD86" s="10"/>
      <c r="BE86" s="10"/>
      <c r="BF86" s="10"/>
      <c r="BG86" s="10"/>
      <c r="BH86" s="10"/>
    </row>
    <row r="87" spans="1:60" ht="23.25" customHeight="1" x14ac:dyDescent="0.15">
      <c r="A87" s="852"/>
      <c r="B87" s="416"/>
      <c r="C87" s="416"/>
      <c r="D87" s="416"/>
      <c r="E87" s="416"/>
      <c r="F87" s="417"/>
      <c r="G87" s="89" t="s">
        <v>492</v>
      </c>
      <c r="H87" s="90"/>
      <c r="I87" s="90"/>
      <c r="J87" s="90"/>
      <c r="K87" s="90"/>
      <c r="L87" s="90"/>
      <c r="M87" s="90"/>
      <c r="N87" s="90"/>
      <c r="O87" s="91"/>
      <c r="P87" s="90" t="s">
        <v>493</v>
      </c>
      <c r="Q87" s="502"/>
      <c r="R87" s="502"/>
      <c r="S87" s="502"/>
      <c r="T87" s="502"/>
      <c r="U87" s="502"/>
      <c r="V87" s="502"/>
      <c r="W87" s="502"/>
      <c r="X87" s="503"/>
      <c r="Y87" s="546" t="s">
        <v>61</v>
      </c>
      <c r="Z87" s="547"/>
      <c r="AA87" s="548"/>
      <c r="AB87" s="449" t="s">
        <v>494</v>
      </c>
      <c r="AC87" s="449"/>
      <c r="AD87" s="449"/>
      <c r="AE87" s="202">
        <v>100</v>
      </c>
      <c r="AF87" s="203"/>
      <c r="AG87" s="203"/>
      <c r="AH87" s="203"/>
      <c r="AI87" s="202">
        <v>100</v>
      </c>
      <c r="AJ87" s="203"/>
      <c r="AK87" s="203"/>
      <c r="AL87" s="203"/>
      <c r="AM87" s="202">
        <v>100</v>
      </c>
      <c r="AN87" s="203"/>
      <c r="AO87" s="203"/>
      <c r="AP87" s="203"/>
      <c r="AQ87" s="325" t="s">
        <v>495</v>
      </c>
      <c r="AR87" s="192"/>
      <c r="AS87" s="192"/>
      <c r="AT87" s="326"/>
      <c r="AU87" s="203" t="s">
        <v>488</v>
      </c>
      <c r="AV87" s="203"/>
      <c r="AW87" s="203"/>
      <c r="AX87" s="205"/>
    </row>
    <row r="88" spans="1:60" ht="23.25" customHeight="1" x14ac:dyDescent="0.15">
      <c r="A88" s="852"/>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t="s">
        <v>494</v>
      </c>
      <c r="AC88" s="511"/>
      <c r="AD88" s="511"/>
      <c r="AE88" s="202">
        <v>100</v>
      </c>
      <c r="AF88" s="203"/>
      <c r="AG88" s="203"/>
      <c r="AH88" s="203"/>
      <c r="AI88" s="202">
        <v>100</v>
      </c>
      <c r="AJ88" s="203"/>
      <c r="AK88" s="203"/>
      <c r="AL88" s="203"/>
      <c r="AM88" s="202">
        <v>100</v>
      </c>
      <c r="AN88" s="203"/>
      <c r="AO88" s="203"/>
      <c r="AP88" s="203"/>
      <c r="AQ88" s="325">
        <v>100</v>
      </c>
      <c r="AR88" s="192"/>
      <c r="AS88" s="192"/>
      <c r="AT88" s="326"/>
      <c r="AU88" s="203">
        <v>100</v>
      </c>
      <c r="AV88" s="203"/>
      <c r="AW88" s="203"/>
      <c r="AX88" s="205"/>
      <c r="AY88" s="10"/>
      <c r="AZ88" s="10"/>
      <c r="BA88" s="10"/>
      <c r="BB88" s="10"/>
      <c r="BC88" s="10"/>
    </row>
    <row r="89" spans="1:60" ht="23.25" customHeight="1" thickBot="1" x14ac:dyDescent="0.2">
      <c r="A89" s="852"/>
      <c r="B89" s="517"/>
      <c r="C89" s="517"/>
      <c r="D89" s="517"/>
      <c r="E89" s="517"/>
      <c r="F89" s="518"/>
      <c r="G89" s="95"/>
      <c r="H89" s="96"/>
      <c r="I89" s="96"/>
      <c r="J89" s="96"/>
      <c r="K89" s="96"/>
      <c r="L89" s="96"/>
      <c r="M89" s="96"/>
      <c r="N89" s="96"/>
      <c r="O89" s="97"/>
      <c r="P89" s="161"/>
      <c r="Q89" s="161"/>
      <c r="R89" s="161"/>
      <c r="S89" s="161"/>
      <c r="T89" s="161"/>
      <c r="U89" s="161"/>
      <c r="V89" s="161"/>
      <c r="W89" s="161"/>
      <c r="X89" s="545"/>
      <c r="Y89" s="446" t="s">
        <v>13</v>
      </c>
      <c r="Z89" s="447"/>
      <c r="AA89" s="448"/>
      <c r="AB89" s="579" t="s">
        <v>14</v>
      </c>
      <c r="AC89" s="579"/>
      <c r="AD89" s="579"/>
      <c r="AE89" s="202">
        <v>100</v>
      </c>
      <c r="AF89" s="203"/>
      <c r="AG89" s="203"/>
      <c r="AH89" s="203"/>
      <c r="AI89" s="202">
        <v>100</v>
      </c>
      <c r="AJ89" s="203"/>
      <c r="AK89" s="203"/>
      <c r="AL89" s="203"/>
      <c r="AM89" s="202">
        <v>100</v>
      </c>
      <c r="AN89" s="203"/>
      <c r="AO89" s="203"/>
      <c r="AP89" s="203"/>
      <c r="AQ89" s="325" t="s">
        <v>488</v>
      </c>
      <c r="AR89" s="192"/>
      <c r="AS89" s="192"/>
      <c r="AT89" s="326"/>
      <c r="AU89" s="203" t="s">
        <v>488</v>
      </c>
      <c r="AV89" s="203"/>
      <c r="AW89" s="203"/>
      <c r="AX89" s="205"/>
      <c r="AY89" s="10"/>
      <c r="AZ89" s="10"/>
      <c r="BA89" s="10"/>
      <c r="BB89" s="10"/>
      <c r="BC89" s="10"/>
      <c r="BD89" s="10"/>
      <c r="BE89" s="10"/>
      <c r="BF89" s="10"/>
      <c r="BG89" s="10"/>
      <c r="BH89" s="10"/>
    </row>
    <row r="90" spans="1:60" ht="18.75" hidden="1" customHeight="1" x14ac:dyDescent="0.15">
      <c r="A90" s="852"/>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1" t="s">
        <v>133</v>
      </c>
      <c r="AV90" s="521"/>
      <c r="AW90" s="521"/>
      <c r="AX90" s="522"/>
    </row>
    <row r="91" spans="1:60" ht="18.75" hidden="1" customHeight="1" x14ac:dyDescent="0.15">
      <c r="A91" s="852"/>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52"/>
      <c r="B92" s="416"/>
      <c r="C92" s="416"/>
      <c r="D92" s="416"/>
      <c r="E92" s="416"/>
      <c r="F92" s="417"/>
      <c r="G92" s="89"/>
      <c r="H92" s="90"/>
      <c r="I92" s="90"/>
      <c r="J92" s="90"/>
      <c r="K92" s="90"/>
      <c r="L92" s="90"/>
      <c r="M92" s="90"/>
      <c r="N92" s="90"/>
      <c r="O92" s="91"/>
      <c r="P92" s="90"/>
      <c r="Q92" s="502"/>
      <c r="R92" s="502"/>
      <c r="S92" s="502"/>
      <c r="T92" s="502"/>
      <c r="U92" s="502"/>
      <c r="V92" s="502"/>
      <c r="W92" s="502"/>
      <c r="X92" s="503"/>
      <c r="Y92" s="546" t="s">
        <v>61</v>
      </c>
      <c r="Z92" s="547"/>
      <c r="AA92" s="548"/>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2"/>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2"/>
      <c r="B94" s="517"/>
      <c r="C94" s="517"/>
      <c r="D94" s="517"/>
      <c r="E94" s="517"/>
      <c r="F94" s="518"/>
      <c r="G94" s="95"/>
      <c r="H94" s="96"/>
      <c r="I94" s="96"/>
      <c r="J94" s="96"/>
      <c r="K94" s="96"/>
      <c r="L94" s="96"/>
      <c r="M94" s="96"/>
      <c r="N94" s="96"/>
      <c r="O94" s="97"/>
      <c r="P94" s="161"/>
      <c r="Q94" s="161"/>
      <c r="R94" s="161"/>
      <c r="S94" s="161"/>
      <c r="T94" s="161"/>
      <c r="U94" s="161"/>
      <c r="V94" s="161"/>
      <c r="W94" s="161"/>
      <c r="X94" s="545"/>
      <c r="Y94" s="446" t="s">
        <v>13</v>
      </c>
      <c r="Z94" s="447"/>
      <c r="AA94" s="448"/>
      <c r="AB94" s="579" t="s">
        <v>14</v>
      </c>
      <c r="AC94" s="579"/>
      <c r="AD94" s="579"/>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2"/>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52"/>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52"/>
      <c r="B97" s="416"/>
      <c r="C97" s="416"/>
      <c r="D97" s="416"/>
      <c r="E97" s="416"/>
      <c r="F97" s="417"/>
      <c r="G97" s="89"/>
      <c r="H97" s="90"/>
      <c r="I97" s="90"/>
      <c r="J97" s="90"/>
      <c r="K97" s="90"/>
      <c r="L97" s="90"/>
      <c r="M97" s="90"/>
      <c r="N97" s="90"/>
      <c r="O97" s="91"/>
      <c r="P97" s="90"/>
      <c r="Q97" s="502"/>
      <c r="R97" s="502"/>
      <c r="S97" s="502"/>
      <c r="T97" s="502"/>
      <c r="U97" s="502"/>
      <c r="V97" s="502"/>
      <c r="W97" s="502"/>
      <c r="X97" s="503"/>
      <c r="Y97" s="546" t="s">
        <v>61</v>
      </c>
      <c r="Z97" s="547"/>
      <c r="AA97" s="548"/>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2"/>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53"/>
      <c r="B99" s="418"/>
      <c r="C99" s="418"/>
      <c r="D99" s="418"/>
      <c r="E99" s="418"/>
      <c r="F99" s="419"/>
      <c r="G99" s="565"/>
      <c r="H99" s="200"/>
      <c r="I99" s="200"/>
      <c r="J99" s="200"/>
      <c r="K99" s="200"/>
      <c r="L99" s="200"/>
      <c r="M99" s="200"/>
      <c r="N99" s="200"/>
      <c r="O99" s="566"/>
      <c r="P99" s="506"/>
      <c r="Q99" s="506"/>
      <c r="R99" s="506"/>
      <c r="S99" s="506"/>
      <c r="T99" s="506"/>
      <c r="U99" s="506"/>
      <c r="V99" s="506"/>
      <c r="W99" s="506"/>
      <c r="X99" s="507"/>
      <c r="Y99" s="882" t="s">
        <v>13</v>
      </c>
      <c r="Z99" s="883"/>
      <c r="AA99" s="884"/>
      <c r="AB99" s="879" t="s">
        <v>14</v>
      </c>
      <c r="AC99" s="880"/>
      <c r="AD99" s="881"/>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275</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1"/>
      <c r="Z100" s="842"/>
      <c r="AA100" s="843"/>
      <c r="AB100" s="469" t="s">
        <v>11</v>
      </c>
      <c r="AC100" s="469"/>
      <c r="AD100" s="469"/>
      <c r="AE100" s="527" t="s">
        <v>312</v>
      </c>
      <c r="AF100" s="528"/>
      <c r="AG100" s="528"/>
      <c r="AH100" s="529"/>
      <c r="AI100" s="527" t="s">
        <v>332</v>
      </c>
      <c r="AJ100" s="528"/>
      <c r="AK100" s="528"/>
      <c r="AL100" s="529"/>
      <c r="AM100" s="527" t="s">
        <v>339</v>
      </c>
      <c r="AN100" s="528"/>
      <c r="AO100" s="528"/>
      <c r="AP100" s="529"/>
      <c r="AQ100" s="304" t="s">
        <v>352</v>
      </c>
      <c r="AR100" s="305"/>
      <c r="AS100" s="305"/>
      <c r="AT100" s="306"/>
      <c r="AU100" s="304" t="s">
        <v>353</v>
      </c>
      <c r="AV100" s="305"/>
      <c r="AW100" s="305"/>
      <c r="AX100" s="307"/>
    </row>
    <row r="101" spans="1:60" ht="23.25" customHeight="1" x14ac:dyDescent="0.15">
      <c r="A101" s="410"/>
      <c r="B101" s="411"/>
      <c r="C101" s="411"/>
      <c r="D101" s="411"/>
      <c r="E101" s="411"/>
      <c r="F101" s="412"/>
      <c r="G101" s="90" t="s">
        <v>497</v>
      </c>
      <c r="H101" s="90"/>
      <c r="I101" s="90"/>
      <c r="J101" s="90"/>
      <c r="K101" s="90"/>
      <c r="L101" s="90"/>
      <c r="M101" s="90"/>
      <c r="N101" s="90"/>
      <c r="O101" s="90"/>
      <c r="P101" s="90"/>
      <c r="Q101" s="90"/>
      <c r="R101" s="90"/>
      <c r="S101" s="90"/>
      <c r="T101" s="90"/>
      <c r="U101" s="90"/>
      <c r="V101" s="90"/>
      <c r="W101" s="90"/>
      <c r="X101" s="91"/>
      <c r="Y101" s="530" t="s">
        <v>54</v>
      </c>
      <c r="Z101" s="531"/>
      <c r="AA101" s="532"/>
      <c r="AB101" s="449" t="s">
        <v>496</v>
      </c>
      <c r="AC101" s="449"/>
      <c r="AD101" s="449"/>
      <c r="AE101" s="202">
        <v>39</v>
      </c>
      <c r="AF101" s="203"/>
      <c r="AG101" s="203"/>
      <c r="AH101" s="204"/>
      <c r="AI101" s="202">
        <v>309</v>
      </c>
      <c r="AJ101" s="203"/>
      <c r="AK101" s="203"/>
      <c r="AL101" s="204"/>
      <c r="AM101" s="202">
        <v>411</v>
      </c>
      <c r="AN101" s="203"/>
      <c r="AO101" s="203"/>
      <c r="AP101" s="204"/>
      <c r="AQ101" s="202" t="s">
        <v>488</v>
      </c>
      <c r="AR101" s="203"/>
      <c r="AS101" s="203"/>
      <c r="AT101" s="204"/>
      <c r="AU101" s="202" t="s">
        <v>488</v>
      </c>
      <c r="AV101" s="203"/>
      <c r="AW101" s="203"/>
      <c r="AX101" s="204"/>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488</v>
      </c>
      <c r="AC102" s="449"/>
      <c r="AD102" s="449"/>
      <c r="AE102" s="406" t="s">
        <v>488</v>
      </c>
      <c r="AF102" s="406"/>
      <c r="AG102" s="406"/>
      <c r="AH102" s="406"/>
      <c r="AI102" s="406" t="s">
        <v>488</v>
      </c>
      <c r="AJ102" s="406"/>
      <c r="AK102" s="406"/>
      <c r="AL102" s="406"/>
      <c r="AM102" s="406" t="s">
        <v>488</v>
      </c>
      <c r="AN102" s="406"/>
      <c r="AO102" s="406"/>
      <c r="AP102" s="406"/>
      <c r="AQ102" s="257" t="s">
        <v>488</v>
      </c>
      <c r="AR102" s="258"/>
      <c r="AS102" s="258"/>
      <c r="AT102" s="303"/>
      <c r="AU102" s="257" t="s">
        <v>488</v>
      </c>
      <c r="AV102" s="258"/>
      <c r="AW102" s="258"/>
      <c r="AX102" s="303"/>
    </row>
    <row r="103" spans="1:60" ht="31.5" customHeight="1" x14ac:dyDescent="0.15">
      <c r="A103" s="407" t="s">
        <v>275</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312</v>
      </c>
      <c r="AF103" s="404"/>
      <c r="AG103" s="404"/>
      <c r="AH103" s="405"/>
      <c r="AI103" s="403" t="s">
        <v>310</v>
      </c>
      <c r="AJ103" s="404"/>
      <c r="AK103" s="404"/>
      <c r="AL103" s="405"/>
      <c r="AM103" s="403" t="s">
        <v>339</v>
      </c>
      <c r="AN103" s="404"/>
      <c r="AO103" s="404"/>
      <c r="AP103" s="405"/>
      <c r="AQ103" s="268" t="s">
        <v>352</v>
      </c>
      <c r="AR103" s="269"/>
      <c r="AS103" s="269"/>
      <c r="AT103" s="308"/>
      <c r="AU103" s="268" t="s">
        <v>353</v>
      </c>
      <c r="AV103" s="269"/>
      <c r="AW103" s="269"/>
      <c r="AX103" s="270"/>
    </row>
    <row r="104" spans="1:60" ht="23.25" customHeight="1" x14ac:dyDescent="0.15">
      <c r="A104" s="410"/>
      <c r="B104" s="411"/>
      <c r="C104" s="411"/>
      <c r="D104" s="411"/>
      <c r="E104" s="411"/>
      <c r="F104" s="412"/>
      <c r="G104" s="90" t="s">
        <v>498</v>
      </c>
      <c r="H104" s="90"/>
      <c r="I104" s="90"/>
      <c r="J104" s="90"/>
      <c r="K104" s="90"/>
      <c r="L104" s="90"/>
      <c r="M104" s="90"/>
      <c r="N104" s="90"/>
      <c r="O104" s="90"/>
      <c r="P104" s="90"/>
      <c r="Q104" s="90"/>
      <c r="R104" s="90"/>
      <c r="S104" s="90"/>
      <c r="T104" s="90"/>
      <c r="U104" s="90"/>
      <c r="V104" s="90"/>
      <c r="W104" s="90"/>
      <c r="X104" s="91"/>
      <c r="Y104" s="453" t="s">
        <v>54</v>
      </c>
      <c r="Z104" s="454"/>
      <c r="AA104" s="455"/>
      <c r="AB104" s="533" t="s">
        <v>496</v>
      </c>
      <c r="AC104" s="534"/>
      <c r="AD104" s="535"/>
      <c r="AE104" s="202">
        <v>97</v>
      </c>
      <c r="AF104" s="203"/>
      <c r="AG104" s="203"/>
      <c r="AH104" s="204"/>
      <c r="AI104" s="202">
        <v>397</v>
      </c>
      <c r="AJ104" s="203"/>
      <c r="AK104" s="203"/>
      <c r="AL104" s="204"/>
      <c r="AM104" s="202">
        <v>125</v>
      </c>
      <c r="AN104" s="203"/>
      <c r="AO104" s="203"/>
      <c r="AP104" s="204"/>
      <c r="AQ104" s="202" t="s">
        <v>488</v>
      </c>
      <c r="AR104" s="203"/>
      <c r="AS104" s="203"/>
      <c r="AT104" s="204"/>
      <c r="AU104" s="202" t="s">
        <v>488</v>
      </c>
      <c r="AV104" s="203"/>
      <c r="AW104" s="203"/>
      <c r="AX104" s="204"/>
    </row>
    <row r="105" spans="1:60" ht="23.25"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6"/>
      <c r="AA105" s="537"/>
      <c r="AB105" s="456" t="s">
        <v>488</v>
      </c>
      <c r="AC105" s="457"/>
      <c r="AD105" s="458"/>
      <c r="AE105" s="406" t="s">
        <v>488</v>
      </c>
      <c r="AF105" s="406"/>
      <c r="AG105" s="406"/>
      <c r="AH105" s="406"/>
      <c r="AI105" s="406" t="s">
        <v>488</v>
      </c>
      <c r="AJ105" s="406"/>
      <c r="AK105" s="406"/>
      <c r="AL105" s="406"/>
      <c r="AM105" s="406" t="s">
        <v>488</v>
      </c>
      <c r="AN105" s="406"/>
      <c r="AO105" s="406"/>
      <c r="AP105" s="406"/>
      <c r="AQ105" s="202" t="s">
        <v>488</v>
      </c>
      <c r="AR105" s="203"/>
      <c r="AS105" s="203"/>
      <c r="AT105" s="204"/>
      <c r="AU105" s="257" t="s">
        <v>488</v>
      </c>
      <c r="AV105" s="258"/>
      <c r="AW105" s="258"/>
      <c r="AX105" s="303"/>
    </row>
    <row r="106" spans="1:60" ht="31.5" customHeight="1" x14ac:dyDescent="0.15">
      <c r="A106" s="407" t="s">
        <v>275</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312</v>
      </c>
      <c r="AF106" s="404"/>
      <c r="AG106" s="404"/>
      <c r="AH106" s="405"/>
      <c r="AI106" s="403" t="s">
        <v>310</v>
      </c>
      <c r="AJ106" s="404"/>
      <c r="AK106" s="404"/>
      <c r="AL106" s="405"/>
      <c r="AM106" s="403" t="s">
        <v>339</v>
      </c>
      <c r="AN106" s="404"/>
      <c r="AO106" s="404"/>
      <c r="AP106" s="405"/>
      <c r="AQ106" s="268" t="s">
        <v>352</v>
      </c>
      <c r="AR106" s="269"/>
      <c r="AS106" s="269"/>
      <c r="AT106" s="308"/>
      <c r="AU106" s="268" t="s">
        <v>353</v>
      </c>
      <c r="AV106" s="269"/>
      <c r="AW106" s="269"/>
      <c r="AX106" s="270"/>
    </row>
    <row r="107" spans="1:60" ht="23.25" customHeight="1" x14ac:dyDescent="0.15">
      <c r="A107" s="410"/>
      <c r="B107" s="411"/>
      <c r="C107" s="411"/>
      <c r="D107" s="411"/>
      <c r="E107" s="411"/>
      <c r="F107" s="412"/>
      <c r="G107" s="90" t="s">
        <v>499</v>
      </c>
      <c r="H107" s="90"/>
      <c r="I107" s="90"/>
      <c r="J107" s="90"/>
      <c r="K107" s="90"/>
      <c r="L107" s="90"/>
      <c r="M107" s="90"/>
      <c r="N107" s="90"/>
      <c r="O107" s="90"/>
      <c r="P107" s="90"/>
      <c r="Q107" s="90"/>
      <c r="R107" s="90"/>
      <c r="S107" s="90"/>
      <c r="T107" s="90"/>
      <c r="U107" s="90"/>
      <c r="V107" s="90"/>
      <c r="W107" s="90"/>
      <c r="X107" s="91"/>
      <c r="Y107" s="453" t="s">
        <v>54</v>
      </c>
      <c r="Z107" s="454"/>
      <c r="AA107" s="455"/>
      <c r="AB107" s="533" t="s">
        <v>496</v>
      </c>
      <c r="AC107" s="534"/>
      <c r="AD107" s="535"/>
      <c r="AE107" s="406">
        <v>260</v>
      </c>
      <c r="AF107" s="406"/>
      <c r="AG107" s="406"/>
      <c r="AH107" s="406"/>
      <c r="AI107" s="406">
        <v>172</v>
      </c>
      <c r="AJ107" s="406"/>
      <c r="AK107" s="406"/>
      <c r="AL107" s="406"/>
      <c r="AM107" s="406">
        <f>487+7</f>
        <v>494</v>
      </c>
      <c r="AN107" s="406"/>
      <c r="AO107" s="406"/>
      <c r="AP107" s="406"/>
      <c r="AQ107" s="202" t="s">
        <v>488</v>
      </c>
      <c r="AR107" s="203"/>
      <c r="AS107" s="203"/>
      <c r="AT107" s="204"/>
      <c r="AU107" s="202" t="s">
        <v>488</v>
      </c>
      <c r="AV107" s="203"/>
      <c r="AW107" s="203"/>
      <c r="AX107" s="204"/>
    </row>
    <row r="108" spans="1:60" ht="23.25"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6"/>
      <c r="AA108" s="537"/>
      <c r="AB108" s="456" t="s">
        <v>488</v>
      </c>
      <c r="AC108" s="457"/>
      <c r="AD108" s="458"/>
      <c r="AE108" s="406" t="s">
        <v>488</v>
      </c>
      <c r="AF108" s="406"/>
      <c r="AG108" s="406"/>
      <c r="AH108" s="406"/>
      <c r="AI108" s="406" t="s">
        <v>488</v>
      </c>
      <c r="AJ108" s="406"/>
      <c r="AK108" s="406"/>
      <c r="AL108" s="406"/>
      <c r="AM108" s="406" t="s">
        <v>490</v>
      </c>
      <c r="AN108" s="406"/>
      <c r="AO108" s="406"/>
      <c r="AP108" s="406"/>
      <c r="AQ108" s="202" t="s">
        <v>488</v>
      </c>
      <c r="AR108" s="203"/>
      <c r="AS108" s="203"/>
      <c r="AT108" s="204"/>
      <c r="AU108" s="257" t="s">
        <v>488</v>
      </c>
      <c r="AV108" s="258"/>
      <c r="AW108" s="258"/>
      <c r="AX108" s="303"/>
    </row>
    <row r="109" spans="1:60" ht="31.5" hidden="1" customHeight="1" x14ac:dyDescent="0.15">
      <c r="A109" s="407" t="s">
        <v>275</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312</v>
      </c>
      <c r="AF109" s="404"/>
      <c r="AG109" s="404"/>
      <c r="AH109" s="405"/>
      <c r="AI109" s="403" t="s">
        <v>310</v>
      </c>
      <c r="AJ109" s="404"/>
      <c r="AK109" s="404"/>
      <c r="AL109" s="405"/>
      <c r="AM109" s="403" t="s">
        <v>339</v>
      </c>
      <c r="AN109" s="404"/>
      <c r="AO109" s="404"/>
      <c r="AP109" s="405"/>
      <c r="AQ109" s="268" t="s">
        <v>352</v>
      </c>
      <c r="AR109" s="269"/>
      <c r="AS109" s="269"/>
      <c r="AT109" s="308"/>
      <c r="AU109" s="268" t="s">
        <v>353</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3"/>
      <c r="AC110" s="534"/>
      <c r="AD110" s="535"/>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6"/>
      <c r="AA111" s="537"/>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15">
      <c r="A112" s="407" t="s">
        <v>275</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312</v>
      </c>
      <c r="AF112" s="404"/>
      <c r="AG112" s="404"/>
      <c r="AH112" s="405"/>
      <c r="AI112" s="403" t="s">
        <v>310</v>
      </c>
      <c r="AJ112" s="404"/>
      <c r="AK112" s="404"/>
      <c r="AL112" s="405"/>
      <c r="AM112" s="403" t="s">
        <v>339</v>
      </c>
      <c r="AN112" s="404"/>
      <c r="AO112" s="404"/>
      <c r="AP112" s="405"/>
      <c r="AQ112" s="268" t="s">
        <v>352</v>
      </c>
      <c r="AR112" s="269"/>
      <c r="AS112" s="269"/>
      <c r="AT112" s="308"/>
      <c r="AU112" s="268" t="s">
        <v>353</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312</v>
      </c>
      <c r="AF115" s="404"/>
      <c r="AG115" s="404"/>
      <c r="AH115" s="405"/>
      <c r="AI115" s="403" t="s">
        <v>310</v>
      </c>
      <c r="AJ115" s="404"/>
      <c r="AK115" s="404"/>
      <c r="AL115" s="405"/>
      <c r="AM115" s="403" t="s">
        <v>339</v>
      </c>
      <c r="AN115" s="404"/>
      <c r="AO115" s="404"/>
      <c r="AP115" s="405"/>
      <c r="AQ115" s="576" t="s">
        <v>354</v>
      </c>
      <c r="AR115" s="577"/>
      <c r="AS115" s="577"/>
      <c r="AT115" s="577"/>
      <c r="AU115" s="577"/>
      <c r="AV115" s="577"/>
      <c r="AW115" s="577"/>
      <c r="AX115" s="578"/>
    </row>
    <row r="116" spans="1:50" ht="23.25" customHeight="1" x14ac:dyDescent="0.15">
      <c r="A116" s="427"/>
      <c r="B116" s="428"/>
      <c r="C116" s="428"/>
      <c r="D116" s="428"/>
      <c r="E116" s="428"/>
      <c r="F116" s="429"/>
      <c r="G116" s="378" t="s">
        <v>500</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t="s">
        <v>503</v>
      </c>
      <c r="AC116" s="451"/>
      <c r="AD116" s="452"/>
      <c r="AE116" s="406">
        <v>1700</v>
      </c>
      <c r="AF116" s="406"/>
      <c r="AG116" s="406"/>
      <c r="AH116" s="406"/>
      <c r="AI116" s="406">
        <v>861.5</v>
      </c>
      <c r="AJ116" s="406"/>
      <c r="AK116" s="406"/>
      <c r="AL116" s="406"/>
      <c r="AM116" s="406">
        <v>614</v>
      </c>
      <c r="AN116" s="406"/>
      <c r="AO116" s="406"/>
      <c r="AP116" s="406"/>
      <c r="AQ116" s="202" t="s">
        <v>488</v>
      </c>
      <c r="AR116" s="203"/>
      <c r="AS116" s="203"/>
      <c r="AT116" s="203"/>
      <c r="AU116" s="203"/>
      <c r="AV116" s="203"/>
      <c r="AW116" s="203"/>
      <c r="AX116" s="205"/>
    </row>
    <row r="117" spans="1:50" ht="36.6" customHeight="1" x14ac:dyDescent="0.15">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504</v>
      </c>
      <c r="AC117" s="461"/>
      <c r="AD117" s="462"/>
      <c r="AE117" s="539" t="s">
        <v>505</v>
      </c>
      <c r="AF117" s="539"/>
      <c r="AG117" s="539"/>
      <c r="AH117" s="539"/>
      <c r="AI117" s="539" t="s">
        <v>506</v>
      </c>
      <c r="AJ117" s="539"/>
      <c r="AK117" s="539"/>
      <c r="AL117" s="539"/>
      <c r="AM117" s="539" t="s">
        <v>559</v>
      </c>
      <c r="AN117" s="539"/>
      <c r="AO117" s="539"/>
      <c r="AP117" s="539"/>
      <c r="AQ117" s="539" t="s">
        <v>488</v>
      </c>
      <c r="AR117" s="539"/>
      <c r="AS117" s="539"/>
      <c r="AT117" s="539"/>
      <c r="AU117" s="539"/>
      <c r="AV117" s="539"/>
      <c r="AW117" s="539"/>
      <c r="AX117" s="540"/>
    </row>
    <row r="118" spans="1:50" ht="23.25"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312</v>
      </c>
      <c r="AF118" s="404"/>
      <c r="AG118" s="404"/>
      <c r="AH118" s="405"/>
      <c r="AI118" s="403" t="s">
        <v>310</v>
      </c>
      <c r="AJ118" s="404"/>
      <c r="AK118" s="404"/>
      <c r="AL118" s="405"/>
      <c r="AM118" s="403" t="s">
        <v>339</v>
      </c>
      <c r="AN118" s="404"/>
      <c r="AO118" s="404"/>
      <c r="AP118" s="405"/>
      <c r="AQ118" s="576" t="s">
        <v>354</v>
      </c>
      <c r="AR118" s="577"/>
      <c r="AS118" s="577"/>
      <c r="AT118" s="577"/>
      <c r="AU118" s="577"/>
      <c r="AV118" s="577"/>
      <c r="AW118" s="577"/>
      <c r="AX118" s="578"/>
    </row>
    <row r="119" spans="1:50" ht="23.25" customHeight="1" x14ac:dyDescent="0.15">
      <c r="A119" s="427"/>
      <c r="B119" s="428"/>
      <c r="C119" s="428"/>
      <c r="D119" s="428"/>
      <c r="E119" s="428"/>
      <c r="F119" s="429"/>
      <c r="G119" s="378" t="s">
        <v>501</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t="s">
        <v>503</v>
      </c>
      <c r="AC119" s="451"/>
      <c r="AD119" s="452"/>
      <c r="AE119" s="406">
        <v>16</v>
      </c>
      <c r="AF119" s="406"/>
      <c r="AG119" s="406"/>
      <c r="AH119" s="406"/>
      <c r="AI119" s="406">
        <v>21.6</v>
      </c>
      <c r="AJ119" s="406"/>
      <c r="AK119" s="406"/>
      <c r="AL119" s="406"/>
      <c r="AM119" s="406">
        <v>10</v>
      </c>
      <c r="AN119" s="406"/>
      <c r="AO119" s="406"/>
      <c r="AP119" s="406"/>
      <c r="AQ119" s="406" t="s">
        <v>488</v>
      </c>
      <c r="AR119" s="406"/>
      <c r="AS119" s="406"/>
      <c r="AT119" s="406"/>
      <c r="AU119" s="406"/>
      <c r="AV119" s="406"/>
      <c r="AW119" s="406"/>
      <c r="AX119" s="538"/>
    </row>
    <row r="120" spans="1:50" ht="36.6"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560</v>
      </c>
      <c r="AC120" s="461"/>
      <c r="AD120" s="462"/>
      <c r="AE120" s="539" t="s">
        <v>507</v>
      </c>
      <c r="AF120" s="539"/>
      <c r="AG120" s="539"/>
      <c r="AH120" s="539"/>
      <c r="AI120" s="539" t="s">
        <v>578</v>
      </c>
      <c r="AJ120" s="539"/>
      <c r="AK120" s="539"/>
      <c r="AL120" s="539"/>
      <c r="AM120" s="539" t="s">
        <v>573</v>
      </c>
      <c r="AN120" s="539"/>
      <c r="AO120" s="539"/>
      <c r="AP120" s="539"/>
      <c r="AQ120" s="539" t="s">
        <v>488</v>
      </c>
      <c r="AR120" s="539"/>
      <c r="AS120" s="539"/>
      <c r="AT120" s="539"/>
      <c r="AU120" s="539"/>
      <c r="AV120" s="539"/>
      <c r="AW120" s="539"/>
      <c r="AX120" s="540"/>
    </row>
    <row r="121" spans="1:50" ht="23.25"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312</v>
      </c>
      <c r="AF121" s="404"/>
      <c r="AG121" s="404"/>
      <c r="AH121" s="405"/>
      <c r="AI121" s="403" t="s">
        <v>310</v>
      </c>
      <c r="AJ121" s="404"/>
      <c r="AK121" s="404"/>
      <c r="AL121" s="405"/>
      <c r="AM121" s="403" t="s">
        <v>339</v>
      </c>
      <c r="AN121" s="404"/>
      <c r="AO121" s="404"/>
      <c r="AP121" s="405"/>
      <c r="AQ121" s="576" t="s">
        <v>354</v>
      </c>
      <c r="AR121" s="577"/>
      <c r="AS121" s="577"/>
      <c r="AT121" s="577"/>
      <c r="AU121" s="577"/>
      <c r="AV121" s="577"/>
      <c r="AW121" s="577"/>
      <c r="AX121" s="578"/>
    </row>
    <row r="122" spans="1:50" ht="23.25" customHeight="1" x14ac:dyDescent="0.15">
      <c r="A122" s="427"/>
      <c r="B122" s="428"/>
      <c r="C122" s="428"/>
      <c r="D122" s="428"/>
      <c r="E122" s="428"/>
      <c r="F122" s="429"/>
      <c r="G122" s="378" t="s">
        <v>502</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t="s">
        <v>503</v>
      </c>
      <c r="AC122" s="451"/>
      <c r="AD122" s="452"/>
      <c r="AE122" s="406">
        <v>55</v>
      </c>
      <c r="AF122" s="406"/>
      <c r="AG122" s="406"/>
      <c r="AH122" s="406"/>
      <c r="AI122" s="406">
        <v>21.2</v>
      </c>
      <c r="AJ122" s="406"/>
      <c r="AK122" s="406"/>
      <c r="AL122" s="406"/>
      <c r="AM122" s="406">
        <v>30</v>
      </c>
      <c r="AN122" s="406"/>
      <c r="AO122" s="406"/>
      <c r="AP122" s="406"/>
      <c r="AQ122" s="406" t="s">
        <v>488</v>
      </c>
      <c r="AR122" s="406"/>
      <c r="AS122" s="406"/>
      <c r="AT122" s="406"/>
      <c r="AU122" s="406"/>
      <c r="AV122" s="406"/>
      <c r="AW122" s="406"/>
      <c r="AX122" s="538"/>
    </row>
    <row r="123" spans="1:50" ht="36.6" customHeight="1" thickBot="1" x14ac:dyDescent="0.2">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504</v>
      </c>
      <c r="AC123" s="461"/>
      <c r="AD123" s="462"/>
      <c r="AE123" s="539" t="s">
        <v>508</v>
      </c>
      <c r="AF123" s="539"/>
      <c r="AG123" s="539"/>
      <c r="AH123" s="539"/>
      <c r="AI123" s="539" t="s">
        <v>509</v>
      </c>
      <c r="AJ123" s="539"/>
      <c r="AK123" s="539"/>
      <c r="AL123" s="539"/>
      <c r="AM123" s="539" t="s">
        <v>579</v>
      </c>
      <c r="AN123" s="539"/>
      <c r="AO123" s="539"/>
      <c r="AP123" s="539"/>
      <c r="AQ123" s="539" t="s">
        <v>488</v>
      </c>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312</v>
      </c>
      <c r="AF124" s="404"/>
      <c r="AG124" s="404"/>
      <c r="AH124" s="405"/>
      <c r="AI124" s="403" t="s">
        <v>310</v>
      </c>
      <c r="AJ124" s="404"/>
      <c r="AK124" s="404"/>
      <c r="AL124" s="405"/>
      <c r="AM124" s="403" t="s">
        <v>339</v>
      </c>
      <c r="AN124" s="404"/>
      <c r="AO124" s="404"/>
      <c r="AP124" s="405"/>
      <c r="AQ124" s="576" t="s">
        <v>354</v>
      </c>
      <c r="AR124" s="577"/>
      <c r="AS124" s="577"/>
      <c r="AT124" s="577"/>
      <c r="AU124" s="577"/>
      <c r="AV124" s="577"/>
      <c r="AW124" s="577"/>
      <c r="AX124" s="578"/>
    </row>
    <row r="125" spans="1:50" ht="23.25" hidden="1" customHeight="1" x14ac:dyDescent="0.15">
      <c r="A125" s="427"/>
      <c r="B125" s="428"/>
      <c r="C125" s="428"/>
      <c r="D125" s="428"/>
      <c r="E125" s="428"/>
      <c r="F125" s="429"/>
      <c r="G125" s="378" t="s">
        <v>282</v>
      </c>
      <c r="H125" s="378"/>
      <c r="I125" s="378"/>
      <c r="J125" s="378"/>
      <c r="K125" s="378"/>
      <c r="L125" s="378"/>
      <c r="M125" s="378"/>
      <c r="N125" s="378"/>
      <c r="O125" s="378"/>
      <c r="P125" s="378"/>
      <c r="Q125" s="378"/>
      <c r="R125" s="378"/>
      <c r="S125" s="378"/>
      <c r="T125" s="378"/>
      <c r="U125" s="378"/>
      <c r="V125" s="378"/>
      <c r="W125" s="378"/>
      <c r="X125" s="916"/>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17"/>
      <c r="Y126" s="459" t="s">
        <v>48</v>
      </c>
      <c r="Z126" s="434"/>
      <c r="AA126" s="435"/>
      <c r="AB126" s="460" t="s">
        <v>281</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6"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3" t="s">
        <v>312</v>
      </c>
      <c r="AF127" s="404"/>
      <c r="AG127" s="404"/>
      <c r="AH127" s="405"/>
      <c r="AI127" s="403" t="s">
        <v>310</v>
      </c>
      <c r="AJ127" s="404"/>
      <c r="AK127" s="404"/>
      <c r="AL127" s="405"/>
      <c r="AM127" s="403" t="s">
        <v>339</v>
      </c>
      <c r="AN127" s="404"/>
      <c r="AO127" s="404"/>
      <c r="AP127" s="405"/>
      <c r="AQ127" s="576" t="s">
        <v>354</v>
      </c>
      <c r="AR127" s="577"/>
      <c r="AS127" s="577"/>
      <c r="AT127" s="577"/>
      <c r="AU127" s="577"/>
      <c r="AV127" s="577"/>
      <c r="AW127" s="577"/>
      <c r="AX127" s="578"/>
    </row>
    <row r="128" spans="1:50" ht="23.25" hidden="1" customHeight="1" x14ac:dyDescent="0.15">
      <c r="A128" s="427"/>
      <c r="B128" s="428"/>
      <c r="C128" s="428"/>
      <c r="D128" s="428"/>
      <c r="E128" s="428"/>
      <c r="F128" s="429"/>
      <c r="G128" s="378" t="s">
        <v>282</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281</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3" t="s">
        <v>327</v>
      </c>
      <c r="B130" s="170"/>
      <c r="C130" s="169" t="s">
        <v>191</v>
      </c>
      <c r="D130" s="170"/>
      <c r="E130" s="154" t="s">
        <v>220</v>
      </c>
      <c r="F130" s="155"/>
      <c r="G130" s="156" t="s">
        <v>510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512</v>
      </c>
      <c r="AR133" s="184"/>
      <c r="AS133" s="118" t="s">
        <v>188</v>
      </c>
      <c r="AT133" s="119"/>
      <c r="AU133" s="185" t="s">
        <v>512</v>
      </c>
      <c r="AV133" s="185"/>
      <c r="AW133" s="118" t="s">
        <v>177</v>
      </c>
      <c r="AX133" s="180"/>
    </row>
    <row r="134" spans="1:50" ht="33" customHeight="1" x14ac:dyDescent="0.15">
      <c r="A134" s="174"/>
      <c r="B134" s="171"/>
      <c r="C134" s="165"/>
      <c r="D134" s="171"/>
      <c r="E134" s="165"/>
      <c r="F134" s="166"/>
      <c r="G134" s="89" t="s">
        <v>512</v>
      </c>
      <c r="H134" s="90"/>
      <c r="I134" s="90"/>
      <c r="J134" s="90"/>
      <c r="K134" s="90"/>
      <c r="L134" s="90"/>
      <c r="M134" s="90"/>
      <c r="N134" s="90"/>
      <c r="O134" s="90"/>
      <c r="P134" s="90"/>
      <c r="Q134" s="90"/>
      <c r="R134" s="90"/>
      <c r="S134" s="90"/>
      <c r="T134" s="90"/>
      <c r="U134" s="90"/>
      <c r="V134" s="90"/>
      <c r="W134" s="90"/>
      <c r="X134" s="91"/>
      <c r="Y134" s="186" t="s">
        <v>202</v>
      </c>
      <c r="Z134" s="187"/>
      <c r="AA134" s="188"/>
      <c r="AB134" s="189" t="s">
        <v>512</v>
      </c>
      <c r="AC134" s="190"/>
      <c r="AD134" s="190"/>
      <c r="AE134" s="191" t="s">
        <v>512</v>
      </c>
      <c r="AF134" s="192"/>
      <c r="AG134" s="192"/>
      <c r="AH134" s="192"/>
      <c r="AI134" s="191" t="s">
        <v>512</v>
      </c>
      <c r="AJ134" s="192"/>
      <c r="AK134" s="192"/>
      <c r="AL134" s="192"/>
      <c r="AM134" s="191" t="s">
        <v>513</v>
      </c>
      <c r="AN134" s="192"/>
      <c r="AO134" s="192"/>
      <c r="AP134" s="192"/>
      <c r="AQ134" s="191" t="s">
        <v>512</v>
      </c>
      <c r="AR134" s="192"/>
      <c r="AS134" s="192"/>
      <c r="AT134" s="192"/>
      <c r="AU134" s="191" t="s">
        <v>514</v>
      </c>
      <c r="AV134" s="192"/>
      <c r="AW134" s="192"/>
      <c r="AX134" s="193"/>
    </row>
    <row r="135" spans="1:50" ht="33"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514</v>
      </c>
      <c r="AC135" s="198"/>
      <c r="AD135" s="198"/>
      <c r="AE135" s="191" t="s">
        <v>512</v>
      </c>
      <c r="AF135" s="192"/>
      <c r="AG135" s="192"/>
      <c r="AH135" s="192"/>
      <c r="AI135" s="191" t="s">
        <v>512</v>
      </c>
      <c r="AJ135" s="192"/>
      <c r="AK135" s="192"/>
      <c r="AL135" s="192"/>
      <c r="AM135" s="191" t="s">
        <v>512</v>
      </c>
      <c r="AN135" s="192"/>
      <c r="AO135" s="192"/>
      <c r="AP135" s="192"/>
      <c r="AQ135" s="191" t="s">
        <v>512</v>
      </c>
      <c r="AR135" s="192"/>
      <c r="AS135" s="192"/>
      <c r="AT135" s="192"/>
      <c r="AU135" s="191" t="s">
        <v>512</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342</v>
      </c>
      <c r="D430" s="918"/>
      <c r="E430" s="159" t="s">
        <v>320</v>
      </c>
      <c r="F430" s="885"/>
      <c r="G430" s="886" t="s">
        <v>207</v>
      </c>
      <c r="H430" s="108"/>
      <c r="I430" s="108"/>
      <c r="J430" s="887" t="s">
        <v>484</v>
      </c>
      <c r="K430" s="888"/>
      <c r="L430" s="888"/>
      <c r="M430" s="888"/>
      <c r="N430" s="888"/>
      <c r="O430" s="888"/>
      <c r="P430" s="888"/>
      <c r="Q430" s="888"/>
      <c r="R430" s="888"/>
      <c r="S430" s="888"/>
      <c r="T430" s="889"/>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90"/>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333</v>
      </c>
      <c r="AJ431" s="324"/>
      <c r="AK431" s="324"/>
      <c r="AL431" s="144"/>
      <c r="AM431" s="324" t="s">
        <v>346</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512</v>
      </c>
      <c r="AF432" s="185"/>
      <c r="AG432" s="118" t="s">
        <v>188</v>
      </c>
      <c r="AH432" s="119"/>
      <c r="AI432" s="141"/>
      <c r="AJ432" s="141"/>
      <c r="AK432" s="141"/>
      <c r="AL432" s="139"/>
      <c r="AM432" s="141"/>
      <c r="AN432" s="141"/>
      <c r="AO432" s="141"/>
      <c r="AP432" s="139"/>
      <c r="AQ432" s="575" t="s">
        <v>512</v>
      </c>
      <c r="AR432" s="185"/>
      <c r="AS432" s="118" t="s">
        <v>188</v>
      </c>
      <c r="AT432" s="119"/>
      <c r="AU432" s="185" t="s">
        <v>512</v>
      </c>
      <c r="AV432" s="185"/>
      <c r="AW432" s="118" t="s">
        <v>177</v>
      </c>
      <c r="AX432" s="180"/>
    </row>
    <row r="433" spans="1:50" ht="21.6" customHeight="1" x14ac:dyDescent="0.15">
      <c r="A433" s="174"/>
      <c r="B433" s="171"/>
      <c r="C433" s="165"/>
      <c r="D433" s="171"/>
      <c r="E433" s="327"/>
      <c r="F433" s="328"/>
      <c r="G433" s="89" t="s">
        <v>512</v>
      </c>
      <c r="H433" s="90"/>
      <c r="I433" s="90"/>
      <c r="J433" s="90"/>
      <c r="K433" s="90"/>
      <c r="L433" s="90"/>
      <c r="M433" s="90"/>
      <c r="N433" s="90"/>
      <c r="O433" s="90"/>
      <c r="P433" s="90"/>
      <c r="Q433" s="90"/>
      <c r="R433" s="90"/>
      <c r="S433" s="90"/>
      <c r="T433" s="90"/>
      <c r="U433" s="90"/>
      <c r="V433" s="90"/>
      <c r="W433" s="90"/>
      <c r="X433" s="91"/>
      <c r="Y433" s="186" t="s">
        <v>12</v>
      </c>
      <c r="Z433" s="187"/>
      <c r="AA433" s="188"/>
      <c r="AB433" s="198" t="s">
        <v>512</v>
      </c>
      <c r="AC433" s="198"/>
      <c r="AD433" s="198"/>
      <c r="AE433" s="325" t="s">
        <v>512</v>
      </c>
      <c r="AF433" s="192"/>
      <c r="AG433" s="192"/>
      <c r="AH433" s="192"/>
      <c r="AI433" s="325" t="s">
        <v>512</v>
      </c>
      <c r="AJ433" s="192"/>
      <c r="AK433" s="192"/>
      <c r="AL433" s="192"/>
      <c r="AM433" s="325" t="s">
        <v>512</v>
      </c>
      <c r="AN433" s="192"/>
      <c r="AO433" s="192"/>
      <c r="AP433" s="326"/>
      <c r="AQ433" s="325" t="s">
        <v>512</v>
      </c>
      <c r="AR433" s="192"/>
      <c r="AS433" s="192"/>
      <c r="AT433" s="326"/>
      <c r="AU433" s="192" t="s">
        <v>515</v>
      </c>
      <c r="AV433" s="192"/>
      <c r="AW433" s="192"/>
      <c r="AX433" s="193"/>
    </row>
    <row r="434" spans="1:50" ht="21.6"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512</v>
      </c>
      <c r="AC434" s="190"/>
      <c r="AD434" s="190"/>
      <c r="AE434" s="325" t="s">
        <v>512</v>
      </c>
      <c r="AF434" s="192"/>
      <c r="AG434" s="192"/>
      <c r="AH434" s="326"/>
      <c r="AI434" s="325" t="s">
        <v>512</v>
      </c>
      <c r="AJ434" s="192"/>
      <c r="AK434" s="192"/>
      <c r="AL434" s="192"/>
      <c r="AM434" s="325" t="s">
        <v>515</v>
      </c>
      <c r="AN434" s="192"/>
      <c r="AO434" s="192"/>
      <c r="AP434" s="326"/>
      <c r="AQ434" s="325" t="s">
        <v>512</v>
      </c>
      <c r="AR434" s="192"/>
      <c r="AS434" s="192"/>
      <c r="AT434" s="326"/>
      <c r="AU434" s="192" t="s">
        <v>512</v>
      </c>
      <c r="AV434" s="192"/>
      <c r="AW434" s="192"/>
      <c r="AX434" s="193"/>
    </row>
    <row r="435" spans="1:50" ht="21.6"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178</v>
      </c>
      <c r="AC435" s="564"/>
      <c r="AD435" s="564"/>
      <c r="AE435" s="325" t="s">
        <v>512</v>
      </c>
      <c r="AF435" s="192"/>
      <c r="AG435" s="192"/>
      <c r="AH435" s="326"/>
      <c r="AI435" s="325" t="s">
        <v>512</v>
      </c>
      <c r="AJ435" s="192"/>
      <c r="AK435" s="192"/>
      <c r="AL435" s="192"/>
      <c r="AM435" s="325" t="s">
        <v>512</v>
      </c>
      <c r="AN435" s="192"/>
      <c r="AO435" s="192"/>
      <c r="AP435" s="326"/>
      <c r="AQ435" s="325" t="s">
        <v>512</v>
      </c>
      <c r="AR435" s="192"/>
      <c r="AS435" s="192"/>
      <c r="AT435" s="326"/>
      <c r="AU435" s="192" t="s">
        <v>515</v>
      </c>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333</v>
      </c>
      <c r="AJ436" s="324"/>
      <c r="AK436" s="324"/>
      <c r="AL436" s="144"/>
      <c r="AM436" s="324" t="s">
        <v>346</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5"/>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178</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333</v>
      </c>
      <c r="AJ441" s="324"/>
      <c r="AK441" s="324"/>
      <c r="AL441" s="144"/>
      <c r="AM441" s="324" t="s">
        <v>346</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5"/>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178</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333</v>
      </c>
      <c r="AJ446" s="324"/>
      <c r="AK446" s="324"/>
      <c r="AL446" s="144"/>
      <c r="AM446" s="324" t="s">
        <v>346</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5"/>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178</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333</v>
      </c>
      <c r="AJ451" s="324"/>
      <c r="AK451" s="324"/>
      <c r="AL451" s="144"/>
      <c r="AM451" s="324" t="s">
        <v>346</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5"/>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178</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333</v>
      </c>
      <c r="AJ456" s="324"/>
      <c r="AK456" s="324"/>
      <c r="AL456" s="144"/>
      <c r="AM456" s="324" t="s">
        <v>346</v>
      </c>
      <c r="AN456" s="324"/>
      <c r="AO456" s="324"/>
      <c r="AP456" s="144"/>
      <c r="AQ456" s="144" t="s">
        <v>187</v>
      </c>
      <c r="AR456" s="115"/>
      <c r="AS456" s="115"/>
      <c r="AT456" s="116"/>
      <c r="AU456" s="121" t="s">
        <v>133</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512</v>
      </c>
      <c r="AF457" s="185"/>
      <c r="AG457" s="118" t="s">
        <v>188</v>
      </c>
      <c r="AH457" s="119"/>
      <c r="AI457" s="141"/>
      <c r="AJ457" s="141"/>
      <c r="AK457" s="141"/>
      <c r="AL457" s="139"/>
      <c r="AM457" s="141"/>
      <c r="AN457" s="141"/>
      <c r="AO457" s="141"/>
      <c r="AP457" s="139"/>
      <c r="AQ457" s="575" t="s">
        <v>512</v>
      </c>
      <c r="AR457" s="185"/>
      <c r="AS457" s="118" t="s">
        <v>188</v>
      </c>
      <c r="AT457" s="119"/>
      <c r="AU457" s="185" t="s">
        <v>512</v>
      </c>
      <c r="AV457" s="185"/>
      <c r="AW457" s="118" t="s">
        <v>177</v>
      </c>
      <c r="AX457" s="180"/>
    </row>
    <row r="458" spans="1:50" ht="21" customHeight="1" x14ac:dyDescent="0.15">
      <c r="A458" s="174"/>
      <c r="B458" s="171"/>
      <c r="C458" s="165"/>
      <c r="D458" s="171"/>
      <c r="E458" s="327"/>
      <c r="F458" s="328"/>
      <c r="G458" s="89" t="s">
        <v>512</v>
      </c>
      <c r="H458" s="90"/>
      <c r="I458" s="90"/>
      <c r="J458" s="90"/>
      <c r="K458" s="90"/>
      <c r="L458" s="90"/>
      <c r="M458" s="90"/>
      <c r="N458" s="90"/>
      <c r="O458" s="90"/>
      <c r="P458" s="90"/>
      <c r="Q458" s="90"/>
      <c r="R458" s="90"/>
      <c r="S458" s="90"/>
      <c r="T458" s="90"/>
      <c r="U458" s="90"/>
      <c r="V458" s="90"/>
      <c r="W458" s="90"/>
      <c r="X458" s="91"/>
      <c r="Y458" s="186" t="s">
        <v>12</v>
      </c>
      <c r="Z458" s="187"/>
      <c r="AA458" s="188"/>
      <c r="AB458" s="198" t="s">
        <v>512</v>
      </c>
      <c r="AC458" s="198"/>
      <c r="AD458" s="198"/>
      <c r="AE458" s="325" t="s">
        <v>515</v>
      </c>
      <c r="AF458" s="192"/>
      <c r="AG458" s="192"/>
      <c r="AH458" s="192"/>
      <c r="AI458" s="325" t="s">
        <v>512</v>
      </c>
      <c r="AJ458" s="192"/>
      <c r="AK458" s="192"/>
      <c r="AL458" s="192"/>
      <c r="AM458" s="325" t="s">
        <v>512</v>
      </c>
      <c r="AN458" s="192"/>
      <c r="AO458" s="192"/>
      <c r="AP458" s="326"/>
      <c r="AQ458" s="325" t="s">
        <v>512</v>
      </c>
      <c r="AR458" s="192"/>
      <c r="AS458" s="192"/>
      <c r="AT458" s="326"/>
      <c r="AU458" s="192" t="s">
        <v>512</v>
      </c>
      <c r="AV458" s="192"/>
      <c r="AW458" s="192"/>
      <c r="AX458" s="193"/>
    </row>
    <row r="459" spans="1:50" ht="2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512</v>
      </c>
      <c r="AC459" s="190"/>
      <c r="AD459" s="190"/>
      <c r="AE459" s="325" t="s">
        <v>512</v>
      </c>
      <c r="AF459" s="192"/>
      <c r="AG459" s="192"/>
      <c r="AH459" s="326"/>
      <c r="AI459" s="325" t="s">
        <v>512</v>
      </c>
      <c r="AJ459" s="192"/>
      <c r="AK459" s="192"/>
      <c r="AL459" s="192"/>
      <c r="AM459" s="325" t="s">
        <v>512</v>
      </c>
      <c r="AN459" s="192"/>
      <c r="AO459" s="192"/>
      <c r="AP459" s="326"/>
      <c r="AQ459" s="325" t="s">
        <v>512</v>
      </c>
      <c r="AR459" s="192"/>
      <c r="AS459" s="192"/>
      <c r="AT459" s="326"/>
      <c r="AU459" s="192" t="s">
        <v>512</v>
      </c>
      <c r="AV459" s="192"/>
      <c r="AW459" s="192"/>
      <c r="AX459" s="193"/>
    </row>
    <row r="460" spans="1:50" ht="2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t="s">
        <v>515</v>
      </c>
      <c r="AF460" s="192"/>
      <c r="AG460" s="192"/>
      <c r="AH460" s="326"/>
      <c r="AI460" s="325" t="s">
        <v>514</v>
      </c>
      <c r="AJ460" s="192"/>
      <c r="AK460" s="192"/>
      <c r="AL460" s="192"/>
      <c r="AM460" s="325" t="s">
        <v>512</v>
      </c>
      <c r="AN460" s="192"/>
      <c r="AO460" s="192"/>
      <c r="AP460" s="326"/>
      <c r="AQ460" s="325" t="s">
        <v>512</v>
      </c>
      <c r="AR460" s="192"/>
      <c r="AS460" s="192"/>
      <c r="AT460" s="326"/>
      <c r="AU460" s="192" t="s">
        <v>514</v>
      </c>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333</v>
      </c>
      <c r="AJ461" s="324"/>
      <c r="AK461" s="324"/>
      <c r="AL461" s="144"/>
      <c r="AM461" s="324" t="s">
        <v>346</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5"/>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333</v>
      </c>
      <c r="AJ466" s="324"/>
      <c r="AK466" s="324"/>
      <c r="AL466" s="144"/>
      <c r="AM466" s="324" t="s">
        <v>346</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5"/>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333</v>
      </c>
      <c r="AJ471" s="324"/>
      <c r="AK471" s="324"/>
      <c r="AL471" s="144"/>
      <c r="AM471" s="324" t="s">
        <v>346</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5"/>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333</v>
      </c>
      <c r="AJ476" s="324"/>
      <c r="AK476" s="324"/>
      <c r="AL476" s="144"/>
      <c r="AM476" s="324" t="s">
        <v>346</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5"/>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17.45" customHeight="1" x14ac:dyDescent="0.15">
      <c r="A482" s="174"/>
      <c r="B482" s="171"/>
      <c r="C482" s="165"/>
      <c r="D482" s="171"/>
      <c r="E482" s="110" t="s">
        <v>512</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324</v>
      </c>
      <c r="F484" s="160"/>
      <c r="G484" s="886" t="s">
        <v>207</v>
      </c>
      <c r="H484" s="108"/>
      <c r="I484" s="108"/>
      <c r="J484" s="887"/>
      <c r="K484" s="888"/>
      <c r="L484" s="888"/>
      <c r="M484" s="888"/>
      <c r="N484" s="888"/>
      <c r="O484" s="888"/>
      <c r="P484" s="888"/>
      <c r="Q484" s="888"/>
      <c r="R484" s="888"/>
      <c r="S484" s="888"/>
      <c r="T484" s="889"/>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90"/>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333</v>
      </c>
      <c r="AJ485" s="324"/>
      <c r="AK485" s="324"/>
      <c r="AL485" s="144"/>
      <c r="AM485" s="324" t="s">
        <v>346</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5"/>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178</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333</v>
      </c>
      <c r="AJ490" s="324"/>
      <c r="AK490" s="324"/>
      <c r="AL490" s="144"/>
      <c r="AM490" s="324" t="s">
        <v>346</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5"/>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178</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333</v>
      </c>
      <c r="AJ495" s="324"/>
      <c r="AK495" s="324"/>
      <c r="AL495" s="144"/>
      <c r="AM495" s="324" t="s">
        <v>346</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5"/>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178</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333</v>
      </c>
      <c r="AJ500" s="324"/>
      <c r="AK500" s="324"/>
      <c r="AL500" s="144"/>
      <c r="AM500" s="324" t="s">
        <v>346</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5"/>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178</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333</v>
      </c>
      <c r="AJ505" s="324"/>
      <c r="AK505" s="324"/>
      <c r="AL505" s="144"/>
      <c r="AM505" s="324" t="s">
        <v>346</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5"/>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178</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333</v>
      </c>
      <c r="AJ510" s="324"/>
      <c r="AK510" s="324"/>
      <c r="AL510" s="144"/>
      <c r="AM510" s="324" t="s">
        <v>346</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5"/>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333</v>
      </c>
      <c r="AJ515" s="324"/>
      <c r="AK515" s="324"/>
      <c r="AL515" s="144"/>
      <c r="AM515" s="324" t="s">
        <v>346</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5"/>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333</v>
      </c>
      <c r="AJ520" s="324"/>
      <c r="AK520" s="324"/>
      <c r="AL520" s="144"/>
      <c r="AM520" s="324" t="s">
        <v>346</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5"/>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333</v>
      </c>
      <c r="AJ525" s="324"/>
      <c r="AK525" s="324"/>
      <c r="AL525" s="144"/>
      <c r="AM525" s="324" t="s">
        <v>346</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5"/>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333</v>
      </c>
      <c r="AJ530" s="324"/>
      <c r="AK530" s="324"/>
      <c r="AL530" s="144"/>
      <c r="AM530" s="324" t="s">
        <v>346</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5"/>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886" t="s">
        <v>207</v>
      </c>
      <c r="H538" s="108"/>
      <c r="I538" s="108"/>
      <c r="J538" s="887"/>
      <c r="K538" s="888"/>
      <c r="L538" s="888"/>
      <c r="M538" s="888"/>
      <c r="N538" s="888"/>
      <c r="O538" s="888"/>
      <c r="P538" s="888"/>
      <c r="Q538" s="888"/>
      <c r="R538" s="888"/>
      <c r="S538" s="888"/>
      <c r="T538" s="889"/>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90"/>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333</v>
      </c>
      <c r="AJ539" s="324"/>
      <c r="AK539" s="324"/>
      <c r="AL539" s="144"/>
      <c r="AM539" s="324" t="s">
        <v>346</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5"/>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178</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333</v>
      </c>
      <c r="AJ544" s="324"/>
      <c r="AK544" s="324"/>
      <c r="AL544" s="144"/>
      <c r="AM544" s="324" t="s">
        <v>346</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5"/>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178</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333</v>
      </c>
      <c r="AJ549" s="324"/>
      <c r="AK549" s="324"/>
      <c r="AL549" s="144"/>
      <c r="AM549" s="324" t="s">
        <v>346</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5"/>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178</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333</v>
      </c>
      <c r="AJ554" s="324"/>
      <c r="AK554" s="324"/>
      <c r="AL554" s="144"/>
      <c r="AM554" s="324" t="s">
        <v>346</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5"/>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178</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333</v>
      </c>
      <c r="AJ559" s="324"/>
      <c r="AK559" s="324"/>
      <c r="AL559" s="144"/>
      <c r="AM559" s="324" t="s">
        <v>346</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5"/>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178</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333</v>
      </c>
      <c r="AJ564" s="324"/>
      <c r="AK564" s="324"/>
      <c r="AL564" s="144"/>
      <c r="AM564" s="324" t="s">
        <v>346</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5"/>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333</v>
      </c>
      <c r="AJ569" s="324"/>
      <c r="AK569" s="324"/>
      <c r="AL569" s="144"/>
      <c r="AM569" s="324" t="s">
        <v>346</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5"/>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333</v>
      </c>
      <c r="AJ574" s="324"/>
      <c r="AK574" s="324"/>
      <c r="AL574" s="144"/>
      <c r="AM574" s="324" t="s">
        <v>346</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5"/>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333</v>
      </c>
      <c r="AJ579" s="324"/>
      <c r="AK579" s="324"/>
      <c r="AL579" s="144"/>
      <c r="AM579" s="324" t="s">
        <v>346</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5"/>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333</v>
      </c>
      <c r="AJ584" s="324"/>
      <c r="AK584" s="324"/>
      <c r="AL584" s="144"/>
      <c r="AM584" s="324" t="s">
        <v>346</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5"/>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886" t="s">
        <v>207</v>
      </c>
      <c r="H592" s="108"/>
      <c r="I592" s="108"/>
      <c r="J592" s="887"/>
      <c r="K592" s="888"/>
      <c r="L592" s="888"/>
      <c r="M592" s="888"/>
      <c r="N592" s="888"/>
      <c r="O592" s="888"/>
      <c r="P592" s="888"/>
      <c r="Q592" s="888"/>
      <c r="R592" s="888"/>
      <c r="S592" s="888"/>
      <c r="T592" s="889"/>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90"/>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333</v>
      </c>
      <c r="AJ593" s="324"/>
      <c r="AK593" s="324"/>
      <c r="AL593" s="144"/>
      <c r="AM593" s="324" t="s">
        <v>346</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5"/>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178</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333</v>
      </c>
      <c r="AJ598" s="324"/>
      <c r="AK598" s="324"/>
      <c r="AL598" s="144"/>
      <c r="AM598" s="324" t="s">
        <v>346</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5"/>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178</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333</v>
      </c>
      <c r="AJ603" s="324"/>
      <c r="AK603" s="324"/>
      <c r="AL603" s="144"/>
      <c r="AM603" s="324" t="s">
        <v>346</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5"/>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178</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333</v>
      </c>
      <c r="AJ608" s="324"/>
      <c r="AK608" s="324"/>
      <c r="AL608" s="144"/>
      <c r="AM608" s="324" t="s">
        <v>346</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5"/>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178</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333</v>
      </c>
      <c r="AJ613" s="324"/>
      <c r="AK613" s="324"/>
      <c r="AL613" s="144"/>
      <c r="AM613" s="324" t="s">
        <v>346</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5"/>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178</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333</v>
      </c>
      <c r="AJ618" s="324"/>
      <c r="AK618" s="324"/>
      <c r="AL618" s="144"/>
      <c r="AM618" s="324" t="s">
        <v>346</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5"/>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333</v>
      </c>
      <c r="AJ623" s="324"/>
      <c r="AK623" s="324"/>
      <c r="AL623" s="144"/>
      <c r="AM623" s="324" t="s">
        <v>346</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5"/>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333</v>
      </c>
      <c r="AJ628" s="324"/>
      <c r="AK628" s="324"/>
      <c r="AL628" s="144"/>
      <c r="AM628" s="324" t="s">
        <v>346</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5"/>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333</v>
      </c>
      <c r="AJ633" s="324"/>
      <c r="AK633" s="324"/>
      <c r="AL633" s="144"/>
      <c r="AM633" s="324" t="s">
        <v>346</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5"/>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333</v>
      </c>
      <c r="AJ638" s="324"/>
      <c r="AK638" s="324"/>
      <c r="AL638" s="144"/>
      <c r="AM638" s="324" t="s">
        <v>346</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5"/>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886" t="s">
        <v>207</v>
      </c>
      <c r="H646" s="108"/>
      <c r="I646" s="108"/>
      <c r="J646" s="887"/>
      <c r="K646" s="888"/>
      <c r="L646" s="888"/>
      <c r="M646" s="888"/>
      <c r="N646" s="888"/>
      <c r="O646" s="888"/>
      <c r="P646" s="888"/>
      <c r="Q646" s="888"/>
      <c r="R646" s="888"/>
      <c r="S646" s="888"/>
      <c r="T646" s="889"/>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90"/>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333</v>
      </c>
      <c r="AJ647" s="324"/>
      <c r="AK647" s="324"/>
      <c r="AL647" s="144"/>
      <c r="AM647" s="324" t="s">
        <v>346</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5"/>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178</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333</v>
      </c>
      <c r="AJ652" s="324"/>
      <c r="AK652" s="324"/>
      <c r="AL652" s="144"/>
      <c r="AM652" s="324" t="s">
        <v>346</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5"/>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178</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333</v>
      </c>
      <c r="AJ657" s="324"/>
      <c r="AK657" s="324"/>
      <c r="AL657" s="144"/>
      <c r="AM657" s="324" t="s">
        <v>346</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5"/>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178</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333</v>
      </c>
      <c r="AJ662" s="324"/>
      <c r="AK662" s="324"/>
      <c r="AL662" s="144"/>
      <c r="AM662" s="324" t="s">
        <v>346</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5"/>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178</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333</v>
      </c>
      <c r="AJ667" s="324"/>
      <c r="AK667" s="324"/>
      <c r="AL667" s="144"/>
      <c r="AM667" s="324" t="s">
        <v>346</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5"/>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178</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333</v>
      </c>
      <c r="AJ672" s="324"/>
      <c r="AK672" s="324"/>
      <c r="AL672" s="144"/>
      <c r="AM672" s="324" t="s">
        <v>346</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5"/>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333</v>
      </c>
      <c r="AJ677" s="324"/>
      <c r="AK677" s="324"/>
      <c r="AL677" s="144"/>
      <c r="AM677" s="324" t="s">
        <v>346</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5"/>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333</v>
      </c>
      <c r="AJ682" s="324"/>
      <c r="AK682" s="324"/>
      <c r="AL682" s="144"/>
      <c r="AM682" s="324" t="s">
        <v>346</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5"/>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333</v>
      </c>
      <c r="AJ687" s="324"/>
      <c r="AK687" s="324"/>
      <c r="AL687" s="144"/>
      <c r="AM687" s="324" t="s">
        <v>346</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5"/>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333</v>
      </c>
      <c r="AJ692" s="324"/>
      <c r="AK692" s="324"/>
      <c r="AL692" s="144"/>
      <c r="AM692" s="324" t="s">
        <v>346</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5"/>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55.15" customHeight="1" x14ac:dyDescent="0.15">
      <c r="A702" s="857" t="s">
        <v>139</v>
      </c>
      <c r="B702" s="858"/>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480</v>
      </c>
      <c r="AE702" s="331"/>
      <c r="AF702" s="331"/>
      <c r="AG702" s="370" t="s">
        <v>516</v>
      </c>
      <c r="AH702" s="371"/>
      <c r="AI702" s="371"/>
      <c r="AJ702" s="371"/>
      <c r="AK702" s="371"/>
      <c r="AL702" s="371"/>
      <c r="AM702" s="371"/>
      <c r="AN702" s="371"/>
      <c r="AO702" s="371"/>
      <c r="AP702" s="371"/>
      <c r="AQ702" s="371"/>
      <c r="AR702" s="371"/>
      <c r="AS702" s="371"/>
      <c r="AT702" s="371"/>
      <c r="AU702" s="371"/>
      <c r="AV702" s="371"/>
      <c r="AW702" s="371"/>
      <c r="AX702" s="372"/>
    </row>
    <row r="703" spans="1:50" ht="55.15" customHeight="1" x14ac:dyDescent="0.15">
      <c r="A703" s="859"/>
      <c r="B703" s="860"/>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2" t="s">
        <v>480</v>
      </c>
      <c r="AE703" s="313"/>
      <c r="AF703" s="313"/>
      <c r="AG703" s="86" t="s">
        <v>517</v>
      </c>
      <c r="AH703" s="87"/>
      <c r="AI703" s="87"/>
      <c r="AJ703" s="87"/>
      <c r="AK703" s="87"/>
      <c r="AL703" s="87"/>
      <c r="AM703" s="87"/>
      <c r="AN703" s="87"/>
      <c r="AO703" s="87"/>
      <c r="AP703" s="87"/>
      <c r="AQ703" s="87"/>
      <c r="AR703" s="87"/>
      <c r="AS703" s="87"/>
      <c r="AT703" s="87"/>
      <c r="AU703" s="87"/>
      <c r="AV703" s="87"/>
      <c r="AW703" s="87"/>
      <c r="AX703" s="88"/>
    </row>
    <row r="704" spans="1:50" ht="55.15" customHeight="1" x14ac:dyDescent="0.15">
      <c r="A704" s="861"/>
      <c r="B704" s="862"/>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822" t="s">
        <v>480</v>
      </c>
      <c r="AE704" s="823"/>
      <c r="AF704" s="823"/>
      <c r="AG704" s="152" t="s">
        <v>518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519</v>
      </c>
      <c r="AE705" s="700"/>
      <c r="AF705" s="700"/>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9"/>
      <c r="D706" s="780"/>
      <c r="E706" s="715" t="s">
        <v>301</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2" t="s">
        <v>520</v>
      </c>
      <c r="AE706" s="313"/>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1"/>
      <c r="D707" s="782"/>
      <c r="E707" s="718" t="s">
        <v>242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520</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55.1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480</v>
      </c>
      <c r="AE708" s="590"/>
      <c r="AF708" s="590"/>
      <c r="AG708" s="727" t="s">
        <v>521</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519</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519</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46.1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2" t="s">
        <v>480</v>
      </c>
      <c r="AE711" s="313"/>
      <c r="AF711" s="313"/>
      <c r="AG711" s="86" t="s">
        <v>521</v>
      </c>
      <c r="AH711" s="87"/>
      <c r="AI711" s="87"/>
      <c r="AJ711" s="87"/>
      <c r="AK711" s="87"/>
      <c r="AL711" s="87"/>
      <c r="AM711" s="87"/>
      <c r="AN711" s="87"/>
      <c r="AO711" s="87"/>
      <c r="AP711" s="87"/>
      <c r="AQ711" s="87"/>
      <c r="AR711" s="87"/>
      <c r="AS711" s="87"/>
      <c r="AT711" s="87"/>
      <c r="AU711" s="87"/>
      <c r="AV711" s="87"/>
      <c r="AW711" s="87"/>
      <c r="AX711" s="88"/>
    </row>
    <row r="712" spans="1:50" ht="43.15" customHeight="1" x14ac:dyDescent="0.15">
      <c r="A712" s="627"/>
      <c r="B712" s="629"/>
      <c r="C712" s="376" t="s">
        <v>270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480</v>
      </c>
      <c r="AE712" s="768"/>
      <c r="AF712" s="768"/>
      <c r="AG712" s="795" t="s">
        <v>522</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7"/>
      <c r="B713" s="629"/>
      <c r="C713" s="968" t="s">
        <v>271</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519</v>
      </c>
      <c r="AE713" s="313"/>
      <c r="AF713" s="648"/>
      <c r="AG713" s="86"/>
      <c r="AH713" s="87"/>
      <c r="AI713" s="87"/>
      <c r="AJ713" s="87"/>
      <c r="AK713" s="87"/>
      <c r="AL713" s="87"/>
      <c r="AM713" s="87"/>
      <c r="AN713" s="87"/>
      <c r="AO713" s="87"/>
      <c r="AP713" s="87"/>
      <c r="AQ713" s="87"/>
      <c r="AR713" s="87"/>
      <c r="AS713" s="87"/>
      <c r="AT713" s="87"/>
      <c r="AU713" s="87"/>
      <c r="AV713" s="87"/>
      <c r="AW713" s="87"/>
      <c r="AX713" s="88"/>
    </row>
    <row r="714" spans="1:50" ht="34.9" customHeight="1" x14ac:dyDescent="0.15">
      <c r="A714" s="630"/>
      <c r="B714" s="631"/>
      <c r="C714" s="632" t="s">
        <v>248</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480</v>
      </c>
      <c r="AE714" s="793"/>
      <c r="AF714" s="794"/>
      <c r="AG714" s="721" t="s">
        <v>523</v>
      </c>
      <c r="AH714" s="722"/>
      <c r="AI714" s="722"/>
      <c r="AJ714" s="722"/>
      <c r="AK714" s="722"/>
      <c r="AL714" s="722"/>
      <c r="AM714" s="722"/>
      <c r="AN714" s="722"/>
      <c r="AO714" s="722"/>
      <c r="AP714" s="722"/>
      <c r="AQ714" s="722"/>
      <c r="AR714" s="722"/>
      <c r="AS714" s="722"/>
      <c r="AT714" s="722"/>
      <c r="AU714" s="722"/>
      <c r="AV714" s="722"/>
      <c r="AW714" s="722"/>
      <c r="AX714" s="723"/>
    </row>
    <row r="715" spans="1:50" ht="55.15" customHeight="1" x14ac:dyDescent="0.15">
      <c r="A715" s="625" t="s">
        <v>39</v>
      </c>
      <c r="B715" s="769"/>
      <c r="C715" s="770" t="s">
        <v>249</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480</v>
      </c>
      <c r="AE715" s="590"/>
      <c r="AF715" s="641"/>
      <c r="AG715" s="727" t="s">
        <v>524</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519</v>
      </c>
      <c r="AE716" s="612"/>
      <c r="AF716" s="612"/>
      <c r="AG716" s="86"/>
      <c r="AH716" s="87"/>
      <c r="AI716" s="87"/>
      <c r="AJ716" s="87"/>
      <c r="AK716" s="87"/>
      <c r="AL716" s="87"/>
      <c r="AM716" s="87"/>
      <c r="AN716" s="87"/>
      <c r="AO716" s="87"/>
      <c r="AP716" s="87"/>
      <c r="AQ716" s="87"/>
      <c r="AR716" s="87"/>
      <c r="AS716" s="87"/>
      <c r="AT716" s="87"/>
      <c r="AU716" s="87"/>
      <c r="AV716" s="87"/>
      <c r="AW716" s="87"/>
      <c r="AX716" s="88"/>
    </row>
    <row r="717" spans="1:50" ht="55.15" customHeight="1" x14ac:dyDescent="0.15">
      <c r="A717" s="627"/>
      <c r="B717" s="629"/>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480</v>
      </c>
      <c r="AE717" s="313"/>
      <c r="AF717" s="313"/>
      <c r="AG717" s="86" t="s">
        <v>525</v>
      </c>
      <c r="AH717" s="87"/>
      <c r="AI717" s="87"/>
      <c r="AJ717" s="87"/>
      <c r="AK717" s="87"/>
      <c r="AL717" s="87"/>
      <c r="AM717" s="87"/>
      <c r="AN717" s="87"/>
      <c r="AO717" s="87"/>
      <c r="AP717" s="87"/>
      <c r="AQ717" s="87"/>
      <c r="AR717" s="87"/>
      <c r="AS717" s="87"/>
      <c r="AT717" s="87"/>
      <c r="AU717" s="87"/>
      <c r="AV717" s="87"/>
      <c r="AW717" s="87"/>
      <c r="AX717" s="88"/>
    </row>
    <row r="718" spans="1:50" ht="55.15"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480</v>
      </c>
      <c r="AE718" s="313"/>
      <c r="AF718" s="313"/>
      <c r="AG718" s="112" t="s">
        <v>526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480</v>
      </c>
      <c r="AE719" s="590"/>
      <c r="AF719" s="590"/>
      <c r="AG719" s="110" t="s">
        <v>528</v>
      </c>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3"/>
      <c r="B720" s="764"/>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0" t="s">
        <v>527</v>
      </c>
      <c r="D721" s="281"/>
      <c r="E721" s="281"/>
      <c r="F721" s="282"/>
      <c r="G721" s="271"/>
      <c r="H721" s="272"/>
      <c r="I721" s="68" t="str">
        <f>IF(OR(G721="　", G721=""), "", "-")</f>
        <v/>
      </c>
      <c r="J721" s="275"/>
      <c r="K721" s="275"/>
      <c r="L721" s="68" t="str">
        <f>IF(M721="","","-")</f>
        <v/>
      </c>
      <c r="M721" s="69"/>
      <c r="N721" s="288" t="s">
        <v>529</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3"/>
      <c r="B722" s="76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3"/>
      <c r="B723" s="76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3"/>
      <c r="B724" s="76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5"/>
      <c r="B725" s="76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160.15" customHeight="1" x14ac:dyDescent="0.15">
      <c r="A726" s="625" t="s">
        <v>47</v>
      </c>
      <c r="B726" s="787"/>
      <c r="C726" s="800" t="s">
        <v>52</v>
      </c>
      <c r="D726" s="824"/>
      <c r="E726" s="824"/>
      <c r="F726" s="825"/>
      <c r="G726" s="562" t="s">
        <v>601</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788"/>
      <c r="B727" s="789"/>
      <c r="C727" s="733" t="s">
        <v>56</v>
      </c>
      <c r="D727" s="734"/>
      <c r="E727" s="734"/>
      <c r="F727" s="735"/>
      <c r="G727" s="560" t="s">
        <v>530</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54.6"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
      <c r="A731" s="784" t="s">
        <v>137</v>
      </c>
      <c r="B731" s="785"/>
      <c r="C731" s="785"/>
      <c r="D731" s="785"/>
      <c r="E731" s="786"/>
      <c r="F731" s="714" t="s">
        <v>602</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
      <c r="A733" s="658" t="s">
        <v>137</v>
      </c>
      <c r="B733" s="659"/>
      <c r="C733" s="659"/>
      <c r="D733" s="659"/>
      <c r="E733" s="660"/>
      <c r="F733" s="622" t="s">
        <v>603</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58.1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276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5" t="s">
        <v>323</v>
      </c>
      <c r="B737" s="195"/>
      <c r="C737" s="195"/>
      <c r="D737" s="196"/>
      <c r="E737" s="976" t="s">
        <v>512</v>
      </c>
      <c r="F737" s="976"/>
      <c r="G737" s="976"/>
      <c r="H737" s="976"/>
      <c r="I737" s="976"/>
      <c r="J737" s="976"/>
      <c r="K737" s="976"/>
      <c r="L737" s="976"/>
      <c r="M737" s="976"/>
      <c r="N737" s="350" t="s">
        <v>318</v>
      </c>
      <c r="O737" s="350"/>
      <c r="P737" s="350"/>
      <c r="Q737" s="350"/>
      <c r="R737" s="976" t="s">
        <v>512</v>
      </c>
      <c r="S737" s="976"/>
      <c r="T737" s="976"/>
      <c r="U737" s="976"/>
      <c r="V737" s="976"/>
      <c r="W737" s="976"/>
      <c r="X737" s="976"/>
      <c r="Y737" s="976"/>
      <c r="Z737" s="976"/>
      <c r="AA737" s="350" t="s">
        <v>317</v>
      </c>
      <c r="AB737" s="350"/>
      <c r="AC737" s="350"/>
      <c r="AD737" s="350"/>
      <c r="AE737" s="976" t="s">
        <v>513</v>
      </c>
      <c r="AF737" s="976"/>
      <c r="AG737" s="976"/>
      <c r="AH737" s="976"/>
      <c r="AI737" s="976"/>
      <c r="AJ737" s="976"/>
      <c r="AK737" s="976"/>
      <c r="AL737" s="976"/>
      <c r="AM737" s="976"/>
      <c r="AN737" s="350" t="s">
        <v>316</v>
      </c>
      <c r="AO737" s="350"/>
      <c r="AP737" s="350"/>
      <c r="AQ737" s="350"/>
      <c r="AR737" s="982" t="s">
        <v>531</v>
      </c>
      <c r="AS737" s="983"/>
      <c r="AT737" s="983"/>
      <c r="AU737" s="983"/>
      <c r="AV737" s="983"/>
      <c r="AW737" s="983"/>
      <c r="AX737" s="984"/>
      <c r="AY737" s="74"/>
      <c r="AZ737" s="74"/>
    </row>
    <row r="738" spans="1:52" ht="24.75" customHeight="1" x14ac:dyDescent="0.15">
      <c r="A738" s="975" t="s">
        <v>315</v>
      </c>
      <c r="B738" s="195"/>
      <c r="C738" s="195"/>
      <c r="D738" s="196"/>
      <c r="E738" s="976" t="s">
        <v>532</v>
      </c>
      <c r="F738" s="976"/>
      <c r="G738" s="976"/>
      <c r="H738" s="976"/>
      <c r="I738" s="976"/>
      <c r="J738" s="976"/>
      <c r="K738" s="976"/>
      <c r="L738" s="976"/>
      <c r="M738" s="976"/>
      <c r="N738" s="350" t="s">
        <v>314</v>
      </c>
      <c r="O738" s="350"/>
      <c r="P738" s="350"/>
      <c r="Q738" s="350"/>
      <c r="R738" s="976" t="s">
        <v>533</v>
      </c>
      <c r="S738" s="976"/>
      <c r="T738" s="976"/>
      <c r="U738" s="976"/>
      <c r="V738" s="976"/>
      <c r="W738" s="976"/>
      <c r="X738" s="976"/>
      <c r="Y738" s="976"/>
      <c r="Z738" s="976"/>
      <c r="AA738" s="350" t="s">
        <v>313</v>
      </c>
      <c r="AB738" s="350"/>
      <c r="AC738" s="350"/>
      <c r="AD738" s="350"/>
      <c r="AE738" s="976" t="s">
        <v>532</v>
      </c>
      <c r="AF738" s="976"/>
      <c r="AG738" s="976"/>
      <c r="AH738" s="976"/>
      <c r="AI738" s="976"/>
      <c r="AJ738" s="976"/>
      <c r="AK738" s="976"/>
      <c r="AL738" s="976"/>
      <c r="AM738" s="976"/>
      <c r="AN738" s="350" t="s">
        <v>312</v>
      </c>
      <c r="AO738" s="350"/>
      <c r="AP738" s="350"/>
      <c r="AQ738" s="350"/>
      <c r="AR738" s="982" t="s">
        <v>534</v>
      </c>
      <c r="AS738" s="983"/>
      <c r="AT738" s="983"/>
      <c r="AU738" s="983"/>
      <c r="AV738" s="983"/>
      <c r="AW738" s="983"/>
      <c r="AX738" s="984"/>
    </row>
    <row r="739" spans="1:52" ht="24.75" customHeight="1" x14ac:dyDescent="0.15">
      <c r="A739" s="975" t="s">
        <v>311</v>
      </c>
      <c r="B739" s="195"/>
      <c r="C739" s="195"/>
      <c r="D739" s="196"/>
      <c r="E739" s="976" t="s">
        <v>535</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335</v>
      </c>
      <c r="B740" s="958"/>
      <c r="C740" s="958"/>
      <c r="D740" s="959"/>
      <c r="E740" s="960" t="s">
        <v>477</v>
      </c>
      <c r="F740" s="961"/>
      <c r="G740" s="961"/>
      <c r="H740" s="78" t="str">
        <f>IF(E740="", "", "(")</f>
        <v>(</v>
      </c>
      <c r="I740" s="961"/>
      <c r="J740" s="961"/>
      <c r="K740" s="78" t="str">
        <f>IF(OR(I740="　", I740=""), "", "-")</f>
        <v/>
      </c>
      <c r="L740" s="962">
        <v>56</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599" t="s">
        <v>304</v>
      </c>
      <c r="B741" s="600"/>
      <c r="C741" s="600"/>
      <c r="D741" s="600"/>
      <c r="E741" s="600"/>
      <c r="F741" s="601"/>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43.5"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36.75"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42.75"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99"/>
      <c r="B778" s="600"/>
      <c r="C778" s="600"/>
      <c r="D778" s="600"/>
      <c r="E778" s="600"/>
      <c r="F778" s="60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2"/>
      <c r="B779" s="603"/>
      <c r="C779" s="603"/>
      <c r="D779" s="603"/>
      <c r="E779" s="603"/>
      <c r="F779" s="60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3" t="s">
        <v>306</v>
      </c>
      <c r="B780" s="614"/>
      <c r="C780" s="614"/>
      <c r="D780" s="614"/>
      <c r="E780" s="614"/>
      <c r="F780" s="615"/>
      <c r="G780" s="580" t="s">
        <v>537</v>
      </c>
      <c r="H780" s="581"/>
      <c r="I780" s="581"/>
      <c r="J780" s="581"/>
      <c r="K780" s="581"/>
      <c r="L780" s="581"/>
      <c r="M780" s="581"/>
      <c r="N780" s="581"/>
      <c r="O780" s="581"/>
      <c r="P780" s="581"/>
      <c r="Q780" s="581"/>
      <c r="R780" s="581"/>
      <c r="S780" s="581"/>
      <c r="T780" s="581"/>
      <c r="U780" s="581"/>
      <c r="V780" s="581"/>
      <c r="W780" s="581"/>
      <c r="X780" s="581"/>
      <c r="Y780" s="581"/>
      <c r="Z780" s="581"/>
      <c r="AA780" s="581"/>
      <c r="AB780" s="582"/>
      <c r="AC780" s="580" t="s">
        <v>593</v>
      </c>
      <c r="AD780" s="581"/>
      <c r="AE780" s="581"/>
      <c r="AF780" s="581"/>
      <c r="AG780" s="581"/>
      <c r="AH780" s="581"/>
      <c r="AI780" s="581"/>
      <c r="AJ780" s="581"/>
      <c r="AK780" s="581"/>
      <c r="AL780" s="581"/>
      <c r="AM780" s="581"/>
      <c r="AN780" s="581"/>
      <c r="AO780" s="581"/>
      <c r="AP780" s="581"/>
      <c r="AQ780" s="581"/>
      <c r="AR780" s="581"/>
      <c r="AS780" s="581"/>
      <c r="AT780" s="581"/>
      <c r="AU780" s="581"/>
      <c r="AV780" s="581"/>
      <c r="AW780" s="581"/>
      <c r="AX780" s="778"/>
    </row>
    <row r="781" spans="1:50" ht="24.75" customHeight="1" x14ac:dyDescent="0.15">
      <c r="A781" s="616"/>
      <c r="B781" s="617"/>
      <c r="C781" s="617"/>
      <c r="D781" s="617"/>
      <c r="E781" s="617"/>
      <c r="F781" s="618"/>
      <c r="G781" s="800" t="s">
        <v>17</v>
      </c>
      <c r="H781" s="653"/>
      <c r="I781" s="653"/>
      <c r="J781" s="653"/>
      <c r="K781" s="653"/>
      <c r="L781" s="652" t="s">
        <v>18</v>
      </c>
      <c r="M781" s="653"/>
      <c r="N781" s="653"/>
      <c r="O781" s="653"/>
      <c r="P781" s="653"/>
      <c r="Q781" s="653"/>
      <c r="R781" s="653"/>
      <c r="S781" s="653"/>
      <c r="T781" s="653"/>
      <c r="U781" s="653"/>
      <c r="V781" s="653"/>
      <c r="W781" s="653"/>
      <c r="X781" s="654"/>
      <c r="Y781" s="638" t="s">
        <v>19</v>
      </c>
      <c r="Z781" s="639"/>
      <c r="AA781" s="639"/>
      <c r="AB781" s="783"/>
      <c r="AC781" s="800" t="s">
        <v>17</v>
      </c>
      <c r="AD781" s="653"/>
      <c r="AE781" s="653"/>
      <c r="AF781" s="653"/>
      <c r="AG781" s="653"/>
      <c r="AH781" s="652" t="s">
        <v>18</v>
      </c>
      <c r="AI781" s="653"/>
      <c r="AJ781" s="653"/>
      <c r="AK781" s="653"/>
      <c r="AL781" s="653"/>
      <c r="AM781" s="653"/>
      <c r="AN781" s="653"/>
      <c r="AO781" s="653"/>
      <c r="AP781" s="653"/>
      <c r="AQ781" s="653"/>
      <c r="AR781" s="653"/>
      <c r="AS781" s="653"/>
      <c r="AT781" s="654"/>
      <c r="AU781" s="638" t="s">
        <v>19</v>
      </c>
      <c r="AV781" s="639"/>
      <c r="AW781" s="639"/>
      <c r="AX781" s="640"/>
    </row>
    <row r="782" spans="1:50" ht="24.75" customHeight="1" x14ac:dyDescent="0.15">
      <c r="A782" s="616"/>
      <c r="B782" s="617"/>
      <c r="C782" s="617"/>
      <c r="D782" s="617"/>
      <c r="E782" s="617"/>
      <c r="F782" s="618"/>
      <c r="G782" s="655" t="s">
        <v>538</v>
      </c>
      <c r="H782" s="656"/>
      <c r="I782" s="656"/>
      <c r="J782" s="656"/>
      <c r="K782" s="657"/>
      <c r="L782" s="649" t="s">
        <v>539</v>
      </c>
      <c r="M782" s="650"/>
      <c r="N782" s="650"/>
      <c r="O782" s="650"/>
      <c r="P782" s="650"/>
      <c r="Q782" s="650"/>
      <c r="R782" s="650"/>
      <c r="S782" s="650"/>
      <c r="T782" s="650"/>
      <c r="U782" s="650"/>
      <c r="V782" s="650"/>
      <c r="W782" s="650"/>
      <c r="X782" s="651"/>
      <c r="Y782" s="373">
        <v>5024</v>
      </c>
      <c r="Z782" s="374"/>
      <c r="AA782" s="374"/>
      <c r="AB782" s="790"/>
      <c r="AC782" s="655" t="s">
        <v>538</v>
      </c>
      <c r="AD782" s="656"/>
      <c r="AE782" s="656"/>
      <c r="AF782" s="656"/>
      <c r="AG782" s="657"/>
      <c r="AH782" s="649" t="s">
        <v>594</v>
      </c>
      <c r="AI782" s="650"/>
      <c r="AJ782" s="650"/>
      <c r="AK782" s="650"/>
      <c r="AL782" s="650"/>
      <c r="AM782" s="650"/>
      <c r="AN782" s="650"/>
      <c r="AO782" s="650"/>
      <c r="AP782" s="650"/>
      <c r="AQ782" s="650"/>
      <c r="AR782" s="650"/>
      <c r="AS782" s="650"/>
      <c r="AT782" s="651"/>
      <c r="AU782" s="373">
        <v>31</v>
      </c>
      <c r="AV782" s="374"/>
      <c r="AW782" s="374"/>
      <c r="AX782" s="375"/>
    </row>
    <row r="783" spans="1:50" ht="24.75" hidden="1"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0" ht="24.75" customHeight="1" thickBot="1" x14ac:dyDescent="0.2">
      <c r="A792" s="616"/>
      <c r="B792" s="617"/>
      <c r="C792" s="617"/>
      <c r="D792" s="617"/>
      <c r="E792" s="617"/>
      <c r="F792" s="618"/>
      <c r="G792" s="811" t="s">
        <v>20</v>
      </c>
      <c r="H792" s="812"/>
      <c r="I792" s="812"/>
      <c r="J792" s="812"/>
      <c r="K792" s="812"/>
      <c r="L792" s="813"/>
      <c r="M792" s="814"/>
      <c r="N792" s="814"/>
      <c r="O792" s="814"/>
      <c r="P792" s="814"/>
      <c r="Q792" s="814"/>
      <c r="R792" s="814"/>
      <c r="S792" s="814"/>
      <c r="T792" s="814"/>
      <c r="U792" s="814"/>
      <c r="V792" s="814"/>
      <c r="W792" s="814"/>
      <c r="X792" s="815"/>
      <c r="Y792" s="816">
        <f>SUM(Y782:AB791)</f>
        <v>5024</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31</v>
      </c>
      <c r="AV792" s="817"/>
      <c r="AW792" s="817"/>
      <c r="AX792" s="819"/>
    </row>
    <row r="793" spans="1:50" ht="24.75" customHeight="1" x14ac:dyDescent="0.15">
      <c r="A793" s="616"/>
      <c r="B793" s="617"/>
      <c r="C793" s="617"/>
      <c r="D793" s="617"/>
      <c r="E793" s="617"/>
      <c r="F793" s="618"/>
      <c r="G793" s="580" t="s">
        <v>596</v>
      </c>
      <c r="H793" s="581"/>
      <c r="I793" s="581"/>
      <c r="J793" s="581"/>
      <c r="K793" s="581"/>
      <c r="L793" s="581"/>
      <c r="M793" s="581"/>
      <c r="N793" s="581"/>
      <c r="O793" s="581"/>
      <c r="P793" s="581"/>
      <c r="Q793" s="581"/>
      <c r="R793" s="581"/>
      <c r="S793" s="581"/>
      <c r="T793" s="581"/>
      <c r="U793" s="581"/>
      <c r="V793" s="581"/>
      <c r="W793" s="581"/>
      <c r="X793" s="581"/>
      <c r="Y793" s="581"/>
      <c r="Z793" s="581"/>
      <c r="AA793" s="581"/>
      <c r="AB793" s="582"/>
      <c r="AC793" s="580" t="s">
        <v>244</v>
      </c>
      <c r="AD793" s="581"/>
      <c r="AE793" s="581"/>
      <c r="AF793" s="581"/>
      <c r="AG793" s="581"/>
      <c r="AH793" s="581"/>
      <c r="AI793" s="581"/>
      <c r="AJ793" s="581"/>
      <c r="AK793" s="581"/>
      <c r="AL793" s="581"/>
      <c r="AM793" s="581"/>
      <c r="AN793" s="581"/>
      <c r="AO793" s="581"/>
      <c r="AP793" s="581"/>
      <c r="AQ793" s="581"/>
      <c r="AR793" s="581"/>
      <c r="AS793" s="581"/>
      <c r="AT793" s="581"/>
      <c r="AU793" s="581"/>
      <c r="AV793" s="581"/>
      <c r="AW793" s="581"/>
      <c r="AX793" s="778"/>
    </row>
    <row r="794" spans="1:50" ht="24.75" customHeight="1" x14ac:dyDescent="0.15">
      <c r="A794" s="616"/>
      <c r="B794" s="617"/>
      <c r="C794" s="617"/>
      <c r="D794" s="617"/>
      <c r="E794" s="617"/>
      <c r="F794" s="618"/>
      <c r="G794" s="800" t="s">
        <v>17</v>
      </c>
      <c r="H794" s="653"/>
      <c r="I794" s="653"/>
      <c r="J794" s="653"/>
      <c r="K794" s="653"/>
      <c r="L794" s="652" t="s">
        <v>18</v>
      </c>
      <c r="M794" s="653"/>
      <c r="N794" s="653"/>
      <c r="O794" s="653"/>
      <c r="P794" s="653"/>
      <c r="Q794" s="653"/>
      <c r="R794" s="653"/>
      <c r="S794" s="653"/>
      <c r="T794" s="653"/>
      <c r="U794" s="653"/>
      <c r="V794" s="653"/>
      <c r="W794" s="653"/>
      <c r="X794" s="654"/>
      <c r="Y794" s="638" t="s">
        <v>19</v>
      </c>
      <c r="Z794" s="639"/>
      <c r="AA794" s="639"/>
      <c r="AB794" s="783"/>
      <c r="AC794" s="800" t="s">
        <v>17</v>
      </c>
      <c r="AD794" s="653"/>
      <c r="AE794" s="653"/>
      <c r="AF794" s="653"/>
      <c r="AG794" s="653"/>
      <c r="AH794" s="652" t="s">
        <v>18</v>
      </c>
      <c r="AI794" s="653"/>
      <c r="AJ794" s="653"/>
      <c r="AK794" s="653"/>
      <c r="AL794" s="653"/>
      <c r="AM794" s="653"/>
      <c r="AN794" s="653"/>
      <c r="AO794" s="653"/>
      <c r="AP794" s="653"/>
      <c r="AQ794" s="653"/>
      <c r="AR794" s="653"/>
      <c r="AS794" s="653"/>
      <c r="AT794" s="654"/>
      <c r="AU794" s="638" t="s">
        <v>19</v>
      </c>
      <c r="AV794" s="639"/>
      <c r="AW794" s="639"/>
      <c r="AX794" s="640"/>
    </row>
    <row r="795" spans="1:50" ht="24.75" customHeight="1" x14ac:dyDescent="0.15">
      <c r="A795" s="616"/>
      <c r="B795" s="617"/>
      <c r="C795" s="617"/>
      <c r="D795" s="617"/>
      <c r="E795" s="617"/>
      <c r="F795" s="618"/>
      <c r="G795" s="655" t="s">
        <v>595</v>
      </c>
      <c r="H795" s="656"/>
      <c r="I795" s="656"/>
      <c r="J795" s="656"/>
      <c r="K795" s="657"/>
      <c r="L795" s="649" t="s">
        <v>592</v>
      </c>
      <c r="M795" s="650"/>
      <c r="N795" s="650"/>
      <c r="O795" s="650"/>
      <c r="P795" s="650"/>
      <c r="Q795" s="650"/>
      <c r="R795" s="650"/>
      <c r="S795" s="650"/>
      <c r="T795" s="650"/>
      <c r="U795" s="650"/>
      <c r="V795" s="650"/>
      <c r="W795" s="650"/>
      <c r="X795" s="651"/>
      <c r="Y795" s="373">
        <v>151</v>
      </c>
      <c r="Z795" s="374"/>
      <c r="AA795" s="374"/>
      <c r="AB795" s="790"/>
      <c r="AC795" s="655"/>
      <c r="AD795" s="656"/>
      <c r="AE795" s="656"/>
      <c r="AF795" s="656"/>
      <c r="AG795" s="657"/>
      <c r="AH795" s="649"/>
      <c r="AI795" s="650"/>
      <c r="AJ795" s="650"/>
      <c r="AK795" s="650"/>
      <c r="AL795" s="650"/>
      <c r="AM795" s="650"/>
      <c r="AN795" s="650"/>
      <c r="AO795" s="650"/>
      <c r="AP795" s="650"/>
      <c r="AQ795" s="650"/>
      <c r="AR795" s="650"/>
      <c r="AS795" s="650"/>
      <c r="AT795" s="651"/>
      <c r="AU795" s="373"/>
      <c r="AV795" s="374"/>
      <c r="AW795" s="374"/>
      <c r="AX795" s="375"/>
    </row>
    <row r="796" spans="1:50"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row>
    <row r="805" spans="1:50" ht="24.75" customHeight="1" x14ac:dyDescent="0.15">
      <c r="A805" s="616"/>
      <c r="B805" s="617"/>
      <c r="C805" s="617"/>
      <c r="D805" s="617"/>
      <c r="E805" s="617"/>
      <c r="F805" s="618"/>
      <c r="G805" s="811" t="s">
        <v>20</v>
      </c>
      <c r="H805" s="812"/>
      <c r="I805" s="812"/>
      <c r="J805" s="812"/>
      <c r="K805" s="812"/>
      <c r="L805" s="813"/>
      <c r="M805" s="814"/>
      <c r="N805" s="814"/>
      <c r="O805" s="814"/>
      <c r="P805" s="814"/>
      <c r="Q805" s="814"/>
      <c r="R805" s="814"/>
      <c r="S805" s="814"/>
      <c r="T805" s="814"/>
      <c r="U805" s="814"/>
      <c r="V805" s="814"/>
      <c r="W805" s="814"/>
      <c r="X805" s="815"/>
      <c r="Y805" s="816">
        <f>SUM(Y795:AB804)</f>
        <v>151</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0</v>
      </c>
      <c r="AV805" s="817"/>
      <c r="AW805" s="817"/>
      <c r="AX805" s="819"/>
    </row>
    <row r="806" spans="1:50" ht="24.75" hidden="1" customHeight="1" x14ac:dyDescent="0.15">
      <c r="A806" s="616"/>
      <c r="B806" s="617"/>
      <c r="C806" s="617"/>
      <c r="D806" s="617"/>
      <c r="E806" s="617"/>
      <c r="F806" s="618"/>
      <c r="G806" s="580" t="s">
        <v>245</v>
      </c>
      <c r="H806" s="581"/>
      <c r="I806" s="581"/>
      <c r="J806" s="581"/>
      <c r="K806" s="581"/>
      <c r="L806" s="581"/>
      <c r="M806" s="581"/>
      <c r="N806" s="581"/>
      <c r="O806" s="581"/>
      <c r="P806" s="581"/>
      <c r="Q806" s="581"/>
      <c r="R806" s="581"/>
      <c r="S806" s="581"/>
      <c r="T806" s="581"/>
      <c r="U806" s="581"/>
      <c r="V806" s="581"/>
      <c r="W806" s="581"/>
      <c r="X806" s="581"/>
      <c r="Y806" s="581"/>
      <c r="Z806" s="581"/>
      <c r="AA806" s="581"/>
      <c r="AB806" s="582"/>
      <c r="AC806" s="580" t="s">
        <v>246</v>
      </c>
      <c r="AD806" s="581"/>
      <c r="AE806" s="581"/>
      <c r="AF806" s="581"/>
      <c r="AG806" s="581"/>
      <c r="AH806" s="581"/>
      <c r="AI806" s="581"/>
      <c r="AJ806" s="581"/>
      <c r="AK806" s="581"/>
      <c r="AL806" s="581"/>
      <c r="AM806" s="581"/>
      <c r="AN806" s="581"/>
      <c r="AO806" s="581"/>
      <c r="AP806" s="581"/>
      <c r="AQ806" s="581"/>
      <c r="AR806" s="581"/>
      <c r="AS806" s="581"/>
      <c r="AT806" s="581"/>
      <c r="AU806" s="581"/>
      <c r="AV806" s="581"/>
      <c r="AW806" s="581"/>
      <c r="AX806" s="778"/>
    </row>
    <row r="807" spans="1:50" ht="24.75" hidden="1" customHeight="1" x14ac:dyDescent="0.15">
      <c r="A807" s="616"/>
      <c r="B807" s="617"/>
      <c r="C807" s="617"/>
      <c r="D807" s="617"/>
      <c r="E807" s="617"/>
      <c r="F807" s="618"/>
      <c r="G807" s="800" t="s">
        <v>17</v>
      </c>
      <c r="H807" s="653"/>
      <c r="I807" s="653"/>
      <c r="J807" s="653"/>
      <c r="K807" s="653"/>
      <c r="L807" s="652" t="s">
        <v>18</v>
      </c>
      <c r="M807" s="653"/>
      <c r="N807" s="653"/>
      <c r="O807" s="653"/>
      <c r="P807" s="653"/>
      <c r="Q807" s="653"/>
      <c r="R807" s="653"/>
      <c r="S807" s="653"/>
      <c r="T807" s="653"/>
      <c r="U807" s="653"/>
      <c r="V807" s="653"/>
      <c r="W807" s="653"/>
      <c r="X807" s="654"/>
      <c r="Y807" s="638" t="s">
        <v>19</v>
      </c>
      <c r="Z807" s="639"/>
      <c r="AA807" s="639"/>
      <c r="AB807" s="783"/>
      <c r="AC807" s="800" t="s">
        <v>17</v>
      </c>
      <c r="AD807" s="653"/>
      <c r="AE807" s="653"/>
      <c r="AF807" s="653"/>
      <c r="AG807" s="653"/>
      <c r="AH807" s="652" t="s">
        <v>18</v>
      </c>
      <c r="AI807" s="653"/>
      <c r="AJ807" s="653"/>
      <c r="AK807" s="653"/>
      <c r="AL807" s="653"/>
      <c r="AM807" s="653"/>
      <c r="AN807" s="653"/>
      <c r="AO807" s="653"/>
      <c r="AP807" s="653"/>
      <c r="AQ807" s="653"/>
      <c r="AR807" s="653"/>
      <c r="AS807" s="653"/>
      <c r="AT807" s="654"/>
      <c r="AU807" s="638" t="s">
        <v>19</v>
      </c>
      <c r="AV807" s="639"/>
      <c r="AW807" s="639"/>
      <c r="AX807" s="640"/>
    </row>
    <row r="808" spans="1:50" ht="24.75" hidden="1" customHeight="1" x14ac:dyDescent="0.15">
      <c r="A808" s="616"/>
      <c r="B808" s="617"/>
      <c r="C808" s="617"/>
      <c r="D808" s="617"/>
      <c r="E808" s="617"/>
      <c r="F808" s="618"/>
      <c r="G808" s="655"/>
      <c r="H808" s="656"/>
      <c r="I808" s="656"/>
      <c r="J808" s="656"/>
      <c r="K808" s="657"/>
      <c r="L808" s="649"/>
      <c r="M808" s="650"/>
      <c r="N808" s="650"/>
      <c r="O808" s="650"/>
      <c r="P808" s="650"/>
      <c r="Q808" s="650"/>
      <c r="R808" s="650"/>
      <c r="S808" s="650"/>
      <c r="T808" s="650"/>
      <c r="U808" s="650"/>
      <c r="V808" s="650"/>
      <c r="W808" s="650"/>
      <c r="X808" s="651"/>
      <c r="Y808" s="373"/>
      <c r="Z808" s="374"/>
      <c r="AA808" s="374"/>
      <c r="AB808" s="790"/>
      <c r="AC808" s="655"/>
      <c r="AD808" s="656"/>
      <c r="AE808" s="656"/>
      <c r="AF808" s="656"/>
      <c r="AG808" s="657"/>
      <c r="AH808" s="649"/>
      <c r="AI808" s="650"/>
      <c r="AJ808" s="650"/>
      <c r="AK808" s="650"/>
      <c r="AL808" s="650"/>
      <c r="AM808" s="650"/>
      <c r="AN808" s="650"/>
      <c r="AO808" s="650"/>
      <c r="AP808" s="650"/>
      <c r="AQ808" s="650"/>
      <c r="AR808" s="650"/>
      <c r="AS808" s="650"/>
      <c r="AT808" s="651"/>
      <c r="AU808" s="373"/>
      <c r="AV808" s="374"/>
      <c r="AW808" s="374"/>
      <c r="AX808" s="375"/>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row>
    <row r="818" spans="1:50" ht="24.75" hidden="1" customHeight="1" thickBot="1" x14ac:dyDescent="0.2">
      <c r="A818" s="616"/>
      <c r="B818" s="617"/>
      <c r="C818" s="617"/>
      <c r="D818" s="617"/>
      <c r="E818" s="617"/>
      <c r="F818" s="618"/>
      <c r="G818" s="811" t="s">
        <v>20</v>
      </c>
      <c r="H818" s="812"/>
      <c r="I818" s="812"/>
      <c r="J818" s="812"/>
      <c r="K818" s="812"/>
      <c r="L818" s="813"/>
      <c r="M818" s="814"/>
      <c r="N818" s="814"/>
      <c r="O818" s="814"/>
      <c r="P818" s="814"/>
      <c r="Q818" s="814"/>
      <c r="R818" s="814"/>
      <c r="S818" s="814"/>
      <c r="T818" s="814"/>
      <c r="U818" s="814"/>
      <c r="V818" s="814"/>
      <c r="W818" s="814"/>
      <c r="X818" s="815"/>
      <c r="Y818" s="816">
        <f>SUM(Y808:AB817)</f>
        <v>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15">
      <c r="A819" s="616"/>
      <c r="B819" s="617"/>
      <c r="C819" s="617"/>
      <c r="D819" s="617"/>
      <c r="E819" s="617"/>
      <c r="F819" s="618"/>
      <c r="G819" s="580" t="s">
        <v>221</v>
      </c>
      <c r="H819" s="581"/>
      <c r="I819" s="581"/>
      <c r="J819" s="581"/>
      <c r="K819" s="581"/>
      <c r="L819" s="581"/>
      <c r="M819" s="581"/>
      <c r="N819" s="581"/>
      <c r="O819" s="581"/>
      <c r="P819" s="581"/>
      <c r="Q819" s="581"/>
      <c r="R819" s="581"/>
      <c r="S819" s="581"/>
      <c r="T819" s="581"/>
      <c r="U819" s="581"/>
      <c r="V819" s="581"/>
      <c r="W819" s="581"/>
      <c r="X819" s="581"/>
      <c r="Y819" s="581"/>
      <c r="Z819" s="581"/>
      <c r="AA819" s="581"/>
      <c r="AB819" s="582"/>
      <c r="AC819" s="580" t="s">
        <v>179</v>
      </c>
      <c r="AD819" s="581"/>
      <c r="AE819" s="581"/>
      <c r="AF819" s="581"/>
      <c r="AG819" s="581"/>
      <c r="AH819" s="581"/>
      <c r="AI819" s="581"/>
      <c r="AJ819" s="581"/>
      <c r="AK819" s="581"/>
      <c r="AL819" s="581"/>
      <c r="AM819" s="581"/>
      <c r="AN819" s="581"/>
      <c r="AO819" s="581"/>
      <c r="AP819" s="581"/>
      <c r="AQ819" s="581"/>
      <c r="AR819" s="581"/>
      <c r="AS819" s="581"/>
      <c r="AT819" s="581"/>
      <c r="AU819" s="581"/>
      <c r="AV819" s="581"/>
      <c r="AW819" s="581"/>
      <c r="AX819" s="778"/>
    </row>
    <row r="820" spans="1:50" ht="24.75" hidden="1" customHeight="1" x14ac:dyDescent="0.15">
      <c r="A820" s="616"/>
      <c r="B820" s="617"/>
      <c r="C820" s="617"/>
      <c r="D820" s="617"/>
      <c r="E820" s="617"/>
      <c r="F820" s="618"/>
      <c r="G820" s="800" t="s">
        <v>17</v>
      </c>
      <c r="H820" s="653"/>
      <c r="I820" s="653"/>
      <c r="J820" s="653"/>
      <c r="K820" s="653"/>
      <c r="L820" s="652" t="s">
        <v>18</v>
      </c>
      <c r="M820" s="653"/>
      <c r="N820" s="653"/>
      <c r="O820" s="653"/>
      <c r="P820" s="653"/>
      <c r="Q820" s="653"/>
      <c r="R820" s="653"/>
      <c r="S820" s="653"/>
      <c r="T820" s="653"/>
      <c r="U820" s="653"/>
      <c r="V820" s="653"/>
      <c r="W820" s="653"/>
      <c r="X820" s="654"/>
      <c r="Y820" s="638" t="s">
        <v>19</v>
      </c>
      <c r="Z820" s="639"/>
      <c r="AA820" s="639"/>
      <c r="AB820" s="783"/>
      <c r="AC820" s="800" t="s">
        <v>17</v>
      </c>
      <c r="AD820" s="653"/>
      <c r="AE820" s="653"/>
      <c r="AF820" s="653"/>
      <c r="AG820" s="653"/>
      <c r="AH820" s="652" t="s">
        <v>18</v>
      </c>
      <c r="AI820" s="653"/>
      <c r="AJ820" s="653"/>
      <c r="AK820" s="653"/>
      <c r="AL820" s="653"/>
      <c r="AM820" s="653"/>
      <c r="AN820" s="653"/>
      <c r="AO820" s="653"/>
      <c r="AP820" s="653"/>
      <c r="AQ820" s="653"/>
      <c r="AR820" s="653"/>
      <c r="AS820" s="653"/>
      <c r="AT820" s="654"/>
      <c r="AU820" s="638" t="s">
        <v>19</v>
      </c>
      <c r="AV820" s="639"/>
      <c r="AW820" s="639"/>
      <c r="AX820" s="640"/>
    </row>
    <row r="821" spans="1:50" s="16" customFormat="1" ht="24.75" hidden="1" customHeight="1" x14ac:dyDescent="0.15">
      <c r="A821" s="616"/>
      <c r="B821" s="617"/>
      <c r="C821" s="617"/>
      <c r="D821" s="617"/>
      <c r="E821" s="617"/>
      <c r="F821" s="618"/>
      <c r="G821" s="655"/>
      <c r="H821" s="656"/>
      <c r="I821" s="656"/>
      <c r="J821" s="656"/>
      <c r="K821" s="657"/>
      <c r="L821" s="649"/>
      <c r="M821" s="650"/>
      <c r="N821" s="650"/>
      <c r="O821" s="650"/>
      <c r="P821" s="650"/>
      <c r="Q821" s="650"/>
      <c r="R821" s="650"/>
      <c r="S821" s="650"/>
      <c r="T821" s="650"/>
      <c r="U821" s="650"/>
      <c r="V821" s="650"/>
      <c r="W821" s="650"/>
      <c r="X821" s="651"/>
      <c r="Y821" s="373"/>
      <c r="Z821" s="374"/>
      <c r="AA821" s="374"/>
      <c r="AB821" s="790"/>
      <c r="AC821" s="655"/>
      <c r="AD821" s="656"/>
      <c r="AE821" s="656"/>
      <c r="AF821" s="656"/>
      <c r="AG821" s="657"/>
      <c r="AH821" s="649"/>
      <c r="AI821" s="650"/>
      <c r="AJ821" s="650"/>
      <c r="AK821" s="650"/>
      <c r="AL821" s="650"/>
      <c r="AM821" s="650"/>
      <c r="AN821" s="650"/>
      <c r="AO821" s="650"/>
      <c r="AP821" s="650"/>
      <c r="AQ821" s="650"/>
      <c r="AR821" s="650"/>
      <c r="AS821" s="650"/>
      <c r="AT821" s="651"/>
      <c r="AU821" s="373"/>
      <c r="AV821" s="374"/>
      <c r="AW821" s="374"/>
      <c r="AX821" s="375"/>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row>
    <row r="831" spans="1:50" ht="24.75" hidden="1" customHeight="1" x14ac:dyDescent="0.15">
      <c r="A831" s="616"/>
      <c r="B831" s="617"/>
      <c r="C831" s="617"/>
      <c r="D831" s="617"/>
      <c r="E831" s="617"/>
      <c r="F831" s="618"/>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hidden="1"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268</v>
      </c>
      <c r="AM832" s="265"/>
      <c r="AN832" s="265"/>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262</v>
      </c>
      <c r="AD837" s="134"/>
      <c r="AE837" s="134"/>
      <c r="AF837" s="134"/>
      <c r="AG837" s="134"/>
      <c r="AH837" s="352" t="s">
        <v>288</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15">
      <c r="A838" s="361">
        <v>1</v>
      </c>
      <c r="B838" s="361">
        <v>1</v>
      </c>
      <c r="C838" s="346" t="s">
        <v>540</v>
      </c>
      <c r="D838" s="332"/>
      <c r="E838" s="332"/>
      <c r="F838" s="332"/>
      <c r="G838" s="332"/>
      <c r="H838" s="332"/>
      <c r="I838" s="332"/>
      <c r="J838" s="333">
        <v>7000020070009</v>
      </c>
      <c r="K838" s="334"/>
      <c r="L838" s="334"/>
      <c r="M838" s="334"/>
      <c r="N838" s="334"/>
      <c r="O838" s="334"/>
      <c r="P838" s="347" t="s">
        <v>550</v>
      </c>
      <c r="Q838" s="335"/>
      <c r="R838" s="335"/>
      <c r="S838" s="335"/>
      <c r="T838" s="335"/>
      <c r="U838" s="335"/>
      <c r="V838" s="335"/>
      <c r="W838" s="335"/>
      <c r="X838" s="335"/>
      <c r="Y838" s="336">
        <v>5024</v>
      </c>
      <c r="Z838" s="337"/>
      <c r="AA838" s="337"/>
      <c r="AB838" s="338"/>
      <c r="AC838" s="348" t="s">
        <v>79</v>
      </c>
      <c r="AD838" s="356"/>
      <c r="AE838" s="356"/>
      <c r="AF838" s="356"/>
      <c r="AG838" s="356"/>
      <c r="AH838" s="357" t="s">
        <v>553</v>
      </c>
      <c r="AI838" s="358"/>
      <c r="AJ838" s="358"/>
      <c r="AK838" s="358"/>
      <c r="AL838" s="342" t="s">
        <v>555</v>
      </c>
      <c r="AM838" s="343"/>
      <c r="AN838" s="343"/>
      <c r="AO838" s="344"/>
      <c r="AP838" s="345" t="s">
        <v>557</v>
      </c>
      <c r="AQ838" s="345"/>
      <c r="AR838" s="345"/>
      <c r="AS838" s="345"/>
      <c r="AT838" s="345"/>
      <c r="AU838" s="345"/>
      <c r="AV838" s="345"/>
      <c r="AW838" s="345"/>
      <c r="AX838" s="345"/>
    </row>
    <row r="839" spans="1:50" ht="30" customHeight="1" x14ac:dyDescent="0.15">
      <c r="A839" s="361">
        <v>2</v>
      </c>
      <c r="B839" s="361">
        <v>1</v>
      </c>
      <c r="C839" s="346" t="s">
        <v>541</v>
      </c>
      <c r="D839" s="332"/>
      <c r="E839" s="332"/>
      <c r="F839" s="332"/>
      <c r="G839" s="332"/>
      <c r="H839" s="332"/>
      <c r="I839" s="332"/>
      <c r="J839" s="333">
        <v>8000020040002</v>
      </c>
      <c r="K839" s="334"/>
      <c r="L839" s="334"/>
      <c r="M839" s="334"/>
      <c r="N839" s="334"/>
      <c r="O839" s="334"/>
      <c r="P839" s="347" t="s">
        <v>550</v>
      </c>
      <c r="Q839" s="335"/>
      <c r="R839" s="335"/>
      <c r="S839" s="335"/>
      <c r="T839" s="335"/>
      <c r="U839" s="335"/>
      <c r="V839" s="335"/>
      <c r="W839" s="335"/>
      <c r="X839" s="335"/>
      <c r="Y839" s="336">
        <v>2988</v>
      </c>
      <c r="Z839" s="337"/>
      <c r="AA839" s="337"/>
      <c r="AB839" s="338"/>
      <c r="AC839" s="348" t="s">
        <v>79</v>
      </c>
      <c r="AD839" s="356"/>
      <c r="AE839" s="356"/>
      <c r="AF839" s="356"/>
      <c r="AG839" s="356"/>
      <c r="AH839" s="357" t="s">
        <v>553</v>
      </c>
      <c r="AI839" s="358"/>
      <c r="AJ839" s="358"/>
      <c r="AK839" s="358"/>
      <c r="AL839" s="342" t="s">
        <v>553</v>
      </c>
      <c r="AM839" s="343"/>
      <c r="AN839" s="343"/>
      <c r="AO839" s="344"/>
      <c r="AP839" s="345" t="s">
        <v>557</v>
      </c>
      <c r="AQ839" s="345"/>
      <c r="AR839" s="345"/>
      <c r="AS839" s="345"/>
      <c r="AT839" s="345"/>
      <c r="AU839" s="345"/>
      <c r="AV839" s="345"/>
      <c r="AW839" s="345"/>
      <c r="AX839" s="345"/>
    </row>
    <row r="840" spans="1:50" ht="30" customHeight="1" x14ac:dyDescent="0.15">
      <c r="A840" s="361">
        <v>3</v>
      </c>
      <c r="B840" s="361">
        <v>1</v>
      </c>
      <c r="C840" s="346" t="s">
        <v>542</v>
      </c>
      <c r="D840" s="332"/>
      <c r="E840" s="332"/>
      <c r="F840" s="332"/>
      <c r="G840" s="332"/>
      <c r="H840" s="332"/>
      <c r="I840" s="332"/>
      <c r="J840" s="333">
        <v>5000020090000</v>
      </c>
      <c r="K840" s="334"/>
      <c r="L840" s="334"/>
      <c r="M840" s="334"/>
      <c r="N840" s="334"/>
      <c r="O840" s="334"/>
      <c r="P840" s="347" t="s">
        <v>550</v>
      </c>
      <c r="Q840" s="335"/>
      <c r="R840" s="335"/>
      <c r="S840" s="335"/>
      <c r="T840" s="335"/>
      <c r="U840" s="335"/>
      <c r="V840" s="335"/>
      <c r="W840" s="335"/>
      <c r="X840" s="335"/>
      <c r="Y840" s="336">
        <v>1566</v>
      </c>
      <c r="Z840" s="337"/>
      <c r="AA840" s="337"/>
      <c r="AB840" s="338"/>
      <c r="AC840" s="348" t="s">
        <v>79</v>
      </c>
      <c r="AD840" s="356"/>
      <c r="AE840" s="356"/>
      <c r="AF840" s="356"/>
      <c r="AG840" s="356"/>
      <c r="AH840" s="340" t="s">
        <v>553</v>
      </c>
      <c r="AI840" s="341"/>
      <c r="AJ840" s="341"/>
      <c r="AK840" s="341"/>
      <c r="AL840" s="342" t="s">
        <v>553</v>
      </c>
      <c r="AM840" s="343"/>
      <c r="AN840" s="343"/>
      <c r="AO840" s="344"/>
      <c r="AP840" s="345" t="s">
        <v>557</v>
      </c>
      <c r="AQ840" s="345"/>
      <c r="AR840" s="345"/>
      <c r="AS840" s="345"/>
      <c r="AT840" s="345"/>
      <c r="AU840" s="345"/>
      <c r="AV840" s="345"/>
      <c r="AW840" s="345"/>
      <c r="AX840" s="345"/>
    </row>
    <row r="841" spans="1:50" ht="30" customHeight="1" x14ac:dyDescent="0.15">
      <c r="A841" s="361">
        <v>4</v>
      </c>
      <c r="B841" s="361">
        <v>1</v>
      </c>
      <c r="C841" s="346" t="s">
        <v>543</v>
      </c>
      <c r="D841" s="332"/>
      <c r="E841" s="332"/>
      <c r="F841" s="332"/>
      <c r="G841" s="332"/>
      <c r="H841" s="332"/>
      <c r="I841" s="332"/>
      <c r="J841" s="333">
        <v>7000020430005</v>
      </c>
      <c r="K841" s="334"/>
      <c r="L841" s="334"/>
      <c r="M841" s="334"/>
      <c r="N841" s="334"/>
      <c r="O841" s="334"/>
      <c r="P841" s="347" t="s">
        <v>549</v>
      </c>
      <c r="Q841" s="335"/>
      <c r="R841" s="335"/>
      <c r="S841" s="335"/>
      <c r="T841" s="335"/>
      <c r="U841" s="335"/>
      <c r="V841" s="335"/>
      <c r="W841" s="335"/>
      <c r="X841" s="335"/>
      <c r="Y841" s="336">
        <v>1414</v>
      </c>
      <c r="Z841" s="337"/>
      <c r="AA841" s="337"/>
      <c r="AB841" s="338"/>
      <c r="AC841" s="348" t="s">
        <v>79</v>
      </c>
      <c r="AD841" s="356"/>
      <c r="AE841" s="356"/>
      <c r="AF841" s="356"/>
      <c r="AG841" s="356"/>
      <c r="AH841" s="340" t="s">
        <v>553</v>
      </c>
      <c r="AI841" s="341"/>
      <c r="AJ841" s="341"/>
      <c r="AK841" s="341"/>
      <c r="AL841" s="342" t="s">
        <v>554</v>
      </c>
      <c r="AM841" s="343"/>
      <c r="AN841" s="343"/>
      <c r="AO841" s="344"/>
      <c r="AP841" s="345" t="s">
        <v>557</v>
      </c>
      <c r="AQ841" s="345"/>
      <c r="AR841" s="345"/>
      <c r="AS841" s="345"/>
      <c r="AT841" s="345"/>
      <c r="AU841" s="345"/>
      <c r="AV841" s="345"/>
      <c r="AW841" s="345"/>
      <c r="AX841" s="345"/>
    </row>
    <row r="842" spans="1:50" ht="30" customHeight="1" x14ac:dyDescent="0.15">
      <c r="A842" s="361">
        <v>5</v>
      </c>
      <c r="B842" s="361">
        <v>1</v>
      </c>
      <c r="C842" s="346" t="s">
        <v>544</v>
      </c>
      <c r="D842" s="332"/>
      <c r="E842" s="332"/>
      <c r="F842" s="332"/>
      <c r="G842" s="332"/>
      <c r="H842" s="332"/>
      <c r="I842" s="332"/>
      <c r="J842" s="333">
        <v>7000020010006</v>
      </c>
      <c r="K842" s="334"/>
      <c r="L842" s="334"/>
      <c r="M842" s="334"/>
      <c r="N842" s="334"/>
      <c r="O842" s="334"/>
      <c r="P842" s="347" t="s">
        <v>551</v>
      </c>
      <c r="Q842" s="335"/>
      <c r="R842" s="335"/>
      <c r="S842" s="335"/>
      <c r="T842" s="335"/>
      <c r="U842" s="335"/>
      <c r="V842" s="335"/>
      <c r="W842" s="335"/>
      <c r="X842" s="335"/>
      <c r="Y842" s="336">
        <v>1345</v>
      </c>
      <c r="Z842" s="337"/>
      <c r="AA842" s="337"/>
      <c r="AB842" s="338"/>
      <c r="AC842" s="348" t="s">
        <v>79</v>
      </c>
      <c r="AD842" s="356"/>
      <c r="AE842" s="356"/>
      <c r="AF842" s="356"/>
      <c r="AG842" s="356"/>
      <c r="AH842" s="340" t="s">
        <v>553</v>
      </c>
      <c r="AI842" s="341"/>
      <c r="AJ842" s="341"/>
      <c r="AK842" s="341"/>
      <c r="AL842" s="342" t="s">
        <v>556</v>
      </c>
      <c r="AM842" s="343"/>
      <c r="AN842" s="343"/>
      <c r="AO842" s="344"/>
      <c r="AP842" s="345" t="s">
        <v>557</v>
      </c>
      <c r="AQ842" s="345"/>
      <c r="AR842" s="345"/>
      <c r="AS842" s="345"/>
      <c r="AT842" s="345"/>
      <c r="AU842" s="345"/>
      <c r="AV842" s="345"/>
      <c r="AW842" s="345"/>
      <c r="AX842" s="345"/>
    </row>
    <row r="843" spans="1:50" ht="30" customHeight="1" x14ac:dyDescent="0.15">
      <c r="A843" s="361">
        <v>6</v>
      </c>
      <c r="B843" s="361">
        <v>1</v>
      </c>
      <c r="C843" s="346" t="s">
        <v>545</v>
      </c>
      <c r="D843" s="332"/>
      <c r="E843" s="332"/>
      <c r="F843" s="332"/>
      <c r="G843" s="332"/>
      <c r="H843" s="332"/>
      <c r="I843" s="332"/>
      <c r="J843" s="333">
        <v>4000020330001</v>
      </c>
      <c r="K843" s="334"/>
      <c r="L843" s="334"/>
      <c r="M843" s="334"/>
      <c r="N843" s="334"/>
      <c r="O843" s="334"/>
      <c r="P843" s="347" t="s">
        <v>552</v>
      </c>
      <c r="Q843" s="335"/>
      <c r="R843" s="335"/>
      <c r="S843" s="335"/>
      <c r="T843" s="335"/>
      <c r="U843" s="335"/>
      <c r="V843" s="335"/>
      <c r="W843" s="335"/>
      <c r="X843" s="335"/>
      <c r="Y843" s="336">
        <v>857</v>
      </c>
      <c r="Z843" s="337"/>
      <c r="AA843" s="337"/>
      <c r="AB843" s="338"/>
      <c r="AC843" s="348" t="s">
        <v>79</v>
      </c>
      <c r="AD843" s="356"/>
      <c r="AE843" s="356"/>
      <c r="AF843" s="356"/>
      <c r="AG843" s="356"/>
      <c r="AH843" s="340" t="s">
        <v>553</v>
      </c>
      <c r="AI843" s="341"/>
      <c r="AJ843" s="341"/>
      <c r="AK843" s="341"/>
      <c r="AL843" s="342" t="s">
        <v>553</v>
      </c>
      <c r="AM843" s="343"/>
      <c r="AN843" s="343"/>
      <c r="AO843" s="344"/>
      <c r="AP843" s="345" t="s">
        <v>557</v>
      </c>
      <c r="AQ843" s="345"/>
      <c r="AR843" s="345"/>
      <c r="AS843" s="345"/>
      <c r="AT843" s="345"/>
      <c r="AU843" s="345"/>
      <c r="AV843" s="345"/>
      <c r="AW843" s="345"/>
      <c r="AX843" s="345"/>
    </row>
    <row r="844" spans="1:50" ht="30" customHeight="1" x14ac:dyDescent="0.15">
      <c r="A844" s="361">
        <v>7</v>
      </c>
      <c r="B844" s="361">
        <v>1</v>
      </c>
      <c r="C844" s="346" t="s">
        <v>546</v>
      </c>
      <c r="D844" s="332"/>
      <c r="E844" s="332"/>
      <c r="F844" s="332"/>
      <c r="G844" s="332"/>
      <c r="H844" s="332"/>
      <c r="I844" s="332"/>
      <c r="J844" s="333">
        <v>4000020120006</v>
      </c>
      <c r="K844" s="334"/>
      <c r="L844" s="334"/>
      <c r="M844" s="334"/>
      <c r="N844" s="334"/>
      <c r="O844" s="334"/>
      <c r="P844" s="347" t="s">
        <v>550</v>
      </c>
      <c r="Q844" s="335"/>
      <c r="R844" s="335"/>
      <c r="S844" s="335"/>
      <c r="T844" s="335"/>
      <c r="U844" s="335"/>
      <c r="V844" s="335"/>
      <c r="W844" s="335"/>
      <c r="X844" s="335"/>
      <c r="Y844" s="336">
        <v>767</v>
      </c>
      <c r="Z844" s="337"/>
      <c r="AA844" s="337"/>
      <c r="AB844" s="338"/>
      <c r="AC844" s="348" t="s">
        <v>79</v>
      </c>
      <c r="AD844" s="356"/>
      <c r="AE844" s="356"/>
      <c r="AF844" s="356"/>
      <c r="AG844" s="356"/>
      <c r="AH844" s="340" t="s">
        <v>553</v>
      </c>
      <c r="AI844" s="341"/>
      <c r="AJ844" s="341"/>
      <c r="AK844" s="341"/>
      <c r="AL844" s="342" t="s">
        <v>553</v>
      </c>
      <c r="AM844" s="343"/>
      <c r="AN844" s="343"/>
      <c r="AO844" s="344"/>
      <c r="AP844" s="345" t="s">
        <v>557</v>
      </c>
      <c r="AQ844" s="345"/>
      <c r="AR844" s="345"/>
      <c r="AS844" s="345"/>
      <c r="AT844" s="345"/>
      <c r="AU844" s="345"/>
      <c r="AV844" s="345"/>
      <c r="AW844" s="345"/>
      <c r="AX844" s="345"/>
    </row>
    <row r="845" spans="1:50" ht="30" customHeight="1" x14ac:dyDescent="0.15">
      <c r="A845" s="361">
        <v>8</v>
      </c>
      <c r="B845" s="361">
        <v>1</v>
      </c>
      <c r="C845" s="346" t="s">
        <v>547</v>
      </c>
      <c r="D845" s="332"/>
      <c r="E845" s="332"/>
      <c r="F845" s="332"/>
      <c r="G845" s="332"/>
      <c r="H845" s="332"/>
      <c r="I845" s="332"/>
      <c r="J845" s="333">
        <v>1000020110001</v>
      </c>
      <c r="K845" s="334"/>
      <c r="L845" s="334"/>
      <c r="M845" s="334"/>
      <c r="N845" s="334"/>
      <c r="O845" s="334"/>
      <c r="P845" s="347" t="s">
        <v>550</v>
      </c>
      <c r="Q845" s="335"/>
      <c r="R845" s="335"/>
      <c r="S845" s="335"/>
      <c r="T845" s="335"/>
      <c r="U845" s="335"/>
      <c r="V845" s="335"/>
      <c r="W845" s="335"/>
      <c r="X845" s="335"/>
      <c r="Y845" s="336">
        <v>703</v>
      </c>
      <c r="Z845" s="337"/>
      <c r="AA845" s="337"/>
      <c r="AB845" s="338"/>
      <c r="AC845" s="348" t="s">
        <v>79</v>
      </c>
      <c r="AD845" s="356"/>
      <c r="AE845" s="356"/>
      <c r="AF845" s="356"/>
      <c r="AG845" s="356"/>
      <c r="AH845" s="340" t="s">
        <v>554</v>
      </c>
      <c r="AI845" s="341"/>
      <c r="AJ845" s="341"/>
      <c r="AK845" s="341"/>
      <c r="AL845" s="342" t="s">
        <v>553</v>
      </c>
      <c r="AM845" s="343"/>
      <c r="AN845" s="343"/>
      <c r="AO845" s="344"/>
      <c r="AP845" s="345" t="s">
        <v>557</v>
      </c>
      <c r="AQ845" s="345"/>
      <c r="AR845" s="345"/>
      <c r="AS845" s="345"/>
      <c r="AT845" s="345"/>
      <c r="AU845" s="345"/>
      <c r="AV845" s="345"/>
      <c r="AW845" s="345"/>
      <c r="AX845" s="345"/>
    </row>
    <row r="846" spans="1:50" ht="30" customHeight="1" x14ac:dyDescent="0.15">
      <c r="A846" s="361">
        <v>9</v>
      </c>
      <c r="B846" s="361">
        <v>1</v>
      </c>
      <c r="C846" s="346" t="s">
        <v>558</v>
      </c>
      <c r="D846" s="332"/>
      <c r="E846" s="332"/>
      <c r="F846" s="332"/>
      <c r="G846" s="332"/>
      <c r="H846" s="332"/>
      <c r="I846" s="332"/>
      <c r="J846" s="333">
        <v>1000020200000</v>
      </c>
      <c r="K846" s="334"/>
      <c r="L846" s="334"/>
      <c r="M846" s="334"/>
      <c r="N846" s="334"/>
      <c r="O846" s="334"/>
      <c r="P846" s="347" t="s">
        <v>550</v>
      </c>
      <c r="Q846" s="335"/>
      <c r="R846" s="335"/>
      <c r="S846" s="335"/>
      <c r="T846" s="335"/>
      <c r="U846" s="335"/>
      <c r="V846" s="335"/>
      <c r="W846" s="335"/>
      <c r="X846" s="335"/>
      <c r="Y846" s="336">
        <v>518</v>
      </c>
      <c r="Z846" s="337"/>
      <c r="AA846" s="337"/>
      <c r="AB846" s="338"/>
      <c r="AC846" s="348" t="s">
        <v>79</v>
      </c>
      <c r="AD846" s="356"/>
      <c r="AE846" s="356"/>
      <c r="AF846" s="356"/>
      <c r="AG846" s="356"/>
      <c r="AH846" s="340" t="s">
        <v>553</v>
      </c>
      <c r="AI846" s="341"/>
      <c r="AJ846" s="341"/>
      <c r="AK846" s="341"/>
      <c r="AL846" s="342" t="s">
        <v>556</v>
      </c>
      <c r="AM846" s="343"/>
      <c r="AN846" s="343"/>
      <c r="AO846" s="344"/>
      <c r="AP846" s="345" t="s">
        <v>557</v>
      </c>
      <c r="AQ846" s="345"/>
      <c r="AR846" s="345"/>
      <c r="AS846" s="345"/>
      <c r="AT846" s="345"/>
      <c r="AU846" s="345"/>
      <c r="AV846" s="345"/>
      <c r="AW846" s="345"/>
      <c r="AX846" s="345"/>
    </row>
    <row r="847" spans="1:50" ht="30" customHeight="1" x14ac:dyDescent="0.15">
      <c r="A847" s="361">
        <v>10</v>
      </c>
      <c r="B847" s="361">
        <v>1</v>
      </c>
      <c r="C847" s="346" t="s">
        <v>548</v>
      </c>
      <c r="D847" s="332"/>
      <c r="E847" s="332"/>
      <c r="F847" s="332"/>
      <c r="G847" s="332"/>
      <c r="H847" s="332"/>
      <c r="I847" s="332"/>
      <c r="J847" s="333">
        <v>2000020080004</v>
      </c>
      <c r="K847" s="334"/>
      <c r="L847" s="334"/>
      <c r="M847" s="334"/>
      <c r="N847" s="334"/>
      <c r="O847" s="334"/>
      <c r="P847" s="347" t="s">
        <v>550</v>
      </c>
      <c r="Q847" s="335"/>
      <c r="R847" s="335"/>
      <c r="S847" s="335"/>
      <c r="T847" s="335"/>
      <c r="U847" s="335"/>
      <c r="V847" s="335"/>
      <c r="W847" s="335"/>
      <c r="X847" s="335"/>
      <c r="Y847" s="336">
        <v>377</v>
      </c>
      <c r="Z847" s="337"/>
      <c r="AA847" s="337"/>
      <c r="AB847" s="338"/>
      <c r="AC847" s="348" t="s">
        <v>79</v>
      </c>
      <c r="AD847" s="356"/>
      <c r="AE847" s="356"/>
      <c r="AF847" s="356"/>
      <c r="AG847" s="356"/>
      <c r="AH847" s="340" t="s">
        <v>553</v>
      </c>
      <c r="AI847" s="341"/>
      <c r="AJ847" s="341"/>
      <c r="AK847" s="341"/>
      <c r="AL847" s="342" t="s">
        <v>553</v>
      </c>
      <c r="AM847" s="343"/>
      <c r="AN847" s="343"/>
      <c r="AO847" s="344"/>
      <c r="AP847" s="345" t="s">
        <v>557</v>
      </c>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2.1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262</v>
      </c>
      <c r="AD870" s="134"/>
      <c r="AE870" s="134"/>
      <c r="AF870" s="134"/>
      <c r="AG870" s="134"/>
      <c r="AH870" s="352" t="s">
        <v>288</v>
      </c>
      <c r="AI870" s="349"/>
      <c r="AJ870" s="349"/>
      <c r="AK870" s="349"/>
      <c r="AL870" s="349" t="s">
        <v>21</v>
      </c>
      <c r="AM870" s="349"/>
      <c r="AN870" s="349"/>
      <c r="AO870" s="354"/>
      <c r="AP870" s="355" t="s">
        <v>225</v>
      </c>
      <c r="AQ870" s="355"/>
      <c r="AR870" s="355"/>
      <c r="AS870" s="355"/>
      <c r="AT870" s="355"/>
      <c r="AU870" s="355"/>
      <c r="AV870" s="355"/>
      <c r="AW870" s="355"/>
      <c r="AX870" s="355"/>
    </row>
    <row r="871" spans="1:50" ht="30" customHeight="1" x14ac:dyDescent="0.15">
      <c r="A871" s="361">
        <v>1</v>
      </c>
      <c r="B871" s="361">
        <v>1</v>
      </c>
      <c r="C871" s="346" t="s">
        <v>574</v>
      </c>
      <c r="D871" s="332"/>
      <c r="E871" s="332"/>
      <c r="F871" s="332"/>
      <c r="G871" s="332"/>
      <c r="H871" s="332"/>
      <c r="I871" s="332"/>
      <c r="J871" s="333">
        <v>7000020070009</v>
      </c>
      <c r="K871" s="334"/>
      <c r="L871" s="334"/>
      <c r="M871" s="334"/>
      <c r="N871" s="334"/>
      <c r="O871" s="334"/>
      <c r="P871" s="347" t="s">
        <v>599</v>
      </c>
      <c r="Q871" s="335"/>
      <c r="R871" s="335"/>
      <c r="S871" s="335"/>
      <c r="T871" s="335"/>
      <c r="U871" s="335"/>
      <c r="V871" s="335"/>
      <c r="W871" s="335"/>
      <c r="X871" s="335"/>
      <c r="Y871" s="336">
        <v>31</v>
      </c>
      <c r="Z871" s="337"/>
      <c r="AA871" s="337"/>
      <c r="AB871" s="338"/>
      <c r="AC871" s="348" t="s">
        <v>79</v>
      </c>
      <c r="AD871" s="356"/>
      <c r="AE871" s="356"/>
      <c r="AF871" s="356"/>
      <c r="AG871" s="356"/>
      <c r="AH871" s="357" t="s">
        <v>561</v>
      </c>
      <c r="AI871" s="358"/>
      <c r="AJ871" s="358"/>
      <c r="AK871" s="358"/>
      <c r="AL871" s="342" t="s">
        <v>561</v>
      </c>
      <c r="AM871" s="343"/>
      <c r="AN871" s="343"/>
      <c r="AO871" s="344"/>
      <c r="AP871" s="345" t="s">
        <v>562</v>
      </c>
      <c r="AQ871" s="345"/>
      <c r="AR871" s="345"/>
      <c r="AS871" s="345"/>
      <c r="AT871" s="345"/>
      <c r="AU871" s="345"/>
      <c r="AV871" s="345"/>
      <c r="AW871" s="345"/>
      <c r="AX871" s="345"/>
    </row>
    <row r="872" spans="1:50" ht="30" customHeight="1" x14ac:dyDescent="0.15">
      <c r="A872" s="361">
        <v>2</v>
      </c>
      <c r="B872" s="361">
        <v>1</v>
      </c>
      <c r="C872" s="346" t="s">
        <v>563</v>
      </c>
      <c r="D872" s="332"/>
      <c r="E872" s="332"/>
      <c r="F872" s="332"/>
      <c r="G872" s="332"/>
      <c r="H872" s="332"/>
      <c r="I872" s="332"/>
      <c r="J872" s="333">
        <v>4000020330001</v>
      </c>
      <c r="K872" s="334"/>
      <c r="L872" s="334"/>
      <c r="M872" s="334"/>
      <c r="N872" s="334"/>
      <c r="O872" s="334"/>
      <c r="P872" s="347" t="s">
        <v>564</v>
      </c>
      <c r="Q872" s="335"/>
      <c r="R872" s="335"/>
      <c r="S872" s="335"/>
      <c r="T872" s="335"/>
      <c r="U872" s="335"/>
      <c r="V872" s="335"/>
      <c r="W872" s="335"/>
      <c r="X872" s="335"/>
      <c r="Y872" s="336">
        <v>30</v>
      </c>
      <c r="Z872" s="337"/>
      <c r="AA872" s="337"/>
      <c r="AB872" s="338"/>
      <c r="AC872" s="348" t="s">
        <v>79</v>
      </c>
      <c r="AD872" s="356"/>
      <c r="AE872" s="356"/>
      <c r="AF872" s="356"/>
      <c r="AG872" s="356"/>
      <c r="AH872" s="357" t="s">
        <v>561</v>
      </c>
      <c r="AI872" s="358"/>
      <c r="AJ872" s="358"/>
      <c r="AK872" s="358"/>
      <c r="AL872" s="342" t="s">
        <v>561</v>
      </c>
      <c r="AM872" s="343"/>
      <c r="AN872" s="343"/>
      <c r="AO872" s="344"/>
      <c r="AP872" s="345" t="s">
        <v>562</v>
      </c>
      <c r="AQ872" s="345"/>
      <c r="AR872" s="345"/>
      <c r="AS872" s="345"/>
      <c r="AT872" s="345"/>
      <c r="AU872" s="345"/>
      <c r="AV872" s="345"/>
      <c r="AW872" s="345"/>
      <c r="AX872" s="345"/>
    </row>
    <row r="873" spans="1:50" ht="30" customHeight="1" x14ac:dyDescent="0.15">
      <c r="A873" s="361">
        <v>3</v>
      </c>
      <c r="B873" s="361">
        <v>1</v>
      </c>
      <c r="C873" s="346" t="s">
        <v>565</v>
      </c>
      <c r="D873" s="332"/>
      <c r="E873" s="332"/>
      <c r="F873" s="332"/>
      <c r="G873" s="332"/>
      <c r="H873" s="332"/>
      <c r="I873" s="332"/>
      <c r="J873" s="333">
        <v>8000020040002</v>
      </c>
      <c r="K873" s="334"/>
      <c r="L873" s="334"/>
      <c r="M873" s="334"/>
      <c r="N873" s="334"/>
      <c r="O873" s="334"/>
      <c r="P873" s="347" t="s">
        <v>566</v>
      </c>
      <c r="Q873" s="335"/>
      <c r="R873" s="335"/>
      <c r="S873" s="335"/>
      <c r="T873" s="335"/>
      <c r="U873" s="335"/>
      <c r="V873" s="335"/>
      <c r="W873" s="335"/>
      <c r="X873" s="335"/>
      <c r="Y873" s="336">
        <v>24</v>
      </c>
      <c r="Z873" s="337"/>
      <c r="AA873" s="337"/>
      <c r="AB873" s="338"/>
      <c r="AC873" s="348" t="s">
        <v>79</v>
      </c>
      <c r="AD873" s="356"/>
      <c r="AE873" s="356"/>
      <c r="AF873" s="356"/>
      <c r="AG873" s="356"/>
      <c r="AH873" s="357" t="s">
        <v>561</v>
      </c>
      <c r="AI873" s="358"/>
      <c r="AJ873" s="358"/>
      <c r="AK873" s="358"/>
      <c r="AL873" s="342" t="s">
        <v>561</v>
      </c>
      <c r="AM873" s="343"/>
      <c r="AN873" s="343"/>
      <c r="AO873" s="344"/>
      <c r="AP873" s="345" t="s">
        <v>562</v>
      </c>
      <c r="AQ873" s="345"/>
      <c r="AR873" s="345"/>
      <c r="AS873" s="345"/>
      <c r="AT873" s="345"/>
      <c r="AU873" s="345"/>
      <c r="AV873" s="345"/>
      <c r="AW873" s="345"/>
      <c r="AX873" s="345"/>
    </row>
    <row r="874" spans="1:50" ht="30" customHeight="1" x14ac:dyDescent="0.15">
      <c r="A874" s="361">
        <v>4</v>
      </c>
      <c r="B874" s="361">
        <v>1</v>
      </c>
      <c r="C874" s="346" t="s">
        <v>567</v>
      </c>
      <c r="D874" s="332"/>
      <c r="E874" s="332"/>
      <c r="F874" s="332"/>
      <c r="G874" s="332"/>
      <c r="H874" s="332"/>
      <c r="I874" s="332"/>
      <c r="J874" s="333">
        <v>7000020340006</v>
      </c>
      <c r="K874" s="334"/>
      <c r="L874" s="334"/>
      <c r="M874" s="334"/>
      <c r="N874" s="334"/>
      <c r="O874" s="334"/>
      <c r="P874" s="347" t="s">
        <v>564</v>
      </c>
      <c r="Q874" s="335"/>
      <c r="R874" s="335"/>
      <c r="S874" s="335"/>
      <c r="T874" s="335"/>
      <c r="U874" s="335"/>
      <c r="V874" s="335"/>
      <c r="W874" s="335"/>
      <c r="X874" s="335"/>
      <c r="Y874" s="336">
        <v>21</v>
      </c>
      <c r="Z874" s="337"/>
      <c r="AA874" s="337"/>
      <c r="AB874" s="338"/>
      <c r="AC874" s="348" t="s">
        <v>79</v>
      </c>
      <c r="AD874" s="356"/>
      <c r="AE874" s="356"/>
      <c r="AF874" s="356"/>
      <c r="AG874" s="356"/>
      <c r="AH874" s="357" t="s">
        <v>561</v>
      </c>
      <c r="AI874" s="358"/>
      <c r="AJ874" s="358"/>
      <c r="AK874" s="358"/>
      <c r="AL874" s="342" t="s">
        <v>561</v>
      </c>
      <c r="AM874" s="343"/>
      <c r="AN874" s="343"/>
      <c r="AO874" s="344"/>
      <c r="AP874" s="345" t="s">
        <v>562</v>
      </c>
      <c r="AQ874" s="345"/>
      <c r="AR874" s="345"/>
      <c r="AS874" s="345"/>
      <c r="AT874" s="345"/>
      <c r="AU874" s="345"/>
      <c r="AV874" s="345"/>
      <c r="AW874" s="345"/>
      <c r="AX874" s="345"/>
    </row>
    <row r="875" spans="1:50" ht="30" customHeight="1" x14ac:dyDescent="0.15">
      <c r="A875" s="361">
        <v>5</v>
      </c>
      <c r="B875" s="361">
        <v>1</v>
      </c>
      <c r="C875" s="346" t="s">
        <v>568</v>
      </c>
      <c r="D875" s="332"/>
      <c r="E875" s="332"/>
      <c r="F875" s="332"/>
      <c r="G875" s="332"/>
      <c r="H875" s="332"/>
      <c r="I875" s="332"/>
      <c r="J875" s="333">
        <v>4000020120006</v>
      </c>
      <c r="K875" s="334"/>
      <c r="L875" s="334"/>
      <c r="M875" s="334"/>
      <c r="N875" s="334"/>
      <c r="O875" s="334"/>
      <c r="P875" s="347" t="s">
        <v>577</v>
      </c>
      <c r="Q875" s="335"/>
      <c r="R875" s="335"/>
      <c r="S875" s="335"/>
      <c r="T875" s="335"/>
      <c r="U875" s="335"/>
      <c r="V875" s="335"/>
      <c r="W875" s="335"/>
      <c r="X875" s="335"/>
      <c r="Y875" s="336">
        <v>20</v>
      </c>
      <c r="Z875" s="337"/>
      <c r="AA875" s="337"/>
      <c r="AB875" s="338"/>
      <c r="AC875" s="348" t="s">
        <v>79</v>
      </c>
      <c r="AD875" s="356"/>
      <c r="AE875" s="356"/>
      <c r="AF875" s="356"/>
      <c r="AG875" s="356"/>
      <c r="AH875" s="357" t="s">
        <v>561</v>
      </c>
      <c r="AI875" s="358"/>
      <c r="AJ875" s="358"/>
      <c r="AK875" s="358"/>
      <c r="AL875" s="342" t="s">
        <v>561</v>
      </c>
      <c r="AM875" s="343"/>
      <c r="AN875" s="343"/>
      <c r="AO875" s="344"/>
      <c r="AP875" s="345" t="s">
        <v>562</v>
      </c>
      <c r="AQ875" s="345"/>
      <c r="AR875" s="345"/>
      <c r="AS875" s="345"/>
      <c r="AT875" s="345"/>
      <c r="AU875" s="345"/>
      <c r="AV875" s="345"/>
      <c r="AW875" s="345"/>
      <c r="AX875" s="345"/>
    </row>
    <row r="876" spans="1:50" ht="30" customHeight="1" x14ac:dyDescent="0.15">
      <c r="A876" s="361">
        <v>6</v>
      </c>
      <c r="B876" s="361">
        <v>1</v>
      </c>
      <c r="C876" s="346" t="s">
        <v>569</v>
      </c>
      <c r="D876" s="332"/>
      <c r="E876" s="332"/>
      <c r="F876" s="332"/>
      <c r="G876" s="332"/>
      <c r="H876" s="332"/>
      <c r="I876" s="332"/>
      <c r="J876" s="333">
        <v>1000020140007</v>
      </c>
      <c r="K876" s="334"/>
      <c r="L876" s="334"/>
      <c r="M876" s="334"/>
      <c r="N876" s="334"/>
      <c r="O876" s="334"/>
      <c r="P876" s="347" t="s">
        <v>570</v>
      </c>
      <c r="Q876" s="335"/>
      <c r="R876" s="335"/>
      <c r="S876" s="335"/>
      <c r="T876" s="335"/>
      <c r="U876" s="335"/>
      <c r="V876" s="335"/>
      <c r="W876" s="335"/>
      <c r="X876" s="335"/>
      <c r="Y876" s="336">
        <v>13</v>
      </c>
      <c r="Z876" s="337"/>
      <c r="AA876" s="337"/>
      <c r="AB876" s="338"/>
      <c r="AC876" s="348" t="s">
        <v>79</v>
      </c>
      <c r="AD876" s="356"/>
      <c r="AE876" s="356"/>
      <c r="AF876" s="356"/>
      <c r="AG876" s="356"/>
      <c r="AH876" s="357" t="s">
        <v>561</v>
      </c>
      <c r="AI876" s="358"/>
      <c r="AJ876" s="358"/>
      <c r="AK876" s="358"/>
      <c r="AL876" s="342" t="s">
        <v>561</v>
      </c>
      <c r="AM876" s="343"/>
      <c r="AN876" s="343"/>
      <c r="AO876" s="344"/>
      <c r="AP876" s="345" t="s">
        <v>562</v>
      </c>
      <c r="AQ876" s="345"/>
      <c r="AR876" s="345"/>
      <c r="AS876" s="345"/>
      <c r="AT876" s="345"/>
      <c r="AU876" s="345"/>
      <c r="AV876" s="345"/>
      <c r="AW876" s="345"/>
      <c r="AX876" s="345"/>
    </row>
    <row r="877" spans="1:50" ht="30" customHeight="1" x14ac:dyDescent="0.15">
      <c r="A877" s="361">
        <v>7</v>
      </c>
      <c r="B877" s="361">
        <v>1</v>
      </c>
      <c r="C877" s="346" t="s">
        <v>575</v>
      </c>
      <c r="D877" s="332"/>
      <c r="E877" s="332"/>
      <c r="F877" s="332"/>
      <c r="G877" s="332"/>
      <c r="H877" s="332"/>
      <c r="I877" s="332"/>
      <c r="J877" s="333">
        <v>1000020200000</v>
      </c>
      <c r="K877" s="334"/>
      <c r="L877" s="334"/>
      <c r="M877" s="334"/>
      <c r="N877" s="334"/>
      <c r="O877" s="334"/>
      <c r="P877" s="347" t="s">
        <v>576</v>
      </c>
      <c r="Q877" s="335"/>
      <c r="R877" s="335"/>
      <c r="S877" s="335"/>
      <c r="T877" s="335"/>
      <c r="U877" s="335"/>
      <c r="V877" s="335"/>
      <c r="W877" s="335"/>
      <c r="X877" s="335"/>
      <c r="Y877" s="336">
        <v>10</v>
      </c>
      <c r="Z877" s="337"/>
      <c r="AA877" s="337"/>
      <c r="AB877" s="338"/>
      <c r="AC877" s="348" t="s">
        <v>79</v>
      </c>
      <c r="AD877" s="356"/>
      <c r="AE877" s="356"/>
      <c r="AF877" s="356"/>
      <c r="AG877" s="356"/>
      <c r="AH877" s="357" t="s">
        <v>561</v>
      </c>
      <c r="AI877" s="358"/>
      <c r="AJ877" s="358"/>
      <c r="AK877" s="358"/>
      <c r="AL877" s="342" t="s">
        <v>561</v>
      </c>
      <c r="AM877" s="343"/>
      <c r="AN877" s="343"/>
      <c r="AO877" s="344"/>
      <c r="AP877" s="345" t="s">
        <v>562</v>
      </c>
      <c r="AQ877" s="345"/>
      <c r="AR877" s="345"/>
      <c r="AS877" s="345"/>
      <c r="AT877" s="345"/>
      <c r="AU877" s="345"/>
      <c r="AV877" s="345"/>
      <c r="AW877" s="345"/>
      <c r="AX877" s="345"/>
    </row>
    <row r="878" spans="1:50" ht="31.5" customHeight="1" x14ac:dyDescent="0.15">
      <c r="A878" s="361">
        <v>8</v>
      </c>
      <c r="B878" s="361">
        <v>1</v>
      </c>
      <c r="C878" s="346" t="s">
        <v>548</v>
      </c>
      <c r="D878" s="332"/>
      <c r="E878" s="332"/>
      <c r="F878" s="332"/>
      <c r="G878" s="332"/>
      <c r="H878" s="332"/>
      <c r="I878" s="332"/>
      <c r="J878" s="333">
        <v>2000020080004</v>
      </c>
      <c r="K878" s="334"/>
      <c r="L878" s="334"/>
      <c r="M878" s="334"/>
      <c r="N878" s="334"/>
      <c r="O878" s="334"/>
      <c r="P878" s="347" t="s">
        <v>600</v>
      </c>
      <c r="Q878" s="335"/>
      <c r="R878" s="335"/>
      <c r="S878" s="335"/>
      <c r="T878" s="335"/>
      <c r="U878" s="335"/>
      <c r="V878" s="335"/>
      <c r="W878" s="335"/>
      <c r="X878" s="335"/>
      <c r="Y878" s="336">
        <v>8</v>
      </c>
      <c r="Z878" s="337"/>
      <c r="AA878" s="337"/>
      <c r="AB878" s="338"/>
      <c r="AC878" s="348" t="s">
        <v>79</v>
      </c>
      <c r="AD878" s="356"/>
      <c r="AE878" s="356"/>
      <c r="AF878" s="356"/>
      <c r="AG878" s="356"/>
      <c r="AH878" s="357" t="s">
        <v>561</v>
      </c>
      <c r="AI878" s="358"/>
      <c r="AJ878" s="358"/>
      <c r="AK878" s="358"/>
      <c r="AL878" s="342" t="s">
        <v>561</v>
      </c>
      <c r="AM878" s="343"/>
      <c r="AN878" s="343"/>
      <c r="AO878" s="344"/>
      <c r="AP878" s="345" t="s">
        <v>562</v>
      </c>
      <c r="AQ878" s="345"/>
      <c r="AR878" s="345"/>
      <c r="AS878" s="345"/>
      <c r="AT878" s="345"/>
      <c r="AU878" s="345"/>
      <c r="AV878" s="345"/>
      <c r="AW878" s="345"/>
      <c r="AX878" s="345"/>
    </row>
    <row r="879" spans="1:50" ht="30" customHeight="1" x14ac:dyDescent="0.15">
      <c r="A879" s="361">
        <v>9</v>
      </c>
      <c r="B879" s="361">
        <v>1</v>
      </c>
      <c r="C879" s="346" t="s">
        <v>542</v>
      </c>
      <c r="D879" s="332"/>
      <c r="E879" s="332"/>
      <c r="F879" s="332"/>
      <c r="G879" s="332"/>
      <c r="H879" s="332"/>
      <c r="I879" s="332"/>
      <c r="J879" s="333">
        <v>5000020090000</v>
      </c>
      <c r="K879" s="334"/>
      <c r="L879" s="334"/>
      <c r="M879" s="334"/>
      <c r="N879" s="334"/>
      <c r="O879" s="334"/>
      <c r="P879" s="347" t="s">
        <v>566</v>
      </c>
      <c r="Q879" s="335"/>
      <c r="R879" s="335"/>
      <c r="S879" s="335"/>
      <c r="T879" s="335"/>
      <c r="U879" s="335"/>
      <c r="V879" s="335"/>
      <c r="W879" s="335"/>
      <c r="X879" s="335"/>
      <c r="Y879" s="336">
        <v>8</v>
      </c>
      <c r="Z879" s="337"/>
      <c r="AA879" s="337"/>
      <c r="AB879" s="338"/>
      <c r="AC879" s="348" t="s">
        <v>79</v>
      </c>
      <c r="AD879" s="356"/>
      <c r="AE879" s="356"/>
      <c r="AF879" s="356"/>
      <c r="AG879" s="356"/>
      <c r="AH879" s="357" t="s">
        <v>561</v>
      </c>
      <c r="AI879" s="358"/>
      <c r="AJ879" s="358"/>
      <c r="AK879" s="358"/>
      <c r="AL879" s="342" t="s">
        <v>561</v>
      </c>
      <c r="AM879" s="343"/>
      <c r="AN879" s="343"/>
      <c r="AO879" s="344"/>
      <c r="AP879" s="345" t="s">
        <v>562</v>
      </c>
      <c r="AQ879" s="345"/>
      <c r="AR879" s="345"/>
      <c r="AS879" s="345"/>
      <c r="AT879" s="345"/>
      <c r="AU879" s="345"/>
      <c r="AV879" s="345"/>
      <c r="AW879" s="345"/>
      <c r="AX879" s="345"/>
    </row>
    <row r="880" spans="1:50" ht="30" customHeight="1" x14ac:dyDescent="0.15">
      <c r="A880" s="361">
        <v>10</v>
      </c>
      <c r="B880" s="361">
        <v>1</v>
      </c>
      <c r="C880" s="346" t="s">
        <v>571</v>
      </c>
      <c r="D880" s="332"/>
      <c r="E880" s="332"/>
      <c r="F880" s="332"/>
      <c r="G880" s="332"/>
      <c r="H880" s="332"/>
      <c r="I880" s="332"/>
      <c r="J880" s="333">
        <v>1000020410004</v>
      </c>
      <c r="K880" s="334"/>
      <c r="L880" s="334"/>
      <c r="M880" s="334"/>
      <c r="N880" s="334"/>
      <c r="O880" s="334"/>
      <c r="P880" s="347" t="s">
        <v>572</v>
      </c>
      <c r="Q880" s="335"/>
      <c r="R880" s="335"/>
      <c r="S880" s="335"/>
      <c r="T880" s="335"/>
      <c r="U880" s="335"/>
      <c r="V880" s="335"/>
      <c r="W880" s="335"/>
      <c r="X880" s="335"/>
      <c r="Y880" s="336">
        <v>8</v>
      </c>
      <c r="Z880" s="337"/>
      <c r="AA880" s="337"/>
      <c r="AB880" s="338"/>
      <c r="AC880" s="348" t="s">
        <v>79</v>
      </c>
      <c r="AD880" s="356"/>
      <c r="AE880" s="356"/>
      <c r="AF880" s="356"/>
      <c r="AG880" s="356"/>
      <c r="AH880" s="357" t="s">
        <v>561</v>
      </c>
      <c r="AI880" s="358"/>
      <c r="AJ880" s="358"/>
      <c r="AK880" s="358"/>
      <c r="AL880" s="342" t="s">
        <v>561</v>
      </c>
      <c r="AM880" s="343"/>
      <c r="AN880" s="343"/>
      <c r="AO880" s="344"/>
      <c r="AP880" s="345" t="s">
        <v>562</v>
      </c>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1.6"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262</v>
      </c>
      <c r="AD903" s="134"/>
      <c r="AE903" s="134"/>
      <c r="AF903" s="134"/>
      <c r="AG903" s="134"/>
      <c r="AH903" s="352" t="s">
        <v>288</v>
      </c>
      <c r="AI903" s="349"/>
      <c r="AJ903" s="349"/>
      <c r="AK903" s="349"/>
      <c r="AL903" s="349" t="s">
        <v>21</v>
      </c>
      <c r="AM903" s="349"/>
      <c r="AN903" s="349"/>
      <c r="AO903" s="354"/>
      <c r="AP903" s="355" t="s">
        <v>225</v>
      </c>
      <c r="AQ903" s="355"/>
      <c r="AR903" s="355"/>
      <c r="AS903" s="355"/>
      <c r="AT903" s="355"/>
      <c r="AU903" s="355"/>
      <c r="AV903" s="355"/>
      <c r="AW903" s="355"/>
      <c r="AX903" s="355"/>
    </row>
    <row r="904" spans="1:50" ht="30" customHeight="1" x14ac:dyDescent="0.15">
      <c r="A904" s="361">
        <v>1</v>
      </c>
      <c r="B904" s="361">
        <v>1</v>
      </c>
      <c r="C904" s="346" t="s">
        <v>581</v>
      </c>
      <c r="D904" s="332"/>
      <c r="E904" s="332"/>
      <c r="F904" s="332"/>
      <c r="G904" s="332"/>
      <c r="H904" s="332"/>
      <c r="I904" s="332"/>
      <c r="J904" s="333">
        <v>4000020120006</v>
      </c>
      <c r="K904" s="334"/>
      <c r="L904" s="334"/>
      <c r="M904" s="334"/>
      <c r="N904" s="334"/>
      <c r="O904" s="334"/>
      <c r="P904" s="347" t="s">
        <v>591</v>
      </c>
      <c r="Q904" s="335"/>
      <c r="R904" s="335"/>
      <c r="S904" s="335"/>
      <c r="T904" s="335"/>
      <c r="U904" s="335"/>
      <c r="V904" s="335"/>
      <c r="W904" s="335"/>
      <c r="X904" s="335"/>
      <c r="Y904" s="336">
        <v>151</v>
      </c>
      <c r="Z904" s="337"/>
      <c r="AA904" s="337"/>
      <c r="AB904" s="338"/>
      <c r="AC904" s="348" t="s">
        <v>79</v>
      </c>
      <c r="AD904" s="356"/>
      <c r="AE904" s="356"/>
      <c r="AF904" s="356"/>
      <c r="AG904" s="356"/>
      <c r="AH904" s="357" t="s">
        <v>484</v>
      </c>
      <c r="AI904" s="358"/>
      <c r="AJ904" s="358"/>
      <c r="AK904" s="358"/>
      <c r="AL904" s="342" t="s">
        <v>484</v>
      </c>
      <c r="AM904" s="343"/>
      <c r="AN904" s="343"/>
      <c r="AO904" s="344"/>
      <c r="AP904" s="345" t="s">
        <v>592</v>
      </c>
      <c r="AQ904" s="345"/>
      <c r="AR904" s="345"/>
      <c r="AS904" s="345"/>
      <c r="AT904" s="345"/>
      <c r="AU904" s="345"/>
      <c r="AV904" s="345"/>
      <c r="AW904" s="345"/>
      <c r="AX904" s="345"/>
    </row>
    <row r="905" spans="1:50" ht="30" customHeight="1" x14ac:dyDescent="0.15">
      <c r="A905" s="361">
        <v>2</v>
      </c>
      <c r="B905" s="361">
        <v>1</v>
      </c>
      <c r="C905" s="346" t="s">
        <v>582</v>
      </c>
      <c r="D905" s="332"/>
      <c r="E905" s="332"/>
      <c r="F905" s="332"/>
      <c r="G905" s="332"/>
      <c r="H905" s="332"/>
      <c r="I905" s="332"/>
      <c r="J905" s="333">
        <v>7000020070009</v>
      </c>
      <c r="K905" s="334"/>
      <c r="L905" s="334"/>
      <c r="M905" s="334"/>
      <c r="N905" s="334"/>
      <c r="O905" s="334"/>
      <c r="P905" s="335" t="s">
        <v>591</v>
      </c>
      <c r="Q905" s="335"/>
      <c r="R905" s="335"/>
      <c r="S905" s="335"/>
      <c r="T905" s="335"/>
      <c r="U905" s="335"/>
      <c r="V905" s="335"/>
      <c r="W905" s="335"/>
      <c r="X905" s="335"/>
      <c r="Y905" s="336">
        <v>103</v>
      </c>
      <c r="Z905" s="337"/>
      <c r="AA905" s="337"/>
      <c r="AB905" s="338"/>
      <c r="AC905" s="348" t="s">
        <v>79</v>
      </c>
      <c r="AD905" s="356"/>
      <c r="AE905" s="356"/>
      <c r="AF905" s="356"/>
      <c r="AG905" s="356"/>
      <c r="AH905" s="357" t="s">
        <v>484</v>
      </c>
      <c r="AI905" s="358"/>
      <c r="AJ905" s="358"/>
      <c r="AK905" s="358"/>
      <c r="AL905" s="342" t="s">
        <v>484</v>
      </c>
      <c r="AM905" s="343"/>
      <c r="AN905" s="343"/>
      <c r="AO905" s="344"/>
      <c r="AP905" s="345" t="s">
        <v>592</v>
      </c>
      <c r="AQ905" s="345"/>
      <c r="AR905" s="345"/>
      <c r="AS905" s="345"/>
      <c r="AT905" s="345"/>
      <c r="AU905" s="345"/>
      <c r="AV905" s="345"/>
      <c r="AW905" s="345"/>
      <c r="AX905" s="345"/>
    </row>
    <row r="906" spans="1:50" ht="30" customHeight="1" x14ac:dyDescent="0.15">
      <c r="A906" s="361">
        <v>3</v>
      </c>
      <c r="B906" s="361">
        <v>1</v>
      </c>
      <c r="C906" s="346" t="s">
        <v>583</v>
      </c>
      <c r="D906" s="332"/>
      <c r="E906" s="332"/>
      <c r="F906" s="332"/>
      <c r="G906" s="332"/>
      <c r="H906" s="332"/>
      <c r="I906" s="332"/>
      <c r="J906" s="333">
        <v>7000020141305</v>
      </c>
      <c r="K906" s="334"/>
      <c r="L906" s="334"/>
      <c r="M906" s="334"/>
      <c r="N906" s="334"/>
      <c r="O906" s="334"/>
      <c r="P906" s="347" t="s">
        <v>591</v>
      </c>
      <c r="Q906" s="335"/>
      <c r="R906" s="335"/>
      <c r="S906" s="335"/>
      <c r="T906" s="335"/>
      <c r="U906" s="335"/>
      <c r="V906" s="335"/>
      <c r="W906" s="335"/>
      <c r="X906" s="335"/>
      <c r="Y906" s="336">
        <v>48</v>
      </c>
      <c r="Z906" s="337"/>
      <c r="AA906" s="337"/>
      <c r="AB906" s="338"/>
      <c r="AC906" s="348" t="s">
        <v>79</v>
      </c>
      <c r="AD906" s="356"/>
      <c r="AE906" s="356"/>
      <c r="AF906" s="356"/>
      <c r="AG906" s="356"/>
      <c r="AH906" s="340" t="s">
        <v>484</v>
      </c>
      <c r="AI906" s="341"/>
      <c r="AJ906" s="341"/>
      <c r="AK906" s="341"/>
      <c r="AL906" s="342" t="s">
        <v>484</v>
      </c>
      <c r="AM906" s="343"/>
      <c r="AN906" s="343"/>
      <c r="AO906" s="344"/>
      <c r="AP906" s="345" t="s">
        <v>592</v>
      </c>
      <c r="AQ906" s="345"/>
      <c r="AR906" s="345"/>
      <c r="AS906" s="345"/>
      <c r="AT906" s="345"/>
      <c r="AU906" s="345"/>
      <c r="AV906" s="345"/>
      <c r="AW906" s="345"/>
      <c r="AX906" s="345"/>
    </row>
    <row r="907" spans="1:50" ht="30" customHeight="1" x14ac:dyDescent="0.15">
      <c r="A907" s="361">
        <v>4</v>
      </c>
      <c r="B907" s="361">
        <v>1</v>
      </c>
      <c r="C907" s="346" t="s">
        <v>584</v>
      </c>
      <c r="D907" s="332"/>
      <c r="E907" s="332"/>
      <c r="F907" s="332"/>
      <c r="G907" s="332"/>
      <c r="H907" s="332"/>
      <c r="I907" s="332"/>
      <c r="J907" s="333">
        <v>1000020200000</v>
      </c>
      <c r="K907" s="334"/>
      <c r="L907" s="334"/>
      <c r="M907" s="334"/>
      <c r="N907" s="334"/>
      <c r="O907" s="334"/>
      <c r="P907" s="347" t="s">
        <v>591</v>
      </c>
      <c r="Q907" s="335"/>
      <c r="R907" s="335"/>
      <c r="S907" s="335"/>
      <c r="T907" s="335"/>
      <c r="U907" s="335"/>
      <c r="V907" s="335"/>
      <c r="W907" s="335"/>
      <c r="X907" s="335"/>
      <c r="Y907" s="336">
        <v>42</v>
      </c>
      <c r="Z907" s="337"/>
      <c r="AA907" s="337"/>
      <c r="AB907" s="338"/>
      <c r="AC907" s="348" t="s">
        <v>79</v>
      </c>
      <c r="AD907" s="356"/>
      <c r="AE907" s="356"/>
      <c r="AF907" s="356"/>
      <c r="AG907" s="356"/>
      <c r="AH907" s="340" t="s">
        <v>484</v>
      </c>
      <c r="AI907" s="341"/>
      <c r="AJ907" s="341"/>
      <c r="AK907" s="341"/>
      <c r="AL907" s="342" t="s">
        <v>484</v>
      </c>
      <c r="AM907" s="343"/>
      <c r="AN907" s="343"/>
      <c r="AO907" s="344"/>
      <c r="AP907" s="345" t="s">
        <v>592</v>
      </c>
      <c r="AQ907" s="345"/>
      <c r="AR907" s="345"/>
      <c r="AS907" s="345"/>
      <c r="AT907" s="345"/>
      <c r="AU907" s="345"/>
      <c r="AV907" s="345"/>
      <c r="AW907" s="345"/>
      <c r="AX907" s="345"/>
    </row>
    <row r="908" spans="1:50" ht="30" customHeight="1" x14ac:dyDescent="0.15">
      <c r="A908" s="361">
        <v>5</v>
      </c>
      <c r="B908" s="361">
        <v>1</v>
      </c>
      <c r="C908" s="346" t="s">
        <v>585</v>
      </c>
      <c r="D908" s="332"/>
      <c r="E908" s="332"/>
      <c r="F908" s="332"/>
      <c r="G908" s="332"/>
      <c r="H908" s="332"/>
      <c r="I908" s="332"/>
      <c r="J908" s="333">
        <v>4000020330001</v>
      </c>
      <c r="K908" s="334"/>
      <c r="L908" s="334"/>
      <c r="M908" s="334"/>
      <c r="N908" s="334"/>
      <c r="O908" s="334"/>
      <c r="P908" s="335" t="s">
        <v>591</v>
      </c>
      <c r="Q908" s="335"/>
      <c r="R908" s="335"/>
      <c r="S908" s="335"/>
      <c r="T908" s="335"/>
      <c r="U908" s="335"/>
      <c r="V908" s="335"/>
      <c r="W908" s="335"/>
      <c r="X908" s="335"/>
      <c r="Y908" s="336">
        <v>37</v>
      </c>
      <c r="Z908" s="337"/>
      <c r="AA908" s="337"/>
      <c r="AB908" s="338"/>
      <c r="AC908" s="348" t="s">
        <v>79</v>
      </c>
      <c r="AD908" s="356"/>
      <c r="AE908" s="356"/>
      <c r="AF908" s="356"/>
      <c r="AG908" s="356"/>
      <c r="AH908" s="340" t="s">
        <v>484</v>
      </c>
      <c r="AI908" s="341"/>
      <c r="AJ908" s="341"/>
      <c r="AK908" s="341"/>
      <c r="AL908" s="342" t="s">
        <v>484</v>
      </c>
      <c r="AM908" s="343"/>
      <c r="AN908" s="343"/>
      <c r="AO908" s="344"/>
      <c r="AP908" s="345" t="s">
        <v>592</v>
      </c>
      <c r="AQ908" s="345"/>
      <c r="AR908" s="345"/>
      <c r="AS908" s="345"/>
      <c r="AT908" s="345"/>
      <c r="AU908" s="345"/>
      <c r="AV908" s="345"/>
      <c r="AW908" s="345"/>
      <c r="AX908" s="345"/>
    </row>
    <row r="909" spans="1:50" ht="30" customHeight="1" x14ac:dyDescent="0.15">
      <c r="A909" s="361">
        <v>6</v>
      </c>
      <c r="B909" s="361">
        <v>1</v>
      </c>
      <c r="C909" s="346" t="s">
        <v>586</v>
      </c>
      <c r="D909" s="332"/>
      <c r="E909" s="332"/>
      <c r="F909" s="332"/>
      <c r="G909" s="332"/>
      <c r="H909" s="332"/>
      <c r="I909" s="332"/>
      <c r="J909" s="333">
        <v>5000020090000</v>
      </c>
      <c r="K909" s="334"/>
      <c r="L909" s="334"/>
      <c r="M909" s="334"/>
      <c r="N909" s="334"/>
      <c r="O909" s="334"/>
      <c r="P909" s="335" t="s">
        <v>591</v>
      </c>
      <c r="Q909" s="335"/>
      <c r="R909" s="335"/>
      <c r="S909" s="335"/>
      <c r="T909" s="335"/>
      <c r="U909" s="335"/>
      <c r="V909" s="335"/>
      <c r="W909" s="335"/>
      <c r="X909" s="335"/>
      <c r="Y909" s="336">
        <v>35</v>
      </c>
      <c r="Z909" s="337"/>
      <c r="AA909" s="337"/>
      <c r="AB909" s="338"/>
      <c r="AC909" s="348" t="s">
        <v>79</v>
      </c>
      <c r="AD909" s="356"/>
      <c r="AE909" s="356"/>
      <c r="AF909" s="356"/>
      <c r="AG909" s="356"/>
      <c r="AH909" s="340" t="s">
        <v>484</v>
      </c>
      <c r="AI909" s="341"/>
      <c r="AJ909" s="341"/>
      <c r="AK909" s="341"/>
      <c r="AL909" s="342" t="s">
        <v>484</v>
      </c>
      <c r="AM909" s="343"/>
      <c r="AN909" s="343"/>
      <c r="AO909" s="344"/>
      <c r="AP909" s="345" t="s">
        <v>592</v>
      </c>
      <c r="AQ909" s="345"/>
      <c r="AR909" s="345"/>
      <c r="AS909" s="345"/>
      <c r="AT909" s="345"/>
      <c r="AU909" s="345"/>
      <c r="AV909" s="345"/>
      <c r="AW909" s="345"/>
      <c r="AX909" s="345"/>
    </row>
    <row r="910" spans="1:50" ht="30" customHeight="1" x14ac:dyDescent="0.15">
      <c r="A910" s="361">
        <v>7</v>
      </c>
      <c r="B910" s="361">
        <v>1</v>
      </c>
      <c r="C910" s="346" t="s">
        <v>587</v>
      </c>
      <c r="D910" s="332"/>
      <c r="E910" s="332"/>
      <c r="F910" s="332"/>
      <c r="G910" s="332"/>
      <c r="H910" s="332"/>
      <c r="I910" s="332"/>
      <c r="J910" s="333">
        <v>1000020410004</v>
      </c>
      <c r="K910" s="334"/>
      <c r="L910" s="334"/>
      <c r="M910" s="334"/>
      <c r="N910" s="334"/>
      <c r="O910" s="334"/>
      <c r="P910" s="335" t="s">
        <v>591</v>
      </c>
      <c r="Q910" s="335"/>
      <c r="R910" s="335"/>
      <c r="S910" s="335"/>
      <c r="T910" s="335"/>
      <c r="U910" s="335"/>
      <c r="V910" s="335"/>
      <c r="W910" s="335"/>
      <c r="X910" s="335"/>
      <c r="Y910" s="336">
        <v>30</v>
      </c>
      <c r="Z910" s="337"/>
      <c r="AA910" s="337"/>
      <c r="AB910" s="338"/>
      <c r="AC910" s="348" t="s">
        <v>79</v>
      </c>
      <c r="AD910" s="356"/>
      <c r="AE910" s="356"/>
      <c r="AF910" s="356"/>
      <c r="AG910" s="356"/>
      <c r="AH910" s="340" t="s">
        <v>484</v>
      </c>
      <c r="AI910" s="341"/>
      <c r="AJ910" s="341"/>
      <c r="AK910" s="341"/>
      <c r="AL910" s="342" t="s">
        <v>484</v>
      </c>
      <c r="AM910" s="343"/>
      <c r="AN910" s="343"/>
      <c r="AO910" s="344"/>
      <c r="AP910" s="345" t="s">
        <v>592</v>
      </c>
      <c r="AQ910" s="345"/>
      <c r="AR910" s="345"/>
      <c r="AS910" s="345"/>
      <c r="AT910" s="345"/>
      <c r="AU910" s="345"/>
      <c r="AV910" s="345"/>
      <c r="AW910" s="345"/>
      <c r="AX910" s="345"/>
    </row>
    <row r="911" spans="1:50" ht="30" customHeight="1" x14ac:dyDescent="0.15">
      <c r="A911" s="361">
        <v>8</v>
      </c>
      <c r="B911" s="361">
        <v>1</v>
      </c>
      <c r="C911" s="346" t="s">
        <v>588</v>
      </c>
      <c r="D911" s="332"/>
      <c r="E911" s="332"/>
      <c r="F911" s="332"/>
      <c r="G911" s="332"/>
      <c r="H911" s="332"/>
      <c r="I911" s="332"/>
      <c r="J911" s="333">
        <v>1000020110001</v>
      </c>
      <c r="K911" s="334"/>
      <c r="L911" s="334"/>
      <c r="M911" s="334"/>
      <c r="N911" s="334"/>
      <c r="O911" s="334"/>
      <c r="P911" s="335" t="s">
        <v>591</v>
      </c>
      <c r="Q911" s="335"/>
      <c r="R911" s="335"/>
      <c r="S911" s="335"/>
      <c r="T911" s="335"/>
      <c r="U911" s="335"/>
      <c r="V911" s="335"/>
      <c r="W911" s="335"/>
      <c r="X911" s="335"/>
      <c r="Y911" s="336">
        <v>26</v>
      </c>
      <c r="Z911" s="337"/>
      <c r="AA911" s="337"/>
      <c r="AB911" s="338"/>
      <c r="AC911" s="348" t="s">
        <v>79</v>
      </c>
      <c r="AD911" s="356"/>
      <c r="AE911" s="356"/>
      <c r="AF911" s="356"/>
      <c r="AG911" s="356"/>
      <c r="AH911" s="340" t="s">
        <v>484</v>
      </c>
      <c r="AI911" s="341"/>
      <c r="AJ911" s="341"/>
      <c r="AK911" s="341"/>
      <c r="AL911" s="342" t="s">
        <v>484</v>
      </c>
      <c r="AM911" s="343"/>
      <c r="AN911" s="343"/>
      <c r="AO911" s="344"/>
      <c r="AP911" s="345" t="s">
        <v>592</v>
      </c>
      <c r="AQ911" s="345"/>
      <c r="AR911" s="345"/>
      <c r="AS911" s="345"/>
      <c r="AT911" s="345"/>
      <c r="AU911" s="345"/>
      <c r="AV911" s="345"/>
      <c r="AW911" s="345"/>
      <c r="AX911" s="345"/>
    </row>
    <row r="912" spans="1:50" ht="30" customHeight="1" x14ac:dyDescent="0.15">
      <c r="A912" s="361">
        <v>9</v>
      </c>
      <c r="B912" s="361">
        <v>1</v>
      </c>
      <c r="C912" s="346" t="s">
        <v>589</v>
      </c>
      <c r="D912" s="332"/>
      <c r="E912" s="332"/>
      <c r="F912" s="332"/>
      <c r="G912" s="332"/>
      <c r="H912" s="332"/>
      <c r="I912" s="332"/>
      <c r="J912" s="333">
        <v>8000020130001</v>
      </c>
      <c r="K912" s="334"/>
      <c r="L912" s="334"/>
      <c r="M912" s="334"/>
      <c r="N912" s="334"/>
      <c r="O912" s="334"/>
      <c r="P912" s="335" t="s">
        <v>591</v>
      </c>
      <c r="Q912" s="335"/>
      <c r="R912" s="335"/>
      <c r="S912" s="335"/>
      <c r="T912" s="335"/>
      <c r="U912" s="335"/>
      <c r="V912" s="335"/>
      <c r="W912" s="335"/>
      <c r="X912" s="335"/>
      <c r="Y912" s="336">
        <v>20</v>
      </c>
      <c r="Z912" s="337"/>
      <c r="AA912" s="337"/>
      <c r="AB912" s="338"/>
      <c r="AC912" s="348" t="s">
        <v>79</v>
      </c>
      <c r="AD912" s="356"/>
      <c r="AE912" s="356"/>
      <c r="AF912" s="356"/>
      <c r="AG912" s="356"/>
      <c r="AH912" s="340" t="s">
        <v>484</v>
      </c>
      <c r="AI912" s="341"/>
      <c r="AJ912" s="341"/>
      <c r="AK912" s="341"/>
      <c r="AL912" s="342" t="s">
        <v>484</v>
      </c>
      <c r="AM912" s="343"/>
      <c r="AN912" s="343"/>
      <c r="AO912" s="344"/>
      <c r="AP912" s="345" t="s">
        <v>592</v>
      </c>
      <c r="AQ912" s="345"/>
      <c r="AR912" s="345"/>
      <c r="AS912" s="345"/>
      <c r="AT912" s="345"/>
      <c r="AU912" s="345"/>
      <c r="AV912" s="345"/>
      <c r="AW912" s="345"/>
      <c r="AX912" s="345"/>
    </row>
    <row r="913" spans="1:50" ht="30" customHeight="1" x14ac:dyDescent="0.15">
      <c r="A913" s="361">
        <v>10</v>
      </c>
      <c r="B913" s="361">
        <v>1</v>
      </c>
      <c r="C913" s="346" t="s">
        <v>590</v>
      </c>
      <c r="D913" s="332"/>
      <c r="E913" s="332"/>
      <c r="F913" s="332"/>
      <c r="G913" s="332"/>
      <c r="H913" s="332"/>
      <c r="I913" s="332"/>
      <c r="J913" s="333">
        <v>2000020080004</v>
      </c>
      <c r="K913" s="334"/>
      <c r="L913" s="334"/>
      <c r="M913" s="334"/>
      <c r="N913" s="334"/>
      <c r="O913" s="334"/>
      <c r="P913" s="335" t="s">
        <v>591</v>
      </c>
      <c r="Q913" s="335"/>
      <c r="R913" s="335"/>
      <c r="S913" s="335"/>
      <c r="T913" s="335"/>
      <c r="U913" s="335"/>
      <c r="V913" s="335"/>
      <c r="W913" s="335"/>
      <c r="X913" s="335"/>
      <c r="Y913" s="336">
        <v>17</v>
      </c>
      <c r="Z913" s="337"/>
      <c r="AA913" s="337"/>
      <c r="AB913" s="338"/>
      <c r="AC913" s="348" t="s">
        <v>79</v>
      </c>
      <c r="AD913" s="356"/>
      <c r="AE913" s="356"/>
      <c r="AF913" s="356"/>
      <c r="AG913" s="356"/>
      <c r="AH913" s="340" t="s">
        <v>484</v>
      </c>
      <c r="AI913" s="341"/>
      <c r="AJ913" s="341"/>
      <c r="AK913" s="341"/>
      <c r="AL913" s="342" t="s">
        <v>484</v>
      </c>
      <c r="AM913" s="343"/>
      <c r="AN913" s="343"/>
      <c r="AO913" s="344"/>
      <c r="AP913" s="345" t="s">
        <v>592</v>
      </c>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262</v>
      </c>
      <c r="AD936" s="134"/>
      <c r="AE936" s="134"/>
      <c r="AF936" s="134"/>
      <c r="AG936" s="134"/>
      <c r="AH936" s="352" t="s">
        <v>288</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262</v>
      </c>
      <c r="AD969" s="134"/>
      <c r="AE969" s="134"/>
      <c r="AF969" s="134"/>
      <c r="AG969" s="134"/>
      <c r="AH969" s="352" t="s">
        <v>288</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262</v>
      </c>
      <c r="AD1002" s="134"/>
      <c r="AE1002" s="134"/>
      <c r="AF1002" s="134"/>
      <c r="AG1002" s="134"/>
      <c r="AH1002" s="352" t="s">
        <v>288</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262</v>
      </c>
      <c r="AD1035" s="134"/>
      <c r="AE1035" s="134"/>
      <c r="AF1035" s="134"/>
      <c r="AG1035" s="134"/>
      <c r="AH1035" s="352" t="s">
        <v>288</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262</v>
      </c>
      <c r="AD1068" s="134"/>
      <c r="AE1068" s="134"/>
      <c r="AF1068" s="134"/>
      <c r="AG1068" s="134"/>
      <c r="AH1068" s="352" t="s">
        <v>288</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2" t="s">
        <v>253</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268</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254</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1:AO900">
    <cfRule type="expression" dxfId="1259" priority="2071">
      <formula>IF(AND(AL881&gt;=0, RIGHT(TEXT(AL881,"0.#"),1)&lt;&gt;"."),TRUE,FALSE)</formula>
    </cfRule>
    <cfRule type="expression" dxfId="1258" priority="2072">
      <formula>IF(AND(AL881&gt;=0, RIGHT(TEXT(AL881,"0.#"),1)="."),TRUE,FALSE)</formula>
    </cfRule>
    <cfRule type="expression" dxfId="1257" priority="2073">
      <formula>IF(AND(AL881&lt;0, RIGHT(TEXT(AL881,"0.#"),1)&lt;&gt;"."),TRUE,FALSE)</formula>
    </cfRule>
    <cfRule type="expression" dxfId="1256" priority="2074">
      <formula>IF(AND(AL881&lt;0, RIGHT(TEXT(AL881,"0.#"),1)="."),TRUE,FALSE)</formula>
    </cfRule>
  </conditionalFormatting>
  <conditionalFormatting sqref="AL871:AO880">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483" max="49" man="1"/>
    <brk id="727" max="49" man="1"/>
    <brk id="735"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t="s">
        <v>480</v>
      </c>
      <c r="R5" s="13" t="str">
        <f t="shared" si="3"/>
        <v>負担</v>
      </c>
      <c r="S5" s="13" t="str">
        <f t="shared" si="4"/>
        <v>負担</v>
      </c>
      <c r="T5" s="13"/>
      <c r="W5" s="32" t="s">
        <v>250</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負担</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t="s">
        <v>480</v>
      </c>
      <c r="R7" s="13" t="str">
        <f t="shared" si="3"/>
        <v>貸付</v>
      </c>
      <c r="S7" s="13" t="str">
        <f t="shared" si="4"/>
        <v>負担、貸付</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負担、貸付</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負担、貸付</v>
      </c>
      <c r="Q10" s="19"/>
      <c r="T10" s="13"/>
      <c r="W10" s="32" t="s">
        <v>155</v>
      </c>
      <c r="Y10" s="32" t="s">
        <v>361</v>
      </c>
      <c r="Z10" s="30"/>
      <c r="AA10" s="32" t="s">
        <v>455</v>
      </c>
      <c r="AB10" s="31"/>
      <c r="AC10" s="31"/>
      <c r="AD10" s="31"/>
      <c r="AE10" s="31"/>
      <c r="AF10" s="30"/>
      <c r="AG10" s="46" t="s">
        <v>284</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2020-08-05T02:21:24Z</dcterms:created>
  <dcterms:modified xsi:type="dcterms:W3CDTF">2020-10-02T10:57:45Z</dcterms:modified>
</cp:coreProperties>
</file>