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8568"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<sst xmlns="http://schemas.openxmlformats.org/spreadsheetml/2006/main" count="2275" uniqueCount="556">
  <si>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</si>
  <si>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</si>
  <si>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</si>
  <si>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</si>
  <si>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</si>
  <si>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</si>
  <si>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</si>
  <si>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</si>
  <si>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</si>
  <si>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</si>
  <si>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</si>
  <si>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</si>
  <si>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</si>
  <si>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</si>
  <si>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</si>
  <si>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</si>
  <si>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</si>
  <si>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</si>
  <si>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</si>
  <si>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</si>
  <si>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</si>
  <si>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</si>
  <si>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</si>
  <si>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</si>
  <si>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</si>
  <si>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</si>
  <si>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</si>
  <si>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</si>
  <si>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</si>
  <si>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</si>
  <si>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</si>
  <si>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</si>
  <si>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</si>
  <si>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</si>
  <si>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</si>
  <si>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</si>
  <si>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</si>
  <si>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</si>
  <si>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</si>
  <si>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</si>
  <si>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</si>
  <si>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</si>
  <si>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</si>
  <si>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</si>
  <si>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</si>
  <si>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</si>
  <si>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</si>
  <si>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</si>
  <si>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</si>
  <si>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</si>
  <si>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</si>
  <si>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</si>
  <si>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</si>
  <si>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</si>
  <si>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</si>
  <si>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</si>
  <si>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</si>
  <si>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</si>
  <si>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</si>
  <si>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</si>
  <si>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</si>
  <si>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</si>
  <si>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</si>
  <si>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</si>
  <si>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</si>
  <si>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</si>
  <si>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</si>
  <si>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</si>
  <si>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</si>
  <si>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</si>
  <si>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</si>
  <si>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</si>
  <si>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</si>
  <si>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</si>
  <si>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</si>
  <si>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</si>
  <si>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</si>
  <si>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</si>
  <si>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</si>
  <si>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</si>
  <si>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</si>
  <si>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</si>
  <si>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</si>
  <si>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</si>
  <si>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</si>
  <si>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</si>
  <si>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</si>
  <si>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</si>
  <si>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</si>
  <si>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</si>
  <si>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</si>
  <si>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</si>
  <si>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</si>
  <si>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</si>
  <si>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</si>
  <si>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</si>
  <si>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</si>
  <si>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</si>
  <si>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</si>
  <si>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</si>
  <si>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</si>
  <si>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</si>
  <si>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</si>
  <si>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</si>
  <si>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</si>
  <si>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</si>
  <si>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</si>
  <si>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</si>
  <si>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</si>
  <si>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</si>
  <si>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</si>
  <si>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</si>
  <si>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</si>
  <si>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</si>
  <si>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</si>
  <si>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</si>
  <si>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</si>
  <si>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</si>
  <si>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</si>
  <si>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</si>
  <si>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</si>
  <si>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</si>
  <si>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</si>
  <si>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</si>
  <si>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</si>
  <si>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</si>
  <si>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</si>
  <si>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</si>
  <si>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</si>
  <si>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</si>
  <si>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</si>
  <si>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</si>
  <si>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</si>
  <si>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</si>
  <si>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</si>
  <si>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</si>
  <si>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</si>
  <si>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</si>
  <si>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</si>
  <si>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</si>
  <si>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</si>
  <si>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</si>
  <si>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</si>
  <si>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</si>
  <si>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</si>
  <si>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</si>
  <si>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</si>
  <si>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</si>
  <si>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</si>
  <si>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</si>
  <si>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</si>
  <si>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</si>
  <si>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</si>
  <si>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</si>
  <si>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</si>
  <si>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</si>
  <si>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</si>
  <si>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</si>
  <si>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</si>
  <si>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</si>
  <si>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</si>
  <si>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</si>
  <si>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</si>
  <si>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</si>
  <si>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</si>
  <si>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</si>
  <si>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</si>
  <si>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</si>
  <si>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</si>
  <si>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</si>
  <si>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</si>
  <si>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</si>
  <si>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</si>
  <si>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</si>
  <si>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</si>
  <si>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</si>
  <si>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</si>
  <si>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</si>
  <si>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</si>
  <si>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</si>
  <si>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</si>
  <si>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</si>
  <si>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</si>
  <si>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</si>
  <si>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</si>
  <si>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</si>
  <si>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</si>
  <si>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</si>
  <si>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</si>
  <si>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</si>
  <si>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</si>
  <si>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</si>
  <si>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</si>
  <si>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</si>
  <si>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</si>
  <si>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</si>
  <si>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</si>
  <si>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</si>
  <si>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</si>
  <si>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</si>
  <si>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</si>
  <si>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</si>
  <si>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</si>
  <si>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</si>
  <si>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</si>
  <si>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</si>
  <si>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</si>
  <si>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</si>
  <si>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</si>
  <si>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</si>
  <si>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</si>
  <si>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</si>
  <si>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</si>
  <si>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</si>
  <si>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</si>
  <si>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</si>
  <si>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</si>
  <si>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</si>
  <si>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</si>
  <si>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</si>
  <si>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</si>
  <si>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</si>
  <si>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</si>
  <si>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</si>
  <si>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</si>
  <si>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</si>
  <si>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</si>
  <si>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</si>
  <si>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</si>
  <si>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</si>
  <si>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</si>
  <si>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</si>
  <si>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</si>
  <si>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</si>
  <si>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</si>
  <si>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</si>
  <si>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</si>
  <si>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</si>
  <si>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</si>
  <si>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</si>
  <si>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</si>
  <si>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</si>
  <si>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</si>
  <si>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</si>
  <si>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</si>
  <si>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</si>
  <si>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</si>
  <si>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</si>
  <si>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</si>
  <si>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</si>
  <si>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</si>
  <si>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</si>
  <si>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</si>
  <si>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</si>
  <si>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</si>
  <si>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</si>
  <si>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</si>
  <si>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</si>
  <si>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</si>
  <si>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</si>
  <si>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</si>
  <si>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</si>
  <si>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</si>
  <si>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</si>
  <si>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</si>
  <si>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</si>
  <si>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</si>
  <si>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</si>
  <si>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</si>
  <si>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</si>
  <si>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</si>
  <si>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</si>
  <si>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</si>
  <si>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</si>
  <si>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</si>
  <si>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</si>
  <si>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</si>
  <si>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</si>
  <si>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</si>
  <si>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</si>
  <si>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</si>
  <si>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</si>
  <si>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</si>
  <si>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</si>
  <si>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</si>
  <si>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</si>
  <si>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</si>
  <si>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</si>
  <si>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</si>
  <si>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</si>
  <si>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</si>
  <si>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</si>
  <si>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</si>
  <si>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</si>
  <si>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</si>
  <si>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</si>
  <si>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</si>
  <si>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</si>
  <si>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</si>
  <si>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</si>
  <si>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</si>
  <si>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</si>
  <si>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</si>
  <si>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</si>
  <si>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</si>
  <si>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</si>
  <si>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</si>
  <si>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</si>
  <si>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</si>
  <si>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</si>
  <si>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</si>
  <si>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</si>
  <si>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</si>
  <si>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</si>
  <si>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</si>
  <si>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</si>
  <si>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</si>
  <si>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</si>
  <si>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</si>
  <si>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</si>
  <si>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</si>
  <si>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</si>
  <si>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</si>
  <si>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</si>
  <si>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</si>
  <si>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</si>
  <si>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</si>
  <si>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</si>
  <si>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</si>
  <si>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</si>
  <si>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</si>
  <si>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</si>
  <si>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</si>
  <si>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</si>
  <si>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</si>
  <si>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</si>
  <si>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</si>
  <si>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</si>
  <si>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</si>
  <si>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</si>
  <si>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</si>
  <si>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</si>
  <si>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</si>
  <si>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</si>
  <si>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</si>
  <si>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</si>
  <si>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</si>
  <si>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</si>
  <si>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</si>
  <si>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</si>
  <si>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</si>
  <si>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</si>
  <si>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</si>
  <si>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</si>
  <si>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</si>
  <si>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</si>
  <si>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</si>
  <si>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</si>
  <si>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</si>
  <si>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</si>
  <si>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</si>
  <si>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</si>
  <si>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</si>
  <si>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</si>
  <si>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</si>
  <si>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</si>
  <si>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</si>
  <si>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</si>
  <si>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</si>
  <si>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</si>
  <si>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</si>
  <si>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</si>
  <si>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</si>
  <si>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</si>
  <si>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</si>
  <si>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</si>
  <si>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</si>
  <si>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</si>
  <si>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</si>
  <si>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</si>
  <si>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</si>
  <si>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</si>
  <si>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</si>
  <si>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</si>
  <si>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</si>
  <si>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</si>
  <si>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</si>
  <si>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</si>
  <si>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</si>
  <si>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</si>
  <si>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</si>
  <si>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</si>
  <si>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</si>
  <si>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</si>
  <si>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</si>
  <si>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</si>
  <si>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</si>
  <si>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</si>
  <si>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</si>
  <si>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</si>
  <si>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</si>
  <si>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</si>
  <si>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</si>
  <si>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</si>
  <si>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</si>
  <si>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</si>
  <si>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</si>
  <si>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</si>
  <si>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</si>
  <si>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</si>
  <si>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</si>
  <si>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</si>
  <si>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</si>
  <si>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</si>
  <si>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</si>
  <si>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</si>
  <si>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</si>
  <si>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</si>
  <si>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</si>
  <si>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</si>
  <si>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</si>
  <si>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</si>
  <si>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</si>
  <si>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</si>
  <si>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</si>
  <si>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</si>
  <si>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</si>
  <si>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</si>
  <si>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</si>
  <si>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</si>
  <si>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</si>
  <si>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</si>
  <si>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</si>
  <si>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</si>
  <si>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</si>
  <si>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</si>
  <si>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</si>
  <si>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</si>
  <si>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</si>
  <si>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</si>
  <si>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</si>
  <si>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</si>
  <si>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</si>
  <si>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</si>
  <si>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</si>
  <si>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</si>
  <si>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</si>
  <si>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</si>
  <si>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</si>
  <si>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</si>
  <si>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</si>
  <si>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</si>
  <si>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</si>
  <si>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</si>
  <si>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</si>
  <si>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</si>
  <si>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</si>
  <si>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</si>
  <si>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</si>
  <si>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</si>
  <si>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</si>
  <si>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</si>
  <si>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</si>
  <si>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</si>
  <si>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</si>
  <si>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</si>
  <si>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</si>
  <si>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</si>
  <si>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</si>
  <si>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</si>
  <si>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</si>
  <si>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</si>
  <si>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</si>
  <si>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</si>
  <si>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</si>
  <si>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</si>
  <si>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</si>
  <si>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</si>
  <si>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</si>
  <si>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</si>
  <si>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領土・主権内外発信推進経費</t>
    <phoneticPr fontId="5"/>
  </si>
  <si>
    <t>内閣官房副長官補</t>
    <phoneticPr fontId="5"/>
  </si>
  <si>
    <t>領土・主権対策企画調整室</t>
    <phoneticPr fontId="5"/>
  </si>
  <si>
    <t>○</t>
  </si>
  <si>
    <t>領土・主権対策企画調整室の設置に関する規則（平成25年内閣総理大臣決定）</t>
    <phoneticPr fontId="5"/>
  </si>
  <si>
    <t>-</t>
  </si>
  <si>
    <t>-</t>
    <phoneticPr fontId="5"/>
  </si>
  <si>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目録・資料集として編纂を行う。</t>
    <phoneticPr fontId="5"/>
  </si>
  <si>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phoneticPr fontId="5"/>
  </si>
  <si>
    <t>諸謝金</t>
    <rPh sb="0" eb="1">
      <t>ショ</t>
    </rPh>
    <rPh sb="1" eb="3">
      <t>シャキン</t>
    </rPh>
    <phoneticPr fontId="5"/>
  </si>
  <si>
    <t>-</t>
    <phoneticPr fontId="5"/>
  </si>
  <si>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phoneticPr fontId="5"/>
  </si>
  <si>
    <t>これまで体系的に整理されてこなかった、沖縄県等に存在する尖閣諸島に関連する資料、及び島根県等に存在する竹島に関連する資料を調査・整理の上、発信や研究に活用できる目録・資料集として編纂を行うことにより、我が国の領土・主権に関して、内外において我が国の正当な立場に関する正確な理解を普及させ、我が国の立場の強化を図ることができる。</t>
    <phoneticPr fontId="5"/>
  </si>
  <si>
    <t>有識者で構成される委員会の指導・助言の下、専門家による関連資料の調査・収集・整理を実施する。</t>
  </si>
  <si>
    <t>有識者による委員会会合の開催回数</t>
    <rPh sb="9" eb="11">
      <t>カイゴウ</t>
    </rPh>
    <phoneticPr fontId="5"/>
  </si>
  <si>
    <t>回</t>
    <rPh sb="0" eb="1">
      <t>カイ</t>
    </rPh>
    <phoneticPr fontId="5"/>
  </si>
  <si>
    <t>-</t>
    <phoneticPr fontId="5"/>
  </si>
  <si>
    <t>-</t>
    <phoneticPr fontId="5"/>
  </si>
  <si>
    <t>調査研究の実施件数</t>
    <phoneticPr fontId="5"/>
  </si>
  <si>
    <t>件</t>
    <rPh sb="0" eb="1">
      <t>ケン</t>
    </rPh>
    <phoneticPr fontId="5"/>
  </si>
  <si>
    <t>39,420千円/2件</t>
    <phoneticPr fontId="5"/>
  </si>
  <si>
    <t>調査に必要な経費／調査研究の実施件数　　　　　　　　　　　　　　　　　　　　　　　　　</t>
    <phoneticPr fontId="5"/>
  </si>
  <si>
    <t>千円</t>
    <rPh sb="0" eb="1">
      <t>セン</t>
    </rPh>
    <rPh sb="1" eb="2">
      <t>エン</t>
    </rPh>
    <phoneticPr fontId="5"/>
  </si>
  <si>
    <t>千円/件</t>
    <rPh sb="0" eb="2">
      <t>センエン</t>
    </rPh>
    <rPh sb="3" eb="4">
      <t>ケン</t>
    </rPh>
    <phoneticPr fontId="5"/>
  </si>
  <si>
    <t>37,473千円/2件</t>
    <phoneticPr fontId="5"/>
  </si>
  <si>
    <t>ー</t>
    <phoneticPr fontId="5"/>
  </si>
  <si>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rPh sb="0" eb="1">
      <t>ワ</t>
    </rPh>
    <rPh sb="2" eb="3">
      <t>コク</t>
    </rPh>
    <rPh sb="4" eb="6">
      <t>リョウド</t>
    </rPh>
    <rPh sb="7" eb="9">
      <t>シュケン</t>
    </rPh>
    <rPh sb="10" eb="11">
      <t>ト</t>
    </rPh>
    <rPh sb="12" eb="13">
      <t>マ</t>
    </rPh>
    <rPh sb="14" eb="16">
      <t>カンキョウ</t>
    </rPh>
    <rPh sb="18" eb="20">
      <t>イッソウ</t>
    </rPh>
    <rPh sb="20" eb="21">
      <t>キビ</t>
    </rPh>
    <rPh sb="24" eb="25">
      <t>マ</t>
    </rPh>
    <rPh sb="95" eb="96">
      <t>ワ</t>
    </rPh>
    <rPh sb="97" eb="98">
      <t>コク</t>
    </rPh>
    <rPh sb="99" eb="101">
      <t>コクエキ</t>
    </rPh>
    <rPh sb="102" eb="103">
      <t>シ</t>
    </rPh>
    <rPh sb="111" eb="113">
      <t>コクミン</t>
    </rPh>
    <rPh sb="114" eb="116">
      <t>シャカイ</t>
    </rPh>
    <rPh sb="121" eb="123">
      <t>テキカク</t>
    </rPh>
    <rPh sb="124" eb="126">
      <t>ハンエイ</t>
    </rPh>
    <phoneticPr fontId="5"/>
  </si>
  <si>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の収集することは我が国の立場を強化するために必要不可欠である。</t>
    <rPh sb="1" eb="3">
      <t>リョウド</t>
    </rPh>
    <rPh sb="4" eb="6">
      <t>シュケン</t>
    </rPh>
    <rPh sb="6" eb="8">
      <t>モンダイ</t>
    </rPh>
    <rPh sb="10" eb="12">
      <t>コッカ</t>
    </rPh>
    <rPh sb="16" eb="17">
      <t>カン</t>
    </rPh>
    <rPh sb="19" eb="20">
      <t>キワ</t>
    </rPh>
    <rPh sb="22" eb="24">
      <t>ジュウヨウ</t>
    </rPh>
    <rPh sb="25" eb="27">
      <t>モンダイ</t>
    </rPh>
    <rPh sb="31" eb="32">
      <t>クニ</t>
    </rPh>
    <rPh sb="33" eb="36">
      <t>シュタイテキ</t>
    </rPh>
    <rPh sb="37" eb="39">
      <t>タイオウ</t>
    </rPh>
    <rPh sb="61" eb="63">
      <t>ジッシ</t>
    </rPh>
    <rPh sb="64" eb="66">
      <t>チホウ</t>
    </rPh>
    <rPh sb="66" eb="69">
      <t>ジチタイ</t>
    </rPh>
    <rPh sb="70" eb="72">
      <t>ミンカン</t>
    </rPh>
    <rPh sb="72" eb="73">
      <t>トウ</t>
    </rPh>
    <rPh sb="73" eb="74">
      <t>ダイ</t>
    </rPh>
    <rPh sb="75" eb="76">
      <t>シャ</t>
    </rPh>
    <rPh sb="77" eb="78">
      <t>ユダ</t>
    </rPh>
    <rPh sb="84" eb="85">
      <t>ワ</t>
    </rPh>
    <rPh sb="86" eb="87">
      <t>コク</t>
    </rPh>
    <rPh sb="88" eb="90">
      <t>リョウド</t>
    </rPh>
    <rPh sb="91" eb="93">
      <t>シュケン</t>
    </rPh>
    <rPh sb="94" eb="95">
      <t>タイ</t>
    </rPh>
    <rPh sb="97" eb="99">
      <t>タチバ</t>
    </rPh>
    <rPh sb="104" eb="107">
      <t>カンケイコク</t>
    </rPh>
    <rPh sb="108" eb="109">
      <t>アヤマ</t>
    </rPh>
    <rPh sb="117" eb="118">
      <t>ツタ</t>
    </rPh>
    <rPh sb="125" eb="128">
      <t>フテキセツ</t>
    </rPh>
    <rPh sb="206" eb="208">
      <t>スイシン</t>
    </rPh>
    <rPh sb="235" eb="237">
      <t>ショウコ</t>
    </rPh>
    <rPh sb="237" eb="239">
      <t>シリョウ</t>
    </rPh>
    <phoneticPr fontId="5"/>
  </si>
  <si>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rPh sb="0" eb="1">
      <t>ホン</t>
    </rPh>
    <rPh sb="1" eb="3">
      <t>ジギョウ</t>
    </rPh>
    <rPh sb="4" eb="6">
      <t>リョウド</t>
    </rPh>
    <rPh sb="7" eb="9">
      <t>シュケン</t>
    </rPh>
    <rPh sb="10" eb="11">
      <t>カン</t>
    </rPh>
    <rPh sb="13" eb="14">
      <t>ワ</t>
    </rPh>
    <rPh sb="15" eb="16">
      <t>コク</t>
    </rPh>
    <rPh sb="17" eb="19">
      <t>タチバ</t>
    </rPh>
    <rPh sb="20" eb="22">
      <t>ショウコ</t>
    </rPh>
    <rPh sb="23" eb="24">
      <t>モト</t>
    </rPh>
    <rPh sb="26" eb="28">
      <t>メイカク</t>
    </rPh>
    <rPh sb="29" eb="31">
      <t>シュチョウ</t>
    </rPh>
    <rPh sb="41" eb="43">
      <t>リョウド</t>
    </rPh>
    <rPh sb="44" eb="46">
      <t>シュケン</t>
    </rPh>
    <rPh sb="47" eb="48">
      <t>カン</t>
    </rPh>
    <rPh sb="50" eb="51">
      <t>ワ</t>
    </rPh>
    <rPh sb="52" eb="53">
      <t>コク</t>
    </rPh>
    <rPh sb="54" eb="56">
      <t>タチバ</t>
    </rPh>
    <rPh sb="57" eb="59">
      <t>キョウカ</t>
    </rPh>
    <rPh sb="64" eb="66">
      <t>セイサク</t>
    </rPh>
    <rPh sb="66" eb="68">
      <t>モクテキ</t>
    </rPh>
    <rPh sb="69" eb="71">
      <t>タッセイ</t>
    </rPh>
    <rPh sb="71" eb="73">
      <t>シュダン</t>
    </rPh>
    <rPh sb="76" eb="78">
      <t>ヒツヨウ</t>
    </rPh>
    <rPh sb="80" eb="82">
      <t>テキセツ</t>
    </rPh>
    <rPh sb="86" eb="87">
      <t>ワ</t>
    </rPh>
    <rPh sb="88" eb="89">
      <t>コク</t>
    </rPh>
    <rPh sb="92" eb="95">
      <t>ユウセンド</t>
    </rPh>
    <rPh sb="96" eb="97">
      <t>タカ</t>
    </rPh>
    <rPh sb="98" eb="100">
      <t>ジギョウ</t>
    </rPh>
    <phoneticPr fontId="5"/>
  </si>
  <si>
    <t>無</t>
  </si>
  <si>
    <t>公告期間を長めにとる等の対策を行った上で公募を適正に実施したところ、結果として一者からの応募表明となった。</t>
    <rPh sb="20" eb="22">
      <t>コウボ</t>
    </rPh>
    <rPh sb="44" eb="46">
      <t>オウボ</t>
    </rPh>
    <rPh sb="46" eb="48">
      <t>ヒョウメイ</t>
    </rPh>
    <phoneticPr fontId="5"/>
  </si>
  <si>
    <t>‐</t>
  </si>
  <si>
    <t>応募表明のあった者との契約締結に際して、価格交渉を行うなど、必要最低限の契約額となるよう努めている。</t>
    <rPh sb="0" eb="2">
      <t>オウボ</t>
    </rPh>
    <rPh sb="2" eb="4">
      <t>ヒョウメイ</t>
    </rPh>
    <rPh sb="8" eb="9">
      <t>シャ</t>
    </rPh>
    <rPh sb="11" eb="13">
      <t>ケイヤク</t>
    </rPh>
    <rPh sb="13" eb="15">
      <t>テイケツ</t>
    </rPh>
    <rPh sb="16" eb="17">
      <t>サイ</t>
    </rPh>
    <rPh sb="20" eb="22">
      <t>カカク</t>
    </rPh>
    <rPh sb="22" eb="24">
      <t>コウショウ</t>
    </rPh>
    <rPh sb="25" eb="26">
      <t>オコナ</t>
    </rPh>
    <rPh sb="30" eb="32">
      <t>ヒツヨウ</t>
    </rPh>
    <rPh sb="32" eb="35">
      <t>サイテイゲン</t>
    </rPh>
    <rPh sb="36" eb="39">
      <t>ケイヤクガク</t>
    </rPh>
    <rPh sb="44" eb="45">
      <t>ツト</t>
    </rPh>
    <phoneticPr fontId="5"/>
  </si>
  <si>
    <t>経費の効率化に努めており、真に必要なものに限定している。</t>
  </si>
  <si>
    <t>成果目標を達成している。</t>
  </si>
  <si>
    <t>活動見込みを達成している。</t>
  </si>
  <si>
    <t>本事業において収集した資料を調査・整理のうえ、研究等に活用できる資料の目録及び画像データの作成を行い、資料調査報告書としてまとめ、公表したほか、これらを用いた国内外の有識者への発信等に活用している。</t>
    <rPh sb="0" eb="1">
      <t>ホン</t>
    </rPh>
    <rPh sb="1" eb="3">
      <t>ジギョウ</t>
    </rPh>
    <rPh sb="7" eb="9">
      <t>シュウシュウ</t>
    </rPh>
    <rPh sb="11" eb="13">
      <t>シリョウ</t>
    </rPh>
    <rPh sb="17" eb="19">
      <t>セイリ</t>
    </rPh>
    <rPh sb="23" eb="25">
      <t>ケンキュウ</t>
    </rPh>
    <rPh sb="25" eb="26">
      <t>トウ</t>
    </rPh>
    <rPh sb="27" eb="29">
      <t>カツヨウ</t>
    </rPh>
    <rPh sb="32" eb="34">
      <t>シリョウ</t>
    </rPh>
    <rPh sb="37" eb="38">
      <t>オヨ</t>
    </rPh>
    <rPh sb="39" eb="41">
      <t>ガゾウ</t>
    </rPh>
    <rPh sb="45" eb="47">
      <t>サクセイ</t>
    </rPh>
    <rPh sb="48" eb="49">
      <t>オコナ</t>
    </rPh>
    <rPh sb="53" eb="55">
      <t>チョウサ</t>
    </rPh>
    <rPh sb="55" eb="58">
      <t>ホウコクショ</t>
    </rPh>
    <phoneticPr fontId="5"/>
  </si>
  <si>
    <t>　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本事業では史料や史実に基づく国内啓発や対外発信のために、客観的なエビデンスの収集等を民間事業者に委託し事業行うものものである。</t>
    <rPh sb="1" eb="3">
      <t>リョウド</t>
    </rPh>
    <rPh sb="3" eb="5">
      <t>モンダイ</t>
    </rPh>
    <rPh sb="6" eb="7">
      <t>カン</t>
    </rPh>
    <rPh sb="9" eb="10">
      <t>ワ</t>
    </rPh>
    <rPh sb="11" eb="12">
      <t>コク</t>
    </rPh>
    <rPh sb="13" eb="15">
      <t>タチバ</t>
    </rPh>
    <rPh sb="16" eb="18">
      <t>メイカク</t>
    </rPh>
    <rPh sb="19" eb="21">
      <t>シュチョウ</t>
    </rPh>
    <rPh sb="23" eb="24">
      <t>ウエ</t>
    </rPh>
    <rPh sb="26" eb="29">
      <t>ガイムショウ</t>
    </rPh>
    <rPh sb="29" eb="30">
      <t>トウ</t>
    </rPh>
    <rPh sb="30" eb="32">
      <t>カンケイ</t>
    </rPh>
    <rPh sb="32" eb="34">
      <t>ショウチョウ</t>
    </rPh>
    <rPh sb="36" eb="38">
      <t>キンミツ</t>
    </rPh>
    <rPh sb="39" eb="41">
      <t>レンケイ</t>
    </rPh>
    <rPh sb="42" eb="43">
      <t>オコナ</t>
    </rPh>
    <rPh sb="50" eb="53">
      <t>グタイテキ</t>
    </rPh>
    <rPh sb="56" eb="59">
      <t>ガイムショウ</t>
    </rPh>
    <rPh sb="60" eb="61">
      <t>ワ</t>
    </rPh>
    <rPh sb="62" eb="63">
      <t>コク</t>
    </rPh>
    <rPh sb="64" eb="66">
      <t>カイガイ</t>
    </rPh>
    <rPh sb="66" eb="68">
      <t>セイサク</t>
    </rPh>
    <rPh sb="69" eb="71">
      <t>コクナイ</t>
    </rPh>
    <rPh sb="71" eb="73">
      <t>ジギョウ</t>
    </rPh>
    <rPh sb="74" eb="75">
      <t>カン</t>
    </rPh>
    <rPh sb="77" eb="80">
      <t>ショガイコク</t>
    </rPh>
    <rPh sb="80" eb="82">
      <t>コクミン</t>
    </rPh>
    <rPh sb="83" eb="85">
      <t>リカイ</t>
    </rPh>
    <rPh sb="86" eb="88">
      <t>ゾウシン</t>
    </rPh>
    <rPh sb="88" eb="89">
      <t>オヨ</t>
    </rPh>
    <rPh sb="90" eb="93">
      <t>タホウメン</t>
    </rPh>
    <rPh sb="97" eb="99">
      <t>ニホン</t>
    </rPh>
    <rPh sb="101" eb="103">
      <t>ミリョク</t>
    </rPh>
    <rPh sb="154" eb="155">
      <t>ホン</t>
    </rPh>
    <rPh sb="155" eb="157">
      <t>ジギョウ</t>
    </rPh>
    <rPh sb="159" eb="161">
      <t>シリョウ</t>
    </rPh>
    <rPh sb="162" eb="164">
      <t>シジツ</t>
    </rPh>
    <rPh sb="165" eb="166">
      <t>モト</t>
    </rPh>
    <rPh sb="168" eb="170">
      <t>コクナイ</t>
    </rPh>
    <rPh sb="170" eb="172">
      <t>ケイハツ</t>
    </rPh>
    <rPh sb="173" eb="175">
      <t>タイガイ</t>
    </rPh>
    <rPh sb="175" eb="177">
      <t>ハッシン</t>
    </rPh>
    <rPh sb="182" eb="185">
      <t>キャッカンテキ</t>
    </rPh>
    <rPh sb="192" eb="194">
      <t>シュウシュウ</t>
    </rPh>
    <rPh sb="194" eb="195">
      <t>トウ</t>
    </rPh>
    <rPh sb="196" eb="198">
      <t>ミンカン</t>
    </rPh>
    <rPh sb="198" eb="201">
      <t>ジギョウシャ</t>
    </rPh>
    <rPh sb="202" eb="204">
      <t>イタク</t>
    </rPh>
    <rPh sb="205" eb="207">
      <t>ジギョウ</t>
    </rPh>
    <rPh sb="207" eb="208">
      <t>オコナ</t>
    </rPh>
    <phoneticPr fontId="5"/>
  </si>
  <si>
    <t>-</t>
    <phoneticPr fontId="5"/>
  </si>
  <si>
    <t>外務省</t>
  </si>
  <si>
    <t>海外広報</t>
    <rPh sb="0" eb="2">
      <t>カイガイ</t>
    </rPh>
    <rPh sb="2" eb="4">
      <t>コウホウ</t>
    </rPh>
    <phoneticPr fontId="5"/>
  </si>
  <si>
    <t>契約に当たっては、上記評価を踏まえ、経費の効率化に努めている。また、本件事業による資料調査結果をデジタル目録・資料集として編纂し、公表したほか、これらを用いた国内外の有識者への発信等に活用している。</t>
    <rPh sb="0" eb="2">
      <t>ケイヤク</t>
    </rPh>
    <rPh sb="3" eb="4">
      <t>ア</t>
    </rPh>
    <rPh sb="9" eb="11">
      <t>ジョウキ</t>
    </rPh>
    <rPh sb="11" eb="13">
      <t>ヒョウカ</t>
    </rPh>
    <rPh sb="14" eb="15">
      <t>フ</t>
    </rPh>
    <rPh sb="18" eb="20">
      <t>ケイヒ</t>
    </rPh>
    <rPh sb="21" eb="24">
      <t>コウリツカ</t>
    </rPh>
    <rPh sb="25" eb="26">
      <t>ツト</t>
    </rPh>
    <rPh sb="34" eb="36">
      <t>ホンケン</t>
    </rPh>
    <rPh sb="36" eb="38">
      <t>ジギョウ</t>
    </rPh>
    <rPh sb="41" eb="43">
      <t>シリョウ</t>
    </rPh>
    <rPh sb="43" eb="45">
      <t>チョウサ</t>
    </rPh>
    <rPh sb="45" eb="47">
      <t>ケッカ</t>
    </rPh>
    <rPh sb="52" eb="54">
      <t>モクロク</t>
    </rPh>
    <rPh sb="55" eb="57">
      <t>シリョウ</t>
    </rPh>
    <rPh sb="57" eb="58">
      <t>シュウ</t>
    </rPh>
    <rPh sb="61" eb="63">
      <t>ヘンサン</t>
    </rPh>
    <rPh sb="65" eb="67">
      <t>コウヒョウ</t>
    </rPh>
    <rPh sb="76" eb="77">
      <t>モチ</t>
    </rPh>
    <rPh sb="79" eb="82">
      <t>コクナイガイ</t>
    </rPh>
    <rPh sb="83" eb="86">
      <t>ユウシキシャ</t>
    </rPh>
    <rPh sb="88" eb="90">
      <t>ハッシン</t>
    </rPh>
    <rPh sb="90" eb="91">
      <t>トウ</t>
    </rPh>
    <rPh sb="92" eb="94">
      <t>カツヨウ</t>
    </rPh>
    <phoneticPr fontId="5"/>
  </si>
  <si>
    <t>事業の実施に当たっては、より効率的な執行に努める。また、引き続き、資料調査結果の適切な発信等に努める。</t>
    <rPh sb="0" eb="2">
      <t>ジギョウ</t>
    </rPh>
    <rPh sb="3" eb="5">
      <t>ジッシ</t>
    </rPh>
    <rPh sb="6" eb="7">
      <t>ア</t>
    </rPh>
    <rPh sb="14" eb="17">
      <t>コウリツテキ</t>
    </rPh>
    <rPh sb="18" eb="20">
      <t>シッコウ</t>
    </rPh>
    <rPh sb="21" eb="22">
      <t>ツト</t>
    </rPh>
    <rPh sb="28" eb="29">
      <t>ヒ</t>
    </rPh>
    <rPh sb="30" eb="31">
      <t>ツヅ</t>
    </rPh>
    <rPh sb="33" eb="35">
      <t>シリョウ</t>
    </rPh>
    <rPh sb="35" eb="37">
      <t>チョウサ</t>
    </rPh>
    <rPh sb="37" eb="39">
      <t>ケッカ</t>
    </rPh>
    <rPh sb="40" eb="42">
      <t>テキセツ</t>
    </rPh>
    <rPh sb="43" eb="45">
      <t>ハッシン</t>
    </rPh>
    <rPh sb="45" eb="46">
      <t>トウ</t>
    </rPh>
    <rPh sb="47" eb="48">
      <t>ツト</t>
    </rPh>
    <phoneticPr fontId="5"/>
  </si>
  <si>
    <t>新26-0002</t>
    <rPh sb="0" eb="1">
      <t>シン</t>
    </rPh>
    <phoneticPr fontId="5"/>
  </si>
  <si>
    <t>0007</t>
  </si>
  <si>
    <t>0007</t>
    <phoneticPr fontId="5"/>
  </si>
  <si>
    <t>0006</t>
    <phoneticPr fontId="5"/>
  </si>
  <si>
    <t>人件費</t>
    <rPh sb="0" eb="3">
      <t>ジンケンヒ</t>
    </rPh>
    <phoneticPr fontId="5"/>
  </si>
  <si>
    <t>株式会社ストリームグラフ</t>
    <rPh sb="0" eb="2">
      <t>カブシキ</t>
    </rPh>
    <rPh sb="2" eb="4">
      <t>カイシャ</t>
    </rPh>
    <phoneticPr fontId="5"/>
  </si>
  <si>
    <t>竹島に関する資料調査及び資料編纂</t>
    <rPh sb="0" eb="2">
      <t>タケシマ</t>
    </rPh>
    <rPh sb="3" eb="4">
      <t>カン</t>
    </rPh>
    <rPh sb="6" eb="8">
      <t>シリョウ</t>
    </rPh>
    <rPh sb="8" eb="10">
      <t>チョウサ</t>
    </rPh>
    <rPh sb="10" eb="11">
      <t>オヨ</t>
    </rPh>
    <rPh sb="12" eb="14">
      <t>シリョウ</t>
    </rPh>
    <rPh sb="14" eb="16">
      <t>ヘンサン</t>
    </rPh>
    <phoneticPr fontId="5"/>
  </si>
  <si>
    <t>尖閣諸島に関する資料調査及び資料編纂</t>
    <rPh sb="0" eb="2">
      <t>センカク</t>
    </rPh>
    <rPh sb="2" eb="4">
      <t>ショトウ</t>
    </rPh>
    <rPh sb="5" eb="6">
      <t>カン</t>
    </rPh>
    <rPh sb="8" eb="10">
      <t>シリョウ</t>
    </rPh>
    <rPh sb="10" eb="12">
      <t>チョウサ</t>
    </rPh>
    <rPh sb="12" eb="13">
      <t>オヨ</t>
    </rPh>
    <rPh sb="14" eb="16">
      <t>シリョウ</t>
    </rPh>
    <rPh sb="16" eb="18">
      <t>ヘンサン</t>
    </rPh>
    <phoneticPr fontId="5"/>
  </si>
  <si>
    <t>有識者委員会の開催回数を、電子メールを通じた連絡、個別訪問等で代替することにより減らし、研究者への謝金等に充てることにより成果物の質の向上を図った。</t>
    <phoneticPr fontId="5"/>
  </si>
  <si>
    <t>38,172千円/2件</t>
    <phoneticPr fontId="5"/>
  </si>
  <si>
    <t>38,228千円/2件</t>
    <phoneticPr fontId="5"/>
  </si>
  <si>
    <t>直接費</t>
    <rPh sb="0" eb="2">
      <t>チョクセツ</t>
    </rPh>
    <rPh sb="2" eb="3">
      <t>ヒ</t>
    </rPh>
    <phoneticPr fontId="5"/>
  </si>
  <si>
    <t>その他</t>
    <rPh sb="2" eb="3">
      <t>タ</t>
    </rPh>
    <phoneticPr fontId="5"/>
  </si>
  <si>
    <t>消費税</t>
    <rPh sb="0" eb="3">
      <t>ショウヒゼイ</t>
    </rPh>
    <phoneticPr fontId="5"/>
  </si>
  <si>
    <t>翻訳関係費、旅費等</t>
    <rPh sb="0" eb="2">
      <t>ホンヤク</t>
    </rPh>
    <rPh sb="2" eb="4">
      <t>カンケイ</t>
    </rPh>
    <rPh sb="4" eb="5">
      <t>ヒ</t>
    </rPh>
    <rPh sb="6" eb="8">
      <t>リョヒ</t>
    </rPh>
    <rPh sb="8" eb="9">
      <t>トウ</t>
    </rPh>
    <phoneticPr fontId="5"/>
  </si>
  <si>
    <t>スタッフ人件費、諸謝金等</t>
    <rPh sb="4" eb="7">
      <t>ジンケンヒ</t>
    </rPh>
    <rPh sb="8" eb="11">
      <t>ショシャキン</t>
    </rPh>
    <rPh sb="11" eb="12">
      <t>トウ</t>
    </rPh>
    <phoneticPr fontId="5"/>
  </si>
  <si>
    <t>スタッフ人件費、諸謝金等</t>
    <phoneticPr fontId="5"/>
  </si>
  <si>
    <t>A.株式会社　ストリームグラフ</t>
    <rPh sb="2" eb="4">
      <t>カブシキ</t>
    </rPh>
    <rPh sb="4" eb="6">
      <t>カイシャ</t>
    </rPh>
    <phoneticPr fontId="5"/>
  </si>
  <si>
    <t>B.株式会社　ストリームグラフ</t>
    <rPh sb="2" eb="4">
      <t>カブシキ</t>
    </rPh>
    <rPh sb="4" eb="6">
      <t>カイシャ</t>
    </rPh>
    <phoneticPr fontId="5"/>
  </si>
  <si>
    <t>-</t>
    <phoneticPr fontId="5"/>
  </si>
  <si>
    <t>-</t>
    <phoneticPr fontId="5"/>
  </si>
  <si>
    <t>-</t>
    <phoneticPr fontId="5"/>
  </si>
  <si>
    <t>-</t>
    <phoneticPr fontId="5"/>
  </si>
  <si>
    <t>-</t>
    <phoneticPr fontId="5"/>
  </si>
  <si>
    <t>-</t>
    <phoneticPr fontId="5"/>
  </si>
  <si>
    <t>-</t>
    <phoneticPr fontId="5"/>
  </si>
  <si>
    <t>-</t>
    <phoneticPr fontId="5"/>
  </si>
  <si>
    <t>引き続き、効果的･効率的な事業の実施に努めることとし、効率的に執行した実績を概算要求に反映させること。</t>
    <phoneticPr fontId="5"/>
  </si>
  <si>
    <t>点検対象外</t>
    <phoneticPr fontId="5"/>
  </si>
  <si>
    <t>内閣参事官　久保　大輔</t>
    <rPh sb="6" eb="8">
      <t>クボ</t>
    </rPh>
    <rPh sb="9" eb="11">
      <t>ダイスケ</t>
    </rPh>
    <phoneticPr fontId="5"/>
  </si>
  <si>
    <t>行政事業レビュー推進チームの所見を踏まえ、引き続き、事業の適切な進捗管理などを確実に行い、効果的・効率的に事業を実施し、効率的に執行した実績を概算要求に反映させるよう引き続き努めていく。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</si>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</sst>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164353</xdr:colOff>
      <xdr:row>741</xdr:row>
      <xdr:rowOff>291352</xdr:rowOff>
    </xdr:from>
    <xdr:to>
      <xdr:col>40</xdr:col>
      <xdr:colOff>43142</xdr:colOff>
      <xdr:row>752</xdr:row>
      <xdr:rowOff>336683</xdr:rowOff>
    </xdr:to>
    <xdr:grpSp>
      <xdr:nvGrpSpPr>
        <xdr:cNvPr id="2" name="グループ化 1"/>
        <xdr:cNvGrpSpPr/>
      </xdr:nvGrpSpPr>
      <xdr:grpSpPr>
        <a:xfrm>
          <a:off x="1993153" y="45310312"/>
          <a:ext cx="5365189" cy="3969631"/>
          <a:chOff x="3638550" y="2066925"/>
          <a:chExt cx="6096000" cy="3537064"/>
        </a:xfrm>
      </xdr:grpSpPr>
      <xdr:sp macro="" textlink="">
        <xdr:nvSpPr>
          <xdr:cNvPr id="3" name="テキスト ボックス 1"/>
          <xdr:cNvSpPr txBox="1"/>
        </xdr:nvSpPr>
        <xdr:spPr>
          <a:xfrm>
            <a:off x="3638550" y="2066925"/>
            <a:ext cx="1152525" cy="72390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内閣官房</a:t>
            </a:r>
            <a:endParaRPr kumimoji="1" lang="en-US" altLang="ja-JP" sz="1100"/>
          </a:p>
          <a:p>
            <a:pPr algn="ctr"/>
            <a:r>
              <a:rPr lang="ja-JP" altLang="en-US" sz="1100"/>
              <a:t>３</a:t>
            </a:r>
            <a:r>
              <a:rPr lang="ja-JP" altLang="en-US" sz="1100">
                <a:solidFill>
                  <a:sysClr val="windowText" lastClr="000000"/>
                </a:solidFill>
              </a:rPr>
              <a:t>８</a:t>
            </a:r>
            <a:r>
              <a:rPr kumimoji="1" lang="ja-JP" altLang="en-US" sz="1100"/>
              <a:t>百万円</a:t>
            </a:r>
          </a:p>
        </xdr:txBody>
      </xdr:sp>
      <xdr:cxnSp macro="">
        <xdr:nvCxnSpPr>
          <xdr:cNvPr id="4" name="直線矢印コネクタ 3"/>
          <xdr:cNvCxnSpPr/>
        </xdr:nvCxnSpPr>
        <xdr:spPr>
          <a:xfrm flipV="1">
            <a:off x="4210050" y="5210176"/>
            <a:ext cx="990600" cy="952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4200525" y="2819400"/>
            <a:ext cx="9525" cy="24098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4210050" y="3190875"/>
            <a:ext cx="1009650" cy="952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13"/>
          <xdr:cNvSpPr txBox="1"/>
        </xdr:nvSpPr>
        <xdr:spPr>
          <a:xfrm>
            <a:off x="5124450" y="2628900"/>
            <a:ext cx="2476500" cy="25255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8" name="テキスト ボックス 14"/>
          <xdr:cNvSpPr txBox="1"/>
        </xdr:nvSpPr>
        <xdr:spPr>
          <a:xfrm>
            <a:off x="5267325" y="2884083"/>
            <a:ext cx="2258841" cy="657424"/>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a:t>
            </a:r>
            <a:r>
              <a:rPr kumimoji="1" lang="ja-JP" altLang="en-US" sz="1100"/>
              <a:t>　株式会社　ストリームグラフ</a:t>
            </a:r>
            <a:endParaRPr kumimoji="1" lang="en-US" altLang="ja-JP" sz="1100"/>
          </a:p>
          <a:p>
            <a:pPr algn="ctr"/>
            <a:r>
              <a:rPr kumimoji="1" lang="ja-JP" altLang="en-US" sz="1100"/>
              <a:t>１９百万円</a:t>
            </a:r>
          </a:p>
        </xdr:txBody>
      </xdr:sp>
      <xdr:sp macro="" textlink="">
        <xdr:nvSpPr>
          <xdr:cNvPr id="9" name="テキスト ボックス 19"/>
          <xdr:cNvSpPr txBox="1"/>
        </xdr:nvSpPr>
        <xdr:spPr>
          <a:xfrm>
            <a:off x="5244264" y="4943197"/>
            <a:ext cx="2261375" cy="66079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100">
              <a:latin typeface="+mn-lt"/>
            </a:endParaRPr>
          </a:p>
          <a:p>
            <a:pPr algn="ctr"/>
            <a:r>
              <a:rPr kumimoji="1" lang="en-US" altLang="ja-JP" sz="1100">
                <a:latin typeface="+mn-lt"/>
              </a:rPr>
              <a:t>B</a:t>
            </a:r>
            <a:r>
              <a:rPr kumimoji="1" lang="ja-JP" altLang="en-US" sz="1100">
                <a:latin typeface="+mn-lt"/>
              </a:rPr>
              <a:t>　</a:t>
            </a:r>
            <a:r>
              <a:rPr kumimoji="1" lang="ja-JP" altLang="ja-JP" sz="1100" kern="1200">
                <a:solidFill>
                  <a:schemeClr val="tx1"/>
                </a:solidFill>
                <a:effectLst/>
                <a:latin typeface="+mn-lt"/>
                <a:ea typeface="+mn-ea"/>
                <a:cs typeface="+mn-cs"/>
              </a:rPr>
              <a:t>株式会社　ストリームグラフ</a:t>
            </a:r>
            <a:endParaRPr lang="ja-JP" altLang="ja-JP" sz="1100">
              <a:effectLst/>
              <a:latin typeface="+mn-lt"/>
            </a:endParaRPr>
          </a:p>
          <a:p>
            <a:pPr algn="ctr"/>
            <a:r>
              <a:rPr kumimoji="1" lang="ja-JP" altLang="en-US" sz="1100" kern="1200">
                <a:solidFill>
                  <a:schemeClr val="tx1"/>
                </a:solidFill>
                <a:effectLst/>
                <a:latin typeface="+mn-lt"/>
                <a:ea typeface="+mn-ea"/>
                <a:cs typeface="+mn-cs"/>
              </a:rPr>
              <a:t>　１９</a:t>
            </a:r>
            <a:r>
              <a:rPr kumimoji="1" lang="ja-JP" altLang="ja-JP" sz="1100" kern="1200">
                <a:solidFill>
                  <a:schemeClr val="tx1"/>
                </a:solidFill>
                <a:effectLst/>
                <a:latin typeface="+mn-lt"/>
                <a:ea typeface="+mn-ea"/>
                <a:cs typeface="+mn-cs"/>
              </a:rPr>
              <a:t>百万円</a:t>
            </a:r>
            <a:endParaRPr lang="ja-JP" altLang="ja-JP" sz="1100">
              <a:effectLst/>
              <a:latin typeface="+mn-lt"/>
            </a:endParaRPr>
          </a:p>
          <a:p>
            <a:pPr algn="ctr"/>
            <a:endParaRPr kumimoji="1" lang="ja-JP" altLang="en-US" sz="1100"/>
          </a:p>
        </xdr:txBody>
      </xdr:sp>
      <xdr:sp macro="" textlink="">
        <xdr:nvSpPr>
          <xdr:cNvPr id="10" name="テキスト ボックス 21"/>
          <xdr:cNvSpPr txBox="1"/>
        </xdr:nvSpPr>
        <xdr:spPr>
          <a:xfrm>
            <a:off x="5172074" y="4495800"/>
            <a:ext cx="2486025" cy="25255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随意契約（公募）</a:t>
            </a:r>
            <a:r>
              <a:rPr kumimoji="1" lang="en-US" altLang="ja-JP" sz="1100"/>
              <a:t>】</a:t>
            </a:r>
          </a:p>
        </xdr:txBody>
      </xdr:sp>
      <xdr:sp macro="" textlink="">
        <xdr:nvSpPr>
          <xdr:cNvPr id="11" name="右大かっこ 10"/>
          <xdr:cNvSpPr/>
        </xdr:nvSpPr>
        <xdr:spPr>
          <a:xfrm>
            <a:off x="9439275" y="2943225"/>
            <a:ext cx="123825"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sp macro="" textlink="">
        <xdr:nvSpPr>
          <xdr:cNvPr id="12" name="左大かっこ 11"/>
          <xdr:cNvSpPr/>
        </xdr:nvSpPr>
        <xdr:spPr>
          <a:xfrm>
            <a:off x="7562850" y="2924175"/>
            <a:ext cx="149225" cy="4667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sp macro="" textlink="">
        <xdr:nvSpPr>
          <xdr:cNvPr id="13" name="テキスト ボックス 24"/>
          <xdr:cNvSpPr txBox="1"/>
        </xdr:nvSpPr>
        <xdr:spPr>
          <a:xfrm>
            <a:off x="7479074" y="2946352"/>
            <a:ext cx="21526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竹島に関する資料調査　　　　　　　　　　及び資料編纂</a:t>
            </a:r>
          </a:p>
        </xdr:txBody>
      </xdr:sp>
      <xdr:sp macro="" textlink="">
        <xdr:nvSpPr>
          <xdr:cNvPr id="14" name="左大かっこ 13"/>
          <xdr:cNvSpPr/>
        </xdr:nvSpPr>
        <xdr:spPr>
          <a:xfrm>
            <a:off x="7610475" y="4943475"/>
            <a:ext cx="149225" cy="4667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sp macro="" textlink="">
        <xdr:nvSpPr>
          <xdr:cNvPr id="15" name="テキスト ボックス 28"/>
          <xdr:cNvSpPr txBox="1"/>
        </xdr:nvSpPr>
        <xdr:spPr>
          <a:xfrm>
            <a:off x="7581900" y="4943475"/>
            <a:ext cx="2152650" cy="523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尖閣諸島に関する資料調査　　　　　　　　　　及び資料編纂</a:t>
            </a:r>
          </a:p>
        </xdr:txBody>
      </xdr:sp>
      <xdr:sp macro="" textlink="">
        <xdr:nvSpPr>
          <xdr:cNvPr id="16" name="右大かっこ 15"/>
          <xdr:cNvSpPr/>
        </xdr:nvSpPr>
        <xdr:spPr>
          <a:xfrm>
            <a:off x="9477375" y="4914900"/>
            <a:ext cx="123825"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6</v>
      </c>
      <c r="AT2" s="955"/>
      <c r="AU2" s="955"/>
      <c r="AV2" s="42" t="str">
        <f>IF(AW2="", "", "-")</f>
        <v/>
      </c>
      <c r="AW2" s="900"/>
      <c r="AX2" s="900"/>
    </row>
    <row r="3" spans="1:50" ht="21" customHeight="1" thickBot="1" x14ac:dyDescent="0.25">
      <c r="A3" s="856" t="s">
        <v>348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149</v>
      </c>
      <c r="AK3" s="858"/>
      <c r="AL3" s="858"/>
      <c r="AM3" s="858"/>
      <c r="AN3" s="858"/>
      <c r="AO3" s="858"/>
      <c r="AP3" s="858"/>
      <c r="AQ3" s="858"/>
      <c r="AR3" s="858"/>
      <c r="AS3" s="858"/>
      <c r="AT3" s="858"/>
      <c r="AU3" s="858"/>
      <c r="AV3" s="858"/>
      <c r="AW3" s="858"/>
      <c r="AX3" s="24" t="s">
        <v>64</v>
      </c>
    </row>
    <row r="4" spans="1:50" ht="24.75" customHeight="1" x14ac:dyDescent="0.2">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8" t="s">
        <v>444</v>
      </c>
      <c r="H5" s="829"/>
      <c r="I5" s="829"/>
      <c r="J5" s="829"/>
      <c r="K5" s="829"/>
      <c r="L5" s="829"/>
      <c r="M5" s="830" t="s">
        <v>65</v>
      </c>
      <c r="N5" s="831"/>
      <c r="O5" s="831"/>
      <c r="P5" s="831"/>
      <c r="Q5" s="831"/>
      <c r="R5" s="832"/>
      <c r="S5" s="833" t="s">
        <v>69</v>
      </c>
      <c r="T5" s="829"/>
      <c r="U5" s="829"/>
      <c r="V5" s="829"/>
      <c r="W5" s="829"/>
      <c r="X5" s="834"/>
      <c r="Y5" s="687" t="s">
        <v>3</v>
      </c>
      <c r="Z5" s="532"/>
      <c r="AA5" s="532"/>
      <c r="AB5" s="532"/>
      <c r="AC5" s="532"/>
      <c r="AD5" s="533"/>
      <c r="AE5" s="688" t="s">
        <v>482</v>
      </c>
      <c r="AF5" s="688"/>
      <c r="AG5" s="688"/>
      <c r="AH5" s="688"/>
      <c r="AI5" s="688"/>
      <c r="AJ5" s="688"/>
      <c r="AK5" s="688"/>
      <c r="AL5" s="688"/>
      <c r="AM5" s="688"/>
      <c r="AN5" s="688"/>
      <c r="AO5" s="688"/>
      <c r="AP5" s="689"/>
      <c r="AQ5" s="690" t="s">
        <v>552</v>
      </c>
      <c r="AR5" s="691"/>
      <c r="AS5" s="691"/>
      <c r="AT5" s="691"/>
      <c r="AU5" s="691"/>
      <c r="AV5" s="691"/>
      <c r="AW5" s="691"/>
      <c r="AX5" s="692"/>
    </row>
    <row r="6" spans="1:50" ht="3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4.1" customHeight="1" x14ac:dyDescent="0.2">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11" t="s">
        <v>312</v>
      </c>
      <c r="Z7" s="432"/>
      <c r="AA7" s="432"/>
      <c r="AB7" s="432"/>
      <c r="AC7" s="432"/>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35.700000000000003" customHeight="1" x14ac:dyDescent="0.2">
      <c r="A8" s="484" t="s">
        <v>211</v>
      </c>
      <c r="B8" s="485"/>
      <c r="C8" s="485"/>
      <c r="D8" s="485"/>
      <c r="E8" s="485"/>
      <c r="F8" s="486"/>
      <c r="G8" s="922" t="str">
        <f>入力規則等!A27</f>
        <v>-</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8" t="s">
        <v>23</v>
      </c>
      <c r="B9" s="839"/>
      <c r="C9" s="839"/>
      <c r="D9" s="839"/>
      <c r="E9" s="839"/>
      <c r="F9" s="839"/>
      <c r="G9" s="840" t="s">
        <v>488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8.2" customHeight="1" x14ac:dyDescent="0.2">
      <c r="A10" s="649" t="s">
        <v>29</v>
      </c>
      <c r="B10" s="650"/>
      <c r="C10" s="650"/>
      <c r="D10" s="650"/>
      <c r="E10" s="650"/>
      <c r="F10" s="650"/>
      <c r="G10" s="743" t="s">
        <v>487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8" t="s">
        <v>24</v>
      </c>
      <c r="B12" s="969"/>
      <c r="C12" s="969"/>
      <c r="D12" s="969"/>
      <c r="E12" s="969"/>
      <c r="F12" s="970"/>
      <c r="G12" s="749"/>
      <c r="H12" s="750"/>
      <c r="I12" s="750"/>
      <c r="J12" s="750"/>
      <c r="K12" s="750"/>
      <c r="L12" s="750"/>
      <c r="M12" s="750"/>
      <c r="N12" s="750"/>
      <c r="O12" s="750"/>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37</v>
      </c>
      <c r="Q13" s="647"/>
      <c r="R13" s="647"/>
      <c r="S13" s="647"/>
      <c r="T13" s="647"/>
      <c r="U13" s="647"/>
      <c r="V13" s="648"/>
      <c r="W13" s="646">
        <v>37</v>
      </c>
      <c r="X13" s="647"/>
      <c r="Y13" s="647"/>
      <c r="Z13" s="647"/>
      <c r="AA13" s="647"/>
      <c r="AB13" s="647"/>
      <c r="AC13" s="648"/>
      <c r="AD13" s="646">
        <v>38</v>
      </c>
      <c r="AE13" s="647"/>
      <c r="AF13" s="647"/>
      <c r="AG13" s="647"/>
      <c r="AH13" s="647"/>
      <c r="AI13" s="647"/>
      <c r="AJ13" s="648"/>
      <c r="AK13" s="646">
        <v>38</v>
      </c>
      <c r="AL13" s="647"/>
      <c r="AM13" s="647"/>
      <c r="AN13" s="647"/>
      <c r="AO13" s="647"/>
      <c r="AP13" s="647"/>
      <c r="AQ13" s="648"/>
      <c r="AR13" s="908">
        <v>38</v>
      </c>
      <c r="AS13" s="909"/>
      <c r="AT13" s="909"/>
      <c r="AU13" s="909"/>
      <c r="AV13" s="909"/>
      <c r="AW13" s="909"/>
      <c r="AX13" s="910"/>
    </row>
    <row r="14" spans="1:50" ht="21" customHeight="1" x14ac:dyDescent="0.2">
      <c r="A14" s="603"/>
      <c r="B14" s="604"/>
      <c r="C14" s="604"/>
      <c r="D14" s="604"/>
      <c r="E14" s="604"/>
      <c r="F14" s="605"/>
      <c r="G14" s="714"/>
      <c r="H14" s="715"/>
      <c r="I14" s="700" t="s">
        <v>8</v>
      </c>
      <c r="J14" s="751"/>
      <c r="K14" s="751"/>
      <c r="L14" s="751"/>
      <c r="M14" s="751"/>
      <c r="N14" s="751"/>
      <c r="O14" s="752"/>
      <c r="P14" s="646" t="s">
        <v>542</v>
      </c>
      <c r="Q14" s="647"/>
      <c r="R14" s="647"/>
      <c r="S14" s="647"/>
      <c r="T14" s="647"/>
      <c r="U14" s="647"/>
      <c r="V14" s="648"/>
      <c r="W14" s="646" t="s">
        <v>544</v>
      </c>
      <c r="X14" s="647"/>
      <c r="Y14" s="647"/>
      <c r="Z14" s="647"/>
      <c r="AA14" s="647"/>
      <c r="AB14" s="647"/>
      <c r="AC14" s="648"/>
      <c r="AD14" s="646" t="s">
        <v>542</v>
      </c>
      <c r="AE14" s="647"/>
      <c r="AF14" s="647"/>
      <c r="AG14" s="647"/>
      <c r="AH14" s="647"/>
      <c r="AI14" s="647"/>
      <c r="AJ14" s="648"/>
      <c r="AK14" s="646" t="s">
        <v>542</v>
      </c>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542</v>
      </c>
      <c r="Q15" s="647"/>
      <c r="R15" s="647"/>
      <c r="S15" s="647"/>
      <c r="T15" s="647"/>
      <c r="U15" s="647"/>
      <c r="V15" s="648"/>
      <c r="W15" s="646" t="s">
        <v>542</v>
      </c>
      <c r="X15" s="647"/>
      <c r="Y15" s="647"/>
      <c r="Z15" s="647"/>
      <c r="AA15" s="647"/>
      <c r="AB15" s="647"/>
      <c r="AC15" s="648"/>
      <c r="AD15" s="646" t="s">
        <v>542</v>
      </c>
      <c r="AE15" s="647"/>
      <c r="AF15" s="647"/>
      <c r="AG15" s="647"/>
      <c r="AH15" s="647"/>
      <c r="AI15" s="647"/>
      <c r="AJ15" s="648"/>
      <c r="AK15" s="646" t="s">
        <v>542</v>
      </c>
      <c r="AL15" s="647"/>
      <c r="AM15" s="647"/>
      <c r="AN15" s="647"/>
      <c r="AO15" s="647"/>
      <c r="AP15" s="647"/>
      <c r="AQ15" s="648"/>
      <c r="AR15" s="646" t="s">
        <v>555</v>
      </c>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542</v>
      </c>
      <c r="Q16" s="647"/>
      <c r="R16" s="647"/>
      <c r="S16" s="647"/>
      <c r="T16" s="647"/>
      <c r="U16" s="647"/>
      <c r="V16" s="648"/>
      <c r="W16" s="646" t="s">
        <v>542</v>
      </c>
      <c r="X16" s="647"/>
      <c r="Y16" s="647"/>
      <c r="Z16" s="647"/>
      <c r="AA16" s="647"/>
      <c r="AB16" s="647"/>
      <c r="AC16" s="648"/>
      <c r="AD16" s="646" t="s">
        <v>542</v>
      </c>
      <c r="AE16" s="647"/>
      <c r="AF16" s="647"/>
      <c r="AG16" s="647"/>
      <c r="AH16" s="647"/>
      <c r="AI16" s="647"/>
      <c r="AJ16" s="648"/>
      <c r="AK16" s="646" t="s">
        <v>544</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543</v>
      </c>
      <c r="Q17" s="647"/>
      <c r="R17" s="647"/>
      <c r="S17" s="647"/>
      <c r="T17" s="647"/>
      <c r="U17" s="647"/>
      <c r="V17" s="648"/>
      <c r="W17" s="646" t="s">
        <v>542</v>
      </c>
      <c r="X17" s="647"/>
      <c r="Y17" s="647"/>
      <c r="Z17" s="647"/>
      <c r="AA17" s="647"/>
      <c r="AB17" s="647"/>
      <c r="AC17" s="648"/>
      <c r="AD17" s="646" t="s">
        <v>545</v>
      </c>
      <c r="AE17" s="647"/>
      <c r="AF17" s="647"/>
      <c r="AG17" s="647"/>
      <c r="AH17" s="647"/>
      <c r="AI17" s="647"/>
      <c r="AJ17" s="648"/>
      <c r="AK17" s="646" t="s">
        <v>542</v>
      </c>
      <c r="AL17" s="647"/>
      <c r="AM17" s="647"/>
      <c r="AN17" s="647"/>
      <c r="AO17" s="647"/>
      <c r="AP17" s="647"/>
      <c r="AQ17" s="648"/>
      <c r="AR17" s="906"/>
      <c r="AS17" s="906"/>
      <c r="AT17" s="906"/>
      <c r="AU17" s="906"/>
      <c r="AV17" s="906"/>
      <c r="AW17" s="906"/>
      <c r="AX17" s="907"/>
    </row>
    <row r="18" spans="1:50" ht="24.75" customHeight="1" x14ac:dyDescent="0.2">
      <c r="A18" s="603"/>
      <c r="B18" s="604"/>
      <c r="C18" s="604"/>
      <c r="D18" s="604"/>
      <c r="E18" s="604"/>
      <c r="F18" s="605"/>
      <c r="G18" s="716"/>
      <c r="H18" s="717"/>
      <c r="I18" s="705" t="s">
        <v>20</v>
      </c>
      <c r="J18" s="706"/>
      <c r="K18" s="706"/>
      <c r="L18" s="706"/>
      <c r="M18" s="706"/>
      <c r="N18" s="706"/>
      <c r="O18" s="707"/>
      <c r="P18" s="867">
        <f>SUM(P13:V17)</f>
        <v>37</v>
      </c>
      <c r="Q18" s="868"/>
      <c r="R18" s="868"/>
      <c r="S18" s="868"/>
      <c r="T18" s="868"/>
      <c r="U18" s="868"/>
      <c r="V18" s="869"/>
      <c r="W18" s="867">
        <f>SUM(W13:AC17)</f>
        <v>37</v>
      </c>
      <c r="X18" s="868"/>
      <c r="Y18" s="868"/>
      <c r="Z18" s="868"/>
      <c r="AA18" s="868"/>
      <c r="AB18" s="868"/>
      <c r="AC18" s="869"/>
      <c r="AD18" s="867">
        <f>SUM(AD13:AJ17)</f>
        <v>38</v>
      </c>
      <c r="AE18" s="868"/>
      <c r="AF18" s="868"/>
      <c r="AG18" s="868"/>
      <c r="AH18" s="868"/>
      <c r="AI18" s="868"/>
      <c r="AJ18" s="869"/>
      <c r="AK18" s="867">
        <f>SUM(AK13:AQ17)</f>
        <v>38</v>
      </c>
      <c r="AL18" s="868"/>
      <c r="AM18" s="868"/>
      <c r="AN18" s="868"/>
      <c r="AO18" s="868"/>
      <c r="AP18" s="868"/>
      <c r="AQ18" s="869"/>
      <c r="AR18" s="867">
        <f>SUM(AR13:AX17)</f>
        <v>38</v>
      </c>
      <c r="AS18" s="868"/>
      <c r="AT18" s="868"/>
      <c r="AU18" s="868"/>
      <c r="AV18" s="868"/>
      <c r="AW18" s="868"/>
      <c r="AX18" s="870"/>
    </row>
    <row r="19" spans="1:50" ht="24.75" customHeight="1" x14ac:dyDescent="0.2">
      <c r="A19" s="603"/>
      <c r="B19" s="604"/>
      <c r="C19" s="604"/>
      <c r="D19" s="604"/>
      <c r="E19" s="604"/>
      <c r="F19" s="605"/>
      <c r="G19" s="865" t="s">
        <v>9</v>
      </c>
      <c r="H19" s="866"/>
      <c r="I19" s="866"/>
      <c r="J19" s="866"/>
      <c r="K19" s="866"/>
      <c r="L19" s="866"/>
      <c r="M19" s="866"/>
      <c r="N19" s="866"/>
      <c r="O19" s="866"/>
      <c r="P19" s="646">
        <v>39</v>
      </c>
      <c r="Q19" s="647"/>
      <c r="R19" s="647"/>
      <c r="S19" s="647"/>
      <c r="T19" s="647"/>
      <c r="U19" s="647"/>
      <c r="V19" s="648"/>
      <c r="W19" s="646">
        <v>37</v>
      </c>
      <c r="X19" s="647"/>
      <c r="Y19" s="647"/>
      <c r="Z19" s="647"/>
      <c r="AA19" s="647"/>
      <c r="AB19" s="647"/>
      <c r="AC19" s="648"/>
      <c r="AD19" s="646">
        <v>38</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65" t="s">
        <v>10</v>
      </c>
      <c r="H20" s="866"/>
      <c r="I20" s="866"/>
      <c r="J20" s="866"/>
      <c r="K20" s="866"/>
      <c r="L20" s="866"/>
      <c r="M20" s="866"/>
      <c r="N20" s="866"/>
      <c r="O20" s="866"/>
      <c r="P20" s="302">
        <f>IF(P18=0, "-", SUM(P19)/P18)</f>
        <v>1.0540540540540539</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8"/>
      <c r="B21" s="839"/>
      <c r="C21" s="839"/>
      <c r="D21" s="839"/>
      <c r="E21" s="839"/>
      <c r="F21" s="971"/>
      <c r="G21" s="300" t="s">
        <v>278</v>
      </c>
      <c r="H21" s="301"/>
      <c r="I21" s="301"/>
      <c r="J21" s="301"/>
      <c r="K21" s="301"/>
      <c r="L21" s="301"/>
      <c r="M21" s="301"/>
      <c r="N21" s="301"/>
      <c r="O21" s="301"/>
      <c r="P21" s="302">
        <f>IF(P19=0, "-", SUM(P19)/SUM(P13,P14))</f>
        <v>1.0540540540540539</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5" t="s">
        <v>351</v>
      </c>
      <c r="B22" s="936"/>
      <c r="C22" s="936"/>
      <c r="D22" s="936"/>
      <c r="E22" s="936"/>
      <c r="F22" s="937"/>
      <c r="G22" s="976" t="s">
        <v>258</v>
      </c>
      <c r="H22" s="206"/>
      <c r="I22" s="206"/>
      <c r="J22" s="206"/>
      <c r="K22" s="206"/>
      <c r="L22" s="206"/>
      <c r="M22" s="206"/>
      <c r="N22" s="206"/>
      <c r="O22" s="207"/>
      <c r="P22" s="924" t="s">
        <v>352</v>
      </c>
      <c r="Q22" s="206"/>
      <c r="R22" s="206"/>
      <c r="S22" s="206"/>
      <c r="T22" s="206"/>
      <c r="U22" s="206"/>
      <c r="V22" s="207"/>
      <c r="W22" s="924" t="s">
        <v>353</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2">
      <c r="A23" s="938"/>
      <c r="B23" s="939"/>
      <c r="C23" s="939"/>
      <c r="D23" s="939"/>
      <c r="E23" s="939"/>
      <c r="F23" s="940"/>
      <c r="G23" s="977" t="s">
        <v>489</v>
      </c>
      <c r="H23" s="978"/>
      <c r="I23" s="978"/>
      <c r="J23" s="978"/>
      <c r="K23" s="978"/>
      <c r="L23" s="978"/>
      <c r="M23" s="978"/>
      <c r="N23" s="978"/>
      <c r="O23" s="979"/>
      <c r="P23" s="908">
        <v>38</v>
      </c>
      <c r="Q23" s="909"/>
      <c r="R23" s="909"/>
      <c r="S23" s="909"/>
      <c r="T23" s="909"/>
      <c r="U23" s="909"/>
      <c r="V23" s="925"/>
      <c r="W23" s="908">
        <v>38</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2">
      <c r="A24" s="938"/>
      <c r="B24" s="939"/>
      <c r="C24" s="939"/>
      <c r="D24" s="939"/>
      <c r="E24" s="939"/>
      <c r="F24" s="940"/>
      <c r="G24" s="926" t="s">
        <v>542</v>
      </c>
      <c r="H24" s="927"/>
      <c r="I24" s="927"/>
      <c r="J24" s="927"/>
      <c r="K24" s="927"/>
      <c r="L24" s="927"/>
      <c r="M24" s="927"/>
      <c r="N24" s="927"/>
      <c r="O24" s="928"/>
      <c r="P24" s="646" t="s">
        <v>544</v>
      </c>
      <c r="Q24" s="647"/>
      <c r="R24" s="647"/>
      <c r="S24" s="647"/>
      <c r="T24" s="647"/>
      <c r="U24" s="647"/>
      <c r="V24" s="648"/>
      <c r="W24" s="646" t="s">
        <v>554</v>
      </c>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2">
      <c r="A25" s="938"/>
      <c r="B25" s="939"/>
      <c r="C25" s="939"/>
      <c r="D25" s="939"/>
      <c r="E25" s="939"/>
      <c r="F25" s="940"/>
      <c r="G25" s="926" t="s">
        <v>542</v>
      </c>
      <c r="H25" s="927"/>
      <c r="I25" s="927"/>
      <c r="J25" s="927"/>
      <c r="K25" s="927"/>
      <c r="L25" s="927"/>
      <c r="M25" s="927"/>
      <c r="N25" s="927"/>
      <c r="O25" s="928"/>
      <c r="P25" s="646" t="s">
        <v>542</v>
      </c>
      <c r="Q25" s="647"/>
      <c r="R25" s="647"/>
      <c r="S25" s="647"/>
      <c r="T25" s="647"/>
      <c r="U25" s="647"/>
      <c r="V25" s="648"/>
      <c r="W25" s="646" t="s">
        <v>554</v>
      </c>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2">
      <c r="A26" s="938"/>
      <c r="B26" s="939"/>
      <c r="C26" s="939"/>
      <c r="D26" s="939"/>
      <c r="E26" s="939"/>
      <c r="F26" s="940"/>
      <c r="G26" s="926" t="s">
        <v>542</v>
      </c>
      <c r="H26" s="927"/>
      <c r="I26" s="927"/>
      <c r="J26" s="927"/>
      <c r="K26" s="927"/>
      <c r="L26" s="927"/>
      <c r="M26" s="927"/>
      <c r="N26" s="927"/>
      <c r="O26" s="928"/>
      <c r="P26" s="646" t="s">
        <v>544</v>
      </c>
      <c r="Q26" s="647"/>
      <c r="R26" s="647"/>
      <c r="S26" s="647"/>
      <c r="T26" s="647"/>
      <c r="U26" s="647"/>
      <c r="V26" s="648"/>
      <c r="W26" s="646" t="s">
        <v>554</v>
      </c>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2">
      <c r="A27" s="938"/>
      <c r="B27" s="939"/>
      <c r="C27" s="939"/>
      <c r="D27" s="939"/>
      <c r="E27" s="939"/>
      <c r="F27" s="940"/>
      <c r="G27" s="926" t="s">
        <v>542</v>
      </c>
      <c r="H27" s="927"/>
      <c r="I27" s="927"/>
      <c r="J27" s="927"/>
      <c r="K27" s="927"/>
      <c r="L27" s="927"/>
      <c r="M27" s="927"/>
      <c r="N27" s="927"/>
      <c r="O27" s="928"/>
      <c r="P27" s="956" t="s">
        <v>546</v>
      </c>
      <c r="Q27" s="957"/>
      <c r="R27" s="957"/>
      <c r="S27" s="957"/>
      <c r="T27" s="957"/>
      <c r="U27" s="957"/>
      <c r="V27" s="958"/>
      <c r="W27" s="646" t="s">
        <v>554</v>
      </c>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2">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5">
      <c r="A29" s="941"/>
      <c r="B29" s="942"/>
      <c r="C29" s="942"/>
      <c r="D29" s="942"/>
      <c r="E29" s="942"/>
      <c r="F29" s="943"/>
      <c r="G29" s="932" t="s">
        <v>259</v>
      </c>
      <c r="H29" s="933"/>
      <c r="I29" s="933"/>
      <c r="J29" s="933"/>
      <c r="K29" s="933"/>
      <c r="L29" s="933"/>
      <c r="M29" s="933"/>
      <c r="N29" s="933"/>
      <c r="O29" s="934"/>
      <c r="P29" s="646">
        <f>AK13</f>
        <v>38</v>
      </c>
      <c r="Q29" s="647"/>
      <c r="R29" s="647"/>
      <c r="S29" s="647"/>
      <c r="T29" s="647"/>
      <c r="U29" s="647"/>
      <c r="V29" s="648"/>
      <c r="W29" s="959">
        <f>AR13</f>
        <v>38</v>
      </c>
      <c r="X29" s="960"/>
      <c r="Y29" s="960"/>
      <c r="Z29" s="960"/>
      <c r="AA29" s="960"/>
      <c r="AB29" s="960"/>
      <c r="AC29" s="96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315</v>
      </c>
      <c r="AF30" s="848"/>
      <c r="AG30" s="848"/>
      <c r="AH30" s="849"/>
      <c r="AI30" s="847" t="s">
        <v>337</v>
      </c>
      <c r="AJ30" s="848"/>
      <c r="AK30" s="848"/>
      <c r="AL30" s="849"/>
      <c r="AM30" s="904" t="s">
        <v>342</v>
      </c>
      <c r="AN30" s="904"/>
      <c r="AO30" s="904"/>
      <c r="AP30" s="847"/>
      <c r="AQ30" s="756" t="s">
        <v>187</v>
      </c>
      <c r="AR30" s="757"/>
      <c r="AS30" s="757"/>
      <c r="AT30" s="758"/>
      <c r="AU30" s="763" t="s">
        <v>133</v>
      </c>
      <c r="AV30" s="763"/>
      <c r="AW30" s="763"/>
      <c r="AX30" s="905"/>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9" t="s">
        <v>547</v>
      </c>
      <c r="AR31" s="185"/>
      <c r="AS31" s="118" t="s">
        <v>188</v>
      </c>
      <c r="AT31" s="119"/>
      <c r="AU31" s="184" t="s">
        <v>548</v>
      </c>
      <c r="AV31" s="184"/>
      <c r="AW31" s="384" t="s">
        <v>177</v>
      </c>
      <c r="AX31" s="385"/>
    </row>
    <row r="32" spans="1:50" ht="23.25" customHeight="1" x14ac:dyDescent="0.2">
      <c r="A32" s="389"/>
      <c r="B32" s="387"/>
      <c r="C32" s="387"/>
      <c r="D32" s="387"/>
      <c r="E32" s="387"/>
      <c r="F32" s="388"/>
      <c r="G32" s="553" t="s">
        <v>486</v>
      </c>
      <c r="H32" s="554"/>
      <c r="I32" s="554"/>
      <c r="J32" s="554"/>
      <c r="K32" s="554"/>
      <c r="L32" s="554"/>
      <c r="M32" s="554"/>
      <c r="N32" s="554"/>
      <c r="O32" s="555"/>
      <c r="P32" s="90" t="s">
        <v>486</v>
      </c>
      <c r="Q32" s="90"/>
      <c r="R32" s="90"/>
      <c r="S32" s="90"/>
      <c r="T32" s="90"/>
      <c r="U32" s="90"/>
      <c r="V32" s="90"/>
      <c r="W32" s="90"/>
      <c r="X32" s="91"/>
      <c r="Y32" s="460" t="s">
        <v>12</v>
      </c>
      <c r="Z32" s="520"/>
      <c r="AA32" s="521"/>
      <c r="AB32" s="450" t="s">
        <v>486</v>
      </c>
      <c r="AC32" s="450"/>
      <c r="AD32" s="450"/>
      <c r="AE32" s="202" t="s">
        <v>486</v>
      </c>
      <c r="AF32" s="203"/>
      <c r="AG32" s="203"/>
      <c r="AH32" s="203"/>
      <c r="AI32" s="202" t="s">
        <v>485</v>
      </c>
      <c r="AJ32" s="203"/>
      <c r="AK32" s="203"/>
      <c r="AL32" s="203"/>
      <c r="AM32" s="202" t="s">
        <v>485</v>
      </c>
      <c r="AN32" s="203"/>
      <c r="AO32" s="203"/>
      <c r="AP32" s="203"/>
      <c r="AQ32" s="326" t="s">
        <v>485</v>
      </c>
      <c r="AR32" s="192"/>
      <c r="AS32" s="192"/>
      <c r="AT32" s="327"/>
      <c r="AU32" s="203" t="s">
        <v>485</v>
      </c>
      <c r="AV32" s="203"/>
      <c r="AW32" s="203"/>
      <c r="AX32" s="205"/>
    </row>
    <row r="33" spans="1:50" ht="23.25" customHeight="1" x14ac:dyDescent="0.2">
      <c r="A33" s="390"/>
      <c r="B33" s="391"/>
      <c r="C33" s="391"/>
      <c r="D33" s="391"/>
      <c r="E33" s="391"/>
      <c r="F33" s="392"/>
      <c r="G33" s="556"/>
      <c r="H33" s="557"/>
      <c r="I33" s="557"/>
      <c r="J33" s="557"/>
      <c r="K33" s="557"/>
      <c r="L33" s="557"/>
      <c r="M33" s="557"/>
      <c r="N33" s="557"/>
      <c r="O33" s="558"/>
      <c r="P33" s="93"/>
      <c r="Q33" s="93"/>
      <c r="R33" s="93"/>
      <c r="S33" s="93"/>
      <c r="T33" s="93"/>
      <c r="U33" s="93"/>
      <c r="V33" s="93"/>
      <c r="W33" s="93"/>
      <c r="X33" s="94"/>
      <c r="Y33" s="404" t="s">
        <v>53</v>
      </c>
      <c r="Z33" s="405"/>
      <c r="AA33" s="406"/>
      <c r="AB33" s="512" t="s">
        <v>486</v>
      </c>
      <c r="AC33" s="512"/>
      <c r="AD33" s="512"/>
      <c r="AE33" s="202" t="s">
        <v>485</v>
      </c>
      <c r="AF33" s="203"/>
      <c r="AG33" s="203"/>
      <c r="AH33" s="203"/>
      <c r="AI33" s="202" t="s">
        <v>485</v>
      </c>
      <c r="AJ33" s="203"/>
      <c r="AK33" s="203"/>
      <c r="AL33" s="203"/>
      <c r="AM33" s="202" t="s">
        <v>485</v>
      </c>
      <c r="AN33" s="203"/>
      <c r="AO33" s="203"/>
      <c r="AP33" s="203"/>
      <c r="AQ33" s="326" t="s">
        <v>485</v>
      </c>
      <c r="AR33" s="192"/>
      <c r="AS33" s="192"/>
      <c r="AT33" s="327"/>
      <c r="AU33" s="203" t="s">
        <v>485</v>
      </c>
      <c r="AV33" s="203"/>
      <c r="AW33" s="203"/>
      <c r="AX33" s="205"/>
    </row>
    <row r="34" spans="1:50" ht="23.25" customHeight="1" x14ac:dyDescent="0.2">
      <c r="A34" s="389"/>
      <c r="B34" s="387"/>
      <c r="C34" s="387"/>
      <c r="D34" s="387"/>
      <c r="E34" s="387"/>
      <c r="F34" s="388"/>
      <c r="G34" s="559"/>
      <c r="H34" s="560"/>
      <c r="I34" s="560"/>
      <c r="J34" s="560"/>
      <c r="K34" s="560"/>
      <c r="L34" s="560"/>
      <c r="M34" s="560"/>
      <c r="N34" s="560"/>
      <c r="O34" s="561"/>
      <c r="P34" s="96"/>
      <c r="Q34" s="96"/>
      <c r="R34" s="96"/>
      <c r="S34" s="96"/>
      <c r="T34" s="96"/>
      <c r="U34" s="96"/>
      <c r="V34" s="96"/>
      <c r="W34" s="96"/>
      <c r="X34" s="97"/>
      <c r="Y34" s="404" t="s">
        <v>13</v>
      </c>
      <c r="Z34" s="405"/>
      <c r="AA34" s="406"/>
      <c r="AB34" s="548" t="s">
        <v>178</v>
      </c>
      <c r="AC34" s="548"/>
      <c r="AD34" s="548"/>
      <c r="AE34" s="202" t="s">
        <v>485</v>
      </c>
      <c r="AF34" s="203"/>
      <c r="AG34" s="203"/>
      <c r="AH34" s="203"/>
      <c r="AI34" s="202" t="s">
        <v>485</v>
      </c>
      <c r="AJ34" s="203"/>
      <c r="AK34" s="203"/>
      <c r="AL34" s="203"/>
      <c r="AM34" s="202" t="s">
        <v>485</v>
      </c>
      <c r="AN34" s="203"/>
      <c r="AO34" s="203"/>
      <c r="AP34" s="203"/>
      <c r="AQ34" s="326" t="s">
        <v>485</v>
      </c>
      <c r="AR34" s="192"/>
      <c r="AS34" s="192"/>
      <c r="AT34" s="327"/>
      <c r="AU34" s="203" t="s">
        <v>485</v>
      </c>
      <c r="AV34" s="203"/>
      <c r="AW34" s="203"/>
      <c r="AX34" s="205"/>
    </row>
    <row r="35" spans="1:50" ht="23.25" customHeight="1" x14ac:dyDescent="0.2">
      <c r="A35" s="210" t="s">
        <v>303</v>
      </c>
      <c r="B35" s="211"/>
      <c r="C35" s="211"/>
      <c r="D35" s="211"/>
      <c r="E35" s="211"/>
      <c r="F35" s="212"/>
      <c r="G35" s="216" t="s">
        <v>486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2.700000000000003"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9"/>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4" t="s">
        <v>177</v>
      </c>
      <c r="AX38" s="385"/>
    </row>
    <row r="39" spans="1:50" ht="23.25" hidden="1" customHeight="1" x14ac:dyDescent="0.2">
      <c r="A39" s="389"/>
      <c r="B39" s="387"/>
      <c r="C39" s="387"/>
      <c r="D39" s="387"/>
      <c r="E39" s="387"/>
      <c r="F39" s="388"/>
      <c r="G39" s="553" t="s">
        <v>486</v>
      </c>
      <c r="H39" s="554"/>
      <c r="I39" s="554"/>
      <c r="J39" s="554"/>
      <c r="K39" s="554"/>
      <c r="L39" s="554"/>
      <c r="M39" s="554"/>
      <c r="N39" s="554"/>
      <c r="O39" s="555"/>
      <c r="P39" s="90" t="s">
        <v>486</v>
      </c>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6"/>
      <c r="H40" s="557"/>
      <c r="I40" s="557"/>
      <c r="J40" s="557"/>
      <c r="K40" s="557"/>
      <c r="L40" s="557"/>
      <c r="M40" s="557"/>
      <c r="N40" s="557"/>
      <c r="O40" s="558"/>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9"/>
      <c r="H41" s="560"/>
      <c r="I41" s="560"/>
      <c r="J41" s="560"/>
      <c r="K41" s="560"/>
      <c r="L41" s="560"/>
      <c r="M41" s="560"/>
      <c r="N41" s="560"/>
      <c r="O41" s="561"/>
      <c r="P41" s="96"/>
      <c r="Q41" s="96"/>
      <c r="R41" s="96"/>
      <c r="S41" s="96"/>
      <c r="T41" s="96"/>
      <c r="U41" s="96"/>
      <c r="V41" s="96"/>
      <c r="W41" s="96"/>
      <c r="X41" s="97"/>
      <c r="Y41" s="404" t="s">
        <v>13</v>
      </c>
      <c r="Z41" s="405"/>
      <c r="AA41" s="406"/>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57.6" hidden="1" customHeight="1" x14ac:dyDescent="0.2">
      <c r="A42" s="210" t="s">
        <v>303</v>
      </c>
      <c r="B42" s="211"/>
      <c r="C42" s="211"/>
      <c r="D42" s="211"/>
      <c r="E42" s="211"/>
      <c r="F42" s="212"/>
      <c r="G42" s="216" t="s">
        <v>486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9"/>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4" t="s">
        <v>177</v>
      </c>
      <c r="AX45" s="385"/>
    </row>
    <row r="46" spans="1:50" ht="23.25" hidden="1" customHeight="1" x14ac:dyDescent="0.2">
      <c r="A46" s="389"/>
      <c r="B46" s="387"/>
      <c r="C46" s="387"/>
      <c r="D46" s="387"/>
      <c r="E46" s="387"/>
      <c r="F46" s="388"/>
      <c r="G46" s="553" t="s">
        <v>486</v>
      </c>
      <c r="H46" s="554"/>
      <c r="I46" s="554"/>
      <c r="J46" s="554"/>
      <c r="K46" s="554"/>
      <c r="L46" s="554"/>
      <c r="M46" s="554"/>
      <c r="N46" s="554"/>
      <c r="O46" s="555"/>
      <c r="P46" s="90" t="s">
        <v>486</v>
      </c>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6"/>
      <c r="H47" s="557"/>
      <c r="I47" s="557"/>
      <c r="J47" s="557"/>
      <c r="K47" s="557"/>
      <c r="L47" s="557"/>
      <c r="M47" s="557"/>
      <c r="N47" s="557"/>
      <c r="O47" s="558"/>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9"/>
      <c r="H48" s="560"/>
      <c r="I48" s="560"/>
      <c r="J48" s="560"/>
      <c r="K48" s="560"/>
      <c r="L48" s="560"/>
      <c r="M48" s="560"/>
      <c r="N48" s="560"/>
      <c r="O48" s="561"/>
      <c r="P48" s="96"/>
      <c r="Q48" s="96"/>
      <c r="R48" s="96"/>
      <c r="S48" s="96"/>
      <c r="T48" s="96"/>
      <c r="U48" s="96"/>
      <c r="V48" s="96"/>
      <c r="W48" s="96"/>
      <c r="X48" s="97"/>
      <c r="Y48" s="404" t="s">
        <v>13</v>
      </c>
      <c r="Z48" s="405"/>
      <c r="AA48" s="406"/>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t="s">
        <v>486</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3" t="s">
        <v>133</v>
      </c>
      <c r="AV51" s="913"/>
      <c r="AW51" s="913"/>
      <c r="AX51" s="914"/>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4" t="s">
        <v>177</v>
      </c>
      <c r="AX52" s="385"/>
    </row>
    <row r="53" spans="1:50" ht="23.25" hidden="1" customHeight="1" x14ac:dyDescent="0.2">
      <c r="A53" s="389"/>
      <c r="B53" s="387"/>
      <c r="C53" s="387"/>
      <c r="D53" s="387"/>
      <c r="E53" s="387"/>
      <c r="F53" s="388"/>
      <c r="G53" s="553" t="s">
        <v>486</v>
      </c>
      <c r="H53" s="554"/>
      <c r="I53" s="554"/>
      <c r="J53" s="554"/>
      <c r="K53" s="554"/>
      <c r="L53" s="554"/>
      <c r="M53" s="554"/>
      <c r="N53" s="554"/>
      <c r="O53" s="555"/>
      <c r="P53" s="90" t="s">
        <v>486</v>
      </c>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6"/>
      <c r="H54" s="557"/>
      <c r="I54" s="557"/>
      <c r="J54" s="557"/>
      <c r="K54" s="557"/>
      <c r="L54" s="557"/>
      <c r="M54" s="557"/>
      <c r="N54" s="557"/>
      <c r="O54" s="558"/>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9"/>
      <c r="H55" s="560"/>
      <c r="I55" s="560"/>
      <c r="J55" s="560"/>
      <c r="K55" s="560"/>
      <c r="L55" s="560"/>
      <c r="M55" s="560"/>
      <c r="N55" s="560"/>
      <c r="O55" s="561"/>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t="s">
        <v>490</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3" t="s">
        <v>133</v>
      </c>
      <c r="AV58" s="913"/>
      <c r="AW58" s="913"/>
      <c r="AX58" s="914"/>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4" t="s">
        <v>177</v>
      </c>
      <c r="AX59" s="385"/>
    </row>
    <row r="60" spans="1:50" ht="23.25" hidden="1" customHeight="1" x14ac:dyDescent="0.2">
      <c r="A60" s="389"/>
      <c r="B60" s="387"/>
      <c r="C60" s="387"/>
      <c r="D60" s="387"/>
      <c r="E60" s="387"/>
      <c r="F60" s="388"/>
      <c r="G60" s="553" t="s">
        <v>486</v>
      </c>
      <c r="H60" s="554"/>
      <c r="I60" s="554"/>
      <c r="J60" s="554"/>
      <c r="K60" s="554"/>
      <c r="L60" s="554"/>
      <c r="M60" s="554"/>
      <c r="N60" s="554"/>
      <c r="O60" s="555"/>
      <c r="P60" s="90" t="s">
        <v>486</v>
      </c>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6"/>
      <c r="H61" s="557"/>
      <c r="I61" s="557"/>
      <c r="J61" s="557"/>
      <c r="K61" s="557"/>
      <c r="L61" s="557"/>
      <c r="M61" s="557"/>
      <c r="N61" s="557"/>
      <c r="O61" s="558"/>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9"/>
      <c r="H62" s="560"/>
      <c r="I62" s="560"/>
      <c r="J62" s="560"/>
      <c r="K62" s="560"/>
      <c r="L62" s="560"/>
      <c r="M62" s="560"/>
      <c r="N62" s="560"/>
      <c r="O62" s="561"/>
      <c r="P62" s="96"/>
      <c r="Q62" s="96"/>
      <c r="R62" s="96"/>
      <c r="S62" s="96"/>
      <c r="T62" s="96"/>
      <c r="U62" s="96"/>
      <c r="V62" s="96"/>
      <c r="W62" s="96"/>
      <c r="X62" s="97"/>
      <c r="Y62" s="404" t="s">
        <v>13</v>
      </c>
      <c r="Z62" s="405"/>
      <c r="AA62" s="406"/>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t="s">
        <v>490</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24" hidden="1" customHeight="1" x14ac:dyDescent="0.2">
      <c r="A78" s="320" t="s">
        <v>306</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72"/>
    </row>
    <row r="80" spans="1:50" ht="18.75" customHeight="1" x14ac:dyDescent="0.2">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5.2" customHeight="1" x14ac:dyDescent="0.2">
      <c r="A82" s="854"/>
      <c r="B82" s="516"/>
      <c r="C82" s="417"/>
      <c r="D82" s="417"/>
      <c r="E82" s="417"/>
      <c r="F82" s="418"/>
      <c r="G82" s="665" t="s">
        <v>491</v>
      </c>
      <c r="H82" s="665"/>
      <c r="I82" s="665"/>
      <c r="J82" s="665"/>
      <c r="K82" s="665"/>
      <c r="L82" s="665"/>
      <c r="M82" s="665"/>
      <c r="N82" s="665"/>
      <c r="O82" s="665"/>
      <c r="P82" s="665"/>
      <c r="Q82" s="665"/>
      <c r="R82" s="665"/>
      <c r="S82" s="665"/>
      <c r="T82" s="665"/>
      <c r="U82" s="665"/>
      <c r="V82" s="665"/>
      <c r="W82" s="665"/>
      <c r="X82" s="665"/>
      <c r="Y82" s="665"/>
      <c r="Z82" s="665"/>
      <c r="AA82" s="666"/>
      <c r="AB82" s="873" t="s">
        <v>492</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5.2" customHeight="1" x14ac:dyDescent="0.2">
      <c r="A83" s="854"/>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25.2" customHeight="1" x14ac:dyDescent="0.2">
      <c r="A84" s="854"/>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customHeight="1" x14ac:dyDescent="0.2">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486</v>
      </c>
      <c r="AR86" s="184"/>
      <c r="AS86" s="118" t="s">
        <v>188</v>
      </c>
      <c r="AT86" s="119"/>
      <c r="AU86" s="184" t="s">
        <v>486</v>
      </c>
      <c r="AV86" s="184"/>
      <c r="AW86" s="384" t="s">
        <v>177</v>
      </c>
      <c r="AX86" s="385"/>
      <c r="AY86" s="10"/>
      <c r="AZ86" s="10"/>
      <c r="BA86" s="10"/>
      <c r="BB86" s="10"/>
      <c r="BC86" s="10"/>
      <c r="BD86" s="10"/>
      <c r="BE86" s="10"/>
      <c r="BF86" s="10"/>
      <c r="BG86" s="10"/>
      <c r="BH86" s="10"/>
    </row>
    <row r="87" spans="1:60" ht="23.25" customHeight="1" x14ac:dyDescent="0.2">
      <c r="A87" s="854"/>
      <c r="B87" s="417"/>
      <c r="C87" s="417"/>
      <c r="D87" s="417"/>
      <c r="E87" s="417"/>
      <c r="F87" s="418"/>
      <c r="G87" s="89" t="s">
        <v>493</v>
      </c>
      <c r="H87" s="90"/>
      <c r="I87" s="90"/>
      <c r="J87" s="90"/>
      <c r="K87" s="90"/>
      <c r="L87" s="90"/>
      <c r="M87" s="90"/>
      <c r="N87" s="90"/>
      <c r="O87" s="91"/>
      <c r="P87" s="90" t="s">
        <v>494</v>
      </c>
      <c r="Q87" s="503"/>
      <c r="R87" s="503"/>
      <c r="S87" s="503"/>
      <c r="T87" s="503"/>
      <c r="U87" s="503"/>
      <c r="V87" s="503"/>
      <c r="W87" s="503"/>
      <c r="X87" s="504"/>
      <c r="Y87" s="550" t="s">
        <v>61</v>
      </c>
      <c r="Z87" s="551"/>
      <c r="AA87" s="552"/>
      <c r="AB87" s="450" t="s">
        <v>495</v>
      </c>
      <c r="AC87" s="450"/>
      <c r="AD87" s="450"/>
      <c r="AE87" s="202">
        <v>6</v>
      </c>
      <c r="AF87" s="203"/>
      <c r="AG87" s="203"/>
      <c r="AH87" s="203"/>
      <c r="AI87" s="202">
        <v>6</v>
      </c>
      <c r="AJ87" s="203"/>
      <c r="AK87" s="203"/>
      <c r="AL87" s="203"/>
      <c r="AM87" s="202">
        <v>4</v>
      </c>
      <c r="AN87" s="203"/>
      <c r="AO87" s="203"/>
      <c r="AP87" s="203"/>
      <c r="AQ87" s="326" t="s">
        <v>486</v>
      </c>
      <c r="AR87" s="192"/>
      <c r="AS87" s="192"/>
      <c r="AT87" s="327"/>
      <c r="AU87" s="203" t="s">
        <v>486</v>
      </c>
      <c r="AV87" s="203"/>
      <c r="AW87" s="203"/>
      <c r="AX87" s="205"/>
    </row>
    <row r="88" spans="1:60" ht="23.25" customHeight="1" x14ac:dyDescent="0.2">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495</v>
      </c>
      <c r="AC88" s="512"/>
      <c r="AD88" s="512"/>
      <c r="AE88" s="202">
        <v>6</v>
      </c>
      <c r="AF88" s="203"/>
      <c r="AG88" s="203"/>
      <c r="AH88" s="203"/>
      <c r="AI88" s="202">
        <v>6</v>
      </c>
      <c r="AJ88" s="203"/>
      <c r="AK88" s="203"/>
      <c r="AL88" s="203"/>
      <c r="AM88" s="202">
        <v>4</v>
      </c>
      <c r="AN88" s="203"/>
      <c r="AO88" s="203"/>
      <c r="AP88" s="203"/>
      <c r="AQ88" s="326" t="s">
        <v>486</v>
      </c>
      <c r="AR88" s="192"/>
      <c r="AS88" s="192"/>
      <c r="AT88" s="327"/>
      <c r="AU88" s="203" t="s">
        <v>486</v>
      </c>
      <c r="AV88" s="203"/>
      <c r="AW88" s="203"/>
      <c r="AX88" s="205"/>
      <c r="AY88" s="10"/>
      <c r="AZ88" s="10"/>
      <c r="BA88" s="10"/>
      <c r="BB88" s="10"/>
      <c r="BC88" s="10"/>
    </row>
    <row r="89" spans="1:60" ht="23.25" customHeight="1" thickBot="1" x14ac:dyDescent="0.25">
      <c r="A89" s="854"/>
      <c r="B89" s="518"/>
      <c r="C89" s="518"/>
      <c r="D89" s="518"/>
      <c r="E89" s="518"/>
      <c r="F89" s="519"/>
      <c r="G89" s="95"/>
      <c r="H89" s="96"/>
      <c r="I89" s="96"/>
      <c r="J89" s="96"/>
      <c r="K89" s="96"/>
      <c r="L89" s="96"/>
      <c r="M89" s="96"/>
      <c r="N89" s="96"/>
      <c r="O89" s="97"/>
      <c r="P89" s="161"/>
      <c r="Q89" s="161"/>
      <c r="R89" s="161"/>
      <c r="S89" s="161"/>
      <c r="T89" s="161"/>
      <c r="U89" s="161"/>
      <c r="V89" s="161"/>
      <c r="W89" s="161"/>
      <c r="X89" s="549"/>
      <c r="Y89" s="447" t="s">
        <v>13</v>
      </c>
      <c r="Z89" s="448"/>
      <c r="AA89" s="449"/>
      <c r="AB89" s="583" t="s">
        <v>14</v>
      </c>
      <c r="AC89" s="583"/>
      <c r="AD89" s="583"/>
      <c r="AE89" s="202">
        <v>100</v>
      </c>
      <c r="AF89" s="203"/>
      <c r="AG89" s="203"/>
      <c r="AH89" s="203"/>
      <c r="AI89" s="202">
        <v>100</v>
      </c>
      <c r="AJ89" s="203"/>
      <c r="AK89" s="203"/>
      <c r="AL89" s="203"/>
      <c r="AM89" s="202">
        <v>100</v>
      </c>
      <c r="AN89" s="203"/>
      <c r="AO89" s="203"/>
      <c r="AP89" s="203"/>
      <c r="AQ89" s="326" t="s">
        <v>486</v>
      </c>
      <c r="AR89" s="192"/>
      <c r="AS89" s="192"/>
      <c r="AT89" s="327"/>
      <c r="AU89" s="203" t="s">
        <v>486</v>
      </c>
      <c r="AV89" s="203"/>
      <c r="AW89" s="203"/>
      <c r="AX89" s="205"/>
      <c r="AY89" s="10"/>
      <c r="AZ89" s="10"/>
      <c r="BA89" s="10"/>
      <c r="BB89" s="10"/>
      <c r="BC89" s="10"/>
      <c r="BD89" s="10"/>
      <c r="BE89" s="10"/>
      <c r="BF89" s="10"/>
      <c r="BG89" s="10"/>
      <c r="BH89" s="10"/>
    </row>
    <row r="90" spans="1:60" ht="18.75" hidden="1" customHeight="1" x14ac:dyDescent="0.2">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50" t="s">
        <v>61</v>
      </c>
      <c r="Z92" s="551"/>
      <c r="AA92" s="552"/>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5">
      <c r="A94" s="854"/>
      <c r="B94" s="518"/>
      <c r="C94" s="518"/>
      <c r="D94" s="518"/>
      <c r="E94" s="518"/>
      <c r="F94" s="519"/>
      <c r="G94" s="95"/>
      <c r="H94" s="96"/>
      <c r="I94" s="96"/>
      <c r="J94" s="96"/>
      <c r="K94" s="96"/>
      <c r="L94" s="96"/>
      <c r="M94" s="96"/>
      <c r="N94" s="96"/>
      <c r="O94" s="97"/>
      <c r="P94" s="161"/>
      <c r="Q94" s="161"/>
      <c r="R94" s="161"/>
      <c r="S94" s="161"/>
      <c r="T94" s="161"/>
      <c r="U94" s="161"/>
      <c r="V94" s="161"/>
      <c r="W94" s="161"/>
      <c r="X94" s="549"/>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50" t="s">
        <v>61</v>
      </c>
      <c r="Z97" s="551"/>
      <c r="AA97" s="552"/>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5"/>
      <c r="B99" s="419"/>
      <c r="C99" s="419"/>
      <c r="D99" s="419"/>
      <c r="E99" s="419"/>
      <c r="F99" s="420"/>
      <c r="G99" s="569"/>
      <c r="H99" s="200"/>
      <c r="I99" s="200"/>
      <c r="J99" s="200"/>
      <c r="K99" s="200"/>
      <c r="L99" s="200"/>
      <c r="M99" s="200"/>
      <c r="N99" s="200"/>
      <c r="O99" s="570"/>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2</v>
      </c>
      <c r="AF101" s="203"/>
      <c r="AG101" s="203"/>
      <c r="AH101" s="204"/>
      <c r="AI101" s="202">
        <v>2</v>
      </c>
      <c r="AJ101" s="203"/>
      <c r="AK101" s="203"/>
      <c r="AL101" s="204"/>
      <c r="AM101" s="202">
        <v>2</v>
      </c>
      <c r="AN101" s="203"/>
      <c r="AO101" s="203"/>
      <c r="AP101" s="204"/>
      <c r="AQ101" s="202" t="s">
        <v>486</v>
      </c>
      <c r="AR101" s="203"/>
      <c r="AS101" s="203"/>
      <c r="AT101" s="204"/>
      <c r="AU101" s="202" t="s">
        <v>486</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2</v>
      </c>
      <c r="AF102" s="407"/>
      <c r="AG102" s="407"/>
      <c r="AH102" s="407"/>
      <c r="AI102" s="407">
        <v>2</v>
      </c>
      <c r="AJ102" s="407"/>
      <c r="AK102" s="407"/>
      <c r="AL102" s="407"/>
      <c r="AM102" s="407">
        <v>2</v>
      </c>
      <c r="AN102" s="407"/>
      <c r="AO102" s="407"/>
      <c r="AP102" s="407"/>
      <c r="AQ102" s="257">
        <v>2</v>
      </c>
      <c r="AR102" s="258"/>
      <c r="AS102" s="258"/>
      <c r="AT102" s="303"/>
      <c r="AU102" s="257">
        <v>2</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40"/>
      <c r="AA105" s="541"/>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7"/>
      <c r="AC107" s="538"/>
      <c r="AD107" s="539"/>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40"/>
      <c r="AA108" s="541"/>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7"/>
      <c r="AC110" s="538"/>
      <c r="AD110" s="539"/>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40"/>
      <c r="AA111" s="541"/>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7"/>
      <c r="AC113" s="538"/>
      <c r="AD113" s="539"/>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40"/>
      <c r="AA114" s="541"/>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315</v>
      </c>
      <c r="AF115" s="405"/>
      <c r="AG115" s="405"/>
      <c r="AH115" s="406"/>
      <c r="AI115" s="404" t="s">
        <v>313</v>
      </c>
      <c r="AJ115" s="405"/>
      <c r="AK115" s="405"/>
      <c r="AL115" s="406"/>
      <c r="AM115" s="404" t="s">
        <v>342</v>
      </c>
      <c r="AN115" s="405"/>
      <c r="AO115" s="405"/>
      <c r="AP115" s="406"/>
      <c r="AQ115" s="580" t="s">
        <v>357</v>
      </c>
      <c r="AR115" s="581"/>
      <c r="AS115" s="581"/>
      <c r="AT115" s="581"/>
      <c r="AU115" s="581"/>
      <c r="AV115" s="581"/>
      <c r="AW115" s="581"/>
      <c r="AX115" s="582"/>
    </row>
    <row r="116" spans="1:50" ht="23.25" customHeight="1" x14ac:dyDescent="0.2">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534" t="s">
        <v>502</v>
      </c>
      <c r="AC116" s="535"/>
      <c r="AD116" s="536"/>
      <c r="AE116" s="407">
        <v>19710</v>
      </c>
      <c r="AF116" s="407"/>
      <c r="AG116" s="407"/>
      <c r="AH116" s="407"/>
      <c r="AI116" s="407">
        <v>18737</v>
      </c>
      <c r="AJ116" s="407"/>
      <c r="AK116" s="407"/>
      <c r="AL116" s="407"/>
      <c r="AM116" s="407">
        <v>19086</v>
      </c>
      <c r="AN116" s="407"/>
      <c r="AO116" s="407"/>
      <c r="AP116" s="407"/>
      <c r="AQ116" s="202">
        <v>19114</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3" t="s">
        <v>500</v>
      </c>
      <c r="AF117" s="543"/>
      <c r="AG117" s="543"/>
      <c r="AH117" s="543"/>
      <c r="AI117" s="543" t="s">
        <v>504</v>
      </c>
      <c r="AJ117" s="543"/>
      <c r="AK117" s="543"/>
      <c r="AL117" s="543"/>
      <c r="AM117" s="543" t="s">
        <v>532</v>
      </c>
      <c r="AN117" s="543"/>
      <c r="AO117" s="543"/>
      <c r="AP117" s="543"/>
      <c r="AQ117" s="543" t="s">
        <v>533</v>
      </c>
      <c r="AR117" s="543"/>
      <c r="AS117" s="543"/>
      <c r="AT117" s="543"/>
      <c r="AU117" s="543"/>
      <c r="AV117" s="543"/>
      <c r="AW117" s="543"/>
      <c r="AX117" s="544"/>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315</v>
      </c>
      <c r="AF118" s="405"/>
      <c r="AG118" s="405"/>
      <c r="AH118" s="406"/>
      <c r="AI118" s="404" t="s">
        <v>313</v>
      </c>
      <c r="AJ118" s="405"/>
      <c r="AK118" s="405"/>
      <c r="AL118" s="406"/>
      <c r="AM118" s="404" t="s">
        <v>342</v>
      </c>
      <c r="AN118" s="405"/>
      <c r="AO118" s="405"/>
      <c r="AP118" s="406"/>
      <c r="AQ118" s="580" t="s">
        <v>357</v>
      </c>
      <c r="AR118" s="581"/>
      <c r="AS118" s="581"/>
      <c r="AT118" s="581"/>
      <c r="AU118" s="581"/>
      <c r="AV118" s="581"/>
      <c r="AW118" s="581"/>
      <c r="AX118" s="582"/>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315</v>
      </c>
      <c r="AF121" s="405"/>
      <c r="AG121" s="405"/>
      <c r="AH121" s="406"/>
      <c r="AI121" s="404" t="s">
        <v>313</v>
      </c>
      <c r="AJ121" s="405"/>
      <c r="AK121" s="405"/>
      <c r="AL121" s="406"/>
      <c r="AM121" s="404" t="s">
        <v>342</v>
      </c>
      <c r="AN121" s="405"/>
      <c r="AO121" s="405"/>
      <c r="AP121" s="406"/>
      <c r="AQ121" s="580" t="s">
        <v>357</v>
      </c>
      <c r="AR121" s="581"/>
      <c r="AS121" s="581"/>
      <c r="AT121" s="581"/>
      <c r="AU121" s="581"/>
      <c r="AV121" s="581"/>
      <c r="AW121" s="581"/>
      <c r="AX121" s="582"/>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315</v>
      </c>
      <c r="AF124" s="405"/>
      <c r="AG124" s="405"/>
      <c r="AH124" s="406"/>
      <c r="AI124" s="404" t="s">
        <v>313</v>
      </c>
      <c r="AJ124" s="405"/>
      <c r="AK124" s="405"/>
      <c r="AL124" s="406"/>
      <c r="AM124" s="404" t="s">
        <v>342</v>
      </c>
      <c r="AN124" s="405"/>
      <c r="AO124" s="405"/>
      <c r="AP124" s="406"/>
      <c r="AQ124" s="580" t="s">
        <v>357</v>
      </c>
      <c r="AR124" s="581"/>
      <c r="AS124" s="581"/>
      <c r="AT124" s="581"/>
      <c r="AU124" s="581"/>
      <c r="AV124" s="581"/>
      <c r="AW124" s="581"/>
      <c r="AX124" s="582"/>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315</v>
      </c>
      <c r="AF127" s="405"/>
      <c r="AG127" s="405"/>
      <c r="AH127" s="406"/>
      <c r="AI127" s="404" t="s">
        <v>313</v>
      </c>
      <c r="AJ127" s="405"/>
      <c r="AK127" s="405"/>
      <c r="AL127" s="406"/>
      <c r="AM127" s="404" t="s">
        <v>342</v>
      </c>
      <c r="AN127" s="405"/>
      <c r="AO127" s="405"/>
      <c r="AP127" s="406"/>
      <c r="AQ127" s="580" t="s">
        <v>357</v>
      </c>
      <c r="AR127" s="581"/>
      <c r="AS127" s="581"/>
      <c r="AT127" s="581"/>
      <c r="AU127" s="581"/>
      <c r="AV127" s="581"/>
      <c r="AW127" s="581"/>
      <c r="AX127" s="582"/>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3" t="s">
        <v>330</v>
      </c>
      <c r="B130" s="170"/>
      <c r="C130" s="169" t="s">
        <v>191</v>
      </c>
      <c r="D130" s="170"/>
      <c r="E130" s="154" t="s">
        <v>220</v>
      </c>
      <c r="F130" s="155"/>
      <c r="G130" s="156" t="s">
        <v>549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331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546</v>
      </c>
      <c r="AR133" s="184"/>
      <c r="AS133" s="118" t="s">
        <v>188</v>
      </c>
      <c r="AT133" s="119"/>
      <c r="AU133" s="185" t="s">
        <v>546</v>
      </c>
      <c r="AV133" s="185"/>
      <c r="AW133" s="118" t="s">
        <v>177</v>
      </c>
      <c r="AX133" s="180"/>
    </row>
    <row r="134" spans="1:50" ht="19.5" customHeight="1" x14ac:dyDescent="0.2">
      <c r="A134" s="174"/>
      <c r="B134" s="171"/>
      <c r="C134" s="165"/>
      <c r="D134" s="171"/>
      <c r="E134" s="165"/>
      <c r="F134" s="166"/>
      <c r="G134" s="89" t="s">
        <v>549</v>
      </c>
      <c r="H134" s="90"/>
      <c r="I134" s="90"/>
      <c r="J134" s="90"/>
      <c r="K134" s="90"/>
      <c r="L134" s="90"/>
      <c r="M134" s="90"/>
      <c r="N134" s="90"/>
      <c r="O134" s="90"/>
      <c r="P134" s="90"/>
      <c r="Q134" s="90"/>
      <c r="R134" s="90"/>
      <c r="S134" s="90"/>
      <c r="T134" s="90"/>
      <c r="U134" s="90"/>
      <c r="V134" s="90"/>
      <c r="W134" s="90"/>
      <c r="X134" s="91"/>
      <c r="Y134" s="186" t="s">
        <v>202</v>
      </c>
      <c r="Z134" s="187"/>
      <c r="AA134" s="188"/>
      <c r="AB134" s="189" t="s">
        <v>486</v>
      </c>
      <c r="AC134" s="190"/>
      <c r="AD134" s="190"/>
      <c r="AE134" s="191" t="s">
        <v>486</v>
      </c>
      <c r="AF134" s="192"/>
      <c r="AG134" s="192"/>
      <c r="AH134" s="192"/>
      <c r="AI134" s="191" t="s">
        <v>496</v>
      </c>
      <c r="AJ134" s="192"/>
      <c r="AK134" s="192"/>
      <c r="AL134" s="192"/>
      <c r="AM134" s="191" t="s">
        <v>486</v>
      </c>
      <c r="AN134" s="192"/>
      <c r="AO134" s="192"/>
      <c r="AP134" s="192"/>
      <c r="AQ134" s="191" t="s">
        <v>497</v>
      </c>
      <c r="AR134" s="192"/>
      <c r="AS134" s="192"/>
      <c r="AT134" s="192"/>
      <c r="AU134" s="191" t="s">
        <v>486</v>
      </c>
      <c r="AV134" s="192"/>
      <c r="AW134" s="192"/>
      <c r="AX134" s="193"/>
    </row>
    <row r="135" spans="1:50" ht="19.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486</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t="s">
        <v>505</v>
      </c>
      <c r="H138" s="90"/>
      <c r="I138" s="90"/>
      <c r="J138" s="90"/>
      <c r="K138" s="90"/>
      <c r="L138" s="90"/>
      <c r="M138" s="90"/>
      <c r="N138" s="90"/>
      <c r="O138" s="90"/>
      <c r="P138" s="90"/>
      <c r="Q138" s="90"/>
      <c r="R138" s="90"/>
      <c r="S138" s="90"/>
      <c r="T138" s="90"/>
      <c r="U138" s="90"/>
      <c r="V138" s="90"/>
      <c r="W138" s="90"/>
      <c r="X138" s="91"/>
      <c r="Y138" s="186" t="s">
        <v>202</v>
      </c>
      <c r="Z138" s="187"/>
      <c r="AA138" s="188"/>
      <c r="AB138" s="189" t="s">
        <v>486</v>
      </c>
      <c r="AC138" s="190"/>
      <c r="AD138" s="190"/>
      <c r="AE138" s="191" t="s">
        <v>486</v>
      </c>
      <c r="AF138" s="192"/>
      <c r="AG138" s="192"/>
      <c r="AH138" s="192"/>
      <c r="AI138" s="191" t="s">
        <v>486</v>
      </c>
      <c r="AJ138" s="192"/>
      <c r="AK138" s="192"/>
      <c r="AL138" s="192"/>
      <c r="AM138" s="191" t="s">
        <v>486</v>
      </c>
      <c r="AN138" s="192"/>
      <c r="AO138" s="192"/>
      <c r="AP138" s="192"/>
      <c r="AQ138" s="191" t="s">
        <v>486</v>
      </c>
      <c r="AR138" s="192"/>
      <c r="AS138" s="192"/>
      <c r="AT138" s="192"/>
      <c r="AU138" s="191" t="s">
        <v>486</v>
      </c>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486</v>
      </c>
      <c r="AC139" s="198"/>
      <c r="AD139" s="198"/>
      <c r="AE139" s="191" t="s">
        <v>496</v>
      </c>
      <c r="AF139" s="192"/>
      <c r="AG139" s="192"/>
      <c r="AH139" s="192"/>
      <c r="AI139" s="191" t="s">
        <v>486</v>
      </c>
      <c r="AJ139" s="192"/>
      <c r="AK139" s="192"/>
      <c r="AL139" s="192"/>
      <c r="AM139" s="191" t="s">
        <v>486</v>
      </c>
      <c r="AN139" s="192"/>
      <c r="AO139" s="192"/>
      <c r="AP139" s="192"/>
      <c r="AQ139" s="191" t="s">
        <v>486</v>
      </c>
      <c r="AR139" s="192"/>
      <c r="AS139" s="192"/>
      <c r="AT139" s="192"/>
      <c r="AU139" s="191" t="s">
        <v>486</v>
      </c>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t="s">
        <v>486</v>
      </c>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t="s">
        <v>486</v>
      </c>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t="s">
        <v>496</v>
      </c>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486</v>
      </c>
      <c r="H154" s="90"/>
      <c r="I154" s="90"/>
      <c r="J154" s="90"/>
      <c r="K154" s="90"/>
      <c r="L154" s="90"/>
      <c r="M154" s="90"/>
      <c r="N154" s="90"/>
      <c r="O154" s="90"/>
      <c r="P154" s="91"/>
      <c r="Q154" s="110" t="s">
        <v>486</v>
      </c>
      <c r="R154" s="90"/>
      <c r="S154" s="90"/>
      <c r="T154" s="90"/>
      <c r="U154" s="90"/>
      <c r="V154" s="90"/>
      <c r="W154" s="90"/>
      <c r="X154" s="90"/>
      <c r="Y154" s="90"/>
      <c r="Z154" s="90"/>
      <c r="AA154" s="277"/>
      <c r="AB154" s="126" t="s">
        <v>486</v>
      </c>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t="s">
        <v>486</v>
      </c>
      <c r="H161" s="90"/>
      <c r="I161" s="90"/>
      <c r="J161" s="90"/>
      <c r="K161" s="90"/>
      <c r="L161" s="90"/>
      <c r="M161" s="90"/>
      <c r="N161" s="90"/>
      <c r="O161" s="90"/>
      <c r="P161" s="91"/>
      <c r="Q161" s="110" t="s">
        <v>497</v>
      </c>
      <c r="R161" s="90"/>
      <c r="S161" s="90"/>
      <c r="T161" s="90"/>
      <c r="U161" s="90"/>
      <c r="V161" s="90"/>
      <c r="W161" s="90"/>
      <c r="X161" s="90"/>
      <c r="Y161" s="90"/>
      <c r="Z161" s="90"/>
      <c r="AA161" s="277"/>
      <c r="AB161" s="126" t="s">
        <v>486</v>
      </c>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t="s">
        <v>497</v>
      </c>
      <c r="H168" s="90"/>
      <c r="I168" s="90"/>
      <c r="J168" s="90"/>
      <c r="K168" s="90"/>
      <c r="L168" s="90"/>
      <c r="M168" s="90"/>
      <c r="N168" s="90"/>
      <c r="O168" s="90"/>
      <c r="P168" s="91"/>
      <c r="Q168" s="110" t="s">
        <v>496</v>
      </c>
      <c r="R168" s="90"/>
      <c r="S168" s="90"/>
      <c r="T168" s="90"/>
      <c r="U168" s="90"/>
      <c r="V168" s="90"/>
      <c r="W168" s="90"/>
      <c r="X168" s="90"/>
      <c r="Y168" s="90"/>
      <c r="Z168" s="90"/>
      <c r="AA168" s="277"/>
      <c r="AB168" s="126" t="s">
        <v>497</v>
      </c>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t="s">
        <v>486</v>
      </c>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t="s">
        <v>486</v>
      </c>
      <c r="H182" s="90"/>
      <c r="I182" s="90"/>
      <c r="J182" s="90"/>
      <c r="K182" s="90"/>
      <c r="L182" s="90"/>
      <c r="M182" s="90"/>
      <c r="N182" s="90"/>
      <c r="O182" s="90"/>
      <c r="P182" s="91"/>
      <c r="Q182" s="110" t="s">
        <v>486</v>
      </c>
      <c r="R182" s="90"/>
      <c r="S182" s="90"/>
      <c r="T182" s="90"/>
      <c r="U182" s="90"/>
      <c r="V182" s="90"/>
      <c r="W182" s="90"/>
      <c r="X182" s="90"/>
      <c r="Y182" s="90"/>
      <c r="Z182" s="90"/>
      <c r="AA182" s="277"/>
      <c r="AB182" s="126" t="s">
        <v>486</v>
      </c>
      <c r="AC182" s="127"/>
      <c r="AD182" s="127"/>
      <c r="AE182" s="132" t="s">
        <v>486</v>
      </c>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t="s">
        <v>486</v>
      </c>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t="s">
        <v>486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t="s">
        <v>486</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t="s">
        <v>486</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t="s">
        <v>486</v>
      </c>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t="s">
        <v>486</v>
      </c>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t="s">
        <v>486</v>
      </c>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t="s">
        <v>486</v>
      </c>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16.5" hidden="1" customHeight="1" x14ac:dyDescent="0.2">
      <c r="A214" s="174"/>
      <c r="B214" s="171"/>
      <c r="C214" s="165"/>
      <c r="D214" s="171"/>
      <c r="E214" s="165"/>
      <c r="F214" s="166"/>
      <c r="G214" s="89" t="s">
        <v>486</v>
      </c>
      <c r="H214" s="90"/>
      <c r="I214" s="90"/>
      <c r="J214" s="90"/>
      <c r="K214" s="90"/>
      <c r="L214" s="90"/>
      <c r="M214" s="90"/>
      <c r="N214" s="90"/>
      <c r="O214" s="90"/>
      <c r="P214" s="91"/>
      <c r="Q214" s="98" t="s">
        <v>518</v>
      </c>
      <c r="R214" s="99"/>
      <c r="S214" s="99"/>
      <c r="T214" s="99"/>
      <c r="U214" s="99"/>
      <c r="V214" s="99"/>
      <c r="W214" s="99"/>
      <c r="X214" s="99"/>
      <c r="Y214" s="99"/>
      <c r="Z214" s="99"/>
      <c r="AA214" s="100"/>
      <c r="AB214" s="126" t="s">
        <v>486</v>
      </c>
      <c r="AC214" s="127"/>
      <c r="AD214" s="127"/>
      <c r="AE214" s="132" t="s">
        <v>486</v>
      </c>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1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16.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1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t="s">
        <v>486</v>
      </c>
      <c r="AF217" s="90"/>
      <c r="AG217" s="90"/>
      <c r="AH217" s="90"/>
      <c r="AI217" s="90"/>
      <c r="AJ217" s="90"/>
      <c r="AK217" s="90"/>
      <c r="AL217" s="90"/>
      <c r="AM217" s="90"/>
      <c r="AN217" s="90"/>
      <c r="AO217" s="90"/>
      <c r="AP217" s="90"/>
      <c r="AQ217" s="90"/>
      <c r="AR217" s="90"/>
      <c r="AS217" s="90"/>
      <c r="AT217" s="90"/>
      <c r="AU217" s="90"/>
      <c r="AV217" s="90"/>
      <c r="AW217" s="90"/>
      <c r="AX217" s="111"/>
    </row>
    <row r="218" spans="1:50" ht="1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2">
      <c r="A248" s="174"/>
      <c r="B248" s="171"/>
      <c r="C248" s="165"/>
      <c r="D248" s="171"/>
      <c r="E248" s="110" t="s">
        <v>486</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20"/>
      <c r="E430" s="159" t="s">
        <v>323</v>
      </c>
      <c r="F430" s="887"/>
      <c r="G430" s="888" t="s">
        <v>207</v>
      </c>
      <c r="H430" s="108"/>
      <c r="I430" s="108"/>
      <c r="J430" s="889" t="s">
        <v>485</v>
      </c>
      <c r="K430" s="890"/>
      <c r="L430" s="890"/>
      <c r="M430" s="890"/>
      <c r="N430" s="890"/>
      <c r="O430" s="890"/>
      <c r="P430" s="890"/>
      <c r="Q430" s="890"/>
      <c r="R430" s="890"/>
      <c r="S430" s="890"/>
      <c r="T430" s="891"/>
      <c r="U430" s="577" t="s">
        <v>486</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79" t="s">
        <v>546</v>
      </c>
      <c r="AR432" s="185"/>
      <c r="AS432" s="118" t="s">
        <v>188</v>
      </c>
      <c r="AT432" s="119"/>
      <c r="AU432" s="185" t="s">
        <v>546</v>
      </c>
      <c r="AV432" s="185"/>
      <c r="AW432" s="118" t="s">
        <v>177</v>
      </c>
      <c r="AX432" s="180"/>
    </row>
    <row r="433" spans="1:50" ht="23.25" customHeight="1" x14ac:dyDescent="0.2">
      <c r="A433" s="174"/>
      <c r="B433" s="171"/>
      <c r="C433" s="165"/>
      <c r="D433" s="171"/>
      <c r="E433" s="328"/>
      <c r="F433" s="329"/>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6" t="s">
        <v>486</v>
      </c>
      <c r="AF433" s="192"/>
      <c r="AG433" s="192"/>
      <c r="AH433" s="192"/>
      <c r="AI433" s="326" t="s">
        <v>486</v>
      </c>
      <c r="AJ433" s="192"/>
      <c r="AK433" s="192"/>
      <c r="AL433" s="192"/>
      <c r="AM433" s="326" t="s">
        <v>490</v>
      </c>
      <c r="AN433" s="192"/>
      <c r="AO433" s="192"/>
      <c r="AP433" s="327"/>
      <c r="AQ433" s="326" t="s">
        <v>486</v>
      </c>
      <c r="AR433" s="192"/>
      <c r="AS433" s="192"/>
      <c r="AT433" s="327"/>
      <c r="AU433" s="192" t="s">
        <v>497</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486</v>
      </c>
      <c r="AC434" s="198"/>
      <c r="AD434" s="198"/>
      <c r="AE434" s="326" t="s">
        <v>486</v>
      </c>
      <c r="AF434" s="192"/>
      <c r="AG434" s="192"/>
      <c r="AH434" s="327"/>
      <c r="AI434" s="326" t="s">
        <v>486</v>
      </c>
      <c r="AJ434" s="192"/>
      <c r="AK434" s="192"/>
      <c r="AL434" s="192"/>
      <c r="AM434" s="326" t="s">
        <v>497</v>
      </c>
      <c r="AN434" s="192"/>
      <c r="AO434" s="192"/>
      <c r="AP434" s="327"/>
      <c r="AQ434" s="326" t="s">
        <v>486</v>
      </c>
      <c r="AR434" s="192"/>
      <c r="AS434" s="192"/>
      <c r="AT434" s="327"/>
      <c r="AU434" s="192" t="s">
        <v>486</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486</v>
      </c>
      <c r="AF435" s="192"/>
      <c r="AG435" s="192"/>
      <c r="AH435" s="327"/>
      <c r="AI435" s="326" t="s">
        <v>486</v>
      </c>
      <c r="AJ435" s="192"/>
      <c r="AK435" s="192"/>
      <c r="AL435" s="192"/>
      <c r="AM435" s="326" t="s">
        <v>486</v>
      </c>
      <c r="AN435" s="192"/>
      <c r="AO435" s="192"/>
      <c r="AP435" s="327"/>
      <c r="AQ435" s="326" t="s">
        <v>486</v>
      </c>
      <c r="AR435" s="192"/>
      <c r="AS435" s="192"/>
      <c r="AT435" s="327"/>
      <c r="AU435" s="192" t="s">
        <v>486</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9" t="s">
        <v>546</v>
      </c>
      <c r="AR457" s="185"/>
      <c r="AS457" s="118" t="s">
        <v>188</v>
      </c>
      <c r="AT457" s="119"/>
      <c r="AU457" s="185" t="s">
        <v>548</v>
      </c>
      <c r="AV457" s="185"/>
      <c r="AW457" s="118" t="s">
        <v>177</v>
      </c>
      <c r="AX457" s="180"/>
    </row>
    <row r="458" spans="1:50" ht="23.25" customHeight="1" x14ac:dyDescent="0.2">
      <c r="A458" s="174"/>
      <c r="B458" s="171"/>
      <c r="C458" s="165"/>
      <c r="D458" s="171"/>
      <c r="E458" s="328"/>
      <c r="F458" s="329"/>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486</v>
      </c>
      <c r="AF458" s="192"/>
      <c r="AG458" s="192"/>
      <c r="AH458" s="192"/>
      <c r="AI458" s="326" t="s">
        <v>486</v>
      </c>
      <c r="AJ458" s="192"/>
      <c r="AK458" s="192"/>
      <c r="AL458" s="192"/>
      <c r="AM458" s="326" t="s">
        <v>486</v>
      </c>
      <c r="AN458" s="192"/>
      <c r="AO458" s="192"/>
      <c r="AP458" s="327"/>
      <c r="AQ458" s="326" t="s">
        <v>486</v>
      </c>
      <c r="AR458" s="192"/>
      <c r="AS458" s="192"/>
      <c r="AT458" s="327"/>
      <c r="AU458" s="192" t="s">
        <v>486</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326" t="s">
        <v>486</v>
      </c>
      <c r="AF459" s="192"/>
      <c r="AG459" s="192"/>
      <c r="AH459" s="327"/>
      <c r="AI459" s="326" t="s">
        <v>486</v>
      </c>
      <c r="AJ459" s="192"/>
      <c r="AK459" s="192"/>
      <c r="AL459" s="192"/>
      <c r="AM459" s="326" t="s">
        <v>486</v>
      </c>
      <c r="AN459" s="192"/>
      <c r="AO459" s="192"/>
      <c r="AP459" s="327"/>
      <c r="AQ459" s="326" t="s">
        <v>486</v>
      </c>
      <c r="AR459" s="192"/>
      <c r="AS459" s="192"/>
      <c r="AT459" s="327"/>
      <c r="AU459" s="192" t="s">
        <v>497</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496</v>
      </c>
      <c r="AF460" s="192"/>
      <c r="AG460" s="192"/>
      <c r="AH460" s="327"/>
      <c r="AI460" s="326" t="s">
        <v>486</v>
      </c>
      <c r="AJ460" s="192"/>
      <c r="AK460" s="192"/>
      <c r="AL460" s="192"/>
      <c r="AM460" s="326" t="s">
        <v>486</v>
      </c>
      <c r="AN460" s="192"/>
      <c r="AO460" s="192"/>
      <c r="AP460" s="327"/>
      <c r="AQ460" s="326" t="s">
        <v>486</v>
      </c>
      <c r="AR460" s="192"/>
      <c r="AS460" s="192"/>
      <c r="AT460" s="327"/>
      <c r="AU460" s="192" t="s">
        <v>486</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8" t="s">
        <v>207</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8" t="s">
        <v>207</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8" t="s">
        <v>207</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8" t="s">
        <v>207</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7" customHeight="1" x14ac:dyDescent="0.2">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149.1"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483</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61.2"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483</v>
      </c>
      <c r="AE704" s="772"/>
      <c r="AF704" s="772"/>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3"/>
      <c r="D706" s="784"/>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509</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509</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511</v>
      </c>
      <c r="AE708" s="594"/>
      <c r="AF708" s="594"/>
      <c r="AG708" s="731" t="s">
        <v>486</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511</v>
      </c>
      <c r="AE710" s="313"/>
      <c r="AF710" s="313"/>
      <c r="AG710" s="86" t="s">
        <v>486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483</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511</v>
      </c>
      <c r="AE712" s="772"/>
      <c r="AF712" s="772"/>
      <c r="AG712" s="799" t="s">
        <v>486</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73" t="s">
        <v>272</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2" t="s">
        <v>511</v>
      </c>
      <c r="AE713" s="313"/>
      <c r="AF713" s="652"/>
      <c r="AG713" s="86" t="s">
        <v>486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511</v>
      </c>
      <c r="AE714" s="797"/>
      <c r="AF714" s="798"/>
      <c r="AG714" s="725" t="s">
        <v>486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514</v>
      </c>
      <c r="AH715" s="732"/>
      <c r="AI715" s="732"/>
      <c r="AJ715" s="732"/>
      <c r="AK715" s="732"/>
      <c r="AL715" s="732"/>
      <c r="AM715" s="732"/>
      <c r="AN715" s="732"/>
      <c r="AO715" s="732"/>
      <c r="AP715" s="732"/>
      <c r="AQ715" s="732"/>
      <c r="AR715" s="732"/>
      <c r="AS715" s="732"/>
      <c r="AT715" s="732"/>
      <c r="AU715" s="732"/>
      <c r="AV715" s="732"/>
      <c r="AW715" s="732"/>
      <c r="AX715" s="733"/>
    </row>
    <row r="716" spans="1:50" ht="46.2"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6" t="s">
        <v>531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70.5"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0" t="s">
        <v>517</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7"/>
      <c r="B721" s="768"/>
      <c r="C721" s="280" t="s">
        <v>519</v>
      </c>
      <c r="D721" s="281"/>
      <c r="E721" s="281"/>
      <c r="F721" s="282"/>
      <c r="G721" s="271" t="s">
        <v>267</v>
      </c>
      <c r="H721" s="272"/>
      <c r="I721" s="68" t="str">
        <f>IF(OR(G721="　", G721=""), "", "-")</f>
        <v/>
      </c>
      <c r="J721" s="275">
        <v>103</v>
      </c>
      <c r="K721" s="275"/>
      <c r="L721" s="68" t="str">
        <f>IF(M721="","","-")</f>
        <v/>
      </c>
      <c r="M721" s="69"/>
      <c r="N721" s="288" t="s">
        <v>520</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9" t="s">
        <v>47</v>
      </c>
      <c r="B726" s="791"/>
      <c r="C726" s="804" t="s">
        <v>52</v>
      </c>
      <c r="D726" s="826"/>
      <c r="E726" s="826"/>
      <c r="F726" s="827"/>
      <c r="G726" s="566" t="s">
        <v>521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2"/>
      <c r="B727" s="793"/>
      <c r="C727" s="737" t="s">
        <v>56</v>
      </c>
      <c r="D727" s="738"/>
      <c r="E727" s="738"/>
      <c r="F727" s="739"/>
      <c r="G727" s="564" t="s">
        <v>522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5">
      <c r="A729" s="623" t="s">
        <v>551</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137</v>
      </c>
      <c r="B731" s="789"/>
      <c r="C731" s="789"/>
      <c r="D731" s="789"/>
      <c r="E731" s="790"/>
      <c r="F731" s="718" t="s">
        <v>550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137</v>
      </c>
      <c r="B733" s="663"/>
      <c r="C733" s="663"/>
      <c r="D733" s="663"/>
      <c r="E733" s="664"/>
      <c r="F733" s="626" t="s">
        <v>553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0" t="s">
        <v>326</v>
      </c>
      <c r="B737" s="195"/>
      <c r="C737" s="195"/>
      <c r="D737" s="196"/>
      <c r="E737" s="981" t="s">
        <v>546</v>
      </c>
      <c r="F737" s="981"/>
      <c r="G737" s="981"/>
      <c r="H737" s="981"/>
      <c r="I737" s="981"/>
      <c r="J737" s="981"/>
      <c r="K737" s="981"/>
      <c r="L737" s="981"/>
      <c r="M737" s="981"/>
      <c r="N737" s="351" t="s">
        <v>321</v>
      </c>
      <c r="O737" s="351"/>
      <c r="P737" s="351"/>
      <c r="Q737" s="351"/>
      <c r="R737" s="981" t="s">
        <v>546</v>
      </c>
      <c r="S737" s="981"/>
      <c r="T737" s="981"/>
      <c r="U737" s="981"/>
      <c r="V737" s="981"/>
      <c r="W737" s="981"/>
      <c r="X737" s="981"/>
      <c r="Y737" s="981"/>
      <c r="Z737" s="981"/>
      <c r="AA737" s="351" t="s">
        <v>320</v>
      </c>
      <c r="AB737" s="351"/>
      <c r="AC737" s="351"/>
      <c r="AD737" s="351"/>
      <c r="AE737" s="981" t="s">
        <v>546</v>
      </c>
      <c r="AF737" s="981"/>
      <c r="AG737" s="981"/>
      <c r="AH737" s="981"/>
      <c r="AI737" s="981"/>
      <c r="AJ737" s="981"/>
      <c r="AK737" s="981"/>
      <c r="AL737" s="981"/>
      <c r="AM737" s="981"/>
      <c r="AN737" s="351" t="s">
        <v>319</v>
      </c>
      <c r="AO737" s="351"/>
      <c r="AP737" s="351"/>
      <c r="AQ737" s="351"/>
      <c r="AR737" s="987" t="s">
        <v>546</v>
      </c>
      <c r="AS737" s="988"/>
      <c r="AT737" s="988"/>
      <c r="AU737" s="988"/>
      <c r="AV737" s="988"/>
      <c r="AW737" s="988"/>
      <c r="AX737" s="989"/>
      <c r="AY737" s="74"/>
      <c r="AZ737" s="74"/>
    </row>
    <row r="738" spans="1:52" ht="24.75" customHeight="1" x14ac:dyDescent="0.2">
      <c r="A738" s="980" t="s">
        <v>318</v>
      </c>
      <c r="B738" s="195"/>
      <c r="C738" s="195"/>
      <c r="D738" s="196"/>
      <c r="E738" s="987" t="s">
        <v>523</v>
      </c>
      <c r="F738" s="988"/>
      <c r="G738" s="988"/>
      <c r="H738" s="988"/>
      <c r="I738" s="988"/>
      <c r="J738" s="988"/>
      <c r="K738" s="988"/>
      <c r="L738" s="988"/>
      <c r="M738" s="993"/>
      <c r="N738" s="351" t="s">
        <v>317</v>
      </c>
      <c r="O738" s="351"/>
      <c r="P738" s="351"/>
      <c r="Q738" s="351"/>
      <c r="R738" s="981" t="s">
        <v>524</v>
      </c>
      <c r="S738" s="981"/>
      <c r="T738" s="981"/>
      <c r="U738" s="981"/>
      <c r="V738" s="981"/>
      <c r="W738" s="981"/>
      <c r="X738" s="981"/>
      <c r="Y738" s="981"/>
      <c r="Z738" s="981"/>
      <c r="AA738" s="351" t="s">
        <v>316</v>
      </c>
      <c r="AB738" s="351"/>
      <c r="AC738" s="351"/>
      <c r="AD738" s="351"/>
      <c r="AE738" s="981" t="s">
        <v>524</v>
      </c>
      <c r="AF738" s="981"/>
      <c r="AG738" s="981"/>
      <c r="AH738" s="981"/>
      <c r="AI738" s="981"/>
      <c r="AJ738" s="981"/>
      <c r="AK738" s="981"/>
      <c r="AL738" s="981"/>
      <c r="AM738" s="981"/>
      <c r="AN738" s="351" t="s">
        <v>315</v>
      </c>
      <c r="AO738" s="351"/>
      <c r="AP738" s="351"/>
      <c r="AQ738" s="351"/>
      <c r="AR738" s="987" t="s">
        <v>525</v>
      </c>
      <c r="AS738" s="988"/>
      <c r="AT738" s="988"/>
      <c r="AU738" s="988"/>
      <c r="AV738" s="988"/>
      <c r="AW738" s="988"/>
      <c r="AX738" s="989"/>
    </row>
    <row r="739" spans="1:52" ht="24.75" customHeight="1" x14ac:dyDescent="0.2">
      <c r="A739" s="980" t="s">
        <v>314</v>
      </c>
      <c r="B739" s="195"/>
      <c r="C739" s="195"/>
      <c r="D739" s="196"/>
      <c r="E739" s="981" t="s">
        <v>526</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5">
      <c r="A740" s="962" t="s">
        <v>338</v>
      </c>
      <c r="B740" s="963"/>
      <c r="C740" s="963"/>
      <c r="D740" s="964"/>
      <c r="E740" s="965" t="s">
        <v>149</v>
      </c>
      <c r="F740" s="966"/>
      <c r="G740" s="966"/>
      <c r="H740" s="78" t="str">
        <f>IF(E740="", "", "(")</f>
        <v>(</v>
      </c>
      <c r="I740" s="966" t="s">
        <v>267</v>
      </c>
      <c r="J740" s="966"/>
      <c r="K740" s="78" t="str">
        <f>IF(OR(I740="　", I740=""), "", "-")</f>
        <v/>
      </c>
      <c r="L740" s="967">
        <v>6</v>
      </c>
      <c r="M740" s="967"/>
      <c r="N740" s="79" t="str">
        <f>IF(O740="", "", "-")</f>
        <v/>
      </c>
      <c r="O740" s="80"/>
      <c r="P740" s="79" t="str">
        <f>IF(E740="", "", ")")</f>
        <v>)</v>
      </c>
      <c r="Q740" s="965"/>
      <c r="R740" s="966"/>
      <c r="S740" s="966"/>
      <c r="T740" s="78" t="str">
        <f>IF(Q740="", "", "(")</f>
        <v/>
      </c>
      <c r="U740" s="966"/>
      <c r="V740" s="966"/>
      <c r="W740" s="78" t="str">
        <f>IF(OR(U740="　", U740=""), "", "-")</f>
        <v/>
      </c>
      <c r="X740" s="967"/>
      <c r="Y740" s="967"/>
      <c r="Z740" s="79" t="str">
        <f>IF(AA740="", "", "-")</f>
        <v/>
      </c>
      <c r="AA740" s="80"/>
      <c r="AB740" s="79" t="str">
        <f>IF(Q740="", "", ")")</f>
        <v/>
      </c>
      <c r="AC740" s="965"/>
      <c r="AD740" s="966"/>
      <c r="AE740" s="966"/>
      <c r="AF740" s="78" t="str">
        <f>IF(AC740="", "", "(")</f>
        <v/>
      </c>
      <c r="AG740" s="966"/>
      <c r="AH740" s="966"/>
      <c r="AI740" s="78" t="str">
        <f>IF(OR(AG740="　", AG740=""), "", "-")</f>
        <v/>
      </c>
      <c r="AJ740" s="967"/>
      <c r="AK740" s="967"/>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2">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309</v>
      </c>
      <c r="B780" s="618"/>
      <c r="C780" s="618"/>
      <c r="D780" s="618"/>
      <c r="E780" s="618"/>
      <c r="F780" s="619"/>
      <c r="G780" s="584" t="s">
        <v>540</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541</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2">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527</v>
      </c>
      <c r="H782" s="660"/>
      <c r="I782" s="660"/>
      <c r="J782" s="660"/>
      <c r="K782" s="661"/>
      <c r="L782" s="653" t="s">
        <v>538</v>
      </c>
      <c r="M782" s="654"/>
      <c r="N782" s="654"/>
      <c r="O782" s="654"/>
      <c r="P782" s="654"/>
      <c r="Q782" s="654"/>
      <c r="R782" s="654"/>
      <c r="S782" s="654"/>
      <c r="T782" s="654"/>
      <c r="U782" s="654"/>
      <c r="V782" s="654"/>
      <c r="W782" s="654"/>
      <c r="X782" s="655"/>
      <c r="Y782" s="374">
        <v>11</v>
      </c>
      <c r="Z782" s="375"/>
      <c r="AA782" s="375"/>
      <c r="AB782" s="794"/>
      <c r="AC782" s="659" t="s">
        <v>527</v>
      </c>
      <c r="AD782" s="660"/>
      <c r="AE782" s="660"/>
      <c r="AF782" s="660"/>
      <c r="AG782" s="661"/>
      <c r="AH782" s="653" t="s">
        <v>539</v>
      </c>
      <c r="AI782" s="654"/>
      <c r="AJ782" s="654"/>
      <c r="AK782" s="654"/>
      <c r="AL782" s="654"/>
      <c r="AM782" s="654"/>
      <c r="AN782" s="654"/>
      <c r="AO782" s="654"/>
      <c r="AP782" s="654"/>
      <c r="AQ782" s="654"/>
      <c r="AR782" s="654"/>
      <c r="AS782" s="654"/>
      <c r="AT782" s="655"/>
      <c r="AU782" s="374">
        <v>11</v>
      </c>
      <c r="AV782" s="375"/>
      <c r="AW782" s="375"/>
      <c r="AX782" s="376"/>
    </row>
    <row r="783" spans="1:50" ht="24.75" customHeight="1" x14ac:dyDescent="0.2">
      <c r="A783" s="620"/>
      <c r="B783" s="621"/>
      <c r="C783" s="621"/>
      <c r="D783" s="621"/>
      <c r="E783" s="621"/>
      <c r="F783" s="622"/>
      <c r="G783" s="595" t="s">
        <v>534</v>
      </c>
      <c r="H783" s="596"/>
      <c r="I783" s="596"/>
      <c r="J783" s="596"/>
      <c r="K783" s="597"/>
      <c r="L783" s="587" t="s">
        <v>537</v>
      </c>
      <c r="M783" s="588"/>
      <c r="N783" s="588"/>
      <c r="O783" s="588"/>
      <c r="P783" s="588"/>
      <c r="Q783" s="588"/>
      <c r="R783" s="588"/>
      <c r="S783" s="588"/>
      <c r="T783" s="588"/>
      <c r="U783" s="588"/>
      <c r="V783" s="588"/>
      <c r="W783" s="588"/>
      <c r="X783" s="589"/>
      <c r="Y783" s="590">
        <v>6</v>
      </c>
      <c r="Z783" s="591"/>
      <c r="AA783" s="591"/>
      <c r="AB783" s="601"/>
      <c r="AC783" s="595" t="s">
        <v>534</v>
      </c>
      <c r="AD783" s="596"/>
      <c r="AE783" s="596"/>
      <c r="AF783" s="596"/>
      <c r="AG783" s="597"/>
      <c r="AH783" s="587" t="s">
        <v>537</v>
      </c>
      <c r="AI783" s="588"/>
      <c r="AJ783" s="588"/>
      <c r="AK783" s="588"/>
      <c r="AL783" s="588"/>
      <c r="AM783" s="588"/>
      <c r="AN783" s="588"/>
      <c r="AO783" s="588"/>
      <c r="AP783" s="588"/>
      <c r="AQ783" s="588"/>
      <c r="AR783" s="588"/>
      <c r="AS783" s="588"/>
      <c r="AT783" s="589"/>
      <c r="AU783" s="590">
        <v>6</v>
      </c>
      <c r="AV783" s="591"/>
      <c r="AW783" s="591"/>
      <c r="AX783" s="592"/>
    </row>
    <row r="784" spans="1:50" ht="24.75" customHeight="1" x14ac:dyDescent="0.2">
      <c r="A784" s="620"/>
      <c r="B784" s="621"/>
      <c r="C784" s="621"/>
      <c r="D784" s="621"/>
      <c r="E784" s="621"/>
      <c r="F784" s="622"/>
      <c r="G784" s="595" t="s">
        <v>535</v>
      </c>
      <c r="H784" s="596"/>
      <c r="I784" s="596"/>
      <c r="J784" s="596"/>
      <c r="K784" s="597"/>
      <c r="L784" s="587" t="s">
        <v>536</v>
      </c>
      <c r="M784" s="588"/>
      <c r="N784" s="588"/>
      <c r="O784" s="588"/>
      <c r="P784" s="588"/>
      <c r="Q784" s="588"/>
      <c r="R784" s="588"/>
      <c r="S784" s="588"/>
      <c r="T784" s="588"/>
      <c r="U784" s="588"/>
      <c r="V784" s="588"/>
      <c r="W784" s="588"/>
      <c r="X784" s="589"/>
      <c r="Y784" s="590">
        <v>2</v>
      </c>
      <c r="Z784" s="591"/>
      <c r="AA784" s="591"/>
      <c r="AB784" s="601"/>
      <c r="AC784" s="595" t="s">
        <v>535</v>
      </c>
      <c r="AD784" s="596"/>
      <c r="AE784" s="596"/>
      <c r="AF784" s="596"/>
      <c r="AG784" s="597"/>
      <c r="AH784" s="587" t="s">
        <v>536</v>
      </c>
      <c r="AI784" s="588"/>
      <c r="AJ784" s="588"/>
      <c r="AK784" s="588"/>
      <c r="AL784" s="588"/>
      <c r="AM784" s="588"/>
      <c r="AN784" s="588"/>
      <c r="AO784" s="588"/>
      <c r="AP784" s="588"/>
      <c r="AQ784" s="588"/>
      <c r="AR784" s="588"/>
      <c r="AS784" s="588"/>
      <c r="AT784" s="589"/>
      <c r="AU784" s="590">
        <v>2</v>
      </c>
      <c r="AV784" s="591"/>
      <c r="AW784" s="591"/>
      <c r="AX784" s="592"/>
    </row>
    <row r="785" spans="1:50" ht="24.75"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19</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19</v>
      </c>
      <c r="AV792" s="821"/>
      <c r="AW792" s="821"/>
      <c r="AX792" s="823"/>
    </row>
    <row r="793" spans="1:50" ht="24.7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x14ac:dyDescent="0.2">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2">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4"/>
      <c r="Z795" s="375"/>
      <c r="AA795" s="375"/>
      <c r="AB795" s="794"/>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2">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2">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4"/>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2">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2">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4"/>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33" t="s">
        <v>528</v>
      </c>
      <c r="D838" s="333"/>
      <c r="E838" s="333"/>
      <c r="F838" s="333"/>
      <c r="G838" s="333"/>
      <c r="H838" s="333"/>
      <c r="I838" s="333"/>
      <c r="J838" s="334">
        <v>2021001046185</v>
      </c>
      <c r="K838" s="335"/>
      <c r="L838" s="335"/>
      <c r="M838" s="335"/>
      <c r="N838" s="335"/>
      <c r="O838" s="335"/>
      <c r="P838" s="336" t="s">
        <v>529</v>
      </c>
      <c r="Q838" s="336"/>
      <c r="R838" s="336"/>
      <c r="S838" s="336"/>
      <c r="T838" s="336"/>
      <c r="U838" s="336"/>
      <c r="V838" s="336"/>
      <c r="W838" s="336"/>
      <c r="X838" s="336"/>
      <c r="Y838" s="337">
        <v>19</v>
      </c>
      <c r="Z838" s="338"/>
      <c r="AA838" s="338"/>
      <c r="AB838" s="339"/>
      <c r="AC838" s="349" t="s">
        <v>300</v>
      </c>
      <c r="AD838" s="357"/>
      <c r="AE838" s="357"/>
      <c r="AF838" s="357"/>
      <c r="AG838" s="357"/>
      <c r="AH838" s="358">
        <v>1</v>
      </c>
      <c r="AI838" s="359"/>
      <c r="AJ838" s="359"/>
      <c r="AK838" s="359"/>
      <c r="AL838" s="343" t="s">
        <v>486</v>
      </c>
      <c r="AM838" s="344"/>
      <c r="AN838" s="344"/>
      <c r="AO838" s="345"/>
      <c r="AP838" s="346" t="s">
        <v>486</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33" t="s">
        <v>528</v>
      </c>
      <c r="D871" s="333"/>
      <c r="E871" s="333"/>
      <c r="F871" s="333"/>
      <c r="G871" s="333"/>
      <c r="H871" s="333"/>
      <c r="I871" s="333"/>
      <c r="J871" s="334">
        <v>2021001046185</v>
      </c>
      <c r="K871" s="335"/>
      <c r="L871" s="335"/>
      <c r="M871" s="335"/>
      <c r="N871" s="335"/>
      <c r="O871" s="335"/>
      <c r="P871" s="348" t="s">
        <v>530</v>
      </c>
      <c r="Q871" s="336"/>
      <c r="R871" s="336"/>
      <c r="S871" s="336"/>
      <c r="T871" s="336"/>
      <c r="U871" s="336"/>
      <c r="V871" s="336"/>
      <c r="W871" s="336"/>
      <c r="X871" s="336"/>
      <c r="Y871" s="337">
        <v>19</v>
      </c>
      <c r="Z871" s="338"/>
      <c r="AA871" s="338"/>
      <c r="AB871" s="339"/>
      <c r="AC871" s="349" t="s">
        <v>300</v>
      </c>
      <c r="AD871" s="357"/>
      <c r="AE871" s="357"/>
      <c r="AF871" s="357"/>
      <c r="AG871" s="357"/>
      <c r="AH871" s="358">
        <v>1</v>
      </c>
      <c r="AI871" s="359"/>
      <c r="AJ871" s="359"/>
      <c r="AK871" s="359"/>
      <c r="AL871" s="343" t="s">
        <v>486</v>
      </c>
      <c r="AM871" s="344"/>
      <c r="AN871" s="344"/>
      <c r="AO871" s="345"/>
      <c r="AP871" s="346" t="s">
        <v>486</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132" t="s">
        <v>486</v>
      </c>
      <c r="F1103" s="361"/>
      <c r="G1103" s="361"/>
      <c r="H1103" s="361"/>
      <c r="I1103" s="361"/>
      <c r="J1103" s="334" t="s">
        <v>486</v>
      </c>
      <c r="K1103" s="335"/>
      <c r="L1103" s="335"/>
      <c r="M1103" s="335"/>
      <c r="N1103" s="335"/>
      <c r="O1103" s="335"/>
      <c r="P1103" s="348" t="s">
        <v>486</v>
      </c>
      <c r="Q1103" s="336"/>
      <c r="R1103" s="336"/>
      <c r="S1103" s="336"/>
      <c r="T1103" s="336"/>
      <c r="U1103" s="336"/>
      <c r="V1103" s="336"/>
      <c r="W1103" s="336"/>
      <c r="X1103" s="336"/>
      <c r="Y1103" s="337" t="s">
        <v>486</v>
      </c>
      <c r="Z1103" s="338"/>
      <c r="AA1103" s="338"/>
      <c r="AB1103" s="339"/>
      <c r="AC1103" s="340"/>
      <c r="AD1103" s="340"/>
      <c r="AE1103" s="340"/>
      <c r="AF1103" s="340"/>
      <c r="AG1103" s="340"/>
      <c r="AH1103" s="341" t="s">
        <v>486</v>
      </c>
      <c r="AI1103" s="342"/>
      <c r="AJ1103" s="342"/>
      <c r="AK1103" s="342"/>
      <c r="AL1103" s="343" t="s">
        <v>486</v>
      </c>
      <c r="AM1103" s="344"/>
      <c r="AN1103" s="344"/>
      <c r="AO1103" s="345"/>
      <c r="AP1103" s="346" t="s">
        <v>486</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6">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9" max="49" man="1"/>
    <brk id="483" max="49" man="1"/>
    <brk id="727" max="49" man="1"/>
    <brk id="740" max="16383"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2020-07-31T06:02:18Z</dcterms:created>
  <dcterms:modified xsi:type="dcterms:W3CDTF">2020-10-01T02:24:06Z</dcterms:modified>
</cp:coreProperties>
</file>