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行政事業レビューシート!$A$1:$AX$982</definedName>
    <definedName name="_xlnm.Print_Area" localSheetId="1">入力規則等!$A$1:$AQ$41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<sst xmlns="http://schemas.openxmlformats.org/spreadsheetml/2006/main" count="2078" uniqueCount="519">
  <si>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</si>
  <si>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</si>
  <si>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</si>
  <si>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</si>
  <si>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</si>
  <si>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</si>
  <si>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</si>
  <si>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</si>
  <si>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</si>
  <si>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</si>
  <si>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</si>
  <si>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</si>
  <si>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</si>
  <si>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</si>
  <si>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</si>
  <si>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</si>
  <si>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</si>
  <si>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</si>
  <si>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</si>
  <si>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</si>
  <si>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</si>
  <si>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</si>
  <si>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</si>
  <si>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</si>
  <si>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</si>
  <si>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</si>
  <si>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</si>
  <si>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</si>
  <si>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</si>
  <si>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</si>
  <si>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</si>
  <si>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</si>
  <si>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</si>
  <si>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</si>
  <si>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</si>
  <si>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</si>
  <si>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</si>
  <si>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</si>
  <si>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</si>
  <si>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</si>
  <si>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</si>
  <si>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</si>
  <si>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</si>
  <si>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</si>
  <si>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</si>
  <si>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</si>
  <si>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</si>
  <si>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</si>
  <si>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</si>
  <si>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</si>
  <si>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</si>
  <si>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</si>
  <si>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</si>
  <si>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</si>
  <si>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</si>
  <si>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</si>
  <si>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</si>
  <si>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</si>
  <si>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</si>
  <si>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</si>
  <si>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</si>
  <si>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</si>
  <si>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</si>
  <si>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</si>
  <si>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</si>
  <si>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</si>
  <si>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</si>
  <si>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</si>
  <si>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</si>
  <si>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</si>
  <si>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</si>
  <si>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</si>
  <si>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</si>
  <si>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</si>
  <si>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</si>
  <si>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</si>
  <si>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</si>
  <si>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</si>
  <si>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</si>
  <si>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</si>
  <si>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</si>
  <si>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</si>
  <si>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</si>
  <si>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</si>
  <si>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</si>
  <si>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</si>
  <si>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</si>
  <si>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</si>
  <si>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</si>
  <si>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</si>
  <si>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</si>
  <si>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</si>
  <si>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</si>
  <si>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</si>
  <si>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</si>
  <si>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</si>
  <si>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</si>
  <si>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</si>
  <si>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</si>
  <si>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</si>
  <si>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</si>
  <si>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</si>
  <si>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</si>
  <si>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</si>
  <si>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</si>
  <si>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</si>
  <si>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</si>
  <si>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</si>
  <si>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</si>
  <si>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</si>
  <si>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</si>
  <si>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</si>
  <si>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</si>
  <si>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</si>
  <si>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</si>
  <si>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</si>
  <si>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</si>
  <si>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</si>
  <si>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</si>
  <si>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</si>
  <si>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</si>
  <si>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</si>
  <si>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</si>
  <si>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</si>
  <si>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</si>
  <si>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</si>
  <si>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</si>
  <si>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</si>
  <si>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</si>
  <si>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</si>
  <si>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</si>
  <si>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</si>
  <si>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</si>
  <si>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</si>
  <si>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</si>
  <si>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</si>
  <si>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</si>
  <si>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</si>
  <si>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</si>
  <si>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</si>
  <si>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</si>
  <si>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</si>
  <si>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</si>
  <si>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</si>
  <si>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</si>
  <si>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</si>
  <si>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</si>
  <si>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</si>
  <si>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</si>
  <si>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</si>
  <si>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</si>
  <si>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</si>
  <si>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</si>
  <si>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</si>
  <si>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</si>
  <si>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</si>
  <si>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</si>
  <si>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</si>
  <si>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</si>
  <si>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</si>
  <si>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</si>
  <si>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</si>
  <si>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</si>
  <si>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</si>
  <si>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</si>
  <si>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</si>
  <si>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</si>
  <si>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</si>
  <si>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</si>
  <si>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</si>
  <si>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</si>
  <si>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</si>
  <si>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</si>
  <si>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</si>
  <si>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</si>
  <si>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</si>
  <si>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</si>
  <si>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</si>
  <si>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</si>
  <si>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</si>
  <si>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</si>
  <si>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</si>
  <si>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</si>
  <si>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</si>
  <si>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</si>
  <si>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</si>
  <si>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</si>
  <si>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</si>
  <si>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</si>
  <si>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</si>
  <si>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</si>
  <si>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</si>
  <si>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</si>
  <si>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</si>
  <si>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</si>
  <si>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</si>
  <si>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</si>
  <si>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</si>
  <si>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</si>
  <si>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</si>
  <si>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</si>
  <si>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</si>
  <si>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</si>
  <si>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</si>
  <si>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</si>
  <si>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</si>
  <si>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</si>
  <si>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</si>
  <si>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</si>
  <si>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</si>
  <si>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</si>
  <si>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</si>
  <si>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</si>
  <si>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</si>
  <si>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</si>
  <si>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</si>
  <si>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</si>
  <si>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</si>
  <si>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</si>
  <si>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</si>
  <si>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</si>
  <si>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</si>
  <si>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</si>
  <si>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</si>
  <si>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</si>
  <si>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</si>
  <si>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</si>
  <si>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</si>
  <si>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</si>
  <si>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</si>
  <si>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</si>
  <si>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</si>
  <si>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</si>
  <si>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</si>
  <si>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</si>
  <si>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</si>
  <si>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</si>
  <si>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</si>
  <si>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</si>
  <si>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</si>
  <si>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</si>
  <si>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</si>
  <si>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</si>
  <si>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</si>
  <si>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</si>
  <si>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</si>
  <si>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</si>
  <si>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</si>
  <si>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</si>
  <si>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</si>
  <si>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</si>
  <si>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</si>
  <si>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</si>
  <si>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</si>
  <si>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</si>
  <si>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</si>
  <si>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</si>
  <si>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</si>
  <si>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</si>
  <si>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</si>
  <si>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</si>
  <si>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</si>
  <si>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</si>
  <si>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</si>
  <si>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</si>
  <si>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</si>
  <si>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</si>
  <si>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</si>
  <si>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</si>
  <si>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</si>
  <si>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</si>
  <si>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</si>
  <si>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</si>
  <si>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</si>
  <si>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</si>
  <si>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</si>
  <si>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</si>
  <si>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</si>
  <si>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</si>
  <si>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</si>
  <si>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</si>
  <si>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</si>
  <si>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</si>
  <si>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</si>
  <si>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</si>
  <si>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</si>
  <si>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</si>
  <si>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</si>
  <si>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</si>
  <si>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</si>
  <si>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</si>
  <si>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</si>
  <si>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</si>
  <si>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</si>
  <si>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</si>
  <si>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</si>
  <si>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</si>
  <si>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</si>
  <si>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</si>
  <si>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</si>
  <si>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</si>
  <si>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</si>
  <si>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</si>
  <si>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</si>
  <si>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</si>
  <si>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</si>
  <si>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</si>
  <si>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</si>
  <si>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</si>
  <si>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</si>
  <si>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</si>
  <si>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</si>
  <si>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</si>
  <si>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</si>
  <si>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</si>
  <si>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</si>
  <si>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</si>
  <si>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</si>
  <si>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</si>
  <si>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</si>
  <si>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</si>
  <si>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</si>
  <si>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</si>
  <si>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</si>
  <si>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</si>
  <si>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</si>
  <si>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</si>
  <si>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</si>
  <si>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</si>
  <si>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</si>
  <si>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</si>
  <si>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</si>
  <si>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</si>
  <si>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</si>
  <si>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</si>
  <si>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</si>
  <si>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</si>
  <si>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</si>
  <si>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</si>
  <si>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</si>
  <si>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</si>
  <si>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</si>
  <si>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</si>
  <si>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</si>
  <si>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</si>
  <si>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</si>
  <si>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</si>
  <si>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</si>
  <si>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</si>
  <si>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</si>
  <si>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</si>
  <si>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</si>
  <si>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</si>
  <si>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</si>
  <si>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</si>
  <si>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</si>
  <si>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</si>
  <si>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</si>
  <si>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</si>
  <si>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</si>
  <si>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</si>
  <si>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</si>
  <si>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</si>
  <si>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</si>
  <si>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</si>
  <si>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</si>
  <si>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</si>
  <si>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</si>
  <si>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</si>
  <si>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</si>
  <si>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</si>
  <si>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</si>
  <si>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</si>
  <si>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</si>
  <si>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</si>
  <si>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</si>
  <si>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</si>
  <si>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</si>
  <si>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</si>
  <si>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</si>
  <si>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</si>
  <si>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</si>
  <si>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</si>
  <si>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</si>
  <si>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</si>
  <si>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</si>
  <si>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</si>
  <si>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</si>
  <si>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</si>
  <si>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</si>
  <si>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</si>
  <si>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</si>
  <si>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</si>
  <si>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</si>
  <si>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</si>
  <si>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</si>
  <si>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</si>
  <si>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</si>
  <si>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</si>
  <si>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</si>
  <si>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</si>
  <si>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</si>
  <si>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</si>
  <si>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</si>
  <si>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</si>
  <si>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</si>
  <si>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</si>
  <si>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</si>
  <si>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</si>
  <si>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</si>
  <si>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</si>
  <si>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</si>
  <si>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</si>
  <si>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</si>
  <si>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</si>
  <si>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</si>
  <si>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</si>
  <si>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</si>
  <si>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</si>
  <si>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</si>
  <si>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</si>
  <si>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</si>
  <si>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</si>
  <si>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</si>
  <si>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</si>
  <si>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</si>
  <si>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</si>
  <si>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</si>
  <si>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</si>
  <si>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</si>
  <si>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</si>
  <si>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</si>
  <si>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</si>
  <si>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</si>
  <si>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</si>
  <si>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</si>
  <si>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</si>
  <si>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</si>
  <si>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</si>
  <si>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</si>
  <si>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</si>
  <si>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</si>
  <si>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</si>
  <si>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</si>
  <si>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</si>
  <si>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</si>
  <si>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</si>
  <si>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</si>
  <si>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</si>
  <si>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</si>
  <si>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</si>
  <si>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</si>
  <si>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</si>
  <si>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</si>
  <si>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</si>
  <si>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</si>
  <si>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</si>
  <si>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</si>
  <si>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</si>
  <si>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</si>
  <si>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</si>
  <si>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</si>
  <si>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</si>
  <si>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</si>
  <si>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</si>
  <si>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</si>
  <si>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</si>
  <si>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</si>
  <si>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</si>
  <si>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</si>
  <si>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</si>
  <si>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</si>
  <si>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</si>
  <si>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</si>
  <si>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</si>
  <si>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</si>
  <si>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</si>
  <si>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</si>
  <si>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</si>
  <si>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</si>
  <si>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</si>
  <si>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</si>
  <si>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</si>
  <si>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スーパーシティの推進に必要な経費</t>
    <rPh sb="11" eb="13">
      <t>ヒツヨウ</t>
    </rPh>
    <phoneticPr fontId="5"/>
  </si>
  <si>
    <t>地方創生推進事務局</t>
  </si>
  <si>
    <t>地方創生推進事務局</t>
    <rPh sb="0" eb="2">
      <t>チホウ</t>
    </rPh>
    <rPh sb="2" eb="4">
      <t>ソウセイ</t>
    </rPh>
    <rPh sb="4" eb="6">
      <t>スイシン</t>
    </rPh>
    <rPh sb="6" eb="9">
      <t>ジムキョク</t>
    </rPh>
    <phoneticPr fontId="5"/>
  </si>
  <si>
    <t>参事官　永山 寛理</t>
    <rPh sb="0" eb="3">
      <t>サンジカン</t>
    </rPh>
    <rPh sb="4" eb="6">
      <t>ナガヤマ</t>
    </rPh>
    <rPh sb="7" eb="8">
      <t>ヒロシ</t>
    </rPh>
    <rPh sb="8" eb="9">
      <t>リ</t>
    </rPh>
    <phoneticPr fontId="5"/>
  </si>
  <si>
    <t>○</t>
  </si>
  <si>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</si>
  <si>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</si>
  <si>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</si>
  <si>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</si>
  <si>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</si>
  <si>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</si>
  <si>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</si>
  <si>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</si>
  <si>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件</t>
    <rPh sb="0" eb="1">
      <t>ケン</t>
    </rPh>
    <phoneticPr fontId="5"/>
  </si>
  <si>
    <t>百万円/エリア数</t>
    <rPh sb="0" eb="3">
      <t>ヒャクマンエン</t>
    </rPh>
    <rPh sb="7" eb="8">
      <t>スウ</t>
    </rPh>
    <phoneticPr fontId="5"/>
  </si>
  <si>
    <t>百万円</t>
    <rPh sb="0" eb="3">
      <t>ヒャクマンエン</t>
    </rPh>
    <phoneticPr fontId="5"/>
  </si>
  <si>
    <t>「新しい日本のための優先課題推進枠」700</t>
    <phoneticPr fontId="5"/>
  </si>
  <si>
    <t>４．地方創生の推進</t>
    <phoneticPr fontId="5"/>
  </si>
  <si>
    <t>先端的な区域データを活用した事業の実施件数の累計</t>
    <rPh sb="0" eb="3">
      <t>センタンテキ</t>
    </rPh>
    <rPh sb="4" eb="6">
      <t>クイキ</t>
    </rPh>
    <rPh sb="10" eb="12">
      <t>カツヨウ</t>
    </rPh>
    <rPh sb="14" eb="16">
      <t>ジギョウ</t>
    </rPh>
    <rPh sb="17" eb="19">
      <t>ジッシ</t>
    </rPh>
    <rPh sb="19" eb="21">
      <t>ケンスウ</t>
    </rPh>
    <rPh sb="22" eb="24">
      <t>ルイケイ</t>
    </rPh>
    <phoneticPr fontId="5"/>
  </si>
  <si>
    <t>データ連携基盤を構築したエリア数</t>
    <rPh sb="3" eb="5">
      <t>レンケイ</t>
    </rPh>
    <rPh sb="5" eb="7">
      <t>キバン</t>
    </rPh>
    <rPh sb="8" eb="10">
      <t>コウチク</t>
    </rPh>
    <phoneticPr fontId="5"/>
  </si>
  <si>
    <t>先端的な区域データを活用した事業の実施件数の累計</t>
    <phoneticPr fontId="5"/>
  </si>
  <si>
    <t>執行額／データ連携基盤を構築したエリア数</t>
    <rPh sb="0" eb="2">
      <t>シッコウ</t>
    </rPh>
    <rPh sb="2" eb="3">
      <t>ガク</t>
    </rPh>
    <rPh sb="7" eb="9">
      <t>レンケイ</t>
    </rPh>
    <rPh sb="9" eb="11">
      <t>キバン</t>
    </rPh>
    <rPh sb="12" eb="14">
      <t>コウチク</t>
    </rPh>
    <rPh sb="19" eb="20">
      <t>スウ</t>
    </rPh>
    <phoneticPr fontId="5"/>
  </si>
  <si>
    <t>「スーパーシティ」構想の実現に向けた有識者懇談会の最終報告（2019.2.14）において示されたサービス領域の分類に基づいた事業の件数を集計</t>
    <rPh sb="44" eb="45">
      <t>シメ</t>
    </rPh>
    <rPh sb="52" eb="54">
      <t>リョウイキ</t>
    </rPh>
    <rPh sb="55" eb="57">
      <t>ブンルイ</t>
    </rPh>
    <rPh sb="58" eb="59">
      <t>モト</t>
    </rPh>
    <rPh sb="62" eb="64">
      <t>ジギョウ</t>
    </rPh>
    <rPh sb="65" eb="67">
      <t>ケンスウ</t>
    </rPh>
    <rPh sb="68" eb="70">
      <t>シュウケイ</t>
    </rPh>
    <phoneticPr fontId="5"/>
  </si>
  <si>
    <t>・選定された各区域において、分野横断型のデータ連携基盤を構築することにより、最先端技術に基づくサービス実装に向けた環境が整備される。
・データを活用した先端的な事業計画の策定支援や協議会の運営支援を集中的に行い、推進体制を構築することにより、スーパーシティ事業の実現の加速化が図られる。
・海外の最新動向の把握や国際連携ための会議を開催することにより、世界における最先端の技術・サービスを参照しつつ、データを巡る国際ルール等にも対応した社会実装が図られる。
・本事業の実施により、暮らしやすさにおいても、ビジネスのしやすさにおいても世界最先端をいく「スーパーシティ」の実現は、「Society5.0」の早期実現にも寄与するものである。</t>
    <rPh sb="25" eb="27">
      <t>キバン</t>
    </rPh>
    <rPh sb="60" eb="62">
      <t>セイビ</t>
    </rPh>
    <rPh sb="138" eb="139">
      <t>ハカ</t>
    </rPh>
    <rPh sb="145" eb="147">
      <t>カイガイ</t>
    </rPh>
    <rPh sb="148" eb="150">
      <t>サイシン</t>
    </rPh>
    <rPh sb="150" eb="152">
      <t>ドウコウ</t>
    </rPh>
    <rPh sb="153" eb="155">
      <t>ハアク</t>
    </rPh>
    <rPh sb="156" eb="158">
      <t>コクサイ</t>
    </rPh>
    <rPh sb="158" eb="160">
      <t>レンケイ</t>
    </rPh>
    <rPh sb="163" eb="165">
      <t>カイギ</t>
    </rPh>
    <rPh sb="166" eb="168">
      <t>カイサイ</t>
    </rPh>
    <rPh sb="230" eb="231">
      <t>ホン</t>
    </rPh>
    <rPh sb="231" eb="233">
      <t>ジギョウ</t>
    </rPh>
    <rPh sb="234" eb="236">
      <t>ジッシ</t>
    </rPh>
    <phoneticPr fontId="5"/>
  </si>
  <si>
    <t>スーパーシティ構想に関し、地方自治体、民間等から多数の問い合わせや相談が寄せられるなど、ニーズは非常に高い。</t>
    <rPh sb="7" eb="9">
      <t>コウソウ</t>
    </rPh>
    <rPh sb="10" eb="11">
      <t>カン</t>
    </rPh>
    <rPh sb="24" eb="26">
      <t>タスウ</t>
    </rPh>
    <rPh sb="27" eb="28">
      <t>ト</t>
    </rPh>
    <rPh sb="29" eb="30">
      <t>ア</t>
    </rPh>
    <rPh sb="33" eb="35">
      <t>ソウダン</t>
    </rPh>
    <rPh sb="36" eb="37">
      <t>ヨ</t>
    </rPh>
    <rPh sb="48" eb="50">
      <t>ヒジョウ</t>
    </rPh>
    <rPh sb="51" eb="52">
      <t>タカ</t>
    </rPh>
    <phoneticPr fontId="5"/>
  </si>
  <si>
    <t>暮らしやすさにおいても、ビジネスのしやすさにおいても世界最先端をいく「スーパーシティ」実現は、国の成長戦略の重要な柱である「Society5.0」の早期実現に寄与するものである。</t>
    <rPh sb="47" eb="48">
      <t>クニ</t>
    </rPh>
    <rPh sb="49" eb="51">
      <t>セイチョウ</t>
    </rPh>
    <rPh sb="51" eb="53">
      <t>センリャク</t>
    </rPh>
    <rPh sb="54" eb="56">
      <t>ジュウヨウ</t>
    </rPh>
    <rPh sb="57" eb="58">
      <t>ハシラ</t>
    </rPh>
    <phoneticPr fontId="5"/>
  </si>
  <si>
    <t>令和６年度までに、各スーパーシティエリアにおいて、先端的な区域データを活用した事業の実施件数の累計</t>
    <rPh sb="0" eb="2">
      <t>レイワ</t>
    </rPh>
    <rPh sb="3" eb="5">
      <t>ネンド</t>
    </rPh>
    <rPh sb="9" eb="10">
      <t>カク</t>
    </rPh>
    <rPh sb="25" eb="28">
      <t>センタンテキ</t>
    </rPh>
    <rPh sb="29" eb="31">
      <t>クイキ</t>
    </rPh>
    <rPh sb="35" eb="37">
      <t>カツヨウ</t>
    </rPh>
    <rPh sb="39" eb="41">
      <t>ジギョウ</t>
    </rPh>
    <rPh sb="42" eb="44">
      <t>ジッシ</t>
    </rPh>
    <rPh sb="44" eb="46">
      <t>ケンスウ</t>
    </rPh>
    <rPh sb="47" eb="49">
      <t>ルイケイ</t>
    </rPh>
    <phoneticPr fontId="5"/>
  </si>
  <si>
    <t>先端的データを活用したサービスの実装に係る事業計画は国・自治体・民間が三者一体となって検討するものであるが、取り扱うデータのルール設定・標準化や相互運用性の確保等が求められるため、国が主導する必要がある。</t>
    <rPh sb="19" eb="20">
      <t>カカ</t>
    </rPh>
    <rPh sb="43" eb="45">
      <t>ケントウ</t>
    </rPh>
    <rPh sb="54" eb="55">
      <t>ト</t>
    </rPh>
    <rPh sb="56" eb="57">
      <t>アツカ</t>
    </rPh>
    <rPh sb="65" eb="67">
      <t>セッテイ</t>
    </rPh>
    <rPh sb="68" eb="71">
      <t>ヒョウジュンカ</t>
    </rPh>
    <rPh sb="72" eb="74">
      <t>ソウゴ</t>
    </rPh>
    <rPh sb="74" eb="77">
      <t>ウンヨウセイ</t>
    </rPh>
    <rPh sb="78" eb="80">
      <t>カクホ</t>
    </rPh>
    <rPh sb="80" eb="81">
      <t>トウ</t>
    </rPh>
    <rPh sb="82" eb="83">
      <t>モト</t>
    </rPh>
    <rPh sb="96" eb="98">
      <t>ヒツヨウ</t>
    </rPh>
    <phoneticPr fontId="5"/>
  </si>
  <si>
    <t>「Society 5.0」の先駆けとして、モビリティ、教育、医療・介護、行政、エネルギー、廃棄物など、暮らしの全般にわたって、AIやビッグデータ等の先端技術を積極的に取り入れるなど、世界に先駆けて未来の生活を先行実現する「まるごと未来都市」を目指す「スーパーシティ」構想を早期に実現することを目的とする。</t>
    <rPh sb="146" eb="148">
      <t>モクテキ</t>
    </rPh>
    <phoneticPr fontId="5"/>
  </si>
  <si>
    <t>国家戦略特区制度を基礎に、AI やビッグデータなどを活用し、世界に先駆けて未来の生活を先行実現する「まるごと未来都市」を目指す「スーパーシティ」構想の実現に向け、住民等の合意を踏まえ域内独自で複数の規制改革を同時かつ一体的に進めることのできる法制度の早期実現を図るとともに、「Society 5.0」に向けた技術的基盤を早急に整備するため、選定都市における分野横断的なデータ連携基盤の構築に向けた調査・検討を行うとともに、データを活用した先端的な事業計画の作成支援及び協議会開催等の運営支援を行う。また、世界の最新動向や先端的な技術・サービスに関する調査及び国際連携のための国際会議等を実施する。</t>
    <phoneticPr fontId="5"/>
  </si>
  <si>
    <t>-</t>
    <phoneticPr fontId="5"/>
  </si>
  <si>
    <t>-</t>
    <phoneticPr fontId="5"/>
  </si>
  <si>
    <t>地方創生推進委託費</t>
    <rPh sb="4" eb="6">
      <t>スイシン</t>
    </rPh>
    <rPh sb="6" eb="8">
      <t>イタク</t>
    </rPh>
    <rPh sb="8" eb="9">
      <t>ヒ</t>
    </rPh>
    <phoneticPr fontId="5"/>
  </si>
  <si>
    <t>⑤国家戦略特区の推進</t>
    <rPh sb="1" eb="3">
      <t>コッカ</t>
    </rPh>
    <rPh sb="3" eb="5">
      <t>センリャク</t>
    </rPh>
    <rPh sb="5" eb="7">
      <t>トック</t>
    </rPh>
    <rPh sb="8" eb="10">
      <t>スイシン</t>
    </rPh>
    <phoneticPr fontId="5"/>
  </si>
  <si>
    <t>経済財政運営と改革の基本方針2019(R1.6.21)、
成長戦略フォローアップ(R1.6.21)、
まち・ひと・しごと創生基本方針2019(R1.6.21)、
統合イノベーション戦略2019(R1.6.21)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</si>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</sst>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99"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25744</xdr:colOff>
      <xdr:row>780</xdr:row>
      <xdr:rowOff>283176</xdr:rowOff>
    </xdr:from>
    <xdr:to>
      <xdr:col>23</xdr:col>
      <xdr:colOff>38615</xdr:colOff>
      <xdr:row>786</xdr:row>
      <xdr:rowOff>244560</xdr:rowOff>
    </xdr:to>
    <xdr:sp macro="" textlink="">
      <xdr:nvSpPr>
        <xdr:cNvPr id="15" name="正方形/長方形 14"/>
        <xdr:cNvSpPr/>
      </xdr:nvSpPr>
      <xdr:spPr>
        <a:xfrm>
          <a:off x="2497095" y="247250980"/>
          <a:ext cx="2278277" cy="1814898"/>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記載不要</a:t>
          </a:r>
          <a:endParaRPr kumimoji="1" lang="en-US" altLang="ja-JP" sz="1200">
            <a:solidFill>
              <a:sysClr val="windowText" lastClr="000000"/>
            </a:solidFill>
          </a:endParaRPr>
        </a:p>
        <a:p>
          <a:pPr algn="ctr"/>
          <a:r>
            <a:rPr kumimoji="1" lang="ja-JP" altLang="en-US" sz="1200">
              <a:solidFill>
                <a:sysClr val="windowText" lastClr="000000"/>
              </a:solidFill>
            </a:rPr>
            <a:t>Ａ～Ｈ</a:t>
          </a:r>
        </a:p>
      </xdr:txBody>
    </xdr:sp>
    <xdr:clientData/>
  </xdr:twoCellAnchor>
  <xdr:twoCellAnchor>
    <xdr:from>
      <xdr:col>7</xdr:col>
      <xdr:colOff>38614</xdr:colOff>
      <xdr:row>836</xdr:row>
      <xdr:rowOff>77230</xdr:rowOff>
    </xdr:from>
    <xdr:to>
      <xdr:col>22</xdr:col>
      <xdr:colOff>141587</xdr:colOff>
      <xdr:row>839</xdr:row>
      <xdr:rowOff>180203</xdr:rowOff>
    </xdr:to>
    <xdr:sp macro="" textlink="">
      <xdr:nvSpPr>
        <xdr:cNvPr id="16" name="正方形/長方形 15"/>
        <xdr:cNvSpPr/>
      </xdr:nvSpPr>
      <xdr:spPr>
        <a:xfrm>
          <a:off x="1480236" y="264782129"/>
          <a:ext cx="3192162" cy="1261419"/>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以下、記載不要</a:t>
          </a:r>
          <a:endParaRPr kumimoji="1" lang="en-US" altLang="ja-JP" sz="1200">
            <a:solidFill>
              <a:sysClr val="windowText" lastClr="000000"/>
            </a:solidFill>
          </a:endParaRPr>
        </a:p>
        <a:p>
          <a:pPr algn="ctr"/>
          <a:r>
            <a:rPr kumimoji="1" lang="ja-JP" altLang="en-US" sz="1200">
              <a:solidFill>
                <a:sysClr val="windowText" lastClr="000000"/>
              </a:solidFill>
            </a:rPr>
            <a:t>（上位１０者リスト）</a:t>
          </a:r>
        </a:p>
      </xdr:txBody>
    </xdr:sp>
    <xdr:clientData/>
  </xdr:twoCellAnchor>
  <xdr:twoCellAnchor>
    <xdr:from>
      <xdr:col>22</xdr:col>
      <xdr:colOff>14754</xdr:colOff>
      <xdr:row>741</xdr:row>
      <xdr:rowOff>324971</xdr:rowOff>
    </xdr:from>
    <xdr:to>
      <xdr:col>31</xdr:col>
      <xdr:colOff>49632</xdr:colOff>
      <xdr:row>744</xdr:row>
      <xdr:rowOff>207656</xdr:rowOff>
    </xdr:to>
    <xdr:sp macro="" textlink="">
      <xdr:nvSpPr>
        <xdr:cNvPr id="17" name="テキスト ボックス 16"/>
        <xdr:cNvSpPr txBox="1"/>
      </xdr:nvSpPr>
      <xdr:spPr>
        <a:xfrm>
          <a:off x="4452283" y="38312912"/>
          <a:ext cx="1850231" cy="924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内閣府</a:t>
          </a:r>
          <a:endParaRPr kumimoji="1" lang="en-US" altLang="ja-JP" sz="2000">
            <a:solidFill>
              <a:schemeClr val="tx1"/>
            </a:solidFill>
          </a:endParaRPr>
        </a:p>
        <a:p>
          <a:r>
            <a:rPr kumimoji="1" lang="ja-JP" altLang="en-US" sz="2000"/>
            <a:t>　　</a:t>
          </a:r>
          <a:r>
            <a:rPr kumimoji="1" lang="en-US" altLang="ja-JP" sz="2000"/>
            <a:t>700</a:t>
          </a:r>
          <a:r>
            <a:rPr kumimoji="1" lang="ja-JP" altLang="en-US" sz="2000"/>
            <a:t>百万円　</a:t>
          </a:r>
        </a:p>
      </xdr:txBody>
    </xdr:sp>
    <xdr:clientData/>
  </xdr:twoCellAnchor>
  <xdr:twoCellAnchor>
    <xdr:from>
      <xdr:col>26</xdr:col>
      <xdr:colOff>166780</xdr:colOff>
      <xdr:row>744</xdr:row>
      <xdr:rowOff>213099</xdr:rowOff>
    </xdr:from>
    <xdr:to>
      <xdr:col>26</xdr:col>
      <xdr:colOff>166780</xdr:colOff>
      <xdr:row>748</xdr:row>
      <xdr:rowOff>11569</xdr:rowOff>
    </xdr:to>
    <xdr:cxnSp macro="">
      <xdr:nvCxnSpPr>
        <xdr:cNvPr id="20" name="直線矢印コネクタ 19"/>
        <xdr:cNvCxnSpPr/>
      </xdr:nvCxnSpPr>
      <xdr:spPr>
        <a:xfrm>
          <a:off x="5411133" y="39243187"/>
          <a:ext cx="0" cy="1188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190496</xdr:colOff>
      <xdr:row>746</xdr:row>
      <xdr:rowOff>22412</xdr:rowOff>
    </xdr:from>
    <xdr:to>
      <xdr:col>39</xdr:col>
      <xdr:colOff>187849</xdr:colOff>
      <xdr:row>746</xdr:row>
      <xdr:rowOff>22412</xdr:rowOff>
    </xdr:to>
    <xdr:cxnSp macro="">
      <xdr:nvCxnSpPr>
        <xdr:cNvPr id="14" name="直線コネクタ 13"/>
        <xdr:cNvCxnSpPr/>
      </xdr:nvCxnSpPr>
      <xdr:spPr>
        <a:xfrm>
          <a:off x="3014378" y="39747265"/>
          <a:ext cx="5040000"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200402</xdr:colOff>
      <xdr:row>746</xdr:row>
      <xdr:rowOff>11392</xdr:rowOff>
    </xdr:from>
    <xdr:to>
      <xdr:col>39</xdr:col>
      <xdr:colOff>200402</xdr:colOff>
      <xdr:row>748</xdr:row>
      <xdr:rowOff>627</xdr:rowOff>
    </xdr:to>
    <xdr:cxnSp macro="">
      <xdr:nvCxnSpPr>
        <xdr:cNvPr id="22" name="直線矢印コネクタ 21"/>
        <xdr:cNvCxnSpPr/>
      </xdr:nvCxnSpPr>
      <xdr:spPr>
        <a:xfrm>
          <a:off x="8066931" y="39736245"/>
          <a:ext cx="0" cy="684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9896</xdr:colOff>
      <xdr:row>746</xdr:row>
      <xdr:rowOff>33804</xdr:rowOff>
    </xdr:from>
    <xdr:to>
      <xdr:col>15</xdr:col>
      <xdr:colOff>9896</xdr:colOff>
      <xdr:row>748</xdr:row>
      <xdr:rowOff>23039</xdr:rowOff>
    </xdr:to>
    <xdr:cxnSp macro="">
      <xdr:nvCxnSpPr>
        <xdr:cNvPr id="23" name="直線矢印コネクタ 22"/>
        <xdr:cNvCxnSpPr/>
      </xdr:nvCxnSpPr>
      <xdr:spPr>
        <a:xfrm>
          <a:off x="3035484" y="39758657"/>
          <a:ext cx="0" cy="684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100846</xdr:colOff>
      <xdr:row>752</xdr:row>
      <xdr:rowOff>145674</xdr:rowOff>
    </xdr:from>
    <xdr:to>
      <xdr:col>17</xdr:col>
      <xdr:colOff>156876</xdr:colOff>
      <xdr:row>755</xdr:row>
      <xdr:rowOff>123263</xdr:rowOff>
    </xdr:to>
    <xdr:sp macro="" textlink="">
      <xdr:nvSpPr>
        <xdr:cNvPr id="24" name="大かっこ 23"/>
        <xdr:cNvSpPr/>
      </xdr:nvSpPr>
      <xdr:spPr>
        <a:xfrm>
          <a:off x="2521317" y="41954821"/>
          <a:ext cx="1064559" cy="101973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データ連携基盤整備</a:t>
          </a:r>
        </a:p>
      </xdr:txBody>
    </xdr:sp>
    <xdr:clientData/>
  </xdr:twoCellAnchor>
  <xdr:twoCellAnchor>
    <xdr:from>
      <xdr:col>24</xdr:col>
      <xdr:colOff>100854</xdr:colOff>
      <xdr:row>752</xdr:row>
      <xdr:rowOff>145677</xdr:rowOff>
    </xdr:from>
    <xdr:to>
      <xdr:col>29</xdr:col>
      <xdr:colOff>156883</xdr:colOff>
      <xdr:row>755</xdr:row>
      <xdr:rowOff>123266</xdr:rowOff>
    </xdr:to>
    <xdr:sp macro="" textlink="">
      <xdr:nvSpPr>
        <xdr:cNvPr id="25" name="大かっこ 24"/>
        <xdr:cNvSpPr/>
      </xdr:nvSpPr>
      <xdr:spPr>
        <a:xfrm>
          <a:off x="4941795" y="41954824"/>
          <a:ext cx="1064559" cy="101973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事業計画作成等支援</a:t>
          </a:r>
        </a:p>
      </xdr:txBody>
    </xdr:sp>
    <xdr:clientData/>
  </xdr:twoCellAnchor>
  <xdr:twoCellAnchor>
    <xdr:from>
      <xdr:col>37</xdr:col>
      <xdr:colOff>100859</xdr:colOff>
      <xdr:row>752</xdr:row>
      <xdr:rowOff>168088</xdr:rowOff>
    </xdr:from>
    <xdr:to>
      <xdr:col>42</xdr:col>
      <xdr:colOff>156889</xdr:colOff>
      <xdr:row>755</xdr:row>
      <xdr:rowOff>145677</xdr:rowOff>
    </xdr:to>
    <xdr:sp macro="" textlink="">
      <xdr:nvSpPr>
        <xdr:cNvPr id="26" name="大かっこ 25"/>
        <xdr:cNvSpPr/>
      </xdr:nvSpPr>
      <xdr:spPr>
        <a:xfrm>
          <a:off x="7563977" y="41977235"/>
          <a:ext cx="1064559" cy="101973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国際会議開催等</a:t>
          </a:r>
        </a:p>
      </xdr:txBody>
    </xdr:sp>
    <xdr:clientData/>
  </xdr:twoCellAnchor>
  <xdr:twoCellAnchor>
    <xdr:from>
      <xdr:col>10</xdr:col>
      <xdr:colOff>168081</xdr:colOff>
      <xdr:row>748</xdr:row>
      <xdr:rowOff>67235</xdr:rowOff>
    </xdr:from>
    <xdr:to>
      <xdr:col>19</xdr:col>
      <xdr:colOff>78434</xdr:colOff>
      <xdr:row>750</xdr:row>
      <xdr:rowOff>134017</xdr:rowOff>
    </xdr:to>
    <xdr:sp macro="" textlink="">
      <xdr:nvSpPr>
        <xdr:cNvPr id="18" name="テキスト ボックス 17"/>
        <xdr:cNvSpPr txBox="1"/>
      </xdr:nvSpPr>
      <xdr:spPr>
        <a:xfrm>
          <a:off x="2185140" y="40486853"/>
          <a:ext cx="1725706" cy="761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民間事業者等</a:t>
          </a:r>
        </a:p>
      </xdr:txBody>
    </xdr:sp>
    <xdr:clientData/>
  </xdr:twoCellAnchor>
  <xdr:twoCellAnchor>
    <xdr:from>
      <xdr:col>22</xdr:col>
      <xdr:colOff>123266</xdr:colOff>
      <xdr:row>748</xdr:row>
      <xdr:rowOff>33617</xdr:rowOff>
    </xdr:from>
    <xdr:to>
      <xdr:col>31</xdr:col>
      <xdr:colOff>33619</xdr:colOff>
      <xdr:row>750</xdr:row>
      <xdr:rowOff>100399</xdr:rowOff>
    </xdr:to>
    <xdr:sp macro="" textlink="">
      <xdr:nvSpPr>
        <xdr:cNvPr id="21" name="テキスト ボックス 20"/>
        <xdr:cNvSpPr txBox="1"/>
      </xdr:nvSpPr>
      <xdr:spPr>
        <a:xfrm>
          <a:off x="4560795" y="40453235"/>
          <a:ext cx="1725706" cy="761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民間事業者等</a:t>
          </a:r>
        </a:p>
      </xdr:txBody>
    </xdr:sp>
    <xdr:clientData/>
  </xdr:twoCellAnchor>
  <xdr:twoCellAnchor>
    <xdr:from>
      <xdr:col>35</xdr:col>
      <xdr:colOff>134471</xdr:colOff>
      <xdr:row>748</xdr:row>
      <xdr:rowOff>56028</xdr:rowOff>
    </xdr:from>
    <xdr:to>
      <xdr:col>44</xdr:col>
      <xdr:colOff>44824</xdr:colOff>
      <xdr:row>750</xdr:row>
      <xdr:rowOff>122810</xdr:rowOff>
    </xdr:to>
    <xdr:sp macro="" textlink="">
      <xdr:nvSpPr>
        <xdr:cNvPr id="27" name="テキスト ボックス 26"/>
        <xdr:cNvSpPr txBox="1"/>
      </xdr:nvSpPr>
      <xdr:spPr>
        <a:xfrm>
          <a:off x="7194177" y="40475646"/>
          <a:ext cx="1725706" cy="761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民間事業者等</a:t>
          </a:r>
        </a:p>
      </xdr:txBody>
    </xdr:sp>
    <xdr:clientData/>
  </xdr:twoCellAnchor>
  <xdr:twoCellAnchor>
    <xdr:from>
      <xdr:col>40</xdr:col>
      <xdr:colOff>22412</xdr:colOff>
      <xdr:row>750</xdr:row>
      <xdr:rowOff>134471</xdr:rowOff>
    </xdr:from>
    <xdr:to>
      <xdr:col>40</xdr:col>
      <xdr:colOff>22412</xdr:colOff>
      <xdr:row>752</xdr:row>
      <xdr:rowOff>123706</xdr:rowOff>
    </xdr:to>
    <xdr:cxnSp macro="">
      <xdr:nvCxnSpPr>
        <xdr:cNvPr id="28" name="直線矢印コネクタ 27"/>
        <xdr:cNvCxnSpPr/>
      </xdr:nvCxnSpPr>
      <xdr:spPr>
        <a:xfrm>
          <a:off x="8090647" y="41248853"/>
          <a:ext cx="0" cy="684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750</xdr:row>
      <xdr:rowOff>100853</xdr:rowOff>
    </xdr:from>
    <xdr:to>
      <xdr:col>27</xdr:col>
      <xdr:colOff>11206</xdr:colOff>
      <xdr:row>752</xdr:row>
      <xdr:rowOff>90088</xdr:rowOff>
    </xdr:to>
    <xdr:cxnSp macro="">
      <xdr:nvCxnSpPr>
        <xdr:cNvPr id="29" name="直線矢印コネクタ 28"/>
        <xdr:cNvCxnSpPr/>
      </xdr:nvCxnSpPr>
      <xdr:spPr>
        <a:xfrm>
          <a:off x="5457265" y="41215235"/>
          <a:ext cx="0" cy="684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11206</xdr:colOff>
      <xdr:row>750</xdr:row>
      <xdr:rowOff>134471</xdr:rowOff>
    </xdr:from>
    <xdr:to>
      <xdr:col>15</xdr:col>
      <xdr:colOff>11206</xdr:colOff>
      <xdr:row>752</xdr:row>
      <xdr:rowOff>123706</xdr:rowOff>
    </xdr:to>
    <xdr:cxnSp macro="">
      <xdr:nvCxnSpPr>
        <xdr:cNvPr id="30" name="直線矢印コネクタ 29"/>
        <xdr:cNvCxnSpPr/>
      </xdr:nvCxnSpPr>
      <xdr:spPr>
        <a:xfrm>
          <a:off x="3036794" y="41248853"/>
          <a:ext cx="0" cy="684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6" t="s">
        <v>0</v>
      </c>
      <c r="AK2" s="926"/>
      <c r="AL2" s="926"/>
      <c r="AM2" s="926"/>
      <c r="AN2" s="926"/>
      <c r="AO2" s="927" t="s">
        <v>463</v>
      </c>
      <c r="AP2" s="927"/>
      <c r="AQ2" s="927"/>
      <c r="AR2" s="64" t="str">
        <f>IF(OR(AO2="　", AO2=""), "", "-")</f>
        <v>-</v>
      </c>
      <c r="AS2" s="928">
        <v>3</v>
      </c>
      <c r="AT2" s="928"/>
      <c r="AU2" s="928"/>
      <c r="AV2" s="42" t="str">
        <f>IF(AW2="", "", "-")</f>
        <v/>
      </c>
      <c r="AW2" s="896"/>
      <c r="AX2" s="896"/>
    </row>
    <row r="3" spans="1:50" ht="21" customHeight="1" thickBot="1" x14ac:dyDescent="0.2">
      <c r="A3" s="852" t="s">
        <v>462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482</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483</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484</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481</v>
      </c>
      <c r="H5" s="825"/>
      <c r="I5" s="825"/>
      <c r="J5" s="825"/>
      <c r="K5" s="825"/>
      <c r="L5" s="825"/>
      <c r="M5" s="826" t="s">
        <v>65</v>
      </c>
      <c r="N5" s="827"/>
      <c r="O5" s="827"/>
      <c r="P5" s="827"/>
      <c r="Q5" s="827"/>
      <c r="R5" s="828"/>
      <c r="S5" s="829" t="s">
        <v>130</v>
      </c>
      <c r="T5" s="825"/>
      <c r="U5" s="825"/>
      <c r="V5" s="825"/>
      <c r="W5" s="825"/>
      <c r="X5" s="830"/>
      <c r="Y5" s="683" t="s">
        <v>3</v>
      </c>
      <c r="Z5" s="528"/>
      <c r="AA5" s="528"/>
      <c r="AB5" s="528"/>
      <c r="AC5" s="528"/>
      <c r="AD5" s="529"/>
      <c r="AE5" s="684" t="s">
        <v>485</v>
      </c>
      <c r="AF5" s="684"/>
      <c r="AG5" s="684"/>
      <c r="AH5" s="684"/>
      <c r="AI5" s="684"/>
      <c r="AJ5" s="684"/>
      <c r="AK5" s="684"/>
      <c r="AL5" s="684"/>
      <c r="AM5" s="684"/>
      <c r="AN5" s="684"/>
      <c r="AO5" s="684"/>
      <c r="AP5" s="685"/>
      <c r="AQ5" s="686" t="s">
        <v>486</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77.25" customHeight="1" x14ac:dyDescent="0.15">
      <c r="A7" s="480" t="s">
        <v>22</v>
      </c>
      <c r="B7" s="481"/>
      <c r="C7" s="481"/>
      <c r="D7" s="481"/>
      <c r="E7" s="481"/>
      <c r="F7" s="482"/>
      <c r="G7" s="483"/>
      <c r="H7" s="484"/>
      <c r="I7" s="484"/>
      <c r="J7" s="484"/>
      <c r="K7" s="484"/>
      <c r="L7" s="484"/>
      <c r="M7" s="484"/>
      <c r="N7" s="484"/>
      <c r="O7" s="484"/>
      <c r="P7" s="484"/>
      <c r="Q7" s="484"/>
      <c r="R7" s="484"/>
      <c r="S7" s="484"/>
      <c r="T7" s="484"/>
      <c r="U7" s="484"/>
      <c r="V7" s="484"/>
      <c r="W7" s="484"/>
      <c r="X7" s="485"/>
      <c r="Y7" s="907" t="s">
        <v>434</v>
      </c>
      <c r="Z7" s="428"/>
      <c r="AA7" s="428"/>
      <c r="AB7" s="428"/>
      <c r="AC7" s="428"/>
      <c r="AD7" s="908"/>
      <c r="AE7" s="897" t="s">
        <v>517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9" t="str">
        <f>入力規則等!A28</f>
        <v>地方創生</v>
      </c>
      <c r="H8" s="705"/>
      <c r="I8" s="705"/>
      <c r="J8" s="705"/>
      <c r="K8" s="705"/>
      <c r="L8" s="705"/>
      <c r="M8" s="705"/>
      <c r="N8" s="705"/>
      <c r="O8" s="705"/>
      <c r="P8" s="705"/>
      <c r="Q8" s="705"/>
      <c r="R8" s="705"/>
      <c r="S8" s="705"/>
      <c r="T8" s="705"/>
      <c r="U8" s="705"/>
      <c r="V8" s="705"/>
      <c r="W8" s="705"/>
      <c r="X8" s="930"/>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511</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512</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31" t="s">
        <v>24</v>
      </c>
      <c r="B12" s="932"/>
      <c r="C12" s="932"/>
      <c r="D12" s="932"/>
      <c r="E12" s="932"/>
      <c r="F12" s="933"/>
      <c r="G12" s="745"/>
      <c r="H12" s="746"/>
      <c r="I12" s="746"/>
      <c r="J12" s="746"/>
      <c r="K12" s="746"/>
      <c r="L12" s="746"/>
      <c r="M12" s="746"/>
      <c r="N12" s="746"/>
      <c r="O12" s="746"/>
      <c r="P12" s="400" t="s">
        <v>453</v>
      </c>
      <c r="Q12" s="401"/>
      <c r="R12" s="401"/>
      <c r="S12" s="401"/>
      <c r="T12" s="401"/>
      <c r="U12" s="401"/>
      <c r="V12" s="402"/>
      <c r="W12" s="400" t="s">
        <v>450</v>
      </c>
      <c r="X12" s="401"/>
      <c r="Y12" s="401"/>
      <c r="Z12" s="401"/>
      <c r="AA12" s="401"/>
      <c r="AB12" s="401"/>
      <c r="AC12" s="402"/>
      <c r="AD12" s="400" t="s">
        <v>445</v>
      </c>
      <c r="AE12" s="401"/>
      <c r="AF12" s="401"/>
      <c r="AG12" s="401"/>
      <c r="AH12" s="401"/>
      <c r="AI12" s="401"/>
      <c r="AJ12" s="402"/>
      <c r="AK12" s="400" t="s">
        <v>438</v>
      </c>
      <c r="AL12" s="401"/>
      <c r="AM12" s="401"/>
      <c r="AN12" s="401"/>
      <c r="AO12" s="401"/>
      <c r="AP12" s="401"/>
      <c r="AQ12" s="402"/>
      <c r="AR12" s="400" t="s">
        <v>436</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488</v>
      </c>
      <c r="Q13" s="643"/>
      <c r="R13" s="643"/>
      <c r="S13" s="643"/>
      <c r="T13" s="643"/>
      <c r="U13" s="643"/>
      <c r="V13" s="644"/>
      <c r="W13" s="642" t="s">
        <v>489</v>
      </c>
      <c r="X13" s="643"/>
      <c r="Y13" s="643"/>
      <c r="Z13" s="643"/>
      <c r="AA13" s="643"/>
      <c r="AB13" s="643"/>
      <c r="AC13" s="644"/>
      <c r="AD13" s="642" t="s">
        <v>488</v>
      </c>
      <c r="AE13" s="643"/>
      <c r="AF13" s="643"/>
      <c r="AG13" s="643"/>
      <c r="AH13" s="643"/>
      <c r="AI13" s="643"/>
      <c r="AJ13" s="644"/>
      <c r="AK13" s="642">
        <v>0</v>
      </c>
      <c r="AL13" s="643"/>
      <c r="AM13" s="643"/>
      <c r="AN13" s="643"/>
      <c r="AO13" s="643"/>
      <c r="AP13" s="643"/>
      <c r="AQ13" s="644"/>
      <c r="AR13" s="904">
        <v>700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489</v>
      </c>
      <c r="Q14" s="643"/>
      <c r="R14" s="643"/>
      <c r="S14" s="643"/>
      <c r="T14" s="643"/>
      <c r="U14" s="643"/>
      <c r="V14" s="644"/>
      <c r="W14" s="642" t="s">
        <v>490</v>
      </c>
      <c r="X14" s="643"/>
      <c r="Y14" s="643"/>
      <c r="Z14" s="643"/>
      <c r="AA14" s="643"/>
      <c r="AB14" s="643"/>
      <c r="AC14" s="644"/>
      <c r="AD14" s="642" t="s">
        <v>513</v>
      </c>
      <c r="AE14" s="643"/>
      <c r="AF14" s="643"/>
      <c r="AG14" s="643"/>
      <c r="AH14" s="643"/>
      <c r="AI14" s="643"/>
      <c r="AJ14" s="644"/>
      <c r="AK14" s="642"/>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488</v>
      </c>
      <c r="Q15" s="643"/>
      <c r="R15" s="643"/>
      <c r="S15" s="643"/>
      <c r="T15" s="643"/>
      <c r="U15" s="643"/>
      <c r="V15" s="644"/>
      <c r="W15" s="642" t="s">
        <v>488</v>
      </c>
      <c r="X15" s="643"/>
      <c r="Y15" s="643"/>
      <c r="Z15" s="643"/>
      <c r="AA15" s="643"/>
      <c r="AB15" s="643"/>
      <c r="AC15" s="644"/>
      <c r="AD15" s="642" t="s">
        <v>488</v>
      </c>
      <c r="AE15" s="643"/>
      <c r="AF15" s="643"/>
      <c r="AG15" s="643"/>
      <c r="AH15" s="643"/>
      <c r="AI15" s="643"/>
      <c r="AJ15" s="644"/>
      <c r="AK15" s="642" t="s">
        <v>514</v>
      </c>
      <c r="AL15" s="643"/>
      <c r="AM15" s="643"/>
      <c r="AN15" s="643"/>
      <c r="AO15" s="643"/>
      <c r="AP15" s="643"/>
      <c r="AQ15" s="644"/>
      <c r="AR15" s="642" t="s">
        <v>489</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488</v>
      </c>
      <c r="Q16" s="643"/>
      <c r="R16" s="643"/>
      <c r="S16" s="643"/>
      <c r="T16" s="643"/>
      <c r="U16" s="643"/>
      <c r="V16" s="644"/>
      <c r="W16" s="642" t="s">
        <v>488</v>
      </c>
      <c r="X16" s="643"/>
      <c r="Y16" s="643"/>
      <c r="Z16" s="643"/>
      <c r="AA16" s="643"/>
      <c r="AB16" s="643"/>
      <c r="AC16" s="644"/>
      <c r="AD16" s="642" t="s">
        <v>513</v>
      </c>
      <c r="AE16" s="643"/>
      <c r="AF16" s="643"/>
      <c r="AG16" s="643"/>
      <c r="AH16" s="643"/>
      <c r="AI16" s="643"/>
      <c r="AJ16" s="644"/>
      <c r="AK16" s="642" t="s">
        <v>492</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488</v>
      </c>
      <c r="Q17" s="643"/>
      <c r="R17" s="643"/>
      <c r="S17" s="643"/>
      <c r="T17" s="643"/>
      <c r="U17" s="643"/>
      <c r="V17" s="644"/>
      <c r="W17" s="642" t="s">
        <v>488</v>
      </c>
      <c r="X17" s="643"/>
      <c r="Y17" s="643"/>
      <c r="Z17" s="643"/>
      <c r="AA17" s="643"/>
      <c r="AB17" s="643"/>
      <c r="AC17" s="644"/>
      <c r="AD17" s="642" t="s">
        <v>491</v>
      </c>
      <c r="AE17" s="643"/>
      <c r="AF17" s="643"/>
      <c r="AG17" s="643"/>
      <c r="AH17" s="643"/>
      <c r="AI17" s="643"/>
      <c r="AJ17" s="644"/>
      <c r="AK17" s="642" t="s">
        <v>488</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700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c r="Q19" s="643"/>
      <c r="R19" s="643"/>
      <c r="S19" s="643"/>
      <c r="T19" s="643"/>
      <c r="U19" s="643"/>
      <c r="V19" s="644"/>
      <c r="W19" s="642"/>
      <c r="X19" s="643"/>
      <c r="Y19" s="643"/>
      <c r="Z19" s="643"/>
      <c r="AA19" s="643"/>
      <c r="AB19" s="643"/>
      <c r="AC19" s="644"/>
      <c r="AD19" s="642"/>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4"/>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52" t="s">
        <v>470</v>
      </c>
      <c r="B22" s="953"/>
      <c r="C22" s="953"/>
      <c r="D22" s="953"/>
      <c r="E22" s="953"/>
      <c r="F22" s="954"/>
      <c r="G22" s="939" t="s">
        <v>377</v>
      </c>
      <c r="H22" s="207"/>
      <c r="I22" s="207"/>
      <c r="J22" s="207"/>
      <c r="K22" s="207"/>
      <c r="L22" s="207"/>
      <c r="M22" s="207"/>
      <c r="N22" s="207"/>
      <c r="O22" s="208"/>
      <c r="P22" s="924" t="s">
        <v>439</v>
      </c>
      <c r="Q22" s="207"/>
      <c r="R22" s="207"/>
      <c r="S22" s="207"/>
      <c r="T22" s="207"/>
      <c r="U22" s="207"/>
      <c r="V22" s="208"/>
      <c r="W22" s="924" t="s">
        <v>435</v>
      </c>
      <c r="X22" s="207"/>
      <c r="Y22" s="207"/>
      <c r="Z22" s="207"/>
      <c r="AA22" s="207"/>
      <c r="AB22" s="207"/>
      <c r="AC22" s="208"/>
      <c r="AD22" s="924" t="s">
        <v>376</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x14ac:dyDescent="0.15">
      <c r="A23" s="955"/>
      <c r="B23" s="956"/>
      <c r="C23" s="956"/>
      <c r="D23" s="956"/>
      <c r="E23" s="956"/>
      <c r="F23" s="957"/>
      <c r="G23" s="940" t="s">
        <v>515</v>
      </c>
      <c r="H23" s="941"/>
      <c r="I23" s="941"/>
      <c r="J23" s="941"/>
      <c r="K23" s="941"/>
      <c r="L23" s="941"/>
      <c r="M23" s="941"/>
      <c r="N23" s="941"/>
      <c r="O23" s="942"/>
      <c r="P23" s="904" t="s">
        <v>513</v>
      </c>
      <c r="Q23" s="905"/>
      <c r="R23" s="905"/>
      <c r="S23" s="905"/>
      <c r="T23" s="905"/>
      <c r="U23" s="905"/>
      <c r="V23" s="925"/>
      <c r="W23" s="904">
        <v>686</v>
      </c>
      <c r="X23" s="905"/>
      <c r="Y23" s="905"/>
      <c r="Z23" s="905"/>
      <c r="AA23" s="905"/>
      <c r="AB23" s="905"/>
      <c r="AC23" s="925"/>
      <c r="AD23" s="962" t="s">
        <v>499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493</v>
      </c>
      <c r="H24" s="944"/>
      <c r="I24" s="944"/>
      <c r="J24" s="944"/>
      <c r="K24" s="944"/>
      <c r="L24" s="944"/>
      <c r="M24" s="944"/>
      <c r="N24" s="944"/>
      <c r="O24" s="945"/>
      <c r="P24" s="642" t="s">
        <v>513</v>
      </c>
      <c r="Q24" s="643"/>
      <c r="R24" s="643"/>
      <c r="S24" s="643"/>
      <c r="T24" s="643"/>
      <c r="U24" s="643"/>
      <c r="V24" s="644"/>
      <c r="W24" s="642">
        <v>1</v>
      </c>
      <c r="X24" s="643"/>
      <c r="Y24" s="643"/>
      <c r="Z24" s="643"/>
      <c r="AA24" s="643"/>
      <c r="AB24" s="643"/>
      <c r="AC24" s="644"/>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494</v>
      </c>
      <c r="H25" s="944"/>
      <c r="I25" s="944"/>
      <c r="J25" s="944"/>
      <c r="K25" s="944"/>
      <c r="L25" s="944"/>
      <c r="M25" s="944"/>
      <c r="N25" s="944"/>
      <c r="O25" s="945"/>
      <c r="P25" s="642" t="s">
        <v>513</v>
      </c>
      <c r="Q25" s="643"/>
      <c r="R25" s="643"/>
      <c r="S25" s="643"/>
      <c r="T25" s="643"/>
      <c r="U25" s="643"/>
      <c r="V25" s="644"/>
      <c r="W25" s="642">
        <v>11</v>
      </c>
      <c r="X25" s="643"/>
      <c r="Y25" s="643"/>
      <c r="Z25" s="643"/>
      <c r="AA25" s="643"/>
      <c r="AB25" s="643"/>
      <c r="AC25" s="644"/>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495</v>
      </c>
      <c r="H26" s="944"/>
      <c r="I26" s="944"/>
      <c r="J26" s="944"/>
      <c r="K26" s="944"/>
      <c r="L26" s="944"/>
      <c r="M26" s="944"/>
      <c r="N26" s="944"/>
      <c r="O26" s="945"/>
      <c r="P26" s="642" t="s">
        <v>513</v>
      </c>
      <c r="Q26" s="643"/>
      <c r="R26" s="643"/>
      <c r="S26" s="643"/>
      <c r="T26" s="643"/>
      <c r="U26" s="643"/>
      <c r="V26" s="644"/>
      <c r="W26" s="642">
        <v>2</v>
      </c>
      <c r="X26" s="643"/>
      <c r="Y26" s="643"/>
      <c r="Z26" s="643"/>
      <c r="AA26" s="643"/>
      <c r="AB26" s="643"/>
      <c r="AC26" s="644"/>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42"/>
      <c r="Q27" s="643"/>
      <c r="R27" s="643"/>
      <c r="S27" s="643"/>
      <c r="T27" s="643"/>
      <c r="U27" s="643"/>
      <c r="V27" s="644"/>
      <c r="W27" s="642"/>
      <c r="X27" s="643"/>
      <c r="Y27" s="643"/>
      <c r="Z27" s="643"/>
      <c r="AA27" s="643"/>
      <c r="AB27" s="643"/>
      <c r="AC27" s="644"/>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381</v>
      </c>
      <c r="H28" s="947"/>
      <c r="I28" s="947"/>
      <c r="J28" s="947"/>
      <c r="K28" s="947"/>
      <c r="L28" s="947"/>
      <c r="M28" s="947"/>
      <c r="N28" s="947"/>
      <c r="O28" s="948"/>
      <c r="P28" s="863">
        <f>P29-SUM(P23:P27)</f>
        <v>0</v>
      </c>
      <c r="Q28" s="864"/>
      <c r="R28" s="864"/>
      <c r="S28" s="864"/>
      <c r="T28" s="864"/>
      <c r="U28" s="864"/>
      <c r="V28" s="865"/>
      <c r="W28" s="863">
        <f>W29-SUM(W23:W27)</f>
        <v>0</v>
      </c>
      <c r="X28" s="864"/>
      <c r="Y28" s="864"/>
      <c r="Z28" s="864"/>
      <c r="AA28" s="864"/>
      <c r="AB28" s="864"/>
      <c r="AC28" s="86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378</v>
      </c>
      <c r="H29" s="950"/>
      <c r="I29" s="950"/>
      <c r="J29" s="950"/>
      <c r="K29" s="950"/>
      <c r="L29" s="950"/>
      <c r="M29" s="950"/>
      <c r="N29" s="950"/>
      <c r="O29" s="951"/>
      <c r="P29" s="642">
        <f>AK13</f>
        <v>0</v>
      </c>
      <c r="Q29" s="643"/>
      <c r="R29" s="643"/>
      <c r="S29" s="643"/>
      <c r="T29" s="643"/>
      <c r="U29" s="643"/>
      <c r="V29" s="644"/>
      <c r="W29" s="921">
        <f>AR13</f>
        <v>700</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454</v>
      </c>
      <c r="AF30" s="844"/>
      <c r="AG30" s="844"/>
      <c r="AH30" s="845"/>
      <c r="AI30" s="843" t="s">
        <v>451</v>
      </c>
      <c r="AJ30" s="844"/>
      <c r="AK30" s="844"/>
      <c r="AL30" s="845"/>
      <c r="AM30" s="900" t="s">
        <v>446</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v>34</v>
      </c>
      <c r="AR31" s="185"/>
      <c r="AS31" s="118" t="s">
        <v>306</v>
      </c>
      <c r="AT31" s="119"/>
      <c r="AU31" s="184">
        <v>36</v>
      </c>
      <c r="AV31" s="184"/>
      <c r="AW31" s="383" t="s">
        <v>295</v>
      </c>
      <c r="AX31" s="384"/>
    </row>
    <row r="32" spans="1:50" ht="23.25" customHeight="1" x14ac:dyDescent="0.15">
      <c r="A32" s="388"/>
      <c r="B32" s="386"/>
      <c r="C32" s="386"/>
      <c r="D32" s="386"/>
      <c r="E32" s="386"/>
      <c r="F32" s="387"/>
      <c r="G32" s="549" t="s">
        <v>509</v>
      </c>
      <c r="H32" s="550"/>
      <c r="I32" s="550"/>
      <c r="J32" s="550"/>
      <c r="K32" s="550"/>
      <c r="L32" s="550"/>
      <c r="M32" s="550"/>
      <c r="N32" s="550"/>
      <c r="O32" s="551"/>
      <c r="P32" s="90" t="s">
        <v>501</v>
      </c>
      <c r="Q32" s="90"/>
      <c r="R32" s="90"/>
      <c r="S32" s="90"/>
      <c r="T32" s="90"/>
      <c r="U32" s="90"/>
      <c r="V32" s="90"/>
      <c r="W32" s="90"/>
      <c r="X32" s="91"/>
      <c r="Y32" s="456" t="s">
        <v>12</v>
      </c>
      <c r="Z32" s="516"/>
      <c r="AA32" s="517"/>
      <c r="AB32" s="446" t="s">
        <v>496</v>
      </c>
      <c r="AC32" s="446"/>
      <c r="AD32" s="446"/>
      <c r="AE32" s="203" t="s">
        <v>489</v>
      </c>
      <c r="AF32" s="204"/>
      <c r="AG32" s="204"/>
      <c r="AH32" s="204"/>
      <c r="AI32" s="203" t="s">
        <v>489</v>
      </c>
      <c r="AJ32" s="204"/>
      <c r="AK32" s="204"/>
      <c r="AL32" s="204"/>
      <c r="AM32" s="203" t="s">
        <v>489</v>
      </c>
      <c r="AN32" s="204"/>
      <c r="AO32" s="204"/>
      <c r="AP32" s="204"/>
      <c r="AQ32" s="325"/>
      <c r="AR32" s="192"/>
      <c r="AS32" s="192"/>
      <c r="AT32" s="326"/>
      <c r="AU32" s="204"/>
      <c r="AV32" s="204"/>
      <c r="AW32" s="204"/>
      <c r="AX32" s="20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496</v>
      </c>
      <c r="AC33" s="508"/>
      <c r="AD33" s="508"/>
      <c r="AE33" s="203" t="s">
        <v>488</v>
      </c>
      <c r="AF33" s="204"/>
      <c r="AG33" s="204"/>
      <c r="AH33" s="204"/>
      <c r="AI33" s="203" t="s">
        <v>488</v>
      </c>
      <c r="AJ33" s="204"/>
      <c r="AK33" s="204"/>
      <c r="AL33" s="204"/>
      <c r="AM33" s="203" t="s">
        <v>488</v>
      </c>
      <c r="AN33" s="204"/>
      <c r="AO33" s="204"/>
      <c r="AP33" s="204"/>
      <c r="AQ33" s="325">
        <v>25</v>
      </c>
      <c r="AR33" s="192"/>
      <c r="AS33" s="192"/>
      <c r="AT33" s="326"/>
      <c r="AU33" s="204">
        <v>50</v>
      </c>
      <c r="AV33" s="204"/>
      <c r="AW33" s="204"/>
      <c r="AX33" s="206"/>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488</v>
      </c>
      <c r="AF34" s="204"/>
      <c r="AG34" s="204"/>
      <c r="AH34" s="204"/>
      <c r="AI34" s="203" t="s">
        <v>488</v>
      </c>
      <c r="AJ34" s="204"/>
      <c r="AK34" s="204"/>
      <c r="AL34" s="204"/>
      <c r="AM34" s="203" t="s">
        <v>488</v>
      </c>
      <c r="AN34" s="204"/>
      <c r="AO34" s="204"/>
      <c r="AP34" s="204"/>
      <c r="AQ34" s="325"/>
      <c r="AR34" s="192"/>
      <c r="AS34" s="192"/>
      <c r="AT34" s="326"/>
      <c r="AU34" s="204"/>
      <c r="AV34" s="204"/>
      <c r="AW34" s="204"/>
      <c r="AX34" s="206"/>
    </row>
    <row r="35" spans="1:50" ht="23.25" customHeight="1" x14ac:dyDescent="0.15">
      <c r="A35" s="211" t="s">
        <v>423</v>
      </c>
      <c r="B35" s="212"/>
      <c r="C35" s="212"/>
      <c r="D35" s="212"/>
      <c r="E35" s="212"/>
      <c r="F35" s="213"/>
      <c r="G35" s="217" t="s">
        <v>505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454</v>
      </c>
      <c r="AF37" s="230"/>
      <c r="AG37" s="230"/>
      <c r="AH37" s="231"/>
      <c r="AI37" s="229" t="s">
        <v>451</v>
      </c>
      <c r="AJ37" s="230"/>
      <c r="AK37" s="230"/>
      <c r="AL37" s="231"/>
      <c r="AM37" s="235" t="s">
        <v>446</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454</v>
      </c>
      <c r="AF44" s="230"/>
      <c r="AG44" s="230"/>
      <c r="AH44" s="231"/>
      <c r="AI44" s="229" t="s">
        <v>451</v>
      </c>
      <c r="AJ44" s="230"/>
      <c r="AK44" s="230"/>
      <c r="AL44" s="231"/>
      <c r="AM44" s="235" t="s">
        <v>446</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454</v>
      </c>
      <c r="AF51" s="230"/>
      <c r="AG51" s="230"/>
      <c r="AH51" s="231"/>
      <c r="AI51" s="229" t="s">
        <v>451</v>
      </c>
      <c r="AJ51" s="230"/>
      <c r="AK51" s="230"/>
      <c r="AL51" s="231"/>
      <c r="AM51" s="235" t="s">
        <v>447</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455</v>
      </c>
      <c r="AF58" s="230"/>
      <c r="AG58" s="230"/>
      <c r="AH58" s="231"/>
      <c r="AI58" s="229" t="s">
        <v>451</v>
      </c>
      <c r="AJ58" s="230"/>
      <c r="AK58" s="230"/>
      <c r="AL58" s="231"/>
      <c r="AM58" s="235" t="s">
        <v>446</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454</v>
      </c>
      <c r="AF65" s="230"/>
      <c r="AG65" s="230"/>
      <c r="AH65" s="231"/>
      <c r="AI65" s="229" t="s">
        <v>451</v>
      </c>
      <c r="AJ65" s="230"/>
      <c r="AK65" s="230"/>
      <c r="AL65" s="231"/>
      <c r="AM65" s="235" t="s">
        <v>446</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454</v>
      </c>
      <c r="AF73" s="230"/>
      <c r="AG73" s="230"/>
      <c r="AH73" s="231"/>
      <c r="AI73" s="229" t="s">
        <v>451</v>
      </c>
      <c r="AJ73" s="230"/>
      <c r="AK73" s="230"/>
      <c r="AL73" s="231"/>
      <c r="AM73" s="235" t="s">
        <v>446</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5"/>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471</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454</v>
      </c>
      <c r="AF85" s="230"/>
      <c r="AG85" s="230"/>
      <c r="AH85" s="231"/>
      <c r="AI85" s="229" t="s">
        <v>451</v>
      </c>
      <c r="AJ85" s="230"/>
      <c r="AK85" s="230"/>
      <c r="AL85" s="231"/>
      <c r="AM85" s="235" t="s">
        <v>446</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454</v>
      </c>
      <c r="AF90" s="230"/>
      <c r="AG90" s="230"/>
      <c r="AH90" s="231"/>
      <c r="AI90" s="229" t="s">
        <v>451</v>
      </c>
      <c r="AJ90" s="230"/>
      <c r="AK90" s="230"/>
      <c r="AL90" s="231"/>
      <c r="AM90" s="235" t="s">
        <v>446</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454</v>
      </c>
      <c r="AF95" s="230"/>
      <c r="AG95" s="230"/>
      <c r="AH95" s="231"/>
      <c r="AI95" s="229" t="s">
        <v>451</v>
      </c>
      <c r="AJ95" s="230"/>
      <c r="AK95" s="230"/>
      <c r="AL95" s="231"/>
      <c r="AM95" s="235" t="s">
        <v>446</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454</v>
      </c>
      <c r="AF100" s="525"/>
      <c r="AG100" s="525"/>
      <c r="AH100" s="526"/>
      <c r="AI100" s="524" t="s">
        <v>451</v>
      </c>
      <c r="AJ100" s="525"/>
      <c r="AK100" s="525"/>
      <c r="AL100" s="526"/>
      <c r="AM100" s="524" t="s">
        <v>447</v>
      </c>
      <c r="AN100" s="525"/>
      <c r="AO100" s="525"/>
      <c r="AP100" s="526"/>
      <c r="AQ100" s="305" t="s">
        <v>440</v>
      </c>
      <c r="AR100" s="306"/>
      <c r="AS100" s="306"/>
      <c r="AT100" s="307"/>
      <c r="AU100" s="305" t="s">
        <v>437</v>
      </c>
      <c r="AV100" s="306"/>
      <c r="AW100" s="306"/>
      <c r="AX100" s="308"/>
    </row>
    <row r="101" spans="1:60" ht="23.25" customHeight="1" x14ac:dyDescent="0.15">
      <c r="A101" s="407"/>
      <c r="B101" s="408"/>
      <c r="C101" s="408"/>
      <c r="D101" s="408"/>
      <c r="E101" s="408"/>
      <c r="F101" s="409"/>
      <c r="G101" s="90" t="s">
        <v>502</v>
      </c>
      <c r="H101" s="90"/>
      <c r="I101" s="90"/>
      <c r="J101" s="90"/>
      <c r="K101" s="90"/>
      <c r="L101" s="90"/>
      <c r="M101" s="90"/>
      <c r="N101" s="90"/>
      <c r="O101" s="90"/>
      <c r="P101" s="90"/>
      <c r="Q101" s="90"/>
      <c r="R101" s="90"/>
      <c r="S101" s="90"/>
      <c r="T101" s="90"/>
      <c r="U101" s="90"/>
      <c r="V101" s="90"/>
      <c r="W101" s="90"/>
      <c r="X101" s="91"/>
      <c r="Y101" s="527" t="s">
        <v>54</v>
      </c>
      <c r="Z101" s="528"/>
      <c r="AA101" s="529"/>
      <c r="AB101" s="446" t="s">
        <v>496</v>
      </c>
      <c r="AC101" s="446"/>
      <c r="AD101" s="446"/>
      <c r="AE101" s="203" t="s">
        <v>488</v>
      </c>
      <c r="AF101" s="204"/>
      <c r="AG101" s="204"/>
      <c r="AH101" s="205"/>
      <c r="AI101" s="203" t="s">
        <v>488</v>
      </c>
      <c r="AJ101" s="204"/>
      <c r="AK101" s="204"/>
      <c r="AL101" s="205"/>
      <c r="AM101" s="203" t="s">
        <v>488</v>
      </c>
      <c r="AN101" s="204"/>
      <c r="AO101" s="204"/>
      <c r="AP101" s="205"/>
      <c r="AQ101" s="203" t="s">
        <v>488</v>
      </c>
      <c r="AR101" s="204"/>
      <c r="AS101" s="204"/>
      <c r="AT101" s="205"/>
      <c r="AU101" s="203" t="s">
        <v>488</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496</v>
      </c>
      <c r="AC102" s="446"/>
      <c r="AD102" s="446"/>
      <c r="AE102" s="203" t="s">
        <v>488</v>
      </c>
      <c r="AF102" s="204"/>
      <c r="AG102" s="204"/>
      <c r="AH102" s="205"/>
      <c r="AI102" s="203" t="s">
        <v>488</v>
      </c>
      <c r="AJ102" s="204"/>
      <c r="AK102" s="204"/>
      <c r="AL102" s="205"/>
      <c r="AM102" s="203" t="s">
        <v>488</v>
      </c>
      <c r="AN102" s="204"/>
      <c r="AO102" s="204"/>
      <c r="AP102" s="205"/>
      <c r="AQ102" s="203" t="s">
        <v>477</v>
      </c>
      <c r="AR102" s="204"/>
      <c r="AS102" s="204"/>
      <c r="AT102" s="205"/>
      <c r="AU102" s="203" t="s">
        <v>477</v>
      </c>
      <c r="AV102" s="204"/>
      <c r="AW102" s="204"/>
      <c r="AX102" s="205"/>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454</v>
      </c>
      <c r="AF103" s="401"/>
      <c r="AG103" s="401"/>
      <c r="AH103" s="402"/>
      <c r="AI103" s="400" t="s">
        <v>451</v>
      </c>
      <c r="AJ103" s="401"/>
      <c r="AK103" s="401"/>
      <c r="AL103" s="402"/>
      <c r="AM103" s="400" t="s">
        <v>447</v>
      </c>
      <c r="AN103" s="401"/>
      <c r="AO103" s="401"/>
      <c r="AP103" s="402"/>
      <c r="AQ103" s="269" t="s">
        <v>440</v>
      </c>
      <c r="AR103" s="270"/>
      <c r="AS103" s="270"/>
      <c r="AT103" s="309"/>
      <c r="AU103" s="269" t="s">
        <v>437</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454</v>
      </c>
      <c r="AF106" s="401"/>
      <c r="AG106" s="401"/>
      <c r="AH106" s="402"/>
      <c r="AI106" s="400" t="s">
        <v>451</v>
      </c>
      <c r="AJ106" s="401"/>
      <c r="AK106" s="401"/>
      <c r="AL106" s="402"/>
      <c r="AM106" s="400" t="s">
        <v>446</v>
      </c>
      <c r="AN106" s="401"/>
      <c r="AO106" s="401"/>
      <c r="AP106" s="402"/>
      <c r="AQ106" s="269" t="s">
        <v>440</v>
      </c>
      <c r="AR106" s="270"/>
      <c r="AS106" s="270"/>
      <c r="AT106" s="309"/>
      <c r="AU106" s="269" t="s">
        <v>437</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454</v>
      </c>
      <c r="AF109" s="401"/>
      <c r="AG109" s="401"/>
      <c r="AH109" s="402"/>
      <c r="AI109" s="400" t="s">
        <v>451</v>
      </c>
      <c r="AJ109" s="401"/>
      <c r="AK109" s="401"/>
      <c r="AL109" s="402"/>
      <c r="AM109" s="400" t="s">
        <v>447</v>
      </c>
      <c r="AN109" s="401"/>
      <c r="AO109" s="401"/>
      <c r="AP109" s="402"/>
      <c r="AQ109" s="269" t="s">
        <v>440</v>
      </c>
      <c r="AR109" s="270"/>
      <c r="AS109" s="270"/>
      <c r="AT109" s="309"/>
      <c r="AU109" s="269" t="s">
        <v>437</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454</v>
      </c>
      <c r="AF112" s="401"/>
      <c r="AG112" s="401"/>
      <c r="AH112" s="402"/>
      <c r="AI112" s="400" t="s">
        <v>451</v>
      </c>
      <c r="AJ112" s="401"/>
      <c r="AK112" s="401"/>
      <c r="AL112" s="402"/>
      <c r="AM112" s="400" t="s">
        <v>446</v>
      </c>
      <c r="AN112" s="401"/>
      <c r="AO112" s="401"/>
      <c r="AP112" s="402"/>
      <c r="AQ112" s="269" t="s">
        <v>440</v>
      </c>
      <c r="AR112" s="270"/>
      <c r="AS112" s="270"/>
      <c r="AT112" s="309"/>
      <c r="AU112" s="269" t="s">
        <v>437</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hidden="1"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454</v>
      </c>
      <c r="AF115" s="401"/>
      <c r="AG115" s="401"/>
      <c r="AH115" s="402"/>
      <c r="AI115" s="400" t="s">
        <v>451</v>
      </c>
      <c r="AJ115" s="401"/>
      <c r="AK115" s="401"/>
      <c r="AL115" s="402"/>
      <c r="AM115" s="400" t="s">
        <v>446</v>
      </c>
      <c r="AN115" s="401"/>
      <c r="AO115" s="401"/>
      <c r="AP115" s="402"/>
      <c r="AQ115" s="576" t="s">
        <v>441</v>
      </c>
      <c r="AR115" s="577"/>
      <c r="AS115" s="577"/>
      <c r="AT115" s="577"/>
      <c r="AU115" s="577"/>
      <c r="AV115" s="577"/>
      <c r="AW115" s="577"/>
      <c r="AX115" s="578"/>
    </row>
    <row r="116" spans="1:50" ht="23.25" hidden="1" customHeight="1" x14ac:dyDescent="0.15">
      <c r="A116" s="424"/>
      <c r="B116" s="425"/>
      <c r="C116" s="425"/>
      <c r="D116" s="425"/>
      <c r="E116" s="425"/>
      <c r="F116" s="426"/>
      <c r="G116" s="378" t="s">
        <v>430</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c r="AC116" s="448"/>
      <c r="AD116" s="449"/>
      <c r="AE116" s="403"/>
      <c r="AF116" s="403"/>
      <c r="AG116" s="403"/>
      <c r="AH116" s="403"/>
      <c r="AI116" s="403"/>
      <c r="AJ116" s="403"/>
      <c r="AK116" s="403"/>
      <c r="AL116" s="403"/>
      <c r="AM116" s="403"/>
      <c r="AN116" s="403"/>
      <c r="AO116" s="403"/>
      <c r="AP116" s="403"/>
      <c r="AQ116" s="203"/>
      <c r="AR116" s="204"/>
      <c r="AS116" s="204"/>
      <c r="AT116" s="204"/>
      <c r="AU116" s="204"/>
      <c r="AV116" s="204"/>
      <c r="AW116" s="204"/>
      <c r="AX116" s="206"/>
    </row>
    <row r="117" spans="1:50" ht="46.5" hidden="1" customHeight="1" x14ac:dyDescent="0.15">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401</v>
      </c>
      <c r="AC117" s="458"/>
      <c r="AD117" s="459"/>
      <c r="AE117" s="536"/>
      <c r="AF117" s="536"/>
      <c r="AG117" s="536"/>
      <c r="AH117" s="536"/>
      <c r="AI117" s="536"/>
      <c r="AJ117" s="536"/>
      <c r="AK117" s="536"/>
      <c r="AL117" s="536"/>
      <c r="AM117" s="536"/>
      <c r="AN117" s="536"/>
      <c r="AO117" s="536"/>
      <c r="AP117" s="536"/>
      <c r="AQ117" s="536"/>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454</v>
      </c>
      <c r="AF118" s="401"/>
      <c r="AG118" s="401"/>
      <c r="AH118" s="402"/>
      <c r="AI118" s="400" t="s">
        <v>451</v>
      </c>
      <c r="AJ118" s="401"/>
      <c r="AK118" s="401"/>
      <c r="AL118" s="402"/>
      <c r="AM118" s="400" t="s">
        <v>446</v>
      </c>
      <c r="AN118" s="401"/>
      <c r="AO118" s="401"/>
      <c r="AP118" s="402"/>
      <c r="AQ118" s="576" t="s">
        <v>441</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454</v>
      </c>
      <c r="AF121" s="401"/>
      <c r="AG121" s="401"/>
      <c r="AH121" s="402"/>
      <c r="AI121" s="400" t="s">
        <v>451</v>
      </c>
      <c r="AJ121" s="401"/>
      <c r="AK121" s="401"/>
      <c r="AL121" s="402"/>
      <c r="AM121" s="400" t="s">
        <v>446</v>
      </c>
      <c r="AN121" s="401"/>
      <c r="AO121" s="401"/>
      <c r="AP121" s="402"/>
      <c r="AQ121" s="576" t="s">
        <v>441</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455</v>
      </c>
      <c r="AF124" s="401"/>
      <c r="AG124" s="401"/>
      <c r="AH124" s="402"/>
      <c r="AI124" s="400" t="s">
        <v>451</v>
      </c>
      <c r="AJ124" s="401"/>
      <c r="AK124" s="401"/>
      <c r="AL124" s="402"/>
      <c r="AM124" s="400" t="s">
        <v>446</v>
      </c>
      <c r="AN124" s="401"/>
      <c r="AO124" s="401"/>
      <c r="AP124" s="402"/>
      <c r="AQ124" s="576" t="s">
        <v>441</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7"/>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8"/>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4"/>
      <c r="Z127" s="915"/>
      <c r="AA127" s="916"/>
      <c r="AB127" s="232" t="s">
        <v>11</v>
      </c>
      <c r="AC127" s="233"/>
      <c r="AD127" s="234"/>
      <c r="AE127" s="400" t="s">
        <v>454</v>
      </c>
      <c r="AF127" s="401"/>
      <c r="AG127" s="401"/>
      <c r="AH127" s="402"/>
      <c r="AI127" s="400" t="s">
        <v>451</v>
      </c>
      <c r="AJ127" s="401"/>
      <c r="AK127" s="401"/>
      <c r="AL127" s="402"/>
      <c r="AM127" s="400" t="s">
        <v>446</v>
      </c>
      <c r="AN127" s="401"/>
      <c r="AO127" s="401"/>
      <c r="AP127" s="402"/>
      <c r="AQ127" s="576" t="s">
        <v>441</v>
      </c>
      <c r="AR127" s="577"/>
      <c r="AS127" s="577"/>
      <c r="AT127" s="577"/>
      <c r="AU127" s="577"/>
      <c r="AV127" s="577"/>
      <c r="AW127" s="577"/>
      <c r="AX127" s="578"/>
    </row>
    <row r="128" spans="1:50" ht="23.25" customHeight="1" x14ac:dyDescent="0.15">
      <c r="A128" s="424"/>
      <c r="B128" s="425"/>
      <c r="C128" s="425"/>
      <c r="D128" s="425"/>
      <c r="E128" s="425"/>
      <c r="F128" s="426"/>
      <c r="G128" s="378" t="s">
        <v>504</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t="s">
        <v>498</v>
      </c>
      <c r="AC128" s="448"/>
      <c r="AD128" s="449"/>
      <c r="AE128" s="403" t="s">
        <v>488</v>
      </c>
      <c r="AF128" s="403"/>
      <c r="AG128" s="403"/>
      <c r="AH128" s="403"/>
      <c r="AI128" s="403" t="s">
        <v>488</v>
      </c>
      <c r="AJ128" s="403"/>
      <c r="AK128" s="403"/>
      <c r="AL128" s="403"/>
      <c r="AM128" s="403" t="s">
        <v>488</v>
      </c>
      <c r="AN128" s="403"/>
      <c r="AO128" s="403"/>
      <c r="AP128" s="403"/>
      <c r="AQ128" s="403" t="s">
        <v>518</v>
      </c>
      <c r="AR128" s="403"/>
      <c r="AS128" s="403"/>
      <c r="AT128" s="403"/>
      <c r="AU128" s="403"/>
      <c r="AV128" s="403"/>
      <c r="AW128" s="403"/>
      <c r="AX128" s="535"/>
    </row>
    <row r="129" spans="1:50" ht="46.5"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497</v>
      </c>
      <c r="AC129" s="458"/>
      <c r="AD129" s="459"/>
      <c r="AE129" s="911" t="s">
        <v>488</v>
      </c>
      <c r="AF129" s="912"/>
      <c r="AG129" s="912"/>
      <c r="AH129" s="913"/>
      <c r="AI129" s="911" t="s">
        <v>488</v>
      </c>
      <c r="AJ129" s="912"/>
      <c r="AK129" s="912"/>
      <c r="AL129" s="913"/>
      <c r="AM129" s="911" t="s">
        <v>488</v>
      </c>
      <c r="AN129" s="912"/>
      <c r="AO129" s="912"/>
      <c r="AP129" s="913"/>
      <c r="AQ129" s="536" t="s">
        <v>477</v>
      </c>
      <c r="AR129" s="536"/>
      <c r="AS129" s="536"/>
      <c r="AT129" s="536"/>
      <c r="AU129" s="536"/>
      <c r="AV129" s="536"/>
      <c r="AW129" s="536"/>
      <c r="AX129" s="537"/>
    </row>
    <row r="130" spans="1:50" ht="45" customHeight="1" x14ac:dyDescent="0.15">
      <c r="A130" s="173" t="s">
        <v>476</v>
      </c>
      <c r="B130" s="170"/>
      <c r="C130" s="169" t="s">
        <v>309</v>
      </c>
      <c r="D130" s="170"/>
      <c r="E130" s="154" t="s">
        <v>338</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516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454</v>
      </c>
      <c r="AF132" s="140"/>
      <c r="AG132" s="140"/>
      <c r="AH132" s="140"/>
      <c r="AI132" s="140" t="s">
        <v>451</v>
      </c>
      <c r="AJ132" s="140"/>
      <c r="AK132" s="140"/>
      <c r="AL132" s="140"/>
      <c r="AM132" s="140" t="s">
        <v>446</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34</v>
      </c>
      <c r="AR133" s="184"/>
      <c r="AS133" s="118" t="s">
        <v>306</v>
      </c>
      <c r="AT133" s="119"/>
      <c r="AU133" s="185">
        <v>36</v>
      </c>
      <c r="AV133" s="185"/>
      <c r="AW133" s="118" t="s">
        <v>295</v>
      </c>
      <c r="AX133" s="180"/>
    </row>
    <row r="134" spans="1:50" ht="39.7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320</v>
      </c>
      <c r="Z134" s="187"/>
      <c r="AA134" s="188"/>
      <c r="AB134" s="189" t="s">
        <v>496</v>
      </c>
      <c r="AC134" s="190"/>
      <c r="AD134" s="190"/>
      <c r="AE134" s="191" t="s">
        <v>488</v>
      </c>
      <c r="AF134" s="192"/>
      <c r="AG134" s="192"/>
      <c r="AH134" s="192"/>
      <c r="AI134" s="191" t="s">
        <v>488</v>
      </c>
      <c r="AJ134" s="192"/>
      <c r="AK134" s="192"/>
      <c r="AL134" s="192"/>
      <c r="AM134" s="191" t="s">
        <v>488</v>
      </c>
      <c r="AN134" s="192"/>
      <c r="AO134" s="192"/>
      <c r="AP134" s="192"/>
      <c r="AQ134" s="191" t="s">
        <v>488</v>
      </c>
      <c r="AR134" s="192"/>
      <c r="AS134" s="192"/>
      <c r="AT134" s="192"/>
      <c r="AU134" s="191" t="s">
        <v>488</v>
      </c>
      <c r="AV134" s="192"/>
      <c r="AW134" s="192"/>
      <c r="AX134" s="192"/>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t="s">
        <v>488</v>
      </c>
      <c r="AF135" s="192"/>
      <c r="AG135" s="192"/>
      <c r="AH135" s="192"/>
      <c r="AI135" s="191" t="s">
        <v>488</v>
      </c>
      <c r="AJ135" s="192"/>
      <c r="AK135" s="192"/>
      <c r="AL135" s="192"/>
      <c r="AM135" s="191" t="s">
        <v>488</v>
      </c>
      <c r="AN135" s="192"/>
      <c r="AO135" s="192"/>
      <c r="AP135" s="192"/>
      <c r="AQ135" s="191">
        <v>25</v>
      </c>
      <c r="AR135" s="192"/>
      <c r="AS135" s="192"/>
      <c r="AT135" s="192"/>
      <c r="AU135" s="191">
        <v>50</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454</v>
      </c>
      <c r="AF136" s="140"/>
      <c r="AG136" s="140"/>
      <c r="AH136" s="140"/>
      <c r="AI136" s="140" t="s">
        <v>451</v>
      </c>
      <c r="AJ136" s="140"/>
      <c r="AK136" s="140"/>
      <c r="AL136" s="140"/>
      <c r="AM136" s="140" t="s">
        <v>446</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454</v>
      </c>
      <c r="AF140" s="140"/>
      <c r="AG140" s="140"/>
      <c r="AH140" s="140"/>
      <c r="AI140" s="140" t="s">
        <v>451</v>
      </c>
      <c r="AJ140" s="140"/>
      <c r="AK140" s="140"/>
      <c r="AL140" s="140"/>
      <c r="AM140" s="140" t="s">
        <v>446</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454</v>
      </c>
      <c r="AF144" s="140"/>
      <c r="AG144" s="140"/>
      <c r="AH144" s="140"/>
      <c r="AI144" s="140" t="s">
        <v>451</v>
      </c>
      <c r="AJ144" s="140"/>
      <c r="AK144" s="140"/>
      <c r="AL144" s="140"/>
      <c r="AM144" s="140" t="s">
        <v>446</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454</v>
      </c>
      <c r="AF148" s="140"/>
      <c r="AG148" s="140"/>
      <c r="AH148" s="140"/>
      <c r="AI148" s="140" t="s">
        <v>451</v>
      </c>
      <c r="AJ148" s="140"/>
      <c r="AK148" s="140"/>
      <c r="AL148" s="140"/>
      <c r="AM148" s="140" t="s">
        <v>446</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63"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63"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454</v>
      </c>
      <c r="AF192" s="140"/>
      <c r="AG192" s="140"/>
      <c r="AH192" s="140"/>
      <c r="AI192" s="140" t="s">
        <v>451</v>
      </c>
      <c r="AJ192" s="140"/>
      <c r="AK192" s="140"/>
      <c r="AL192" s="140"/>
      <c r="AM192" s="140" t="s">
        <v>446</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455</v>
      </c>
      <c r="AF196" s="140"/>
      <c r="AG196" s="140"/>
      <c r="AH196" s="140"/>
      <c r="AI196" s="140" t="s">
        <v>451</v>
      </c>
      <c r="AJ196" s="140"/>
      <c r="AK196" s="140"/>
      <c r="AL196" s="140"/>
      <c r="AM196" s="140" t="s">
        <v>446</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454</v>
      </c>
      <c r="AF200" s="140"/>
      <c r="AG200" s="140"/>
      <c r="AH200" s="140"/>
      <c r="AI200" s="140" t="s">
        <v>451</v>
      </c>
      <c r="AJ200" s="140"/>
      <c r="AK200" s="140"/>
      <c r="AL200" s="140"/>
      <c r="AM200" s="140" t="s">
        <v>446</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454</v>
      </c>
      <c r="AF204" s="140"/>
      <c r="AG204" s="140"/>
      <c r="AH204" s="140"/>
      <c r="AI204" s="140" t="s">
        <v>451</v>
      </c>
      <c r="AJ204" s="140"/>
      <c r="AK204" s="140"/>
      <c r="AL204" s="140"/>
      <c r="AM204" s="140" t="s">
        <v>446</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454</v>
      </c>
      <c r="AF208" s="140"/>
      <c r="AG208" s="140"/>
      <c r="AH208" s="140"/>
      <c r="AI208" s="140" t="s">
        <v>451</v>
      </c>
      <c r="AJ208" s="140"/>
      <c r="AK208" s="140"/>
      <c r="AL208" s="140"/>
      <c r="AM208" s="140" t="s">
        <v>446</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454</v>
      </c>
      <c r="AF252" s="140"/>
      <c r="AG252" s="140"/>
      <c r="AH252" s="140"/>
      <c r="AI252" s="140" t="s">
        <v>451</v>
      </c>
      <c r="AJ252" s="140"/>
      <c r="AK252" s="140"/>
      <c r="AL252" s="140"/>
      <c r="AM252" s="140" t="s">
        <v>446</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454</v>
      </c>
      <c r="AF256" s="140"/>
      <c r="AG256" s="140"/>
      <c r="AH256" s="140"/>
      <c r="AI256" s="140" t="s">
        <v>451</v>
      </c>
      <c r="AJ256" s="140"/>
      <c r="AK256" s="140"/>
      <c r="AL256" s="140"/>
      <c r="AM256" s="140" t="s">
        <v>447</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454</v>
      </c>
      <c r="AF260" s="140"/>
      <c r="AG260" s="140"/>
      <c r="AH260" s="140"/>
      <c r="AI260" s="140" t="s">
        <v>451</v>
      </c>
      <c r="AJ260" s="140"/>
      <c r="AK260" s="140"/>
      <c r="AL260" s="140"/>
      <c r="AM260" s="140" t="s">
        <v>447</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454</v>
      </c>
      <c r="AF264" s="202"/>
      <c r="AG264" s="202"/>
      <c r="AH264" s="202"/>
      <c r="AI264" s="202" t="s">
        <v>451</v>
      </c>
      <c r="AJ264" s="202"/>
      <c r="AK264" s="202"/>
      <c r="AL264" s="202"/>
      <c r="AM264" s="202" t="s">
        <v>446</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455</v>
      </c>
      <c r="AF268" s="140"/>
      <c r="AG268" s="140"/>
      <c r="AH268" s="140"/>
      <c r="AI268" s="140" t="s">
        <v>451</v>
      </c>
      <c r="AJ268" s="140"/>
      <c r="AK268" s="140"/>
      <c r="AL268" s="140"/>
      <c r="AM268" s="140" t="s">
        <v>446</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454</v>
      </c>
      <c r="AF312" s="140"/>
      <c r="AG312" s="140"/>
      <c r="AH312" s="140"/>
      <c r="AI312" s="140" t="s">
        <v>451</v>
      </c>
      <c r="AJ312" s="140"/>
      <c r="AK312" s="140"/>
      <c r="AL312" s="140"/>
      <c r="AM312" s="140" t="s">
        <v>446</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454</v>
      </c>
      <c r="AF316" s="140"/>
      <c r="AG316" s="140"/>
      <c r="AH316" s="140"/>
      <c r="AI316" s="140" t="s">
        <v>451</v>
      </c>
      <c r="AJ316" s="140"/>
      <c r="AK316" s="140"/>
      <c r="AL316" s="140"/>
      <c r="AM316" s="140" t="s">
        <v>446</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454</v>
      </c>
      <c r="AF320" s="140"/>
      <c r="AG320" s="140"/>
      <c r="AH320" s="140"/>
      <c r="AI320" s="140" t="s">
        <v>451</v>
      </c>
      <c r="AJ320" s="140"/>
      <c r="AK320" s="140"/>
      <c r="AL320" s="140"/>
      <c r="AM320" s="140" t="s">
        <v>447</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454</v>
      </c>
      <c r="AF324" s="140"/>
      <c r="AG324" s="140"/>
      <c r="AH324" s="140"/>
      <c r="AI324" s="140" t="s">
        <v>451</v>
      </c>
      <c r="AJ324" s="140"/>
      <c r="AK324" s="140"/>
      <c r="AL324" s="140"/>
      <c r="AM324" s="140" t="s">
        <v>446</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455</v>
      </c>
      <c r="AF328" s="140"/>
      <c r="AG328" s="140"/>
      <c r="AH328" s="140"/>
      <c r="AI328" s="140" t="s">
        <v>451</v>
      </c>
      <c r="AJ328" s="140"/>
      <c r="AK328" s="140"/>
      <c r="AL328" s="140"/>
      <c r="AM328" s="140" t="s">
        <v>447</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454</v>
      </c>
      <c r="AF372" s="140"/>
      <c r="AG372" s="140"/>
      <c r="AH372" s="140"/>
      <c r="AI372" s="140" t="s">
        <v>451</v>
      </c>
      <c r="AJ372" s="140"/>
      <c r="AK372" s="140"/>
      <c r="AL372" s="140"/>
      <c r="AM372" s="140" t="s">
        <v>446</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454</v>
      </c>
      <c r="AF376" s="140"/>
      <c r="AG376" s="140"/>
      <c r="AH376" s="140"/>
      <c r="AI376" s="140" t="s">
        <v>451</v>
      </c>
      <c r="AJ376" s="140"/>
      <c r="AK376" s="140"/>
      <c r="AL376" s="140"/>
      <c r="AM376" s="140" t="s">
        <v>446</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454</v>
      </c>
      <c r="AF380" s="140"/>
      <c r="AG380" s="140"/>
      <c r="AH380" s="140"/>
      <c r="AI380" s="140" t="s">
        <v>451</v>
      </c>
      <c r="AJ380" s="140"/>
      <c r="AK380" s="140"/>
      <c r="AL380" s="140"/>
      <c r="AM380" s="140" t="s">
        <v>446</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454</v>
      </c>
      <c r="AF384" s="140"/>
      <c r="AG384" s="140"/>
      <c r="AH384" s="140"/>
      <c r="AI384" s="140" t="s">
        <v>451</v>
      </c>
      <c r="AJ384" s="140"/>
      <c r="AK384" s="140"/>
      <c r="AL384" s="140"/>
      <c r="AM384" s="140" t="s">
        <v>446</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454</v>
      </c>
      <c r="AF388" s="140"/>
      <c r="AG388" s="140"/>
      <c r="AH388" s="140"/>
      <c r="AI388" s="140" t="s">
        <v>451</v>
      </c>
      <c r="AJ388" s="140"/>
      <c r="AK388" s="140"/>
      <c r="AL388" s="140"/>
      <c r="AM388" s="140" t="s">
        <v>446</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472</v>
      </c>
      <c r="D430" s="919"/>
      <c r="E430" s="159" t="s">
        <v>464</v>
      </c>
      <c r="F430" s="883"/>
      <c r="G430" s="884" t="s">
        <v>325</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447</v>
      </c>
      <c r="AJ431" s="202"/>
      <c r="AK431" s="202"/>
      <c r="AL431" s="144"/>
      <c r="AM431" s="202" t="s">
        <v>442</v>
      </c>
      <c r="AN431" s="202"/>
      <c r="AO431" s="202"/>
      <c r="AP431" s="144"/>
      <c r="AQ431" s="144" t="s">
        <v>305</v>
      </c>
      <c r="AR431" s="115"/>
      <c r="AS431" s="115"/>
      <c r="AT431" s="116"/>
      <c r="AU431" s="121" t="s">
        <v>251</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446</v>
      </c>
      <c r="AJ436" s="202"/>
      <c r="AK436" s="202"/>
      <c r="AL436" s="144"/>
      <c r="AM436" s="202" t="s">
        <v>442</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446</v>
      </c>
      <c r="AJ441" s="202"/>
      <c r="AK441" s="202"/>
      <c r="AL441" s="144"/>
      <c r="AM441" s="202" t="s">
        <v>438</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446</v>
      </c>
      <c r="AJ446" s="202"/>
      <c r="AK446" s="202"/>
      <c r="AL446" s="144"/>
      <c r="AM446" s="202" t="s">
        <v>443</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446</v>
      </c>
      <c r="AJ451" s="202"/>
      <c r="AK451" s="202"/>
      <c r="AL451" s="144"/>
      <c r="AM451" s="202" t="s">
        <v>442</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446</v>
      </c>
      <c r="AJ456" s="202"/>
      <c r="AK456" s="202"/>
      <c r="AL456" s="144"/>
      <c r="AM456" s="202" t="s">
        <v>442</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446</v>
      </c>
      <c r="AJ461" s="202"/>
      <c r="AK461" s="202"/>
      <c r="AL461" s="144"/>
      <c r="AM461" s="202" t="s">
        <v>444</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446</v>
      </c>
      <c r="AJ466" s="202"/>
      <c r="AK466" s="202"/>
      <c r="AL466" s="144"/>
      <c r="AM466" s="202" t="s">
        <v>442</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446</v>
      </c>
      <c r="AJ471" s="202"/>
      <c r="AK471" s="202"/>
      <c r="AL471" s="144"/>
      <c r="AM471" s="202" t="s">
        <v>438</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446</v>
      </c>
      <c r="AJ476" s="202"/>
      <c r="AK476" s="202"/>
      <c r="AL476" s="144"/>
      <c r="AM476" s="202" t="s">
        <v>442</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478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473</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447</v>
      </c>
      <c r="AJ485" s="202"/>
      <c r="AK485" s="202"/>
      <c r="AL485" s="144"/>
      <c r="AM485" s="202" t="s">
        <v>444</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446</v>
      </c>
      <c r="AJ490" s="202"/>
      <c r="AK490" s="202"/>
      <c r="AL490" s="144"/>
      <c r="AM490" s="202" t="s">
        <v>444</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446</v>
      </c>
      <c r="AJ495" s="202"/>
      <c r="AK495" s="202"/>
      <c r="AL495" s="144"/>
      <c r="AM495" s="202" t="s">
        <v>442</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446</v>
      </c>
      <c r="AJ500" s="202"/>
      <c r="AK500" s="202"/>
      <c r="AL500" s="144"/>
      <c r="AM500" s="202" t="s">
        <v>443</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446</v>
      </c>
      <c r="AJ505" s="202"/>
      <c r="AK505" s="202"/>
      <c r="AL505" s="144"/>
      <c r="AM505" s="202" t="s">
        <v>444</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446</v>
      </c>
      <c r="AJ510" s="202"/>
      <c r="AK510" s="202"/>
      <c r="AL510" s="144"/>
      <c r="AM510" s="202" t="s">
        <v>442</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447</v>
      </c>
      <c r="AJ515" s="202"/>
      <c r="AK515" s="202"/>
      <c r="AL515" s="144"/>
      <c r="AM515" s="202" t="s">
        <v>442</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447</v>
      </c>
      <c r="AJ520" s="202"/>
      <c r="AK520" s="202"/>
      <c r="AL520" s="144"/>
      <c r="AM520" s="202" t="s">
        <v>442</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446</v>
      </c>
      <c r="AJ525" s="202"/>
      <c r="AK525" s="202"/>
      <c r="AL525" s="144"/>
      <c r="AM525" s="202" t="s">
        <v>438</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446</v>
      </c>
      <c r="AJ530" s="202"/>
      <c r="AK530" s="202"/>
      <c r="AL530" s="144"/>
      <c r="AM530" s="202" t="s">
        <v>442</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474</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447</v>
      </c>
      <c r="AJ539" s="202"/>
      <c r="AK539" s="202"/>
      <c r="AL539" s="144"/>
      <c r="AM539" s="202" t="s">
        <v>442</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446</v>
      </c>
      <c r="AJ544" s="202"/>
      <c r="AK544" s="202"/>
      <c r="AL544" s="144"/>
      <c r="AM544" s="202" t="s">
        <v>444</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446</v>
      </c>
      <c r="AJ549" s="202"/>
      <c r="AK549" s="202"/>
      <c r="AL549" s="144"/>
      <c r="AM549" s="202" t="s">
        <v>438</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446</v>
      </c>
      <c r="AJ554" s="202"/>
      <c r="AK554" s="202"/>
      <c r="AL554" s="144"/>
      <c r="AM554" s="202" t="s">
        <v>438</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446</v>
      </c>
      <c r="AJ559" s="202"/>
      <c r="AK559" s="202"/>
      <c r="AL559" s="144"/>
      <c r="AM559" s="202" t="s">
        <v>442</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446</v>
      </c>
      <c r="AJ564" s="202"/>
      <c r="AK564" s="202"/>
      <c r="AL564" s="144"/>
      <c r="AM564" s="202" t="s">
        <v>438</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447</v>
      </c>
      <c r="AJ569" s="202"/>
      <c r="AK569" s="202"/>
      <c r="AL569" s="144"/>
      <c r="AM569" s="202" t="s">
        <v>438</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446</v>
      </c>
      <c r="AJ574" s="202"/>
      <c r="AK574" s="202"/>
      <c r="AL574" s="144"/>
      <c r="AM574" s="202" t="s">
        <v>438</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446</v>
      </c>
      <c r="AJ579" s="202"/>
      <c r="AK579" s="202"/>
      <c r="AL579" s="144"/>
      <c r="AM579" s="202" t="s">
        <v>438</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446</v>
      </c>
      <c r="AJ584" s="202"/>
      <c r="AK584" s="202"/>
      <c r="AL584" s="144"/>
      <c r="AM584" s="202" t="s">
        <v>442</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473</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446</v>
      </c>
      <c r="AJ593" s="202"/>
      <c r="AK593" s="202"/>
      <c r="AL593" s="144"/>
      <c r="AM593" s="202" t="s">
        <v>438</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447</v>
      </c>
      <c r="AJ598" s="202"/>
      <c r="AK598" s="202"/>
      <c r="AL598" s="144"/>
      <c r="AM598" s="202" t="s">
        <v>443</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446</v>
      </c>
      <c r="AJ603" s="202"/>
      <c r="AK603" s="202"/>
      <c r="AL603" s="144"/>
      <c r="AM603" s="202" t="s">
        <v>438</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446</v>
      </c>
      <c r="AJ608" s="202"/>
      <c r="AK608" s="202"/>
      <c r="AL608" s="144"/>
      <c r="AM608" s="202" t="s">
        <v>438</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446</v>
      </c>
      <c r="AJ613" s="202"/>
      <c r="AK613" s="202"/>
      <c r="AL613" s="144"/>
      <c r="AM613" s="202" t="s">
        <v>442</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446</v>
      </c>
      <c r="AJ618" s="202"/>
      <c r="AK618" s="202"/>
      <c r="AL618" s="144"/>
      <c r="AM618" s="202" t="s">
        <v>442</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446</v>
      </c>
      <c r="AJ623" s="202"/>
      <c r="AK623" s="202"/>
      <c r="AL623" s="144"/>
      <c r="AM623" s="202" t="s">
        <v>443</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446</v>
      </c>
      <c r="AJ628" s="202"/>
      <c r="AK628" s="202"/>
      <c r="AL628" s="144"/>
      <c r="AM628" s="202" t="s">
        <v>442</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446</v>
      </c>
      <c r="AJ633" s="202"/>
      <c r="AK633" s="202"/>
      <c r="AL633" s="144"/>
      <c r="AM633" s="202" t="s">
        <v>438</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446</v>
      </c>
      <c r="AJ638" s="202"/>
      <c r="AK638" s="202"/>
      <c r="AL638" s="144"/>
      <c r="AM638" s="202" t="s">
        <v>442</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474</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447</v>
      </c>
      <c r="AJ647" s="202"/>
      <c r="AK647" s="202"/>
      <c r="AL647" s="144"/>
      <c r="AM647" s="202" t="s">
        <v>438</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446</v>
      </c>
      <c r="AJ652" s="202"/>
      <c r="AK652" s="202"/>
      <c r="AL652" s="144"/>
      <c r="AM652" s="202" t="s">
        <v>438</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446</v>
      </c>
      <c r="AJ657" s="202"/>
      <c r="AK657" s="202"/>
      <c r="AL657" s="144"/>
      <c r="AM657" s="202" t="s">
        <v>442</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446</v>
      </c>
      <c r="AJ662" s="202"/>
      <c r="AK662" s="202"/>
      <c r="AL662" s="144"/>
      <c r="AM662" s="202" t="s">
        <v>438</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446</v>
      </c>
      <c r="AJ667" s="202"/>
      <c r="AK667" s="202"/>
      <c r="AL667" s="144"/>
      <c r="AM667" s="202" t="s">
        <v>438</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447</v>
      </c>
      <c r="AJ672" s="202"/>
      <c r="AK672" s="202"/>
      <c r="AL672" s="144"/>
      <c r="AM672" s="202" t="s">
        <v>438</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446</v>
      </c>
      <c r="AJ677" s="202"/>
      <c r="AK677" s="202"/>
      <c r="AL677" s="144"/>
      <c r="AM677" s="202" t="s">
        <v>444</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447</v>
      </c>
      <c r="AJ682" s="202"/>
      <c r="AK682" s="202"/>
      <c r="AL682" s="144"/>
      <c r="AM682" s="202" t="s">
        <v>442</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446</v>
      </c>
      <c r="AJ687" s="202"/>
      <c r="AK687" s="202"/>
      <c r="AL687" s="144"/>
      <c r="AM687" s="202" t="s">
        <v>438</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446</v>
      </c>
      <c r="AJ692" s="202"/>
      <c r="AK692" s="202"/>
      <c r="AL692" s="144"/>
      <c r="AM692" s="202" t="s">
        <v>443</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38.25"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487</v>
      </c>
      <c r="AE702" s="331"/>
      <c r="AF702" s="331"/>
      <c r="AG702" s="370" t="s">
        <v>507</v>
      </c>
      <c r="AH702" s="371"/>
      <c r="AI702" s="371"/>
      <c r="AJ702" s="371"/>
      <c r="AK702" s="371"/>
      <c r="AL702" s="371"/>
      <c r="AM702" s="371"/>
      <c r="AN702" s="371"/>
      <c r="AO702" s="371"/>
      <c r="AP702" s="371"/>
      <c r="AQ702" s="371"/>
      <c r="AR702" s="371"/>
      <c r="AS702" s="371"/>
      <c r="AT702" s="371"/>
      <c r="AU702" s="371"/>
      <c r="AV702" s="371"/>
      <c r="AW702" s="371"/>
      <c r="AX702" s="372"/>
    </row>
    <row r="703" spans="1:50" ht="53.2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487</v>
      </c>
      <c r="AE703" s="314"/>
      <c r="AF703" s="314"/>
      <c r="AG703" s="86" t="s">
        <v>510</v>
      </c>
      <c r="AH703" s="87"/>
      <c r="AI703" s="87"/>
      <c r="AJ703" s="87"/>
      <c r="AK703" s="87"/>
      <c r="AL703" s="87"/>
      <c r="AM703" s="87"/>
      <c r="AN703" s="87"/>
      <c r="AO703" s="87"/>
      <c r="AP703" s="87"/>
      <c r="AQ703" s="87"/>
      <c r="AR703" s="87"/>
      <c r="AS703" s="87"/>
      <c r="AT703" s="87"/>
      <c r="AU703" s="87"/>
      <c r="AV703" s="87"/>
      <c r="AW703" s="87"/>
      <c r="AX703" s="88"/>
    </row>
    <row r="704" spans="1:50" ht="61.5"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487</v>
      </c>
      <c r="AE704" s="768"/>
      <c r="AF704" s="768"/>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6" t="s">
        <v>391</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3"/>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9" t="s">
        <v>468</v>
      </c>
      <c r="B737" s="195"/>
      <c r="C737" s="195"/>
      <c r="D737" s="196"/>
      <c r="E737" s="978"/>
      <c r="F737" s="978"/>
      <c r="G737" s="978"/>
      <c r="H737" s="978"/>
      <c r="I737" s="978"/>
      <c r="J737" s="978"/>
      <c r="K737" s="978"/>
      <c r="L737" s="978"/>
      <c r="M737" s="978"/>
      <c r="N737" s="350" t="s">
        <v>461</v>
      </c>
      <c r="O737" s="350"/>
      <c r="P737" s="350"/>
      <c r="Q737" s="350"/>
      <c r="R737" s="978"/>
      <c r="S737" s="978"/>
      <c r="T737" s="978"/>
      <c r="U737" s="978"/>
      <c r="V737" s="978"/>
      <c r="W737" s="978"/>
      <c r="X737" s="978"/>
      <c r="Y737" s="978"/>
      <c r="Z737" s="978"/>
      <c r="AA737" s="350" t="s">
        <v>460</v>
      </c>
      <c r="AB737" s="350"/>
      <c r="AC737" s="350"/>
      <c r="AD737" s="350"/>
      <c r="AE737" s="978"/>
      <c r="AF737" s="978"/>
      <c r="AG737" s="978"/>
      <c r="AH737" s="978"/>
      <c r="AI737" s="978"/>
      <c r="AJ737" s="978"/>
      <c r="AK737" s="978"/>
      <c r="AL737" s="978"/>
      <c r="AM737" s="978"/>
      <c r="AN737" s="350" t="s">
        <v>459</v>
      </c>
      <c r="AO737" s="350"/>
      <c r="AP737" s="350"/>
      <c r="AQ737" s="350"/>
      <c r="AR737" s="970"/>
      <c r="AS737" s="971"/>
      <c r="AT737" s="971"/>
      <c r="AU737" s="971"/>
      <c r="AV737" s="971"/>
      <c r="AW737" s="971"/>
      <c r="AX737" s="972"/>
      <c r="AY737" s="74"/>
      <c r="AZ737" s="74"/>
    </row>
    <row r="738" spans="1:52" ht="24.75" customHeight="1" x14ac:dyDescent="0.15">
      <c r="A738" s="979" t="s">
        <v>458</v>
      </c>
      <c r="B738" s="195"/>
      <c r="C738" s="195"/>
      <c r="D738" s="196"/>
      <c r="E738" s="978"/>
      <c r="F738" s="978"/>
      <c r="G738" s="978"/>
      <c r="H738" s="978"/>
      <c r="I738" s="978"/>
      <c r="J738" s="978"/>
      <c r="K738" s="978"/>
      <c r="L738" s="978"/>
      <c r="M738" s="978"/>
      <c r="N738" s="350" t="s">
        <v>457</v>
      </c>
      <c r="O738" s="350"/>
      <c r="P738" s="350"/>
      <c r="Q738" s="350"/>
      <c r="R738" s="978"/>
      <c r="S738" s="978"/>
      <c r="T738" s="978"/>
      <c r="U738" s="978"/>
      <c r="V738" s="978"/>
      <c r="W738" s="978"/>
      <c r="X738" s="978"/>
      <c r="Y738" s="978"/>
      <c r="Z738" s="978"/>
      <c r="AA738" s="350" t="s">
        <v>456</v>
      </c>
      <c r="AB738" s="350"/>
      <c r="AC738" s="350"/>
      <c r="AD738" s="350"/>
      <c r="AE738" s="978"/>
      <c r="AF738" s="978"/>
      <c r="AG738" s="978"/>
      <c r="AH738" s="978"/>
      <c r="AI738" s="978"/>
      <c r="AJ738" s="978"/>
      <c r="AK738" s="978"/>
      <c r="AL738" s="978"/>
      <c r="AM738" s="978"/>
      <c r="AN738" s="350" t="s">
        <v>452</v>
      </c>
      <c r="AO738" s="350"/>
      <c r="AP738" s="350"/>
      <c r="AQ738" s="350"/>
      <c r="AR738" s="970"/>
      <c r="AS738" s="971"/>
      <c r="AT738" s="971"/>
      <c r="AU738" s="971"/>
      <c r="AV738" s="971"/>
      <c r="AW738" s="971"/>
      <c r="AX738" s="972"/>
    </row>
    <row r="739" spans="1:52" ht="24.75" customHeight="1" thickBot="1" x14ac:dyDescent="0.2">
      <c r="A739" s="980" t="s">
        <v>448</v>
      </c>
      <c r="B739" s="981"/>
      <c r="C739" s="981"/>
      <c r="D739" s="982"/>
      <c r="E739" s="983"/>
      <c r="F739" s="973"/>
      <c r="G739" s="973"/>
      <c r="H739" s="78" t="str">
        <f>IF(E739="", "", "(")</f>
        <v/>
      </c>
      <c r="I739" s="973"/>
      <c r="J739" s="973"/>
      <c r="K739" s="78" t="str">
        <f>IF(OR(I739="　", I739=""), "", "-")</f>
        <v/>
      </c>
      <c r="L739" s="974"/>
      <c r="M739" s="974"/>
      <c r="N739" s="79" t="str">
        <f>IF(O739="", "", "-")</f>
        <v/>
      </c>
      <c r="O739" s="80"/>
      <c r="P739" s="79" t="str">
        <f>IF(E739="", "", ")")</f>
        <v/>
      </c>
      <c r="Q739" s="983"/>
      <c r="R739" s="973"/>
      <c r="S739" s="973"/>
      <c r="T739" s="78" t="str">
        <f>IF(Q739="", "", "(")</f>
        <v/>
      </c>
      <c r="U739" s="973"/>
      <c r="V739" s="973"/>
      <c r="W739" s="78" t="str">
        <f>IF(OR(U739="　", U739=""), "", "-")</f>
        <v/>
      </c>
      <c r="X739" s="974"/>
      <c r="Y739" s="974"/>
      <c r="Z739" s="79" t="str">
        <f>IF(AA739="", "", "-")</f>
        <v/>
      </c>
      <c r="AA739" s="80"/>
      <c r="AB739" s="79" t="str">
        <f>IF(Q739="", "", ")")</f>
        <v/>
      </c>
      <c r="AC739" s="983"/>
      <c r="AD739" s="973"/>
      <c r="AE739" s="973"/>
      <c r="AF739" s="78" t="str">
        <f>IF(AC739="", "", "(")</f>
        <v/>
      </c>
      <c r="AG739" s="973"/>
      <c r="AH739" s="973"/>
      <c r="AI739" s="78" t="str">
        <f>IF(OR(AG739="　", AG739=""), "", "-")</f>
        <v/>
      </c>
      <c r="AJ739" s="974"/>
      <c r="AK739" s="974"/>
      <c r="AL739" s="79" t="str">
        <f>IF(AM739="", "", "-")</f>
        <v/>
      </c>
      <c r="AM739" s="80"/>
      <c r="AN739" s="79" t="str">
        <f>IF(AC739="", "", ")")</f>
        <v/>
      </c>
      <c r="AO739" s="975"/>
      <c r="AP739" s="976"/>
      <c r="AQ739" s="976"/>
      <c r="AR739" s="976"/>
      <c r="AS739" s="976"/>
      <c r="AT739" s="976"/>
      <c r="AU739" s="976"/>
      <c r="AV739" s="976"/>
      <c r="AW739" s="976"/>
      <c r="AX739" s="977"/>
    </row>
    <row r="740" spans="1:52" ht="28.35" customHeight="1" x14ac:dyDescent="0.15">
      <c r="A740" s="599" t="s">
        <v>427</v>
      </c>
      <c r="B740" s="600"/>
      <c r="C740" s="600"/>
      <c r="D740" s="600"/>
      <c r="E740" s="600"/>
      <c r="F740" s="601"/>
      <c r="G740" s="75" t="s">
        <v>449</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71" priority="14005">
      <formula>IF(RIGHT(TEXT(P14,"0.#"),1)=".",FALSE,TRUE)</formula>
    </cfRule>
    <cfRule type="expression" dxfId="2070" priority="14006">
      <formula>IF(RIGHT(TEXT(P14,"0.#"),1)=".",TRUE,FALSE)</formula>
    </cfRule>
  </conditionalFormatting>
  <conditionalFormatting sqref="AE32 AI32 AM32">
    <cfRule type="expression" dxfId="2069" priority="13995">
      <formula>IF(RIGHT(TEXT(AE32,"0.#"),1)=".",FALSE,TRUE)</formula>
    </cfRule>
    <cfRule type="expression" dxfId="2068" priority="13996">
      <formula>IF(RIGHT(TEXT(AE32,"0.#"),1)=".",TRUE,FALSE)</formula>
    </cfRule>
  </conditionalFormatting>
  <conditionalFormatting sqref="P18:AX18">
    <cfRule type="expression" dxfId="2067" priority="13881">
      <formula>IF(RIGHT(TEXT(P18,"0.#"),1)=".",FALSE,TRUE)</formula>
    </cfRule>
    <cfRule type="expression" dxfId="2066" priority="13882">
      <formula>IF(RIGHT(TEXT(P18,"0.#"),1)=".",TRUE,FALSE)</formula>
    </cfRule>
  </conditionalFormatting>
  <conditionalFormatting sqref="Y782">
    <cfRule type="expression" dxfId="2065" priority="13877">
      <formula>IF(RIGHT(TEXT(Y782,"0.#"),1)=".",FALSE,TRUE)</formula>
    </cfRule>
    <cfRule type="expression" dxfId="2064" priority="13878">
      <formula>IF(RIGHT(TEXT(Y782,"0.#"),1)=".",TRUE,FALSE)</formula>
    </cfRule>
  </conditionalFormatting>
  <conditionalFormatting sqref="Y791">
    <cfRule type="expression" dxfId="2063" priority="13873">
      <formula>IF(RIGHT(TEXT(Y791,"0.#"),1)=".",FALSE,TRUE)</formula>
    </cfRule>
    <cfRule type="expression" dxfId="2062" priority="13874">
      <formula>IF(RIGHT(TEXT(Y791,"0.#"),1)=".",TRUE,FALSE)</formula>
    </cfRule>
  </conditionalFormatting>
  <conditionalFormatting sqref="Y822:Y829 Y820 Y809:Y816 Y807 Y796:Y803 Y794">
    <cfRule type="expression" dxfId="2061" priority="13655">
      <formula>IF(RIGHT(TEXT(Y794,"0.#"),1)=".",FALSE,TRUE)</formula>
    </cfRule>
    <cfRule type="expression" dxfId="2060" priority="13656">
      <formula>IF(RIGHT(TEXT(Y794,"0.#"),1)=".",TRUE,FALSE)</formula>
    </cfRule>
  </conditionalFormatting>
  <conditionalFormatting sqref="P16:AQ17 P15:AX15 P13:AX13">
    <cfRule type="expression" dxfId="2059" priority="13703">
      <formula>IF(RIGHT(TEXT(P13,"0.#"),1)=".",FALSE,TRUE)</formula>
    </cfRule>
    <cfRule type="expression" dxfId="2058" priority="13704">
      <formula>IF(RIGHT(TEXT(P13,"0.#"),1)=".",TRUE,FALSE)</formula>
    </cfRule>
  </conditionalFormatting>
  <conditionalFormatting sqref="P19:AJ19">
    <cfRule type="expression" dxfId="2057" priority="13701">
      <formula>IF(RIGHT(TEXT(P19,"0.#"),1)=".",FALSE,TRUE)</formula>
    </cfRule>
    <cfRule type="expression" dxfId="2056" priority="13702">
      <formula>IF(RIGHT(TEXT(P19,"0.#"),1)=".",TRUE,FALSE)</formula>
    </cfRule>
  </conditionalFormatting>
  <conditionalFormatting sqref="AE101:AE102 AI101:AI102 AM101:AM102 AQ101 AU101">
    <cfRule type="expression" dxfId="2055" priority="13693">
      <formula>IF(RIGHT(TEXT(AE101,"0.#"),1)=".",FALSE,TRUE)</formula>
    </cfRule>
    <cfRule type="expression" dxfId="2054" priority="13694">
      <formula>IF(RIGHT(TEXT(AE101,"0.#"),1)=".",TRUE,FALSE)</formula>
    </cfRule>
  </conditionalFormatting>
  <conditionalFormatting sqref="Y783:Y790 Y781">
    <cfRule type="expression" dxfId="2053" priority="13679">
      <formula>IF(RIGHT(TEXT(Y781,"0.#"),1)=".",FALSE,TRUE)</formula>
    </cfRule>
    <cfRule type="expression" dxfId="2052" priority="13680">
      <formula>IF(RIGHT(TEXT(Y781,"0.#"),1)=".",TRUE,FALSE)</formula>
    </cfRule>
  </conditionalFormatting>
  <conditionalFormatting sqref="AU782">
    <cfRule type="expression" dxfId="2051" priority="13677">
      <formula>IF(RIGHT(TEXT(AU782,"0.#"),1)=".",FALSE,TRUE)</formula>
    </cfRule>
    <cfRule type="expression" dxfId="2050" priority="13678">
      <formula>IF(RIGHT(TEXT(AU782,"0.#"),1)=".",TRUE,FALSE)</formula>
    </cfRule>
  </conditionalFormatting>
  <conditionalFormatting sqref="AU791">
    <cfRule type="expression" dxfId="2049" priority="13675">
      <formula>IF(RIGHT(TEXT(AU791,"0.#"),1)=".",FALSE,TRUE)</formula>
    </cfRule>
    <cfRule type="expression" dxfId="2048" priority="13676">
      <formula>IF(RIGHT(TEXT(AU791,"0.#"),1)=".",TRUE,FALSE)</formula>
    </cfRule>
  </conditionalFormatting>
  <conditionalFormatting sqref="AU783:AU790 AU781">
    <cfRule type="expression" dxfId="2047" priority="13673">
      <formula>IF(RIGHT(TEXT(AU781,"0.#"),1)=".",FALSE,TRUE)</formula>
    </cfRule>
    <cfRule type="expression" dxfId="2046" priority="13674">
      <formula>IF(RIGHT(TEXT(AU781,"0.#"),1)=".",TRUE,FALSE)</formula>
    </cfRule>
  </conditionalFormatting>
  <conditionalFormatting sqref="Y821 Y808 Y795">
    <cfRule type="expression" dxfId="2045" priority="13659">
      <formula>IF(RIGHT(TEXT(Y795,"0.#"),1)=".",FALSE,TRUE)</formula>
    </cfRule>
    <cfRule type="expression" dxfId="2044" priority="13660">
      <formula>IF(RIGHT(TEXT(Y795,"0.#"),1)=".",TRUE,FALSE)</formula>
    </cfRule>
  </conditionalFormatting>
  <conditionalFormatting sqref="Y830 Y817 Y804">
    <cfRule type="expression" dxfId="2043" priority="13657">
      <formula>IF(RIGHT(TEXT(Y804,"0.#"),1)=".",FALSE,TRUE)</formula>
    </cfRule>
    <cfRule type="expression" dxfId="2042" priority="13658">
      <formula>IF(RIGHT(TEXT(Y804,"0.#"),1)=".",TRUE,FALSE)</formula>
    </cfRule>
  </conditionalFormatting>
  <conditionalFormatting sqref="AU821 AU808 AU795">
    <cfRule type="expression" dxfId="2041" priority="13653">
      <formula>IF(RIGHT(TEXT(AU795,"0.#"),1)=".",FALSE,TRUE)</formula>
    </cfRule>
    <cfRule type="expression" dxfId="2040" priority="13654">
      <formula>IF(RIGHT(TEXT(AU795,"0.#"),1)=".",TRUE,FALSE)</formula>
    </cfRule>
  </conditionalFormatting>
  <conditionalFormatting sqref="AU830 AU817 AU804">
    <cfRule type="expression" dxfId="2039" priority="13651">
      <formula>IF(RIGHT(TEXT(AU804,"0.#"),1)=".",FALSE,TRUE)</formula>
    </cfRule>
    <cfRule type="expression" dxfId="2038" priority="13652">
      <formula>IF(RIGHT(TEXT(AU804,"0.#"),1)=".",TRUE,FALSE)</formula>
    </cfRule>
  </conditionalFormatting>
  <conditionalFormatting sqref="AU822:AU829 AU820 AU809:AU816 AU807 AU796:AU803 AU794">
    <cfRule type="expression" dxfId="2037" priority="13649">
      <formula>IF(RIGHT(TEXT(AU794,"0.#"),1)=".",FALSE,TRUE)</formula>
    </cfRule>
    <cfRule type="expression" dxfId="2036" priority="13650">
      <formula>IF(RIGHT(TEXT(AU794,"0.#"),1)=".",TRUE,FALSE)</formula>
    </cfRule>
  </conditionalFormatting>
  <conditionalFormatting sqref="AM87">
    <cfRule type="expression" dxfId="2035" priority="13303">
      <formula>IF(RIGHT(TEXT(AM87,"0.#"),1)=".",FALSE,TRUE)</formula>
    </cfRule>
    <cfRule type="expression" dxfId="2034" priority="13304">
      <formula>IF(RIGHT(TEXT(AM87,"0.#"),1)=".",TRUE,FALSE)</formula>
    </cfRule>
  </conditionalFormatting>
  <conditionalFormatting sqref="AE55">
    <cfRule type="expression" dxfId="2033" priority="13371">
      <formula>IF(RIGHT(TEXT(AE55,"0.#"),1)=".",FALSE,TRUE)</formula>
    </cfRule>
    <cfRule type="expression" dxfId="2032" priority="13372">
      <formula>IF(RIGHT(TEXT(AE55,"0.#"),1)=".",TRUE,FALSE)</formula>
    </cfRule>
  </conditionalFormatting>
  <conditionalFormatting sqref="AI55">
    <cfRule type="expression" dxfId="2031" priority="13369">
      <formula>IF(RIGHT(TEXT(AI55,"0.#"),1)=".",FALSE,TRUE)</formula>
    </cfRule>
    <cfRule type="expression" dxfId="2030" priority="13370">
      <formula>IF(RIGHT(TEXT(AI55,"0.#"),1)=".",TRUE,FALSE)</formula>
    </cfRule>
  </conditionalFormatting>
  <conditionalFormatting sqref="AE33 AI33 AM33">
    <cfRule type="expression" dxfId="2029" priority="13463">
      <formula>IF(RIGHT(TEXT(AE33,"0.#"),1)=".",FALSE,TRUE)</formula>
    </cfRule>
    <cfRule type="expression" dxfId="2028" priority="13464">
      <formula>IF(RIGHT(TEXT(AE33,"0.#"),1)=".",TRUE,FALSE)</formula>
    </cfRule>
  </conditionalFormatting>
  <conditionalFormatting sqref="AE34 AI34 AM34">
    <cfRule type="expression" dxfId="2027" priority="13461">
      <formula>IF(RIGHT(TEXT(AE34,"0.#"),1)=".",FALSE,TRUE)</formula>
    </cfRule>
    <cfRule type="expression" dxfId="2026" priority="13462">
      <formula>IF(RIGHT(TEXT(AE34,"0.#"),1)=".",TRUE,FALSE)</formula>
    </cfRule>
  </conditionalFormatting>
  <conditionalFormatting sqref="AQ32:AQ34">
    <cfRule type="expression" dxfId="2025" priority="13443">
      <formula>IF(RIGHT(TEXT(AQ32,"0.#"),1)=".",FALSE,TRUE)</formula>
    </cfRule>
    <cfRule type="expression" dxfId="2024" priority="13444">
      <formula>IF(RIGHT(TEXT(AQ32,"0.#"),1)=".",TRUE,FALSE)</formula>
    </cfRule>
  </conditionalFormatting>
  <conditionalFormatting sqref="AU32:AU34">
    <cfRule type="expression" dxfId="2023" priority="13441">
      <formula>IF(RIGHT(TEXT(AU32,"0.#"),1)=".",FALSE,TRUE)</formula>
    </cfRule>
    <cfRule type="expression" dxfId="2022" priority="13442">
      <formula>IF(RIGHT(TEXT(AU32,"0.#"),1)=".",TRUE,FALSE)</formula>
    </cfRule>
  </conditionalFormatting>
  <conditionalFormatting sqref="AE53">
    <cfRule type="expression" dxfId="2021" priority="13375">
      <formula>IF(RIGHT(TEXT(AE53,"0.#"),1)=".",FALSE,TRUE)</formula>
    </cfRule>
    <cfRule type="expression" dxfId="2020" priority="13376">
      <formula>IF(RIGHT(TEXT(AE53,"0.#"),1)=".",TRUE,FALSE)</formula>
    </cfRule>
  </conditionalFormatting>
  <conditionalFormatting sqref="AE54">
    <cfRule type="expression" dxfId="2019" priority="13373">
      <formula>IF(RIGHT(TEXT(AE54,"0.#"),1)=".",FALSE,TRUE)</formula>
    </cfRule>
    <cfRule type="expression" dxfId="2018" priority="13374">
      <formula>IF(RIGHT(TEXT(AE54,"0.#"),1)=".",TRUE,FALSE)</formula>
    </cfRule>
  </conditionalFormatting>
  <conditionalFormatting sqref="AI54">
    <cfRule type="expression" dxfId="2017" priority="13367">
      <formula>IF(RIGHT(TEXT(AI54,"0.#"),1)=".",FALSE,TRUE)</formula>
    </cfRule>
    <cfRule type="expression" dxfId="2016" priority="13368">
      <formula>IF(RIGHT(TEXT(AI54,"0.#"),1)=".",TRUE,FALSE)</formula>
    </cfRule>
  </conditionalFormatting>
  <conditionalFormatting sqref="AI53">
    <cfRule type="expression" dxfId="2015" priority="13365">
      <formula>IF(RIGHT(TEXT(AI53,"0.#"),1)=".",FALSE,TRUE)</formula>
    </cfRule>
    <cfRule type="expression" dxfId="2014" priority="13366">
      <formula>IF(RIGHT(TEXT(AI53,"0.#"),1)=".",TRUE,FALSE)</formula>
    </cfRule>
  </conditionalFormatting>
  <conditionalFormatting sqref="AM53">
    <cfRule type="expression" dxfId="2013" priority="13363">
      <formula>IF(RIGHT(TEXT(AM53,"0.#"),1)=".",FALSE,TRUE)</formula>
    </cfRule>
    <cfRule type="expression" dxfId="2012" priority="13364">
      <formula>IF(RIGHT(TEXT(AM53,"0.#"),1)=".",TRUE,FALSE)</formula>
    </cfRule>
  </conditionalFormatting>
  <conditionalFormatting sqref="AM54">
    <cfRule type="expression" dxfId="2011" priority="13361">
      <formula>IF(RIGHT(TEXT(AM54,"0.#"),1)=".",FALSE,TRUE)</formula>
    </cfRule>
    <cfRule type="expression" dxfId="2010" priority="13362">
      <formula>IF(RIGHT(TEXT(AM54,"0.#"),1)=".",TRUE,FALSE)</formula>
    </cfRule>
  </conditionalFormatting>
  <conditionalFormatting sqref="AM55">
    <cfRule type="expression" dxfId="2009" priority="13359">
      <formula>IF(RIGHT(TEXT(AM55,"0.#"),1)=".",FALSE,TRUE)</formula>
    </cfRule>
    <cfRule type="expression" dxfId="2008" priority="13360">
      <formula>IF(RIGHT(TEXT(AM55,"0.#"),1)=".",TRUE,FALSE)</formula>
    </cfRule>
  </conditionalFormatting>
  <conditionalFormatting sqref="AE60">
    <cfRule type="expression" dxfId="2007" priority="13345">
      <formula>IF(RIGHT(TEXT(AE60,"0.#"),1)=".",FALSE,TRUE)</formula>
    </cfRule>
    <cfRule type="expression" dxfId="2006" priority="13346">
      <formula>IF(RIGHT(TEXT(AE60,"0.#"),1)=".",TRUE,FALSE)</formula>
    </cfRule>
  </conditionalFormatting>
  <conditionalFormatting sqref="AE61">
    <cfRule type="expression" dxfId="2005" priority="13343">
      <formula>IF(RIGHT(TEXT(AE61,"0.#"),1)=".",FALSE,TRUE)</formula>
    </cfRule>
    <cfRule type="expression" dxfId="2004" priority="13344">
      <formula>IF(RIGHT(TEXT(AE61,"0.#"),1)=".",TRUE,FALSE)</formula>
    </cfRule>
  </conditionalFormatting>
  <conditionalFormatting sqref="AE62">
    <cfRule type="expression" dxfId="2003" priority="13341">
      <formula>IF(RIGHT(TEXT(AE62,"0.#"),1)=".",FALSE,TRUE)</formula>
    </cfRule>
    <cfRule type="expression" dxfId="2002" priority="13342">
      <formula>IF(RIGHT(TEXT(AE62,"0.#"),1)=".",TRUE,FALSE)</formula>
    </cfRule>
  </conditionalFormatting>
  <conditionalFormatting sqref="AI62">
    <cfRule type="expression" dxfId="2001" priority="13339">
      <formula>IF(RIGHT(TEXT(AI62,"0.#"),1)=".",FALSE,TRUE)</formula>
    </cfRule>
    <cfRule type="expression" dxfId="2000" priority="13340">
      <formula>IF(RIGHT(TEXT(AI62,"0.#"),1)=".",TRUE,FALSE)</formula>
    </cfRule>
  </conditionalFormatting>
  <conditionalFormatting sqref="AI61">
    <cfRule type="expression" dxfId="1999" priority="13337">
      <formula>IF(RIGHT(TEXT(AI61,"0.#"),1)=".",FALSE,TRUE)</formula>
    </cfRule>
    <cfRule type="expression" dxfId="1998" priority="13338">
      <formula>IF(RIGHT(TEXT(AI61,"0.#"),1)=".",TRUE,FALSE)</formula>
    </cfRule>
  </conditionalFormatting>
  <conditionalFormatting sqref="AI60">
    <cfRule type="expression" dxfId="1997" priority="13335">
      <formula>IF(RIGHT(TEXT(AI60,"0.#"),1)=".",FALSE,TRUE)</formula>
    </cfRule>
    <cfRule type="expression" dxfId="1996" priority="13336">
      <formula>IF(RIGHT(TEXT(AI60,"0.#"),1)=".",TRUE,FALSE)</formula>
    </cfRule>
  </conditionalFormatting>
  <conditionalFormatting sqref="AM60">
    <cfRule type="expression" dxfId="1995" priority="13333">
      <formula>IF(RIGHT(TEXT(AM60,"0.#"),1)=".",FALSE,TRUE)</formula>
    </cfRule>
    <cfRule type="expression" dxfId="1994" priority="13334">
      <formula>IF(RIGHT(TEXT(AM60,"0.#"),1)=".",TRUE,FALSE)</formula>
    </cfRule>
  </conditionalFormatting>
  <conditionalFormatting sqref="AM61">
    <cfRule type="expression" dxfId="1993" priority="13331">
      <formula>IF(RIGHT(TEXT(AM61,"0.#"),1)=".",FALSE,TRUE)</formula>
    </cfRule>
    <cfRule type="expression" dxfId="1992" priority="13332">
      <formula>IF(RIGHT(TEXT(AM61,"0.#"),1)=".",TRUE,FALSE)</formula>
    </cfRule>
  </conditionalFormatting>
  <conditionalFormatting sqref="AM62">
    <cfRule type="expression" dxfId="1991" priority="13329">
      <formula>IF(RIGHT(TEXT(AM62,"0.#"),1)=".",FALSE,TRUE)</formula>
    </cfRule>
    <cfRule type="expression" dxfId="1990" priority="13330">
      <formula>IF(RIGHT(TEXT(AM62,"0.#"),1)=".",TRUE,FALSE)</formula>
    </cfRule>
  </conditionalFormatting>
  <conditionalFormatting sqref="AE87">
    <cfRule type="expression" dxfId="1989" priority="13315">
      <formula>IF(RIGHT(TEXT(AE87,"0.#"),1)=".",FALSE,TRUE)</formula>
    </cfRule>
    <cfRule type="expression" dxfId="1988" priority="13316">
      <formula>IF(RIGHT(TEXT(AE87,"0.#"),1)=".",TRUE,FALSE)</formula>
    </cfRule>
  </conditionalFormatting>
  <conditionalFormatting sqref="AE88">
    <cfRule type="expression" dxfId="1987" priority="13313">
      <formula>IF(RIGHT(TEXT(AE88,"0.#"),1)=".",FALSE,TRUE)</formula>
    </cfRule>
    <cfRule type="expression" dxfId="1986" priority="13314">
      <formula>IF(RIGHT(TEXT(AE88,"0.#"),1)=".",TRUE,FALSE)</formula>
    </cfRule>
  </conditionalFormatting>
  <conditionalFormatting sqref="AE89">
    <cfRule type="expression" dxfId="1985" priority="13311">
      <formula>IF(RIGHT(TEXT(AE89,"0.#"),1)=".",FALSE,TRUE)</formula>
    </cfRule>
    <cfRule type="expression" dxfId="1984" priority="13312">
      <formula>IF(RIGHT(TEXT(AE89,"0.#"),1)=".",TRUE,FALSE)</formula>
    </cfRule>
  </conditionalFormatting>
  <conditionalFormatting sqref="AI89">
    <cfRule type="expression" dxfId="1983" priority="13309">
      <formula>IF(RIGHT(TEXT(AI89,"0.#"),1)=".",FALSE,TRUE)</formula>
    </cfRule>
    <cfRule type="expression" dxfId="1982" priority="13310">
      <formula>IF(RIGHT(TEXT(AI89,"0.#"),1)=".",TRUE,FALSE)</formula>
    </cfRule>
  </conditionalFormatting>
  <conditionalFormatting sqref="AI88">
    <cfRule type="expression" dxfId="1981" priority="13307">
      <formula>IF(RIGHT(TEXT(AI88,"0.#"),1)=".",FALSE,TRUE)</formula>
    </cfRule>
    <cfRule type="expression" dxfId="1980" priority="13308">
      <formula>IF(RIGHT(TEXT(AI88,"0.#"),1)=".",TRUE,FALSE)</formula>
    </cfRule>
  </conditionalFormatting>
  <conditionalFormatting sqref="AI87">
    <cfRule type="expression" dxfId="1979" priority="13305">
      <formula>IF(RIGHT(TEXT(AI87,"0.#"),1)=".",FALSE,TRUE)</formula>
    </cfRule>
    <cfRule type="expression" dxfId="1978" priority="13306">
      <formula>IF(RIGHT(TEXT(AI87,"0.#"),1)=".",TRUE,FALSE)</formula>
    </cfRule>
  </conditionalFormatting>
  <conditionalFormatting sqref="AM88">
    <cfRule type="expression" dxfId="1977" priority="13301">
      <formula>IF(RIGHT(TEXT(AM88,"0.#"),1)=".",FALSE,TRUE)</formula>
    </cfRule>
    <cfRule type="expression" dxfId="1976" priority="13302">
      <formula>IF(RIGHT(TEXT(AM88,"0.#"),1)=".",TRUE,FALSE)</formula>
    </cfRule>
  </conditionalFormatting>
  <conditionalFormatting sqref="AM89">
    <cfRule type="expression" dxfId="1975" priority="13299">
      <formula>IF(RIGHT(TEXT(AM89,"0.#"),1)=".",FALSE,TRUE)</formula>
    </cfRule>
    <cfRule type="expression" dxfId="1974" priority="13300">
      <formula>IF(RIGHT(TEXT(AM89,"0.#"),1)=".",TRUE,FALSE)</formula>
    </cfRule>
  </conditionalFormatting>
  <conditionalFormatting sqref="AE92">
    <cfRule type="expression" dxfId="1973" priority="13285">
      <formula>IF(RIGHT(TEXT(AE92,"0.#"),1)=".",FALSE,TRUE)</formula>
    </cfRule>
    <cfRule type="expression" dxfId="1972" priority="13286">
      <formula>IF(RIGHT(TEXT(AE92,"0.#"),1)=".",TRUE,FALSE)</formula>
    </cfRule>
  </conditionalFormatting>
  <conditionalFormatting sqref="AE93">
    <cfRule type="expression" dxfId="1971" priority="13283">
      <formula>IF(RIGHT(TEXT(AE93,"0.#"),1)=".",FALSE,TRUE)</formula>
    </cfRule>
    <cfRule type="expression" dxfId="1970" priority="13284">
      <formula>IF(RIGHT(TEXT(AE93,"0.#"),1)=".",TRUE,FALSE)</formula>
    </cfRule>
  </conditionalFormatting>
  <conditionalFormatting sqref="AE94">
    <cfRule type="expression" dxfId="1969" priority="13281">
      <formula>IF(RIGHT(TEXT(AE94,"0.#"),1)=".",FALSE,TRUE)</formula>
    </cfRule>
    <cfRule type="expression" dxfId="1968" priority="13282">
      <formula>IF(RIGHT(TEXT(AE94,"0.#"),1)=".",TRUE,FALSE)</formula>
    </cfRule>
  </conditionalFormatting>
  <conditionalFormatting sqref="AI94">
    <cfRule type="expression" dxfId="1967" priority="13279">
      <formula>IF(RIGHT(TEXT(AI94,"0.#"),1)=".",FALSE,TRUE)</formula>
    </cfRule>
    <cfRule type="expression" dxfId="1966" priority="13280">
      <formula>IF(RIGHT(TEXT(AI94,"0.#"),1)=".",TRUE,FALSE)</formula>
    </cfRule>
  </conditionalFormatting>
  <conditionalFormatting sqref="AI93">
    <cfRule type="expression" dxfId="1965" priority="13277">
      <formula>IF(RIGHT(TEXT(AI93,"0.#"),1)=".",FALSE,TRUE)</formula>
    </cfRule>
    <cfRule type="expression" dxfId="1964" priority="13278">
      <formula>IF(RIGHT(TEXT(AI93,"0.#"),1)=".",TRUE,FALSE)</formula>
    </cfRule>
  </conditionalFormatting>
  <conditionalFormatting sqref="AI92">
    <cfRule type="expression" dxfId="1963" priority="13275">
      <formula>IF(RIGHT(TEXT(AI92,"0.#"),1)=".",FALSE,TRUE)</formula>
    </cfRule>
    <cfRule type="expression" dxfId="1962" priority="13276">
      <formula>IF(RIGHT(TEXT(AI92,"0.#"),1)=".",TRUE,FALSE)</formula>
    </cfRule>
  </conditionalFormatting>
  <conditionalFormatting sqref="AM92">
    <cfRule type="expression" dxfId="1961" priority="13273">
      <formula>IF(RIGHT(TEXT(AM92,"0.#"),1)=".",FALSE,TRUE)</formula>
    </cfRule>
    <cfRule type="expression" dxfId="1960" priority="13274">
      <formula>IF(RIGHT(TEXT(AM92,"0.#"),1)=".",TRUE,FALSE)</formula>
    </cfRule>
  </conditionalFormatting>
  <conditionalFormatting sqref="AM93">
    <cfRule type="expression" dxfId="1959" priority="13271">
      <formula>IF(RIGHT(TEXT(AM93,"0.#"),1)=".",FALSE,TRUE)</formula>
    </cfRule>
    <cfRule type="expression" dxfId="1958" priority="13272">
      <formula>IF(RIGHT(TEXT(AM93,"0.#"),1)=".",TRUE,FALSE)</formula>
    </cfRule>
  </conditionalFormatting>
  <conditionalFormatting sqref="AM94">
    <cfRule type="expression" dxfId="1957" priority="13269">
      <formula>IF(RIGHT(TEXT(AM94,"0.#"),1)=".",FALSE,TRUE)</formula>
    </cfRule>
    <cfRule type="expression" dxfId="1956" priority="13270">
      <formula>IF(RIGHT(TEXT(AM94,"0.#"),1)=".",TRUE,FALSE)</formula>
    </cfRule>
  </conditionalFormatting>
  <conditionalFormatting sqref="AE97">
    <cfRule type="expression" dxfId="1955" priority="13255">
      <formula>IF(RIGHT(TEXT(AE97,"0.#"),1)=".",FALSE,TRUE)</formula>
    </cfRule>
    <cfRule type="expression" dxfId="1954" priority="13256">
      <formula>IF(RIGHT(TEXT(AE97,"0.#"),1)=".",TRUE,FALSE)</formula>
    </cfRule>
  </conditionalFormatting>
  <conditionalFormatting sqref="AE98">
    <cfRule type="expression" dxfId="1953" priority="13253">
      <formula>IF(RIGHT(TEXT(AE98,"0.#"),1)=".",FALSE,TRUE)</formula>
    </cfRule>
    <cfRule type="expression" dxfId="1952" priority="13254">
      <formula>IF(RIGHT(TEXT(AE98,"0.#"),1)=".",TRUE,FALSE)</formula>
    </cfRule>
  </conditionalFormatting>
  <conditionalFormatting sqref="AE99">
    <cfRule type="expression" dxfId="1951" priority="13251">
      <formula>IF(RIGHT(TEXT(AE99,"0.#"),1)=".",FALSE,TRUE)</formula>
    </cfRule>
    <cfRule type="expression" dxfId="1950" priority="13252">
      <formula>IF(RIGHT(TEXT(AE99,"0.#"),1)=".",TRUE,FALSE)</formula>
    </cfRule>
  </conditionalFormatting>
  <conditionalFormatting sqref="AI99">
    <cfRule type="expression" dxfId="1949" priority="13249">
      <formula>IF(RIGHT(TEXT(AI99,"0.#"),1)=".",FALSE,TRUE)</formula>
    </cfRule>
    <cfRule type="expression" dxfId="1948" priority="13250">
      <formula>IF(RIGHT(TEXT(AI99,"0.#"),1)=".",TRUE,FALSE)</formula>
    </cfRule>
  </conditionalFormatting>
  <conditionalFormatting sqref="AI98">
    <cfRule type="expression" dxfId="1947" priority="13247">
      <formula>IF(RIGHT(TEXT(AI98,"0.#"),1)=".",FALSE,TRUE)</formula>
    </cfRule>
    <cfRule type="expression" dxfId="1946" priority="13248">
      <formula>IF(RIGHT(TEXT(AI98,"0.#"),1)=".",TRUE,FALSE)</formula>
    </cfRule>
  </conditionalFormatting>
  <conditionalFormatting sqref="AI97">
    <cfRule type="expression" dxfId="1945" priority="13245">
      <formula>IF(RIGHT(TEXT(AI97,"0.#"),1)=".",FALSE,TRUE)</formula>
    </cfRule>
    <cfRule type="expression" dxfId="1944" priority="13246">
      <formula>IF(RIGHT(TEXT(AI97,"0.#"),1)=".",TRUE,FALSE)</formula>
    </cfRule>
  </conditionalFormatting>
  <conditionalFormatting sqref="AM97">
    <cfRule type="expression" dxfId="1943" priority="13243">
      <formula>IF(RIGHT(TEXT(AM97,"0.#"),1)=".",FALSE,TRUE)</formula>
    </cfRule>
    <cfRule type="expression" dxfId="1942" priority="13244">
      <formula>IF(RIGHT(TEXT(AM97,"0.#"),1)=".",TRUE,FALSE)</formula>
    </cfRule>
  </conditionalFormatting>
  <conditionalFormatting sqref="AM98">
    <cfRule type="expression" dxfId="1941" priority="13241">
      <formula>IF(RIGHT(TEXT(AM98,"0.#"),1)=".",FALSE,TRUE)</formula>
    </cfRule>
    <cfRule type="expression" dxfId="1940" priority="13242">
      <formula>IF(RIGHT(TEXT(AM98,"0.#"),1)=".",TRUE,FALSE)</formula>
    </cfRule>
  </conditionalFormatting>
  <conditionalFormatting sqref="AM99">
    <cfRule type="expression" dxfId="1939" priority="13239">
      <formula>IF(RIGHT(TEXT(AM99,"0.#"),1)=".",FALSE,TRUE)</formula>
    </cfRule>
    <cfRule type="expression" dxfId="1938" priority="13240">
      <formula>IF(RIGHT(TEXT(AM99,"0.#"),1)=".",TRUE,FALSE)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Q134:AQ135 AU134:AU135 AI134:AI135 AM134:AM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39:AO866">
    <cfRule type="expression" dxfId="1795" priority="6627">
      <formula>IF(AND(AL839&gt;=0, RIGHT(TEXT(AL839,"0.#"),1)&lt;&gt;"."),TRUE,FALSE)</formula>
    </cfRule>
    <cfRule type="expression" dxfId="1794" priority="6628">
      <formula>IF(AND(AL839&gt;=0, RIGHT(TEXT(AL839,"0.#"),1)="."),TRUE,FALSE)</formula>
    </cfRule>
    <cfRule type="expression" dxfId="1793" priority="6629">
      <formula>IF(AND(AL839&lt;0, RIGHT(TEXT(AL839,"0.#"),1)&lt;&gt;"."),TRUE,FALSE)</formula>
    </cfRule>
    <cfRule type="expression" dxfId="1792" priority="6630">
      <formula>IF(AND(AL839&lt;0, RIGHT(TEXT(AL839,"0.#"),1)="."),TRUE,FALSE)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39:Y866">
    <cfRule type="expression" dxfId="1721" priority="2955">
      <formula>IF(RIGHT(TEXT(Y839,"0.#"),1)=".",FALSE,TRUE)</formula>
    </cfRule>
    <cfRule type="expression" dxfId="1720" priority="2956">
      <formula>IF(RIGHT(TEXT(Y839,"0.#"),1)=".",TRUE,FALSE)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2:AO1131">
    <cfRule type="expression" dxfId="1691" priority="2861">
      <formula>IF(AND(AL1102&gt;=0, RIGHT(TEXT(AL1102,"0.#"),1)&lt;&gt;"."),TRUE,FALSE)</formula>
    </cfRule>
    <cfRule type="expression" dxfId="1690" priority="2862">
      <formula>IF(AND(AL1102&gt;=0, RIGHT(TEXT(AL1102,"0.#"),1)="."),TRUE,FALSE)</formula>
    </cfRule>
    <cfRule type="expression" dxfId="1689" priority="2863">
      <formula>IF(AND(AL1102&lt;0, RIGHT(TEXT(AL1102,"0.#"),1)&lt;&gt;"."),TRUE,FALSE)</formula>
    </cfRule>
    <cfRule type="expression" dxfId="1688" priority="2864">
      <formula>IF(AND(AL1102&lt;0, RIGHT(TEXT(AL1102,"0.#"),1)="."),TRUE,FALSE)</formula>
    </cfRule>
  </conditionalFormatting>
  <conditionalFormatting sqref="Y1102:Y1131">
    <cfRule type="expression" dxfId="1687" priority="2859">
      <formula>IF(RIGHT(TEXT(Y1102,"0.#"),1)=".",FALSE,TRUE)</formula>
    </cfRule>
    <cfRule type="expression" dxfId="1686" priority="2860">
      <formula>IF(RIGHT(TEXT(Y1102,"0.#"),1)=".",TRUE,FALSE)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37:AO838">
    <cfRule type="expression" dxfId="1677" priority="2813">
      <formula>IF(AND(AL837&gt;=0, RIGHT(TEXT(AL837,"0.#"),1)&lt;&gt;"."),TRUE,FALSE)</formula>
    </cfRule>
    <cfRule type="expression" dxfId="1676" priority="2814">
      <formula>IF(AND(AL837&gt;=0, RIGHT(TEXT(AL837,"0.#"),1)="."),TRUE,FALSE)</formula>
    </cfRule>
    <cfRule type="expression" dxfId="1675" priority="2815">
      <formula>IF(AND(AL837&lt;0, RIGHT(TEXT(AL837,"0.#"),1)&lt;&gt;"."),TRUE,FALSE)</formula>
    </cfRule>
    <cfRule type="expression" dxfId="1674" priority="2816">
      <formula>IF(AND(AL837&lt;0, RIGHT(TEXT(AL837,"0.#"),1)="."),TRUE,FALSE)</formula>
    </cfRule>
  </conditionalFormatting>
  <conditionalFormatting sqref="Y837:Y838">
    <cfRule type="expression" dxfId="1673" priority="2811">
      <formula>IF(RIGHT(TEXT(Y837,"0.#"),1)=".",FALSE,TRUE)</formula>
    </cfRule>
    <cfRule type="expression" dxfId="1672" priority="2812">
      <formula>IF(RIGHT(TEXT(Y837,"0.#"),1)=".",TRUE,FALSE)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72:Y899">
    <cfRule type="expression" dxfId="1355" priority="2071">
      <formula>IF(RIGHT(TEXT(Y872,"0.#"),1)=".",FALSE,TRUE)</formula>
    </cfRule>
    <cfRule type="expression" dxfId="1354" priority="2072">
      <formula>IF(RIGHT(TEXT(Y872,"0.#"),1)=".",TRUE,FALSE)</formula>
    </cfRule>
  </conditionalFormatting>
  <conditionalFormatting sqref="Y870:Y871">
    <cfRule type="expression" dxfId="1353" priority="2065">
      <formula>IF(RIGHT(TEXT(Y870,"0.#"),1)=".",FALSE,TRUE)</formula>
    </cfRule>
    <cfRule type="expression" dxfId="1352" priority="2066">
      <formula>IF(RIGHT(TEXT(Y870,"0.#"),1)=".",TRUE,FALSE)</formula>
    </cfRule>
  </conditionalFormatting>
  <conditionalFormatting sqref="Y905:Y932">
    <cfRule type="expression" dxfId="1351" priority="2059">
      <formula>IF(RIGHT(TEXT(Y905,"0.#"),1)=".",FALSE,TRUE)</formula>
    </cfRule>
    <cfRule type="expression" dxfId="1350" priority="2060">
      <formula>IF(RIGHT(TEXT(Y905,"0.#"),1)=".",TRUE,FALSE)</formula>
    </cfRule>
  </conditionalFormatting>
  <conditionalFormatting sqref="Y903:Y904">
    <cfRule type="expression" dxfId="1349" priority="2053">
      <formula>IF(RIGHT(TEXT(Y903,"0.#"),1)=".",FALSE,TRUE)</formula>
    </cfRule>
    <cfRule type="expression" dxfId="1348" priority="2054">
      <formula>IF(RIGHT(TEXT(Y903,"0.#"),1)=".",TRUE,FALSE)</formula>
    </cfRule>
  </conditionalFormatting>
  <conditionalFormatting sqref="Y938:Y965">
    <cfRule type="expression" dxfId="1347" priority="2047">
      <formula>IF(RIGHT(TEXT(Y938,"0.#"),1)=".",FALSE,TRUE)</formula>
    </cfRule>
    <cfRule type="expression" dxfId="1346" priority="2048">
      <formula>IF(RIGHT(TEXT(Y938,"0.#"),1)=".",TRUE,FALSE)</formula>
    </cfRule>
  </conditionalFormatting>
  <conditionalFormatting sqref="Y936:Y937">
    <cfRule type="expression" dxfId="1345" priority="2041">
      <formula>IF(RIGHT(TEXT(Y936,"0.#"),1)=".",FALSE,TRUE)</formula>
    </cfRule>
    <cfRule type="expression" dxfId="1344" priority="2042">
      <formula>IF(RIGHT(TEXT(Y936,"0.#"),1)=".",TRUE,FALSE)</formula>
    </cfRule>
  </conditionalFormatting>
  <conditionalFormatting sqref="Y971:Y998">
    <cfRule type="expression" dxfId="1343" priority="2035">
      <formula>IF(RIGHT(TEXT(Y971,"0.#"),1)=".",FALSE,TRUE)</formula>
    </cfRule>
    <cfRule type="expression" dxfId="1342" priority="2036">
      <formula>IF(RIGHT(TEXT(Y971,"0.#"),1)=".",TRUE,FALSE)</formula>
    </cfRule>
  </conditionalFormatting>
  <conditionalFormatting sqref="Y969:Y970">
    <cfRule type="expression" dxfId="1341" priority="2029">
      <formula>IF(RIGHT(TEXT(Y969,"0.#"),1)=".",FALSE,TRUE)</formula>
    </cfRule>
    <cfRule type="expression" dxfId="1340" priority="2030">
      <formula>IF(RIGHT(TEXT(Y969,"0.#"),1)=".",TRUE,FALSE)</formula>
    </cfRule>
  </conditionalFormatting>
  <conditionalFormatting sqref="Y1004:Y1031">
    <cfRule type="expression" dxfId="1339" priority="2023">
      <formula>IF(RIGHT(TEXT(Y1004,"0.#"),1)=".",FALSE,TRUE)</formula>
    </cfRule>
    <cfRule type="expression" dxfId="1338" priority="2024">
      <formula>IF(RIGHT(TEXT(Y1004,"0.#"),1)=".",TRUE,FALSE)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72:AO899">
    <cfRule type="expression" dxfId="1257" priority="2073">
      <formula>IF(AND(AL872&gt;=0, RIGHT(TEXT(AL872,"0.#"),1)&lt;&gt;"."),TRUE,FALSE)</formula>
    </cfRule>
    <cfRule type="expression" dxfId="1256" priority="2074">
      <formula>IF(AND(AL872&gt;=0, RIGHT(TEXT(AL872,"0.#"),1)="."),TRUE,FALSE)</formula>
    </cfRule>
    <cfRule type="expression" dxfId="1255" priority="2075">
      <formula>IF(AND(AL872&lt;0, RIGHT(TEXT(AL872,"0.#"),1)&lt;&gt;"."),TRUE,FALSE)</formula>
    </cfRule>
    <cfRule type="expression" dxfId="1254" priority="2076">
      <formula>IF(AND(AL872&lt;0, RIGHT(TEXT(AL872,"0.#"),1)="."),TRUE,FALSE)</formula>
    </cfRule>
  </conditionalFormatting>
  <conditionalFormatting sqref="AL870:AO871">
    <cfRule type="expression" dxfId="1253" priority="2067">
      <formula>IF(AND(AL870&gt;=0, RIGHT(TEXT(AL870,"0.#"),1)&lt;&gt;"."),TRUE,FALSE)</formula>
    </cfRule>
    <cfRule type="expression" dxfId="1252" priority="2068">
      <formula>IF(AND(AL870&gt;=0, RIGHT(TEXT(AL870,"0.#"),1)="."),TRUE,FALSE)</formula>
    </cfRule>
    <cfRule type="expression" dxfId="1251" priority="2069">
      <formula>IF(AND(AL870&lt;0, RIGHT(TEXT(AL870,"0.#"),1)&lt;&gt;"."),TRUE,FALSE)</formula>
    </cfRule>
    <cfRule type="expression" dxfId="1250" priority="2070">
      <formula>IF(AND(AL870&lt;0, RIGHT(TEXT(AL870,"0.#"),1)="."),TRUE,FALSE)</formula>
    </cfRule>
  </conditionalFormatting>
  <conditionalFormatting sqref="AL905:AO932">
    <cfRule type="expression" dxfId="1249" priority="2061">
      <formula>IF(AND(AL905&gt;=0, RIGHT(TEXT(AL905,"0.#"),1)&lt;&gt;"."),TRUE,FALSE)</formula>
    </cfRule>
    <cfRule type="expression" dxfId="1248" priority="2062">
      <formula>IF(AND(AL905&gt;=0, RIGHT(TEXT(AL905,"0.#"),1)="."),TRUE,FALSE)</formula>
    </cfRule>
    <cfRule type="expression" dxfId="1247" priority="2063">
      <formula>IF(AND(AL905&lt;0, RIGHT(TEXT(AL905,"0.#"),1)&lt;&gt;"."),TRUE,FALSE)</formula>
    </cfRule>
    <cfRule type="expression" dxfId="1246" priority="2064">
      <formula>IF(AND(AL905&lt;0, RIGHT(TEXT(AL905,"0.#"),1)="."),TRUE,FALSE)</formula>
    </cfRule>
  </conditionalFormatting>
  <conditionalFormatting sqref="AL903:AO904">
    <cfRule type="expression" dxfId="1245" priority="2055">
      <formula>IF(AND(AL903&gt;=0, RIGHT(TEXT(AL903,"0.#"),1)&lt;&gt;"."),TRUE,FALSE)</formula>
    </cfRule>
    <cfRule type="expression" dxfId="1244" priority="2056">
      <formula>IF(AND(AL903&gt;=0, RIGHT(TEXT(AL903,"0.#"),1)="."),TRUE,FALSE)</formula>
    </cfRule>
    <cfRule type="expression" dxfId="1243" priority="2057">
      <formula>IF(AND(AL903&lt;0, RIGHT(TEXT(AL903,"0.#"),1)&lt;&gt;"."),TRUE,FALSE)</formula>
    </cfRule>
    <cfRule type="expression" dxfId="1242" priority="2058">
      <formula>IF(AND(AL903&lt;0, RIGHT(TEXT(AL903,"0.#"),1)="."),TRUE,FALSE)</formula>
    </cfRule>
  </conditionalFormatting>
  <conditionalFormatting sqref="AL938:AO965">
    <cfRule type="expression" dxfId="1241" priority="2049">
      <formula>IF(AND(AL938&gt;=0, RIGHT(TEXT(AL938,"0.#"),1)&lt;&gt;"."),TRUE,FALSE)</formula>
    </cfRule>
    <cfRule type="expression" dxfId="1240" priority="2050">
      <formula>IF(AND(AL938&gt;=0, RIGHT(TEXT(AL938,"0.#"),1)="."),TRUE,FALSE)</formula>
    </cfRule>
    <cfRule type="expression" dxfId="1239" priority="2051">
      <formula>IF(AND(AL938&lt;0, RIGHT(TEXT(AL938,"0.#"),1)&lt;&gt;"."),TRUE,FALSE)</formula>
    </cfRule>
    <cfRule type="expression" dxfId="1238" priority="2052">
      <formula>IF(AND(AL938&lt;0, RIGHT(TEXT(AL938,"0.#"),1)="."),TRUE,FALSE)</formula>
    </cfRule>
  </conditionalFormatting>
  <conditionalFormatting sqref="AL936:AO937">
    <cfRule type="expression" dxfId="1237" priority="2043">
      <formula>IF(AND(AL936&gt;=0, RIGHT(TEXT(AL936,"0.#"),1)&lt;&gt;"."),TRUE,FALSE)</formula>
    </cfRule>
    <cfRule type="expression" dxfId="1236" priority="2044">
      <formula>IF(AND(AL936&gt;=0, RIGHT(TEXT(AL936,"0.#"),1)="."),TRUE,FALSE)</formula>
    </cfRule>
    <cfRule type="expression" dxfId="1235" priority="2045">
      <formula>IF(AND(AL936&lt;0, RIGHT(TEXT(AL936,"0.#"),1)&lt;&gt;"."),TRUE,FALSE)</formula>
    </cfRule>
    <cfRule type="expression" dxfId="1234" priority="2046">
      <formula>IF(AND(AL936&lt;0, RIGHT(TEXT(AL936,"0.#"),1)="."),TRUE,FALSE)</formula>
    </cfRule>
  </conditionalFormatting>
  <conditionalFormatting sqref="AL971:AO998">
    <cfRule type="expression" dxfId="1233" priority="2037">
      <formula>IF(AND(AL971&gt;=0, RIGHT(TEXT(AL971,"0.#"),1)&lt;&gt;"."),TRUE,FALSE)</formula>
    </cfRule>
    <cfRule type="expression" dxfId="1232" priority="2038">
      <formula>IF(AND(AL971&gt;=0, RIGHT(TEXT(AL971,"0.#"),1)="."),TRUE,FALSE)</formula>
    </cfRule>
    <cfRule type="expression" dxfId="1231" priority="2039">
      <formula>IF(AND(AL971&lt;0, RIGHT(TEXT(AL971,"0.#"),1)&lt;&gt;"."),TRUE,FALSE)</formula>
    </cfRule>
    <cfRule type="expression" dxfId="1230" priority="2040">
      <formula>IF(AND(AL971&lt;0, RIGHT(TEXT(AL971,"0.#"),1)="."),TRUE,FALSE)</formula>
    </cfRule>
  </conditionalFormatting>
  <conditionalFormatting sqref="AL969:AO970">
    <cfRule type="expression" dxfId="1229" priority="2031">
      <formula>IF(AND(AL969&gt;=0, RIGHT(TEXT(AL969,"0.#"),1)&lt;&gt;"."),TRUE,FALSE)</formula>
    </cfRule>
    <cfRule type="expression" dxfId="1228" priority="2032">
      <formula>IF(AND(AL969&gt;=0, RIGHT(TEXT(AL969,"0.#"),1)="."),TRUE,FALSE)</formula>
    </cfRule>
    <cfRule type="expression" dxfId="1227" priority="2033">
      <formula>IF(AND(AL969&lt;0, RIGHT(TEXT(AL969,"0.#"),1)&lt;&gt;"."),TRUE,FALSE)</formula>
    </cfRule>
    <cfRule type="expression" dxfId="1226" priority="2034">
      <formula>IF(AND(AL969&lt;0, RIGHT(TEXT(AL969,"0.#"),1)="."),TRUE,FALSE)</formula>
    </cfRule>
  </conditionalFormatting>
  <conditionalFormatting sqref="AL1004:AO1031">
    <cfRule type="expression" dxfId="1225" priority="2025">
      <formula>IF(AND(AL1004&gt;=0, RIGHT(TEXT(AL1004,"0.#"),1)&lt;&gt;"."),TRUE,FALSE)</formula>
    </cfRule>
    <cfRule type="expression" dxfId="1224" priority="2026">
      <formula>IF(AND(AL1004&gt;=0, RIGHT(TEXT(AL1004,"0.#"),1)="."),TRUE,FALSE)</formula>
    </cfRule>
    <cfRule type="expression" dxfId="1223" priority="2027">
      <formula>IF(AND(AL1004&lt;0, RIGHT(TEXT(AL1004,"0.#"),1)&lt;&gt;"."),TRUE,FALSE)</formula>
    </cfRule>
    <cfRule type="expression" dxfId="1222" priority="2028">
      <formula>IF(AND(AL1004&lt;0, RIGHT(TEXT(AL1004,"0.#"),1)="."),TRUE,FALSE)</formula>
    </cfRule>
  </conditionalFormatting>
  <conditionalFormatting sqref="AL1002:AO1003">
    <cfRule type="expression" dxfId="1221" priority="2019">
      <formula>IF(AND(AL1002&gt;=0, RIGHT(TEXT(AL1002,"0.#"),1)&lt;&gt;"."),TRUE,FALSE)</formula>
    </cfRule>
    <cfRule type="expression" dxfId="1220" priority="2020">
      <formula>IF(AND(AL1002&gt;=0, RIGHT(TEXT(AL1002,"0.#"),1)="."),TRUE,FALSE)</formula>
    </cfRule>
    <cfRule type="expression" dxfId="1219" priority="2021">
      <formula>IF(AND(AL1002&lt;0, RIGHT(TEXT(AL1002,"0.#"),1)&lt;&gt;"."),TRUE,FALSE)</formula>
    </cfRule>
    <cfRule type="expression" dxfId="1218" priority="2022">
      <formula>IF(AND(AL1002&lt;0, RIGHT(TEXT(AL1002,"0.#"),1)="."),TRUE,FALSE)</formula>
    </cfRule>
  </conditionalFormatting>
  <conditionalFormatting sqref="Y1002:Y1003">
    <cfRule type="expression" dxfId="1217" priority="2017">
      <formula>IF(RIGHT(TEXT(Y1002,"0.#"),1)=".",FALSE,TRUE)</formula>
    </cfRule>
    <cfRule type="expression" dxfId="1216" priority="2018">
      <formula>IF(RIGHT(TEXT(Y1002,"0.#"),1)=".",TRUE,FALSE)</formula>
    </cfRule>
  </conditionalFormatting>
  <conditionalFormatting sqref="AL1037:AO1064">
    <cfRule type="expression" dxfId="1215" priority="2013">
      <formula>IF(AND(AL1037&gt;=0, RIGHT(TEXT(AL1037,"0.#"),1)&lt;&gt;"."),TRUE,FALSE)</formula>
    </cfRule>
    <cfRule type="expression" dxfId="1214" priority="2014">
      <formula>IF(AND(AL1037&gt;=0, RIGHT(TEXT(AL1037,"0.#"),1)="."),TRUE,FALSE)</formula>
    </cfRule>
    <cfRule type="expression" dxfId="1213" priority="2015">
      <formula>IF(AND(AL1037&lt;0, RIGHT(TEXT(AL1037,"0.#"),1)&lt;&gt;"."),TRUE,FALSE)</formula>
    </cfRule>
    <cfRule type="expression" dxfId="1212" priority="2016">
      <formula>IF(AND(AL1037&lt;0, RIGHT(TEXT(AL1037,"0.#"),1)="."),TRUE,FALSE)</formula>
    </cfRule>
  </conditionalFormatting>
  <conditionalFormatting sqref="Y1037:Y1064">
    <cfRule type="expression" dxfId="1211" priority="2011">
      <formula>IF(RIGHT(TEXT(Y1037,"0.#"),1)=".",FALSE,TRUE)</formula>
    </cfRule>
    <cfRule type="expression" dxfId="1210" priority="2012">
      <formula>IF(RIGHT(TEXT(Y1037,"0.#"),1)=".",TRUE,FALSE)</formula>
    </cfRule>
  </conditionalFormatting>
  <conditionalFormatting sqref="AL1035:AO1036">
    <cfRule type="expression" dxfId="1209" priority="2007">
      <formula>IF(AND(AL1035&gt;=0, RIGHT(TEXT(AL1035,"0.#"),1)&lt;&gt;"."),TRUE,FALSE)</formula>
    </cfRule>
    <cfRule type="expression" dxfId="1208" priority="2008">
      <formula>IF(AND(AL1035&gt;=0, RIGHT(TEXT(AL1035,"0.#"),1)="."),TRUE,FALSE)</formula>
    </cfRule>
    <cfRule type="expression" dxfId="1207" priority="2009">
      <formula>IF(AND(AL1035&lt;0, RIGHT(TEXT(AL1035,"0.#"),1)&lt;&gt;"."),TRUE,FALSE)</formula>
    </cfRule>
    <cfRule type="expression" dxfId="1206" priority="2010">
      <formula>IF(AND(AL1035&lt;0, RIGHT(TEXT(AL1035,"0.#"),1)="."),TRUE,FALSE)</formula>
    </cfRule>
  </conditionalFormatting>
  <conditionalFormatting sqref="Y1035:Y1036">
    <cfRule type="expression" dxfId="1205" priority="2005">
      <formula>IF(RIGHT(TEXT(Y1035,"0.#"),1)=".",FALSE,TRUE)</formula>
    </cfRule>
    <cfRule type="expression" dxfId="1204" priority="2006">
      <formula>IF(RIGHT(TEXT(Y1035,"0.#"),1)=".",TRUE,FALSE)</formula>
    </cfRule>
  </conditionalFormatting>
  <conditionalFormatting sqref="AL1070:AO1097">
    <cfRule type="expression" dxfId="1203" priority="2001">
      <formula>IF(AND(AL1070&gt;=0, RIGHT(TEXT(AL1070,"0.#"),1)&lt;&gt;"."),TRUE,FALSE)</formula>
    </cfRule>
    <cfRule type="expression" dxfId="1202" priority="2002">
      <formula>IF(AND(AL1070&gt;=0, RIGHT(TEXT(AL1070,"0.#"),1)="."),TRUE,FALSE)</formula>
    </cfRule>
    <cfRule type="expression" dxfId="1201" priority="2003">
      <formula>IF(AND(AL1070&lt;0, RIGHT(TEXT(AL1070,"0.#"),1)&lt;&gt;"."),TRUE,FALSE)</formula>
    </cfRule>
    <cfRule type="expression" dxfId="1200" priority="2004">
      <formula>IF(AND(AL1070&lt;0, RIGHT(TEXT(AL1070,"0.#"),1)="."),TRUE,FALSE)</formula>
    </cfRule>
  </conditionalFormatting>
  <conditionalFormatting sqref="Y1070:Y1097">
    <cfRule type="expression" dxfId="1199" priority="1999">
      <formula>IF(RIGHT(TEXT(Y1070,"0.#"),1)=".",FALSE,TRUE)</formula>
    </cfRule>
    <cfRule type="expression" dxfId="1198" priority="2000">
      <formula>IF(RIGHT(TEXT(Y1070,"0.#"),1)=".",TRUE,FALSE)</formula>
    </cfRule>
  </conditionalFormatting>
  <conditionalFormatting sqref="AL1068:AO1069">
    <cfRule type="expression" dxfId="1197" priority="1995">
      <formula>IF(AND(AL1068&gt;=0, RIGHT(TEXT(AL1068,"0.#"),1)&lt;&gt;"."),TRUE,FALSE)</formula>
    </cfRule>
    <cfRule type="expression" dxfId="1196" priority="1996">
      <formula>IF(AND(AL1068&gt;=0, RIGHT(TEXT(AL1068,"0.#"),1)="."),TRUE,FALSE)</formula>
    </cfRule>
    <cfRule type="expression" dxfId="1195" priority="1997">
      <formula>IF(AND(AL1068&lt;0, RIGHT(TEXT(AL1068,"0.#"),1)&lt;&gt;"."),TRUE,FALSE)</formula>
    </cfRule>
    <cfRule type="expression" dxfId="1194" priority="1998">
      <formula>IF(AND(AL1068&lt;0, RIGHT(TEXT(AL1068,"0.#"),1)="."),TRUE,FALSE)</formula>
    </cfRule>
  </conditionalFormatting>
  <conditionalFormatting sqref="Y1068:Y1069">
    <cfRule type="expression" dxfId="1193" priority="1993">
      <formula>IF(RIGHT(TEXT(Y1068,"0.#"),1)=".",FALSE,TRUE)</formula>
    </cfRule>
    <cfRule type="expression" dxfId="1192" priority="1994">
      <formula>IF(RIGHT(TEXT(Y1068,"0.#"),1)=".",TRUE,FALSE)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Q102 AU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477</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委託・請負</v>
      </c>
      <c r="T3" s="13"/>
      <c r="U3" s="32" t="s">
        <v>433</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465</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269</v>
      </c>
      <c r="Y6" s="32" t="s">
        <v>75</v>
      </c>
      <c r="Z6" s="30"/>
      <c r="AA6" s="32" t="s">
        <v>84</v>
      </c>
      <c r="AB6" s="31"/>
      <c r="AC6" s="32" t="s">
        <v>255</v>
      </c>
      <c r="AD6" s="31"/>
      <c r="AE6" s="35" t="s">
        <v>425</v>
      </c>
      <c r="AF6" s="30"/>
      <c r="AG6" s="46" t="s">
        <v>419</v>
      </c>
      <c r="AI6" s="46" t="s">
        <v>466</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467</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433</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t="s">
        <v>487</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地方創生</v>
      </c>
      <c r="F24" s="18" t="s">
        <v>480</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475</v>
      </c>
      <c r="B25" s="15"/>
      <c r="C25" s="13" t="str">
        <f t="shared" si="0"/>
        <v/>
      </c>
      <c r="D25" s="13" t="str">
        <f>IF(C25="",D24,IF(D24&lt;&gt;"",CONCATENATE(D24,"、",C25),C25))</f>
        <v>地方創生</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地方創生</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431</v>
      </c>
    </row>
    <row r="97" spans="25:25" x14ac:dyDescent="0.15">
      <c r="Y97" s="32" t="s">
        <v>481</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rowBreaks count="1" manualBreakCount="1">
    <brk id="41"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2019-09-04T10:11:45Z</dcterms:created>
  <dcterms:modified xsi:type="dcterms:W3CDTF">2019-09-12T17:29:56Z</dcterms:modified>
</cp:coreProperties>
</file>