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505" windowHeight="90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<sst xmlns="http://schemas.openxmlformats.org/spreadsheetml/2006/main" count="2110" uniqueCount="522">
  <si>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</si>
  <si>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</si>
  <si>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</si>
  <si>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</si>
  <si>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</si>
  <si>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</si>
  <si>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</si>
  <si>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</si>
  <si>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</si>
  <si>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</si>
  <si>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</si>
  <si>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</si>
  <si>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</si>
  <si>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</si>
  <si>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</si>
  <si>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</si>
  <si>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</si>
  <si>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</si>
  <si>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</si>
  <si>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</si>
  <si>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</si>
  <si>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</si>
  <si>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</si>
  <si>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</si>
  <si>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</si>
  <si>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</si>
  <si>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</si>
  <si>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</si>
  <si>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</si>
  <si>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</si>
  <si>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</si>
  <si>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</si>
  <si>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</si>
  <si>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</si>
  <si>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</si>
  <si>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</si>
  <si>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</si>
  <si>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</si>
  <si>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</si>
  <si>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</si>
  <si>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</si>
  <si>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</si>
  <si>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</si>
  <si>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</si>
  <si>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</si>
  <si>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</si>
  <si>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</si>
  <si>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</si>
  <si>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</si>
  <si>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</si>
  <si>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</si>
  <si>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</si>
  <si>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</si>
  <si>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</si>
  <si>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</si>
  <si>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</si>
  <si>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</si>
  <si>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</si>
  <si>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</si>
  <si>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</si>
  <si>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</si>
  <si>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</si>
  <si>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</si>
  <si>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</si>
  <si>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</si>
  <si>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</si>
  <si>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</si>
  <si>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</si>
  <si>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</si>
  <si>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</si>
  <si>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</si>
  <si>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</si>
  <si>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</si>
  <si>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</si>
  <si>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</si>
  <si>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</si>
  <si>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</si>
  <si>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</si>
  <si>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</si>
  <si>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</si>
  <si>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</si>
  <si>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</si>
  <si>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</si>
  <si>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</si>
  <si>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</si>
  <si>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</si>
  <si>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</si>
  <si>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</si>
  <si>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</si>
  <si>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</si>
  <si>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</si>
  <si>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</si>
  <si>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</si>
  <si>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</si>
  <si>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</si>
  <si>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</si>
  <si>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</si>
  <si>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</si>
  <si>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</si>
  <si>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</si>
  <si>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</si>
  <si>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</si>
  <si>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</si>
  <si>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</si>
  <si>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</si>
  <si>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</si>
  <si>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</si>
  <si>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</si>
  <si>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</si>
  <si>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</si>
  <si>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</si>
  <si>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</si>
  <si>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</si>
  <si>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</si>
  <si>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</si>
  <si>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</si>
  <si>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</si>
  <si>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</si>
  <si>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</si>
  <si>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</si>
  <si>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</si>
  <si>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</si>
  <si>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</si>
  <si>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</si>
  <si>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</si>
  <si>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</si>
  <si>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</si>
  <si>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</si>
  <si>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</si>
  <si>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</si>
  <si>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</si>
  <si>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</si>
  <si>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</si>
  <si>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</si>
  <si>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</si>
  <si>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</si>
  <si>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</si>
  <si>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</si>
  <si>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</si>
  <si>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</si>
  <si>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</si>
  <si>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</si>
  <si>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</si>
  <si>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</si>
  <si>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</si>
  <si>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</si>
  <si>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</si>
  <si>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</si>
  <si>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</si>
  <si>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</si>
  <si>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</si>
  <si>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</si>
  <si>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</si>
  <si>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</si>
  <si>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</si>
  <si>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</si>
  <si>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</si>
  <si>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</si>
  <si>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</si>
  <si>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</si>
  <si>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</si>
  <si>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</si>
  <si>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</si>
  <si>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</si>
  <si>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</si>
  <si>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</si>
  <si>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</si>
  <si>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</si>
  <si>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</si>
  <si>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</si>
  <si>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</si>
  <si>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</si>
  <si>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</si>
  <si>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</si>
  <si>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</si>
  <si>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</si>
  <si>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</si>
  <si>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</si>
  <si>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</si>
  <si>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</si>
  <si>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</si>
  <si>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</si>
  <si>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</si>
  <si>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</si>
  <si>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</si>
  <si>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</si>
  <si>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</si>
  <si>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</si>
  <si>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</si>
  <si>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</si>
  <si>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</si>
  <si>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</si>
  <si>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</si>
  <si>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</si>
  <si>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</si>
  <si>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</si>
  <si>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</si>
  <si>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</si>
  <si>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</si>
  <si>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</si>
  <si>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</si>
  <si>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</si>
  <si>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</si>
  <si>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</si>
  <si>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</si>
  <si>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</si>
  <si>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</si>
  <si>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</si>
  <si>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</si>
  <si>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</si>
  <si>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</si>
  <si>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</si>
  <si>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</si>
  <si>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</si>
  <si>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</si>
  <si>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</si>
  <si>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</si>
  <si>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</si>
  <si>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</si>
  <si>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</si>
  <si>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</si>
  <si>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</si>
  <si>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</si>
  <si>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</si>
  <si>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</si>
  <si>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</si>
  <si>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</si>
  <si>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</si>
  <si>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</si>
  <si>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</si>
  <si>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</si>
  <si>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</si>
  <si>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</si>
  <si>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</si>
  <si>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</si>
  <si>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</si>
  <si>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</si>
  <si>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</si>
  <si>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</si>
  <si>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</si>
  <si>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</si>
  <si>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</si>
  <si>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</si>
  <si>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</si>
  <si>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</si>
  <si>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</si>
  <si>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</si>
  <si>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</si>
  <si>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</si>
  <si>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</si>
  <si>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</si>
  <si>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</si>
  <si>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</si>
  <si>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</si>
  <si>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</si>
  <si>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</si>
  <si>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</si>
  <si>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</si>
  <si>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</si>
  <si>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</si>
  <si>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</si>
  <si>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</si>
  <si>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</si>
  <si>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</si>
  <si>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</si>
  <si>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</si>
  <si>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</si>
  <si>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</si>
  <si>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</si>
  <si>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</si>
  <si>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</si>
  <si>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</si>
  <si>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</si>
  <si>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</si>
  <si>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</si>
  <si>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</si>
  <si>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</si>
  <si>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</si>
  <si>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</si>
  <si>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</si>
  <si>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</si>
  <si>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</si>
  <si>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</si>
  <si>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</si>
  <si>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</si>
  <si>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</si>
  <si>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</si>
  <si>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</si>
  <si>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</si>
  <si>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</si>
  <si>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</si>
  <si>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</si>
  <si>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</si>
  <si>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</si>
  <si>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</si>
  <si>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</si>
  <si>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</si>
  <si>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</si>
  <si>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</si>
  <si>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</si>
  <si>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</si>
  <si>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</si>
  <si>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</si>
  <si>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</si>
  <si>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</si>
  <si>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</si>
  <si>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</si>
  <si>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</si>
  <si>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</si>
  <si>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</si>
  <si>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</si>
  <si>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</si>
  <si>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</si>
  <si>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</si>
  <si>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</si>
  <si>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</si>
  <si>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</si>
  <si>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</si>
  <si>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</si>
  <si>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</si>
  <si>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</si>
  <si>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</si>
  <si>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</si>
  <si>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</si>
  <si>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</si>
  <si>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</si>
  <si>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</si>
  <si>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</si>
  <si>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</si>
  <si>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</si>
  <si>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</si>
  <si>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</si>
  <si>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</si>
  <si>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</si>
  <si>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</si>
  <si>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</si>
  <si>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</si>
  <si>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</si>
  <si>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</si>
  <si>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</si>
  <si>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</si>
  <si>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</si>
  <si>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</si>
  <si>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</si>
  <si>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</si>
  <si>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</si>
  <si>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</si>
  <si>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</si>
  <si>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</si>
  <si>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</si>
  <si>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</si>
  <si>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</si>
  <si>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</si>
  <si>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</si>
  <si>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</si>
  <si>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</si>
  <si>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</si>
  <si>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</si>
  <si>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</si>
  <si>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</si>
  <si>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</si>
  <si>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</si>
  <si>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</si>
  <si>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</si>
  <si>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</si>
  <si>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</si>
  <si>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</si>
  <si>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</si>
  <si>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</si>
  <si>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</si>
  <si>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</si>
  <si>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</si>
  <si>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</si>
  <si>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</si>
  <si>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</si>
  <si>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</si>
  <si>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</si>
  <si>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</si>
  <si>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</si>
  <si>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</si>
  <si>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</si>
  <si>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</si>
  <si>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</si>
  <si>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</si>
  <si>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</si>
  <si>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</si>
  <si>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</si>
  <si>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</si>
  <si>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</si>
  <si>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</si>
  <si>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</si>
  <si>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</si>
  <si>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</si>
  <si>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</si>
  <si>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</si>
  <si>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</si>
  <si>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</si>
  <si>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</si>
  <si>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</si>
  <si>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</si>
  <si>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</si>
  <si>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</si>
  <si>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</si>
  <si>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</si>
  <si>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</si>
  <si>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</si>
  <si>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</si>
  <si>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</si>
  <si>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</si>
  <si>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</si>
  <si>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</si>
  <si>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</si>
  <si>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</si>
  <si>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</si>
  <si>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</si>
  <si>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</si>
  <si>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</si>
  <si>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</si>
  <si>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</si>
  <si>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</si>
  <si>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</si>
  <si>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</si>
  <si>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</si>
  <si>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</si>
  <si>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</si>
  <si>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</si>
  <si>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</si>
  <si>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</si>
  <si>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</si>
  <si>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</si>
  <si>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</si>
  <si>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</si>
  <si>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</si>
  <si>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</si>
  <si>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</si>
  <si>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</si>
  <si>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</si>
  <si>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</si>
  <si>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</si>
  <si>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</si>
  <si>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</si>
  <si>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</si>
  <si>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</si>
  <si>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</si>
  <si>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</si>
  <si>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</si>
  <si>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</si>
  <si>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</si>
  <si>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</si>
  <si>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</si>
  <si>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</si>
  <si>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</si>
  <si>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</si>
  <si>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</si>
  <si>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</si>
  <si>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</si>
  <si>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</si>
  <si>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</si>
  <si>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</si>
  <si>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</si>
  <si>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</si>
  <si>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</si>
  <si>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</si>
  <si>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</si>
  <si>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</si>
  <si>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</si>
  <si>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</si>
  <si>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</si>
  <si>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</si>
  <si>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</si>
  <si>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</si>
  <si>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</si>
  <si>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</si>
  <si>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</si>
  <si>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</si>
  <si>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</si>
  <si>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</si>
  <si>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</si>
  <si>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</si>
  <si>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</si>
  <si>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沖縄振興局</t>
    <phoneticPr fontId="5"/>
  </si>
  <si>
    <t>参事官（振興第一担当）</t>
    <phoneticPr fontId="5"/>
  </si>
  <si>
    <t>内閣府</t>
    <phoneticPr fontId="5"/>
  </si>
  <si>
    <t>○</t>
  </si>
  <si>
    <t>平成３３年度までに沖縄の
全市町村で観光防災力を
強化する</t>
    <phoneticPr fontId="5"/>
  </si>
  <si>
    <t>観光客への自主的な防災
対応の取組が進んだ市町
村数</t>
    <phoneticPr fontId="5"/>
  </si>
  <si>
    <t>交付決定自治体数</t>
    <phoneticPr fontId="5"/>
  </si>
  <si>
    <t>大規模災害時における観光避難民への対応を確実に実施
するためには、国が市町村等の取組を支援することが必要。</t>
    <phoneticPr fontId="5"/>
  </si>
  <si>
    <t>本事業は、沖縄県において市町村の防災力強化の取り組み
を推進し、安全・安心な観光地を形成するものであり、沖縄
振興の観点からも優先度は高い。</t>
    <phoneticPr fontId="5"/>
  </si>
  <si>
    <t xml:space="preserve">沖縄県は有数の観光地であるが、東日本大震災などのような大規模災害が発生した場合、港湾、空港、道路が復旧するまでの間、観光客が観光地に足止めとなり、観光避難民になることが想定される。沖縄の観光振興の観点から、安全・安心な観光地の形成に向け、市町村の観光避難民に対する防災対応を支援することを目的とする。
</t>
    <phoneticPr fontId="5"/>
  </si>
  <si>
    <t>団体</t>
    <rPh sb="0" eb="2">
      <t>ダンタイ</t>
    </rPh>
    <phoneticPr fontId="5"/>
  </si>
  <si>
    <t>‐</t>
  </si>
  <si>
    <t>-</t>
    <phoneticPr fontId="5"/>
  </si>
  <si>
    <t>-</t>
    <phoneticPr fontId="5"/>
  </si>
  <si>
    <t>-</t>
    <phoneticPr fontId="5"/>
  </si>
  <si>
    <t>－</t>
    <phoneticPr fontId="5"/>
  </si>
  <si>
    <t>年度執行額（国費）(X)／交付決定自治体数(Y)</t>
    <rPh sb="0" eb="2">
      <t>ネンド</t>
    </rPh>
    <rPh sb="2" eb="4">
      <t>シッコウ</t>
    </rPh>
    <rPh sb="4" eb="5">
      <t>ガク</t>
    </rPh>
    <rPh sb="6" eb="8">
      <t>コクヒ</t>
    </rPh>
    <rPh sb="13" eb="15">
      <t>コウフ</t>
    </rPh>
    <rPh sb="15" eb="17">
      <t>ケッテイ</t>
    </rPh>
    <rPh sb="17" eb="20">
      <t>ジチタイ</t>
    </rPh>
    <rPh sb="20" eb="21">
      <t>スウ</t>
    </rPh>
    <phoneticPr fontId="5"/>
  </si>
  <si>
    <t>　　X/Y</t>
    <phoneticPr fontId="5"/>
  </si>
  <si>
    <t>-</t>
    <phoneticPr fontId="5"/>
  </si>
  <si>
    <t>-</t>
    <phoneticPr fontId="5"/>
  </si>
  <si>
    <t>-</t>
    <phoneticPr fontId="5"/>
  </si>
  <si>
    <t>沖縄振興基本方針（平成24年5月　内閣総理大臣決定）
沖縄振興計画（平成24年5月　沖縄県）
第32回沖縄振興審議会（平成30年7月）</t>
    <rPh sb="44" eb="45">
      <t>ケン</t>
    </rPh>
    <rPh sb="47" eb="48">
      <t>ダイ</t>
    </rPh>
    <rPh sb="50" eb="51">
      <t>カイ</t>
    </rPh>
    <rPh sb="51" eb="53">
      <t>オキナワ</t>
    </rPh>
    <rPh sb="53" eb="55">
      <t>シンコウ</t>
    </rPh>
    <rPh sb="55" eb="58">
      <t>シンギカイ</t>
    </rPh>
    <rPh sb="59" eb="61">
      <t>ヘイセイ</t>
    </rPh>
    <rPh sb="63" eb="64">
      <t>ネン</t>
    </rPh>
    <rPh sb="65" eb="66">
      <t>ガツ</t>
    </rPh>
    <phoneticPr fontId="5"/>
  </si>
  <si>
    <t>市町村等が観光避難民に対応するための、食料、飲料水、毛布、災害用トイレの備蓄及び避難誘導看板の設置等、必要な取組みを支援する。</t>
    <rPh sb="44" eb="46">
      <t>カンバン</t>
    </rPh>
    <rPh sb="47" eb="49">
      <t>セッチ</t>
    </rPh>
    <rPh sb="49" eb="50">
      <t>ナド</t>
    </rPh>
    <rPh sb="51" eb="53">
      <t>ヒツヨウ</t>
    </rPh>
    <rPh sb="54" eb="56">
      <t>トリクミ</t>
    </rPh>
    <rPh sb="58" eb="60">
      <t>シエン</t>
    </rPh>
    <phoneticPr fontId="5"/>
  </si>
  <si>
    <t>沖縄観光防災力強化支援事業費補助金</t>
    <rPh sb="0" eb="2">
      <t>オキナワ</t>
    </rPh>
    <rPh sb="2" eb="4">
      <t>カンコウ</t>
    </rPh>
    <rPh sb="4" eb="7">
      <t>ボウサイリョク</t>
    </rPh>
    <rPh sb="7" eb="9">
      <t>キョウカ</t>
    </rPh>
    <rPh sb="9" eb="11">
      <t>シエン</t>
    </rPh>
    <rPh sb="11" eb="13">
      <t>ジギョウ</t>
    </rPh>
    <rPh sb="13" eb="14">
      <t>ヒ</t>
    </rPh>
    <rPh sb="14" eb="17">
      <t>ホジョキン</t>
    </rPh>
    <phoneticPr fontId="5"/>
  </si>
  <si>
    <t>沖縄観光防災力強化支援事業</t>
    <rPh sb="0" eb="2">
      <t>オキナワ</t>
    </rPh>
    <phoneticPr fontId="5"/>
  </si>
  <si>
    <t>本事業は沖縄振興の観点から、安全・安心な観光地を形成
するため実施するものであり、国民のニーズを的確に反映している。</t>
    <phoneticPr fontId="5"/>
  </si>
  <si>
    <t>-</t>
    <phoneticPr fontId="5"/>
  </si>
  <si>
    <t>-</t>
    <phoneticPr fontId="5"/>
  </si>
  <si>
    <t>-</t>
    <phoneticPr fontId="5"/>
  </si>
  <si>
    <t>-</t>
    <phoneticPr fontId="5"/>
  </si>
  <si>
    <t>-</t>
    <phoneticPr fontId="5"/>
  </si>
  <si>
    <t>-</t>
    <phoneticPr fontId="5"/>
  </si>
  <si>
    <t>-</t>
    <phoneticPr fontId="5"/>
  </si>
  <si>
    <t>事業の有効性・効率性・成果について適切かつ適格に検証し、予算の効率的執行に努めるべき。</t>
    <phoneticPr fontId="5"/>
  </si>
  <si>
    <t>安邊　英明</t>
    <rPh sb="0" eb="2">
      <t>アベ</t>
    </rPh>
    <rPh sb="3" eb="5">
      <t>ヒデアキ</t>
    </rPh>
    <phoneticPr fontId="5"/>
  </si>
  <si>
    <t>行政事業レビュー推進チームの所見を踏まえ、事業の適正な実施、予算の効果的・効率的な執行に努めたい。</t>
    <rPh sb="0" eb="2">
      <t>ギョウセイ</t>
    </rPh>
    <rPh sb="2" eb="4">
      <t>ジギョウ</t>
    </rPh>
    <rPh sb="8" eb="10">
      <t>スイシン</t>
    </rPh>
    <rPh sb="14" eb="16">
      <t>ショケン</t>
    </rPh>
    <rPh sb="17" eb="18">
      <t>フ</t>
    </rPh>
    <rPh sb="21" eb="23">
      <t>ジギョウ</t>
    </rPh>
    <rPh sb="24" eb="26">
      <t>テキセイ</t>
    </rPh>
    <rPh sb="27" eb="29">
      <t>ジッシ</t>
    </rPh>
    <rPh sb="30" eb="32">
      <t>ヨサン</t>
    </rPh>
    <rPh sb="33" eb="36">
      <t>コウカテキ</t>
    </rPh>
    <rPh sb="37" eb="40">
      <t>コウリツテキ</t>
    </rPh>
    <rPh sb="41" eb="43">
      <t>シッコウ</t>
    </rPh>
    <rPh sb="44" eb="45">
      <t>ツト</t>
    </rPh>
    <phoneticPr fontId="5"/>
  </si>
  <si>
    <t>-</t>
    <phoneticPr fontId="5"/>
  </si>
  <si>
    <t>-</t>
    <phoneticPr fontId="5"/>
  </si>
  <si>
    <t>内閣府</t>
  </si>
  <si>
    <t>-</t>
    <phoneticPr fontId="5"/>
  </si>
  <si>
    <t>沖縄政策の推進</t>
    <rPh sb="0" eb="2">
      <t>オキナワ</t>
    </rPh>
    <rPh sb="2" eb="4">
      <t>セイサク</t>
    </rPh>
    <rPh sb="5" eb="7">
      <t>スイシン</t>
    </rPh>
    <phoneticPr fontId="5"/>
  </si>
  <si>
    <t>沖縄政策に関する施策の推進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</si>
</sst>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34225</xdr:colOff>
      <xdr:row>743</xdr:row>
      <xdr:rowOff>0</xdr:rowOff>
    </xdr:from>
    <xdr:to>
      <xdr:col>26</xdr:col>
      <xdr:colOff>191872</xdr:colOff>
      <xdr:row>744</xdr:row>
      <xdr:rowOff>214092</xdr:rowOff>
    </xdr:to>
    <xdr:sp macro="" textlink="">
      <xdr:nvSpPr>
        <xdr:cNvPr id="3" name="テキスト ボックス 2"/>
        <xdr:cNvSpPr txBox="1"/>
      </xdr:nvSpPr>
      <xdr:spPr>
        <a:xfrm>
          <a:off x="2675825" y="235229400"/>
          <a:ext cx="2799247" cy="56969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186625</xdr:colOff>
      <xdr:row>745</xdr:row>
      <xdr:rowOff>314325</xdr:rowOff>
    </xdr:from>
    <xdr:to>
      <xdr:col>19</xdr:col>
      <xdr:colOff>186625</xdr:colOff>
      <xdr:row>748</xdr:row>
      <xdr:rowOff>266700</xdr:rowOff>
    </xdr:to>
    <xdr:cxnSp macro="">
      <xdr:nvCxnSpPr>
        <xdr:cNvPr id="4" name="直線矢印コネクタ 15"/>
        <xdr:cNvCxnSpPr>
          <a:cxnSpLocks noChangeShapeType="1"/>
        </xdr:cNvCxnSpPr>
      </xdr:nvCxnSpPr>
      <xdr:spPr bwMode="auto">
        <a:xfrm>
          <a:off x="4047425" y="236254925"/>
          <a:ext cx="0" cy="1019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91375</xdr:colOff>
      <xdr:row>744</xdr:row>
      <xdr:rowOff>247650</xdr:rowOff>
    </xdr:from>
    <xdr:to>
      <xdr:col>24</xdr:col>
      <xdr:colOff>31050</xdr:colOff>
      <xdr:row>745</xdr:row>
      <xdr:rowOff>247650</xdr:rowOff>
    </xdr:to>
    <xdr:sp macro="" textlink="">
      <xdr:nvSpPr>
        <xdr:cNvPr id="5" name="大かっこ 13"/>
        <xdr:cNvSpPr>
          <a:spLocks noChangeArrowheads="1"/>
        </xdr:cNvSpPr>
      </xdr:nvSpPr>
      <xdr:spPr bwMode="auto">
        <a:xfrm>
          <a:off x="3139375" y="235832650"/>
          <a:ext cx="1768475" cy="3556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98340</xdr:colOff>
      <xdr:row>751</xdr:row>
      <xdr:rowOff>158328</xdr:rowOff>
    </xdr:from>
    <xdr:to>
      <xdr:col>23</xdr:col>
      <xdr:colOff>121776</xdr:colOff>
      <xdr:row>752</xdr:row>
      <xdr:rowOff>312222</xdr:rowOff>
    </xdr:to>
    <xdr:sp macro="" textlink="">
      <xdr:nvSpPr>
        <xdr:cNvPr id="6" name="テキスト ボックス 5"/>
        <xdr:cNvSpPr txBox="1"/>
      </xdr:nvSpPr>
      <xdr:spPr>
        <a:xfrm>
          <a:off x="3349540" y="238232528"/>
          <a:ext cx="1445836" cy="509494"/>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事業の企画立案</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補助金交付決定</a:t>
          </a:r>
          <a:endParaRPr lang="ja-JP" altLang="ja-JP">
            <a:effectLst/>
          </a:endParaRPr>
        </a:p>
      </xdr:txBody>
    </xdr:sp>
    <xdr:clientData/>
  </xdr:twoCellAnchor>
  <xdr:twoCellAnchor>
    <xdr:from>
      <xdr:col>34</xdr:col>
      <xdr:colOff>38666</xdr:colOff>
      <xdr:row>751</xdr:row>
      <xdr:rowOff>193721</xdr:rowOff>
    </xdr:from>
    <xdr:to>
      <xdr:col>44</xdr:col>
      <xdr:colOff>145804</xdr:colOff>
      <xdr:row>753</xdr:row>
      <xdr:rowOff>46266</xdr:rowOff>
    </xdr:to>
    <xdr:sp macro="" textlink="">
      <xdr:nvSpPr>
        <xdr:cNvPr id="7" name="テキスト ボックス 6"/>
        <xdr:cNvSpPr txBox="1"/>
      </xdr:nvSpPr>
      <xdr:spPr>
        <a:xfrm>
          <a:off x="6947466" y="238267921"/>
          <a:ext cx="2139138" cy="563745"/>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観光防災力強化事業の実施</a:t>
          </a:r>
        </a:p>
      </xdr:txBody>
    </xdr:sp>
    <xdr:clientData/>
  </xdr:twoCellAnchor>
  <xdr:twoCellAnchor>
    <xdr:from>
      <xdr:col>31</xdr:col>
      <xdr:colOff>142701</xdr:colOff>
      <xdr:row>748</xdr:row>
      <xdr:rowOff>113475</xdr:rowOff>
    </xdr:from>
    <xdr:to>
      <xdr:col>35</xdr:col>
      <xdr:colOff>91375</xdr:colOff>
      <xdr:row>749</xdr:row>
      <xdr:rowOff>81643</xdr:rowOff>
    </xdr:to>
    <xdr:sp macro="" textlink="">
      <xdr:nvSpPr>
        <xdr:cNvPr id="8" name="テキスト ボックス 7"/>
        <xdr:cNvSpPr txBox="1"/>
      </xdr:nvSpPr>
      <xdr:spPr>
        <a:xfrm>
          <a:off x="6441901" y="237120875"/>
          <a:ext cx="761474" cy="323768"/>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49869</xdr:colOff>
      <xdr:row>749</xdr:row>
      <xdr:rowOff>58140</xdr:rowOff>
    </xdr:from>
    <xdr:to>
      <xdr:col>46</xdr:col>
      <xdr:colOff>3408</xdr:colOff>
      <xdr:row>750</xdr:row>
      <xdr:rowOff>298457</xdr:rowOff>
    </xdr:to>
    <xdr:sp macro="" textlink="">
      <xdr:nvSpPr>
        <xdr:cNvPr id="9" name="テキスト ボックス 8"/>
        <xdr:cNvSpPr txBox="1"/>
      </xdr:nvSpPr>
      <xdr:spPr>
        <a:xfrm>
          <a:off x="6552269" y="237421140"/>
          <a:ext cx="2798339" cy="5959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Ｂ：市町村等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13</xdr:col>
      <xdr:colOff>0</xdr:colOff>
      <xdr:row>749</xdr:row>
      <xdr:rowOff>79500</xdr:rowOff>
    </xdr:from>
    <xdr:to>
      <xdr:col>26</xdr:col>
      <xdr:colOff>157647</xdr:colOff>
      <xdr:row>750</xdr:row>
      <xdr:rowOff>311157</xdr:rowOff>
    </xdr:to>
    <xdr:sp macro="" textlink="">
      <xdr:nvSpPr>
        <xdr:cNvPr id="10" name="テキスト ボックス 9"/>
        <xdr:cNvSpPr txBox="1"/>
      </xdr:nvSpPr>
      <xdr:spPr>
        <a:xfrm>
          <a:off x="2641600" y="237442500"/>
          <a:ext cx="2799247" cy="58725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Ａ：沖縄総合事務局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43750</xdr:colOff>
      <xdr:row>751</xdr:row>
      <xdr:rowOff>114300</xdr:rowOff>
    </xdr:from>
    <xdr:to>
      <xdr:col>23</xdr:col>
      <xdr:colOff>177100</xdr:colOff>
      <xdr:row>752</xdr:row>
      <xdr:rowOff>104775</xdr:rowOff>
    </xdr:to>
    <xdr:sp macro="" textlink="">
      <xdr:nvSpPr>
        <xdr:cNvPr id="11" name="大かっこ 13"/>
        <xdr:cNvSpPr>
          <a:spLocks noChangeArrowheads="1"/>
        </xdr:cNvSpPr>
      </xdr:nvSpPr>
      <xdr:spPr bwMode="auto">
        <a:xfrm>
          <a:off x="3091750" y="238188500"/>
          <a:ext cx="1758950" cy="3460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129475</xdr:colOff>
      <xdr:row>744</xdr:row>
      <xdr:rowOff>312964</xdr:rowOff>
    </xdr:from>
    <xdr:to>
      <xdr:col>23</xdr:col>
      <xdr:colOff>153335</xdr:colOff>
      <xdr:row>746</xdr:row>
      <xdr:rowOff>1484</xdr:rowOff>
    </xdr:to>
    <xdr:sp macro="" textlink="">
      <xdr:nvSpPr>
        <xdr:cNvPr id="12" name="テキスト ボックス 11"/>
        <xdr:cNvSpPr txBox="1"/>
      </xdr:nvSpPr>
      <xdr:spPr>
        <a:xfrm>
          <a:off x="3380675" y="235897964"/>
          <a:ext cx="1446260" cy="399720"/>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a:t>
          </a:r>
        </a:p>
      </xdr:txBody>
    </xdr:sp>
    <xdr:clientData/>
  </xdr:twoCellAnchor>
  <xdr:twoCellAnchor>
    <xdr:from>
      <xdr:col>32</xdr:col>
      <xdr:colOff>91375</xdr:colOff>
      <xdr:row>751</xdr:row>
      <xdr:rowOff>123825</xdr:rowOff>
    </xdr:from>
    <xdr:to>
      <xdr:col>45</xdr:col>
      <xdr:colOff>81850</xdr:colOff>
      <xdr:row>752</xdr:row>
      <xdr:rowOff>247650</xdr:rowOff>
    </xdr:to>
    <xdr:sp macro="" textlink="">
      <xdr:nvSpPr>
        <xdr:cNvPr id="13" name="大かっこ 13"/>
        <xdr:cNvSpPr>
          <a:spLocks noChangeArrowheads="1"/>
        </xdr:cNvSpPr>
      </xdr:nvSpPr>
      <xdr:spPr bwMode="auto">
        <a:xfrm>
          <a:off x="6593775" y="238198025"/>
          <a:ext cx="2632075" cy="4794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152400</xdr:colOff>
      <xdr:row>750</xdr:row>
      <xdr:rowOff>0</xdr:rowOff>
    </xdr:from>
    <xdr:to>
      <xdr:col>32</xdr:col>
      <xdr:colOff>43051</xdr:colOff>
      <xdr:row>750</xdr:row>
      <xdr:rowOff>0</xdr:rowOff>
    </xdr:to>
    <xdr:cxnSp macro="">
      <xdr:nvCxnSpPr>
        <xdr:cNvPr id="14" name="直線矢印コネクタ 13"/>
        <xdr:cNvCxnSpPr/>
      </xdr:nvCxnSpPr>
      <xdr:spPr>
        <a:xfrm>
          <a:off x="5435600" y="237718600"/>
          <a:ext cx="110985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433</v>
      </c>
      <c r="AP2" s="925"/>
      <c r="AQ2" s="925"/>
      <c r="AR2" s="65" t="str">
        <f>IF(OR(AO2="　", AO2=""), "", "-")</f>
        <v>-</v>
      </c>
      <c r="AS2" s="926">
        <v>2</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482</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504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431</v>
      </c>
      <c r="H5" s="826"/>
      <c r="I5" s="826"/>
      <c r="J5" s="826"/>
      <c r="K5" s="826"/>
      <c r="L5" s="826"/>
      <c r="M5" s="827" t="s">
        <v>65</v>
      </c>
      <c r="N5" s="828"/>
      <c r="O5" s="828"/>
      <c r="P5" s="828"/>
      <c r="Q5" s="828"/>
      <c r="R5" s="829"/>
      <c r="S5" s="830" t="s">
        <v>84</v>
      </c>
      <c r="T5" s="826"/>
      <c r="U5" s="826"/>
      <c r="V5" s="826"/>
      <c r="W5" s="826"/>
      <c r="X5" s="831"/>
      <c r="Y5" s="684" t="s">
        <v>3</v>
      </c>
      <c r="Z5" s="529"/>
      <c r="AA5" s="529"/>
      <c r="AB5" s="529"/>
      <c r="AC5" s="529"/>
      <c r="AD5" s="530"/>
      <c r="AE5" s="685" t="s">
        <v>481</v>
      </c>
      <c r="AF5" s="685"/>
      <c r="AG5" s="685"/>
      <c r="AH5" s="685"/>
      <c r="AI5" s="685"/>
      <c r="AJ5" s="685"/>
      <c r="AK5" s="685"/>
      <c r="AL5" s="685"/>
      <c r="AM5" s="685"/>
      <c r="AN5" s="685"/>
      <c r="AO5" s="685"/>
      <c r="AP5" s="686"/>
      <c r="AQ5" s="687" t="s">
        <v>514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509</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501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沖縄振興</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502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506</v>
      </c>
      <c r="Q13" s="644"/>
      <c r="R13" s="644"/>
      <c r="S13" s="644"/>
      <c r="T13" s="644"/>
      <c r="U13" s="644"/>
      <c r="V13" s="645"/>
      <c r="W13" s="643" t="s">
        <v>506</v>
      </c>
      <c r="X13" s="644"/>
      <c r="Y13" s="644"/>
      <c r="Z13" s="644"/>
      <c r="AA13" s="644"/>
      <c r="AB13" s="644"/>
      <c r="AC13" s="645"/>
      <c r="AD13" s="643" t="s">
        <v>506</v>
      </c>
      <c r="AE13" s="644"/>
      <c r="AF13" s="644"/>
      <c r="AG13" s="644"/>
      <c r="AH13" s="644"/>
      <c r="AI13" s="644"/>
      <c r="AJ13" s="645"/>
      <c r="AK13" s="643">
        <v>950</v>
      </c>
      <c r="AL13" s="644"/>
      <c r="AM13" s="644"/>
      <c r="AN13" s="644"/>
      <c r="AO13" s="644"/>
      <c r="AP13" s="644"/>
      <c r="AQ13" s="645"/>
      <c r="AR13" s="905">
        <v>950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506</v>
      </c>
      <c r="Q14" s="644"/>
      <c r="R14" s="644"/>
      <c r="S14" s="644"/>
      <c r="T14" s="644"/>
      <c r="U14" s="644"/>
      <c r="V14" s="645"/>
      <c r="W14" s="643" t="s">
        <v>506</v>
      </c>
      <c r="X14" s="644"/>
      <c r="Y14" s="644"/>
      <c r="Z14" s="644"/>
      <c r="AA14" s="644"/>
      <c r="AB14" s="644"/>
      <c r="AC14" s="645"/>
      <c r="AD14" s="643" t="s">
        <v>507</v>
      </c>
      <c r="AE14" s="644"/>
      <c r="AF14" s="644"/>
      <c r="AG14" s="644"/>
      <c r="AH14" s="644"/>
      <c r="AI14" s="644"/>
      <c r="AJ14" s="645"/>
      <c r="AK14" s="643" t="s">
        <v>508</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506</v>
      </c>
      <c r="Q15" s="644"/>
      <c r="R15" s="644"/>
      <c r="S15" s="644"/>
      <c r="T15" s="644"/>
      <c r="U15" s="644"/>
      <c r="V15" s="645"/>
      <c r="W15" s="643" t="s">
        <v>506</v>
      </c>
      <c r="X15" s="644"/>
      <c r="Y15" s="644"/>
      <c r="Z15" s="644"/>
      <c r="AA15" s="644"/>
      <c r="AB15" s="644"/>
      <c r="AC15" s="645"/>
      <c r="AD15" s="643" t="s">
        <v>506</v>
      </c>
      <c r="AE15" s="644"/>
      <c r="AF15" s="644"/>
      <c r="AG15" s="644"/>
      <c r="AH15" s="644"/>
      <c r="AI15" s="644"/>
      <c r="AJ15" s="645"/>
      <c r="AK15" s="643" t="s">
        <v>506</v>
      </c>
      <c r="AL15" s="644"/>
      <c r="AM15" s="644"/>
      <c r="AN15" s="644"/>
      <c r="AO15" s="644"/>
      <c r="AP15" s="644"/>
      <c r="AQ15" s="645"/>
      <c r="AR15" s="643" t="s">
        <v>519</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506</v>
      </c>
      <c r="Q16" s="644"/>
      <c r="R16" s="644"/>
      <c r="S16" s="644"/>
      <c r="T16" s="644"/>
      <c r="U16" s="644"/>
      <c r="V16" s="645"/>
      <c r="W16" s="643" t="s">
        <v>506</v>
      </c>
      <c r="X16" s="644"/>
      <c r="Y16" s="644"/>
      <c r="Z16" s="644"/>
      <c r="AA16" s="644"/>
      <c r="AB16" s="644"/>
      <c r="AC16" s="645"/>
      <c r="AD16" s="643" t="s">
        <v>506</v>
      </c>
      <c r="AE16" s="644"/>
      <c r="AF16" s="644"/>
      <c r="AG16" s="644"/>
      <c r="AH16" s="644"/>
      <c r="AI16" s="644"/>
      <c r="AJ16" s="645"/>
      <c r="AK16" s="643" t="s">
        <v>506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506</v>
      </c>
      <c r="Q17" s="644"/>
      <c r="R17" s="644"/>
      <c r="S17" s="644"/>
      <c r="T17" s="644"/>
      <c r="U17" s="644"/>
      <c r="V17" s="645"/>
      <c r="W17" s="643" t="s">
        <v>506</v>
      </c>
      <c r="X17" s="644"/>
      <c r="Y17" s="644"/>
      <c r="Z17" s="644"/>
      <c r="AA17" s="644"/>
      <c r="AB17" s="644"/>
      <c r="AC17" s="645"/>
      <c r="AD17" s="643" t="s">
        <v>506</v>
      </c>
      <c r="AE17" s="644"/>
      <c r="AF17" s="644"/>
      <c r="AG17" s="644"/>
      <c r="AH17" s="644"/>
      <c r="AI17" s="644"/>
      <c r="AJ17" s="645"/>
      <c r="AK17" s="643" t="s">
        <v>506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950</v>
      </c>
      <c r="AL18" s="865"/>
      <c r="AM18" s="865"/>
      <c r="AN18" s="865"/>
      <c r="AO18" s="865"/>
      <c r="AP18" s="865"/>
      <c r="AQ18" s="866"/>
      <c r="AR18" s="864">
        <f>SUM(AR13:AX17)</f>
        <v>950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9.1" customHeight="1" x14ac:dyDescent="0.15">
      <c r="A23" s="953"/>
      <c r="B23" s="954"/>
      <c r="C23" s="954"/>
      <c r="D23" s="954"/>
      <c r="E23" s="954"/>
      <c r="F23" s="955"/>
      <c r="G23" s="938" t="s">
        <v>503</v>
      </c>
      <c r="H23" s="939"/>
      <c r="I23" s="939"/>
      <c r="J23" s="939"/>
      <c r="K23" s="939"/>
      <c r="L23" s="939"/>
      <c r="M23" s="939"/>
      <c r="N23" s="939"/>
      <c r="O23" s="940"/>
      <c r="P23" s="905">
        <v>950</v>
      </c>
      <c r="Q23" s="906"/>
      <c r="R23" s="906"/>
      <c r="S23" s="906"/>
      <c r="T23" s="906"/>
      <c r="U23" s="906"/>
      <c r="V23" s="923"/>
      <c r="W23" s="905">
        <v>950</v>
      </c>
      <c r="X23" s="906"/>
      <c r="Y23" s="906"/>
      <c r="Z23" s="906"/>
      <c r="AA23" s="906"/>
      <c r="AB23" s="906"/>
      <c r="AC23" s="923"/>
      <c r="AD23" s="960" t="s">
        <v>516</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950</v>
      </c>
      <c r="Q29" s="644"/>
      <c r="R29" s="644"/>
      <c r="S29" s="644"/>
      <c r="T29" s="644"/>
      <c r="U29" s="644"/>
      <c r="V29" s="645"/>
      <c r="W29" s="919">
        <f>AR13</f>
        <v>950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493</v>
      </c>
      <c r="AR31" s="186"/>
      <c r="AS31" s="119" t="s">
        <v>307</v>
      </c>
      <c r="AT31" s="120"/>
      <c r="AU31" s="185">
        <v>33</v>
      </c>
      <c r="AV31" s="185"/>
      <c r="AW31" s="384" t="s">
        <v>296</v>
      </c>
      <c r="AX31" s="385"/>
    </row>
    <row r="32" spans="1:50" ht="23.25" customHeight="1" x14ac:dyDescent="0.15">
      <c r="A32" s="389"/>
      <c r="B32" s="387"/>
      <c r="C32" s="387"/>
      <c r="D32" s="387"/>
      <c r="E32" s="387"/>
      <c r="F32" s="388"/>
      <c r="G32" s="550" t="s">
        <v>484</v>
      </c>
      <c r="H32" s="551"/>
      <c r="I32" s="551"/>
      <c r="J32" s="551"/>
      <c r="K32" s="551"/>
      <c r="L32" s="551"/>
      <c r="M32" s="551"/>
      <c r="N32" s="551"/>
      <c r="O32" s="552"/>
      <c r="P32" s="91" t="s">
        <v>485</v>
      </c>
      <c r="Q32" s="91"/>
      <c r="R32" s="91"/>
      <c r="S32" s="91"/>
      <c r="T32" s="91"/>
      <c r="U32" s="91"/>
      <c r="V32" s="91"/>
      <c r="W32" s="91"/>
      <c r="X32" s="92"/>
      <c r="Y32" s="457" t="s">
        <v>12</v>
      </c>
      <c r="Z32" s="517"/>
      <c r="AA32" s="518"/>
      <c r="AB32" s="447" t="s">
        <v>490</v>
      </c>
      <c r="AC32" s="447"/>
      <c r="AD32" s="447"/>
      <c r="AE32" s="204" t="s">
        <v>493</v>
      </c>
      <c r="AF32" s="205"/>
      <c r="AG32" s="205"/>
      <c r="AH32" s="205"/>
      <c r="AI32" s="204" t="s">
        <v>493</v>
      </c>
      <c r="AJ32" s="205"/>
      <c r="AK32" s="205"/>
      <c r="AL32" s="205"/>
      <c r="AM32" s="204" t="s">
        <v>493</v>
      </c>
      <c r="AN32" s="205"/>
      <c r="AO32" s="205"/>
      <c r="AP32" s="205"/>
      <c r="AQ32" s="204" t="s">
        <v>493</v>
      </c>
      <c r="AR32" s="205"/>
      <c r="AS32" s="205"/>
      <c r="AT32" s="206"/>
      <c r="AU32" s="205" t="s">
        <v>494</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490</v>
      </c>
      <c r="AC33" s="509"/>
      <c r="AD33" s="509"/>
      <c r="AE33" s="204" t="s">
        <v>493</v>
      </c>
      <c r="AF33" s="205"/>
      <c r="AG33" s="205"/>
      <c r="AH33" s="205"/>
      <c r="AI33" s="204" t="s">
        <v>493</v>
      </c>
      <c r="AJ33" s="205"/>
      <c r="AK33" s="205"/>
      <c r="AL33" s="205"/>
      <c r="AM33" s="204" t="s">
        <v>493</v>
      </c>
      <c r="AN33" s="205"/>
      <c r="AO33" s="205"/>
      <c r="AP33" s="205"/>
      <c r="AQ33" s="204" t="s">
        <v>493</v>
      </c>
      <c r="AR33" s="205"/>
      <c r="AS33" s="205"/>
      <c r="AT33" s="206"/>
      <c r="AU33" s="205">
        <v>41</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493</v>
      </c>
      <c r="AF34" s="205"/>
      <c r="AG34" s="205"/>
      <c r="AH34" s="205"/>
      <c r="AI34" s="204" t="s">
        <v>493</v>
      </c>
      <c r="AJ34" s="205"/>
      <c r="AK34" s="205"/>
      <c r="AL34" s="205"/>
      <c r="AM34" s="204" t="s">
        <v>493</v>
      </c>
      <c r="AN34" s="205"/>
      <c r="AO34" s="205"/>
      <c r="AP34" s="205"/>
      <c r="AQ34" s="204" t="s">
        <v>493</v>
      </c>
      <c r="AR34" s="205"/>
      <c r="AS34" s="205"/>
      <c r="AT34" s="206"/>
      <c r="AU34" s="205" t="s">
        <v>493</v>
      </c>
      <c r="AV34" s="205"/>
      <c r="AW34" s="205"/>
      <c r="AX34" s="207"/>
    </row>
    <row r="35" spans="1:50" ht="30.6" customHeight="1" x14ac:dyDescent="0.15">
      <c r="A35" s="212" t="s">
        <v>424</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0.6"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486</v>
      </c>
      <c r="H101" s="91"/>
      <c r="I101" s="91"/>
      <c r="J101" s="91"/>
      <c r="K101" s="91"/>
      <c r="L101" s="91"/>
      <c r="M101" s="91"/>
      <c r="N101" s="91"/>
      <c r="O101" s="91"/>
      <c r="P101" s="91"/>
      <c r="Q101" s="91"/>
      <c r="R101" s="91"/>
      <c r="S101" s="91"/>
      <c r="T101" s="91"/>
      <c r="U101" s="91"/>
      <c r="V101" s="91"/>
      <c r="W101" s="91"/>
      <c r="X101" s="92"/>
      <c r="Y101" s="528" t="s">
        <v>54</v>
      </c>
      <c r="Z101" s="529"/>
      <c r="AA101" s="530"/>
      <c r="AB101" s="447" t="s">
        <v>509</v>
      </c>
      <c r="AC101" s="447"/>
      <c r="AD101" s="447"/>
      <c r="AE101" s="204" t="s">
        <v>493</v>
      </c>
      <c r="AF101" s="205"/>
      <c r="AG101" s="205"/>
      <c r="AH101" s="206"/>
      <c r="AI101" s="204" t="s">
        <v>493</v>
      </c>
      <c r="AJ101" s="205"/>
      <c r="AK101" s="205"/>
      <c r="AL101" s="206"/>
      <c r="AM101" s="204" t="s">
        <v>493</v>
      </c>
      <c r="AN101" s="205"/>
      <c r="AO101" s="205"/>
      <c r="AP101" s="206"/>
      <c r="AQ101" s="204" t="s">
        <v>499</v>
      </c>
      <c r="AR101" s="205"/>
      <c r="AS101" s="205"/>
      <c r="AT101" s="206"/>
      <c r="AU101" s="204" t="s">
        <v>500</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509</v>
      </c>
      <c r="AC102" s="447"/>
      <c r="AD102" s="447"/>
      <c r="AE102" s="204" t="s">
        <v>493</v>
      </c>
      <c r="AF102" s="205"/>
      <c r="AG102" s="205"/>
      <c r="AH102" s="206"/>
      <c r="AI102" s="204" t="s">
        <v>493</v>
      </c>
      <c r="AJ102" s="205"/>
      <c r="AK102" s="205"/>
      <c r="AL102" s="206"/>
      <c r="AM102" s="204" t="s">
        <v>493</v>
      </c>
      <c r="AN102" s="205"/>
      <c r="AO102" s="205"/>
      <c r="AP102" s="206"/>
      <c r="AQ102" s="259">
        <v>10</v>
      </c>
      <c r="AR102" s="260"/>
      <c r="AS102" s="260"/>
      <c r="AT102" s="305"/>
      <c r="AU102" s="259">
        <v>25</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495</v>
      </c>
      <c r="AC116" s="449"/>
      <c r="AD116" s="450"/>
      <c r="AE116" s="404" t="s">
        <v>493</v>
      </c>
      <c r="AF116" s="404"/>
      <c r="AG116" s="404"/>
      <c r="AH116" s="404"/>
      <c r="AI116" s="404" t="s">
        <v>493</v>
      </c>
      <c r="AJ116" s="404"/>
      <c r="AK116" s="404"/>
      <c r="AL116" s="404"/>
      <c r="AM116" s="404" t="s">
        <v>498</v>
      </c>
      <c r="AN116" s="404"/>
      <c r="AO116" s="404"/>
      <c r="AP116" s="404"/>
      <c r="AQ116" s="204" t="s">
        <v>499</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497</v>
      </c>
      <c r="AC117" s="459"/>
      <c r="AD117" s="460"/>
      <c r="AE117" s="537" t="s">
        <v>509</v>
      </c>
      <c r="AF117" s="537"/>
      <c r="AG117" s="537"/>
      <c r="AH117" s="537"/>
      <c r="AI117" s="537" t="s">
        <v>509</v>
      </c>
      <c r="AJ117" s="537"/>
      <c r="AK117" s="537"/>
      <c r="AL117" s="537"/>
      <c r="AM117" s="537" t="s">
        <v>510</v>
      </c>
      <c r="AN117" s="537"/>
      <c r="AO117" s="537"/>
      <c r="AP117" s="537"/>
      <c r="AQ117" s="537" t="s">
        <v>509</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customHeight="1" x14ac:dyDescent="0.15">
      <c r="A250" s="175"/>
      <c r="B250" s="172"/>
      <c r="C250" s="166"/>
      <c r="D250" s="172"/>
      <c r="E250" s="155" t="s">
        <v>339</v>
      </c>
      <c r="F250" s="156"/>
      <c r="G250" s="157" t="s">
        <v>520</v>
      </c>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customHeight="1" thickBot="1" x14ac:dyDescent="0.2">
      <c r="A251" s="175"/>
      <c r="B251" s="172"/>
      <c r="C251" s="166"/>
      <c r="D251" s="172"/>
      <c r="E251" s="160" t="s">
        <v>338</v>
      </c>
      <c r="F251" s="161"/>
      <c r="G251" s="96" t="s">
        <v>521</v>
      </c>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0.2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505</v>
      </c>
      <c r="AH702" s="372"/>
      <c r="AI702" s="372"/>
      <c r="AJ702" s="372"/>
      <c r="AK702" s="372"/>
      <c r="AL702" s="372"/>
      <c r="AM702" s="372"/>
      <c r="AN702" s="372"/>
      <c r="AO702" s="372"/>
      <c r="AP702" s="372"/>
      <c r="AQ702" s="372"/>
      <c r="AR702" s="372"/>
      <c r="AS702" s="372"/>
      <c r="AT702" s="372"/>
      <c r="AU702" s="372"/>
      <c r="AV702" s="372"/>
      <c r="AW702" s="372"/>
      <c r="AX702" s="373"/>
    </row>
    <row r="703" spans="1:50" ht="48"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487</v>
      </c>
      <c r="AH703" s="88"/>
      <c r="AI703" s="88"/>
      <c r="AJ703" s="88"/>
      <c r="AK703" s="88"/>
      <c r="AL703" s="88"/>
      <c r="AM703" s="88"/>
      <c r="AN703" s="88"/>
      <c r="AO703" s="88"/>
      <c r="AP703" s="88"/>
      <c r="AQ703" s="88"/>
      <c r="AR703" s="88"/>
      <c r="AS703" s="88"/>
      <c r="AT703" s="88"/>
      <c r="AU703" s="88"/>
      <c r="AV703" s="88"/>
      <c r="AW703" s="88"/>
      <c r="AX703" s="89"/>
    </row>
    <row r="704" spans="1:50" ht="62.4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488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491</v>
      </c>
      <c r="AE705" s="701"/>
      <c r="AF705" s="701"/>
      <c r="AG705" s="111" t="s">
        <v>516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42.6"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491</v>
      </c>
      <c r="AE708" s="591"/>
      <c r="AF708" s="591"/>
      <c r="AG708" s="728" t="s">
        <v>516</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491</v>
      </c>
      <c r="AE709" s="315"/>
      <c r="AF709" s="315"/>
      <c r="AG709" s="87" t="s">
        <v>516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491</v>
      </c>
      <c r="AE710" s="315"/>
      <c r="AF710" s="315"/>
      <c r="AG710" s="87" t="s">
        <v>516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491</v>
      </c>
      <c r="AE711" s="315"/>
      <c r="AF711" s="315"/>
      <c r="AG711" s="87" t="s">
        <v>516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491</v>
      </c>
      <c r="AE712" s="769"/>
      <c r="AF712" s="769"/>
      <c r="AG712" s="796" t="s">
        <v>516</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491</v>
      </c>
      <c r="AE713" s="315"/>
      <c r="AF713" s="649"/>
      <c r="AG713" s="87" t="s">
        <v>516</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491</v>
      </c>
      <c r="AE714" s="794"/>
      <c r="AF714" s="795"/>
      <c r="AG714" s="722" t="s">
        <v>516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491</v>
      </c>
      <c r="AE715" s="591"/>
      <c r="AF715" s="642"/>
      <c r="AG715" s="728" t="s">
        <v>516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491</v>
      </c>
      <c r="AE716" s="613"/>
      <c r="AF716" s="613"/>
      <c r="AG716" s="87" t="s">
        <v>516</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491</v>
      </c>
      <c r="AE717" s="315"/>
      <c r="AF717" s="315"/>
      <c r="AG717" s="87" t="s">
        <v>516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491</v>
      </c>
      <c r="AE718" s="315"/>
      <c r="AF718" s="315"/>
      <c r="AG718" s="113" t="s">
        <v>516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491</v>
      </c>
      <c r="AE719" s="591"/>
      <c r="AF719" s="591"/>
      <c r="AG719" s="111" t="s">
        <v>516</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t="s">
        <v>517</v>
      </c>
      <c r="K721" s="277"/>
      <c r="L721" s="69" t="str">
        <f>IF(M721="","","-")</f>
        <v/>
      </c>
      <c r="M721" s="70"/>
      <c r="N721" s="290" t="s">
        <v>516</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509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509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512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513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515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492</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t="s">
        <v>509</v>
      </c>
      <c r="F737" s="976"/>
      <c r="G737" s="976"/>
      <c r="H737" s="976"/>
      <c r="I737" s="976"/>
      <c r="J737" s="976"/>
      <c r="K737" s="976"/>
      <c r="L737" s="976"/>
      <c r="M737" s="976"/>
      <c r="N737" s="351" t="s">
        <v>461</v>
      </c>
      <c r="O737" s="351"/>
      <c r="P737" s="351"/>
      <c r="Q737" s="351"/>
      <c r="R737" s="976" t="s">
        <v>509</v>
      </c>
      <c r="S737" s="976"/>
      <c r="T737" s="976"/>
      <c r="U737" s="976"/>
      <c r="V737" s="976"/>
      <c r="W737" s="976"/>
      <c r="X737" s="976"/>
      <c r="Y737" s="976"/>
      <c r="Z737" s="976"/>
      <c r="AA737" s="351" t="s">
        <v>460</v>
      </c>
      <c r="AB737" s="351"/>
      <c r="AC737" s="351"/>
      <c r="AD737" s="351"/>
      <c r="AE737" s="976" t="s">
        <v>509</v>
      </c>
      <c r="AF737" s="976"/>
      <c r="AG737" s="976"/>
      <c r="AH737" s="976"/>
      <c r="AI737" s="976"/>
      <c r="AJ737" s="976"/>
      <c r="AK737" s="976"/>
      <c r="AL737" s="976"/>
      <c r="AM737" s="976"/>
      <c r="AN737" s="351" t="s">
        <v>459</v>
      </c>
      <c r="AO737" s="351"/>
      <c r="AP737" s="351"/>
      <c r="AQ737" s="351"/>
      <c r="AR737" s="968" t="s">
        <v>511</v>
      </c>
      <c r="AS737" s="969"/>
      <c r="AT737" s="969"/>
      <c r="AU737" s="969"/>
      <c r="AV737" s="969"/>
      <c r="AW737" s="969"/>
      <c r="AX737" s="970"/>
      <c r="AY737" s="75"/>
      <c r="AZ737" s="75"/>
    </row>
    <row r="738" spans="1:52" ht="24.75" customHeight="1" x14ac:dyDescent="0.15">
      <c r="A738" s="977" t="s">
        <v>458</v>
      </c>
      <c r="B738" s="196"/>
      <c r="C738" s="196"/>
      <c r="D738" s="197"/>
      <c r="E738" s="976" t="s">
        <v>509</v>
      </c>
      <c r="F738" s="976"/>
      <c r="G738" s="976"/>
      <c r="H738" s="976"/>
      <c r="I738" s="976"/>
      <c r="J738" s="976"/>
      <c r="K738" s="976"/>
      <c r="L738" s="976"/>
      <c r="M738" s="976"/>
      <c r="N738" s="351" t="s">
        <v>457</v>
      </c>
      <c r="O738" s="351"/>
      <c r="P738" s="351"/>
      <c r="Q738" s="351"/>
      <c r="R738" s="976" t="s">
        <v>511</v>
      </c>
      <c r="S738" s="976"/>
      <c r="T738" s="976"/>
      <c r="U738" s="976"/>
      <c r="V738" s="976"/>
      <c r="W738" s="976"/>
      <c r="X738" s="976"/>
      <c r="Y738" s="976"/>
      <c r="Z738" s="976"/>
      <c r="AA738" s="351" t="s">
        <v>456</v>
      </c>
      <c r="AB738" s="351"/>
      <c r="AC738" s="351"/>
      <c r="AD738" s="351"/>
      <c r="AE738" s="976" t="s">
        <v>509</v>
      </c>
      <c r="AF738" s="976"/>
      <c r="AG738" s="976"/>
      <c r="AH738" s="976"/>
      <c r="AI738" s="976"/>
      <c r="AJ738" s="976"/>
      <c r="AK738" s="976"/>
      <c r="AL738" s="976"/>
      <c r="AM738" s="976"/>
      <c r="AN738" s="351" t="s">
        <v>452</v>
      </c>
      <c r="AO738" s="351"/>
      <c r="AP738" s="351"/>
      <c r="AQ738" s="351"/>
      <c r="AR738" s="968" t="s">
        <v>509</v>
      </c>
      <c r="AS738" s="969"/>
      <c r="AT738" s="969"/>
      <c r="AU738" s="969"/>
      <c r="AV738" s="969"/>
      <c r="AW738" s="969"/>
      <c r="AX738" s="970"/>
    </row>
    <row r="739" spans="1:52" ht="24.75" customHeight="1" thickBot="1" x14ac:dyDescent="0.2">
      <c r="A739" s="978" t="s">
        <v>448</v>
      </c>
      <c r="B739" s="979"/>
      <c r="C739" s="979"/>
      <c r="D739" s="980"/>
      <c r="E739" s="981" t="s">
        <v>518</v>
      </c>
      <c r="F739" s="971"/>
      <c r="G739" s="971"/>
      <c r="H739" s="79" t="str">
        <f>IF(E739="", "", "(")</f>
        <v>(</v>
      </c>
      <c r="I739" s="971" t="s">
        <v>433</v>
      </c>
      <c r="J739" s="971"/>
      <c r="K739" s="79" t="str">
        <f>IF(OR(I739="　", I739=""), "", "-")</f>
        <v>-</v>
      </c>
      <c r="L739" s="972">
        <v>5</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hidden="1"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hidden="1"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3" priority="14007">
      <formula>IF(RIGHT(TEXT(P14,"0.#"),1)=".",FALSE,TRUE)</formula>
    </cfRule>
    <cfRule type="expression" dxfId="2082" priority="14008">
      <formula>IF(RIGHT(TEXT(P14,"0.#"),1)=".",TRUE,FALSE)</formula>
    </cfRule>
  </conditionalFormatting>
  <conditionalFormatting sqref="AE32">
    <cfRule type="expression" dxfId="2081" priority="13997">
      <formula>IF(RIGHT(TEXT(AE32,"0.#"),1)=".",FALSE,TRUE)</formula>
    </cfRule>
    <cfRule type="expression" dxfId="2080" priority="13998">
      <formula>IF(RIGHT(TEXT(AE32,"0.#"),1)=".",TRUE,FALSE)</formula>
    </cfRule>
  </conditionalFormatting>
  <conditionalFormatting sqref="P18:AX18">
    <cfRule type="expression" dxfId="2079" priority="13883">
      <formula>IF(RIGHT(TEXT(P18,"0.#"),1)=".",FALSE,TRUE)</formula>
    </cfRule>
    <cfRule type="expression" dxfId="2078" priority="13884">
      <formula>IF(RIGHT(TEXT(P18,"0.#"),1)=".",TRUE,FALSE)</formula>
    </cfRule>
  </conditionalFormatting>
  <conditionalFormatting sqref="Y782">
    <cfRule type="expression" dxfId="2077" priority="13879">
      <formula>IF(RIGHT(TEXT(Y782,"0.#"),1)=".",FALSE,TRUE)</formula>
    </cfRule>
    <cfRule type="expression" dxfId="2076" priority="13880">
      <formula>IF(RIGHT(TEXT(Y782,"0.#"),1)=".",TRUE,FALSE)</formula>
    </cfRule>
  </conditionalFormatting>
  <conditionalFormatting sqref="Y791">
    <cfRule type="expression" dxfId="2075" priority="13875">
      <formula>IF(RIGHT(TEXT(Y791,"0.#"),1)=".",FALSE,TRUE)</formula>
    </cfRule>
    <cfRule type="expression" dxfId="2074" priority="13876">
      <formula>IF(RIGHT(TEXT(Y791,"0.#"),1)=".",TRUE,FALSE)</formula>
    </cfRule>
  </conditionalFormatting>
  <conditionalFormatting sqref="Y822:Y829 Y820 Y809:Y816 Y807 Y796:Y803 Y794">
    <cfRule type="expression" dxfId="2073" priority="13657">
      <formula>IF(RIGHT(TEXT(Y794,"0.#"),1)=".",FALSE,TRUE)</formula>
    </cfRule>
    <cfRule type="expression" dxfId="2072" priority="13658">
      <formula>IF(RIGHT(TEXT(Y794,"0.#"),1)=".",TRUE,FALSE)</formula>
    </cfRule>
  </conditionalFormatting>
  <conditionalFormatting sqref="P16:AQ17 P15:AX15 P13:AX13">
    <cfRule type="expression" dxfId="2071" priority="13705">
      <formula>IF(RIGHT(TEXT(P13,"0.#"),1)=".",FALSE,TRUE)</formula>
    </cfRule>
    <cfRule type="expression" dxfId="2070" priority="13706">
      <formula>IF(RIGHT(TEXT(P13,"0.#"),1)=".",TRUE,FALSE)</formula>
    </cfRule>
  </conditionalFormatting>
  <conditionalFormatting sqref="P19:AJ19">
    <cfRule type="expression" dxfId="2069" priority="13703">
      <formula>IF(RIGHT(TEXT(P19,"0.#"),1)=".",FALSE,TRUE)</formula>
    </cfRule>
    <cfRule type="expression" dxfId="2068" priority="13704">
      <formula>IF(RIGHT(TEXT(P19,"0.#"),1)=".",TRUE,FALSE)</formula>
    </cfRule>
  </conditionalFormatting>
  <conditionalFormatting sqref="AE101 AQ101">
    <cfRule type="expression" dxfId="2067" priority="13695">
      <formula>IF(RIGHT(TEXT(AE101,"0.#"),1)=".",FALSE,TRUE)</formula>
    </cfRule>
    <cfRule type="expression" dxfId="2066" priority="13696">
      <formula>IF(RIGHT(TEXT(AE101,"0.#"),1)=".",TRUE,FALSE)</formula>
    </cfRule>
  </conditionalFormatting>
  <conditionalFormatting sqref="Y783:Y790 Y781">
    <cfRule type="expression" dxfId="2065" priority="13681">
      <formula>IF(RIGHT(TEXT(Y781,"0.#"),1)=".",FALSE,TRUE)</formula>
    </cfRule>
    <cfRule type="expression" dxfId="2064" priority="13682">
      <formula>IF(RIGHT(TEXT(Y781,"0.#"),1)=".",TRUE,FALSE)</formula>
    </cfRule>
  </conditionalFormatting>
  <conditionalFormatting sqref="AU782">
    <cfRule type="expression" dxfId="2063" priority="13679">
      <formula>IF(RIGHT(TEXT(AU782,"0.#"),1)=".",FALSE,TRUE)</formula>
    </cfRule>
    <cfRule type="expression" dxfId="2062" priority="13680">
      <formula>IF(RIGHT(TEXT(AU782,"0.#"),1)=".",TRUE,FALSE)</formula>
    </cfRule>
  </conditionalFormatting>
  <conditionalFormatting sqref="AU791">
    <cfRule type="expression" dxfId="2061" priority="13677">
      <formula>IF(RIGHT(TEXT(AU791,"0.#"),1)=".",FALSE,TRUE)</formula>
    </cfRule>
    <cfRule type="expression" dxfId="2060" priority="13678">
      <formula>IF(RIGHT(TEXT(AU791,"0.#"),1)=".",TRUE,FALSE)</formula>
    </cfRule>
  </conditionalFormatting>
  <conditionalFormatting sqref="AU783:AU790 AU781">
    <cfRule type="expression" dxfId="2059" priority="13675">
      <formula>IF(RIGHT(TEXT(AU781,"0.#"),1)=".",FALSE,TRUE)</formula>
    </cfRule>
    <cfRule type="expression" dxfId="2058" priority="13676">
      <formula>IF(RIGHT(TEXT(AU781,"0.#"),1)=".",TRUE,FALSE)</formula>
    </cfRule>
  </conditionalFormatting>
  <conditionalFormatting sqref="Y821 Y808 Y795">
    <cfRule type="expression" dxfId="2057" priority="13661">
      <formula>IF(RIGHT(TEXT(Y795,"0.#"),1)=".",FALSE,TRUE)</formula>
    </cfRule>
    <cfRule type="expression" dxfId="2056" priority="13662">
      <formula>IF(RIGHT(TEXT(Y795,"0.#"),1)=".",TRUE,FALSE)</formula>
    </cfRule>
  </conditionalFormatting>
  <conditionalFormatting sqref="Y830 Y817 Y804">
    <cfRule type="expression" dxfId="2055" priority="13659">
      <formula>IF(RIGHT(TEXT(Y804,"0.#"),1)=".",FALSE,TRUE)</formula>
    </cfRule>
    <cfRule type="expression" dxfId="2054" priority="13660">
      <formula>IF(RIGHT(TEXT(Y804,"0.#"),1)=".",TRUE,FALSE)</formula>
    </cfRule>
  </conditionalFormatting>
  <conditionalFormatting sqref="AU821 AU808 AU795">
    <cfRule type="expression" dxfId="2053" priority="13655">
      <formula>IF(RIGHT(TEXT(AU795,"0.#"),1)=".",FALSE,TRUE)</formula>
    </cfRule>
    <cfRule type="expression" dxfId="2052" priority="13656">
      <formula>IF(RIGHT(TEXT(AU795,"0.#"),1)=".",TRUE,FALSE)</formula>
    </cfRule>
  </conditionalFormatting>
  <conditionalFormatting sqref="AU830 AU817 AU804">
    <cfRule type="expression" dxfId="2051" priority="13653">
      <formula>IF(RIGHT(TEXT(AU804,"0.#"),1)=".",FALSE,TRUE)</formula>
    </cfRule>
    <cfRule type="expression" dxfId="2050" priority="13654">
      <formula>IF(RIGHT(TEXT(AU804,"0.#"),1)=".",TRUE,FALSE)</formula>
    </cfRule>
  </conditionalFormatting>
  <conditionalFormatting sqref="AU822:AU829 AU820 AU809:AU816 AU807 AU796:AU803 AU794">
    <cfRule type="expression" dxfId="2049" priority="13651">
      <formula>IF(RIGHT(TEXT(AU794,"0.#"),1)=".",FALSE,TRUE)</formula>
    </cfRule>
    <cfRule type="expression" dxfId="2048" priority="13652">
      <formula>IF(RIGHT(TEXT(AU794,"0.#"),1)=".",TRUE,FALSE)</formula>
    </cfRule>
  </conditionalFormatting>
  <conditionalFormatting sqref="AM87">
    <cfRule type="expression" dxfId="2047" priority="13305">
      <formula>IF(RIGHT(TEXT(AM87,"0.#"),1)=".",FALSE,TRUE)</formula>
    </cfRule>
    <cfRule type="expression" dxfId="2046" priority="13306">
      <formula>IF(RIGHT(TEXT(AM87,"0.#"),1)=".",TRUE,FALSE)</formula>
    </cfRule>
  </conditionalFormatting>
  <conditionalFormatting sqref="AE55">
    <cfRule type="expression" dxfId="2045" priority="13373">
      <formula>IF(RIGHT(TEXT(AE55,"0.#"),1)=".",FALSE,TRUE)</formula>
    </cfRule>
    <cfRule type="expression" dxfId="2044" priority="13374">
      <formula>IF(RIGHT(TEXT(AE55,"0.#"),1)=".",TRUE,FALSE)</formula>
    </cfRule>
  </conditionalFormatting>
  <conditionalFormatting sqref="AI55">
    <cfRule type="expression" dxfId="2043" priority="13371">
      <formula>IF(RIGHT(TEXT(AI55,"0.#"),1)=".",FALSE,TRUE)</formula>
    </cfRule>
    <cfRule type="expression" dxfId="2042" priority="13372">
      <formula>IF(RIGHT(TEXT(AI55,"0.#"),1)=".",TRUE,FALSE)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33:AE34 AI33:AI34 AM33:AM34 AQ33:AQ34">
    <cfRule type="expression" dxfId="3" priority="3">
      <formula>IF(RIGHT(TEXT(AE33,"0.#"),1)=".",FALSE,TRUE)</formula>
    </cfRule>
    <cfRule type="expression" dxfId="2" priority="4">
      <formula>IF(RIGHT(TEXT(AE33,"0.#"),1)=".",TRUE,FALSE)</formula>
    </cfRule>
  </conditionalFormatting>
  <conditionalFormatting sqref="AI32 AM32 AQ32">
    <cfRule type="expression" dxfId="1" priority="1">
      <formula>IF(RIGHT(TEXT(AI32,"0.#"),1)=".",FALSE,TRUE)</formula>
    </cfRule>
    <cfRule type="expression" dxfId="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27" max="49" man="1"/>
    <brk id="778" max="49" man="1"/>
    <brk id="791"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t="s">
        <v>483</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483</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2019-09-03T11:04:25Z</dcterms:created>
  <dcterms:modified xsi:type="dcterms:W3CDTF">2019-09-05T11:02:12Z</dcterms:modified>
</cp:coreProperties>
</file>