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<sst xmlns="http://schemas.openxmlformats.org/spreadsheetml/2006/main" count="2136" uniqueCount="525">
  <si>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</si>
  <si>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</si>
  <si>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</si>
  <si>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</si>
  <si>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</si>
  <si>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</si>
  <si>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</si>
  <si>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</si>
  <si>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</si>
  <si>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</si>
  <si>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</si>
  <si>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</si>
  <si>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</si>
  <si>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</si>
  <si>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</si>
  <si>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</si>
  <si>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</si>
  <si>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</si>
  <si>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</si>
  <si>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</si>
  <si>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</si>
  <si>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</si>
  <si>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</si>
  <si>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</si>
  <si>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</si>
  <si>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</si>
  <si>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</si>
  <si>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</si>
  <si>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</si>
  <si>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</si>
  <si>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</si>
  <si>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</si>
  <si>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</si>
  <si>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</si>
  <si>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</si>
  <si>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</si>
  <si>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</si>
  <si>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</si>
  <si>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</si>
  <si>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</si>
  <si>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</si>
  <si>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</si>
  <si>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</si>
  <si>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</si>
  <si>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</si>
  <si>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</si>
  <si>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</si>
  <si>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</si>
  <si>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</si>
  <si>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</si>
  <si>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</si>
  <si>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</si>
  <si>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</si>
  <si>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</si>
  <si>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</si>
  <si>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</si>
  <si>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</si>
  <si>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</si>
  <si>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</si>
  <si>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</si>
  <si>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</si>
  <si>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</si>
  <si>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</si>
  <si>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</si>
  <si>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</si>
  <si>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</si>
  <si>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</si>
  <si>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</si>
  <si>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</si>
  <si>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</si>
  <si>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</si>
  <si>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</si>
  <si>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</si>
  <si>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</si>
  <si>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</si>
  <si>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</si>
  <si>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</si>
  <si>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</si>
  <si>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</si>
  <si>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</si>
  <si>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</si>
  <si>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</si>
  <si>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</si>
  <si>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</si>
  <si>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</si>
  <si>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</si>
  <si>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</si>
  <si>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</si>
  <si>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</si>
  <si>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</si>
  <si>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</si>
  <si>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</si>
  <si>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</si>
  <si>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</si>
  <si>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</si>
  <si>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</si>
  <si>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</si>
  <si>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</si>
  <si>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</si>
  <si>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</si>
  <si>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</si>
  <si>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</si>
  <si>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</si>
  <si>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</si>
  <si>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</si>
  <si>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</si>
  <si>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</si>
  <si>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</si>
  <si>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</si>
  <si>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</si>
  <si>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</si>
  <si>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</si>
  <si>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</si>
  <si>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</si>
  <si>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</si>
  <si>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</si>
  <si>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</si>
  <si>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</si>
  <si>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</si>
  <si>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</si>
  <si>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</si>
  <si>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</si>
  <si>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</si>
  <si>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</si>
  <si>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</si>
  <si>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</si>
  <si>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</si>
  <si>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</si>
  <si>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</si>
  <si>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</si>
  <si>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</si>
  <si>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</si>
  <si>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</si>
  <si>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</si>
  <si>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</si>
  <si>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</si>
  <si>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</si>
  <si>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</si>
  <si>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</si>
  <si>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</si>
  <si>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</si>
  <si>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</si>
  <si>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</si>
  <si>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</si>
  <si>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</si>
  <si>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</si>
  <si>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</si>
  <si>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</si>
  <si>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</si>
  <si>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</si>
  <si>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</si>
  <si>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</si>
  <si>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</si>
  <si>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</si>
  <si>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</si>
  <si>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</si>
  <si>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</si>
  <si>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</si>
  <si>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</si>
  <si>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</si>
  <si>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</si>
  <si>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</si>
  <si>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</si>
  <si>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</si>
  <si>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</si>
  <si>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</si>
  <si>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</si>
  <si>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</si>
  <si>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</si>
  <si>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</si>
  <si>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</si>
  <si>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</si>
  <si>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</si>
  <si>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</si>
  <si>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</si>
  <si>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</si>
  <si>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</si>
  <si>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</si>
  <si>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</si>
  <si>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</si>
  <si>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</si>
  <si>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</si>
  <si>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</si>
  <si>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</si>
  <si>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</si>
  <si>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</si>
  <si>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</si>
  <si>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</si>
  <si>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</si>
  <si>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</si>
  <si>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</si>
  <si>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</si>
  <si>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</si>
  <si>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</si>
  <si>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</si>
  <si>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</si>
  <si>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</si>
  <si>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</si>
  <si>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</si>
  <si>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</si>
  <si>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</si>
  <si>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</si>
  <si>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</si>
  <si>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</si>
  <si>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</si>
  <si>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</si>
  <si>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</si>
  <si>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</si>
  <si>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</si>
  <si>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</si>
  <si>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</si>
  <si>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</si>
  <si>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</si>
  <si>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</si>
  <si>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</si>
  <si>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</si>
  <si>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</si>
  <si>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</si>
  <si>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</si>
  <si>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</si>
  <si>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</si>
  <si>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</si>
  <si>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</si>
  <si>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</si>
  <si>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</si>
  <si>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</si>
  <si>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</si>
  <si>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</si>
  <si>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</si>
  <si>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</si>
  <si>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</si>
  <si>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</si>
  <si>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</si>
  <si>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</si>
  <si>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</si>
  <si>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</si>
  <si>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</si>
  <si>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</si>
  <si>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</si>
  <si>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</si>
  <si>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</si>
  <si>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</si>
  <si>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</si>
  <si>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</si>
  <si>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</si>
  <si>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</si>
  <si>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</si>
  <si>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</si>
  <si>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</si>
  <si>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</si>
  <si>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</si>
  <si>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</si>
  <si>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</si>
  <si>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</si>
  <si>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</si>
  <si>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</si>
  <si>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</si>
  <si>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</si>
  <si>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</si>
  <si>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</si>
  <si>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</si>
  <si>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</si>
  <si>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</si>
  <si>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</si>
  <si>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</si>
  <si>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</si>
  <si>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</si>
  <si>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</si>
  <si>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</si>
  <si>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</si>
  <si>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</si>
  <si>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</si>
  <si>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</si>
  <si>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</si>
  <si>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</si>
  <si>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</si>
  <si>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</si>
  <si>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</si>
  <si>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</si>
  <si>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</si>
  <si>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</si>
  <si>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</si>
  <si>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</si>
  <si>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</si>
  <si>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</si>
  <si>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</si>
  <si>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</si>
  <si>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</si>
  <si>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</si>
  <si>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</si>
  <si>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</si>
  <si>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</si>
  <si>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</si>
  <si>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</si>
  <si>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</si>
  <si>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</si>
  <si>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</si>
  <si>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</si>
  <si>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</si>
  <si>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</si>
  <si>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</si>
  <si>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</si>
  <si>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</si>
  <si>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</si>
  <si>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</si>
  <si>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</si>
  <si>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</si>
  <si>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</si>
  <si>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</si>
  <si>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</si>
  <si>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</si>
  <si>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</si>
  <si>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</si>
  <si>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</si>
  <si>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</si>
  <si>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</si>
  <si>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</si>
  <si>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</si>
  <si>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</si>
  <si>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</si>
  <si>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</si>
  <si>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</si>
  <si>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</si>
  <si>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</si>
  <si>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</si>
  <si>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</si>
  <si>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</si>
  <si>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</si>
  <si>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</si>
  <si>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</si>
  <si>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</si>
  <si>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</si>
  <si>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</si>
  <si>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</si>
  <si>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</si>
  <si>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</si>
  <si>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</si>
  <si>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</si>
  <si>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</si>
  <si>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</si>
  <si>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</si>
  <si>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</si>
  <si>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</si>
  <si>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</si>
  <si>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</si>
  <si>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</si>
  <si>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</si>
  <si>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</si>
  <si>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</si>
  <si>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</si>
  <si>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</si>
  <si>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</si>
  <si>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</si>
  <si>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</si>
  <si>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</si>
  <si>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</si>
  <si>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</si>
  <si>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</si>
  <si>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</si>
  <si>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</si>
  <si>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</si>
  <si>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</si>
  <si>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</si>
  <si>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</si>
  <si>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</si>
  <si>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</si>
  <si>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</si>
  <si>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</si>
  <si>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</si>
  <si>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</si>
  <si>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</si>
  <si>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</si>
  <si>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</si>
  <si>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</si>
  <si>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</si>
  <si>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</si>
  <si>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</si>
  <si>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</si>
  <si>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</si>
  <si>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</si>
  <si>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</si>
  <si>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</si>
  <si>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</si>
  <si>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</si>
  <si>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</si>
  <si>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</si>
  <si>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</si>
  <si>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</si>
  <si>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</si>
  <si>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</si>
  <si>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</si>
  <si>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</si>
  <si>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</si>
  <si>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</si>
  <si>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</si>
  <si>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</si>
  <si>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</si>
  <si>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</si>
  <si>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</si>
  <si>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</si>
  <si>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</si>
  <si>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</si>
  <si>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</si>
  <si>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</si>
  <si>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</si>
  <si>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</si>
  <si>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</si>
  <si>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</si>
  <si>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</si>
  <si>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</si>
  <si>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</si>
  <si>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</si>
  <si>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</si>
  <si>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</si>
  <si>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</si>
  <si>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</si>
  <si>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</si>
  <si>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</si>
  <si>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</si>
  <si>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</si>
  <si>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</si>
  <si>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</si>
  <si>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</si>
  <si>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</si>
  <si>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</si>
  <si>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</si>
  <si>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</si>
  <si>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</si>
  <si>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</si>
  <si>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</si>
  <si>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</si>
  <si>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</si>
  <si>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</si>
  <si>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</si>
  <si>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</si>
  <si>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</si>
  <si>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</si>
  <si>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</si>
  <si>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</si>
  <si>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</si>
  <si>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</si>
  <si>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</si>
  <si>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</si>
  <si>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</si>
  <si>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</si>
  <si>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</si>
  <si>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</si>
  <si>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</si>
  <si>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</si>
  <si>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</si>
  <si>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</si>
  <si>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</si>
  <si>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</si>
  <si>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</si>
  <si>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</si>
  <si>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</si>
  <si>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</si>
  <si>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</si>
  <si>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</si>
  <si>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</si>
  <si>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</si>
  <si>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</si>
  <si>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</si>
  <si>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</si>
  <si>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</si>
  <si>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</si>
  <si>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</si>
  <si>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</si>
  <si>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</si>
  <si>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</si>
  <si>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</si>
  <si>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</si>
  <si>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</si>
  <si>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</si>
  <si>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</si>
  <si>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</si>
  <si>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</si>
  <si>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</si>
  <si>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</si>
  <si>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</si>
  <si>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</si>
  <si>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地方創生推進室</t>
    <rPh sb="0" eb="2">
      <t>チホウ</t>
    </rPh>
    <rPh sb="2" eb="4">
      <t>ソウセイ</t>
    </rPh>
    <rPh sb="4" eb="6">
      <t>スイシン</t>
    </rPh>
    <rPh sb="6" eb="7">
      <t>シツ</t>
    </rPh>
    <phoneticPr fontId="25"/>
  </si>
  <si>
    <t>地方創生インターンシップ事業</t>
    <rPh sb="0" eb="2">
      <t>チホウ</t>
    </rPh>
    <rPh sb="2" eb="4">
      <t>ソウセイ</t>
    </rPh>
    <rPh sb="12" eb="14">
      <t>ジギョウ</t>
    </rPh>
    <phoneticPr fontId="25"/>
  </si>
  <si>
    <t>参事官　山下　洋</t>
    <rPh sb="0" eb="3">
      <t>サンジカン</t>
    </rPh>
    <rPh sb="4" eb="6">
      <t>ヤマシタ</t>
    </rPh>
    <rPh sb="7" eb="8">
      <t>ヒロシ</t>
    </rPh>
    <phoneticPr fontId="25"/>
  </si>
  <si>
    <t>○</t>
  </si>
  <si>
    <t>-</t>
    <phoneticPr fontId="25"/>
  </si>
  <si>
    <t>現在、東京圏は、約13万6千人の転入超過であり、若者の世代が多くの割合を占めている。本事業では、産学官の連携による地元企業でのインターンシップの実施を全国的に展開することで、東京圏在住の地方出身学生等の地方還流や、地方在住学生の地方定着を促進することを目的としている。</t>
    <rPh sb="11" eb="12">
      <t>マン</t>
    </rPh>
    <rPh sb="13" eb="15">
      <t>センニン</t>
    </rPh>
    <rPh sb="24" eb="26">
      <t>ワカモノ</t>
    </rPh>
    <rPh sb="27" eb="29">
      <t>セダイ</t>
    </rPh>
    <rPh sb="30" eb="31">
      <t>オオ</t>
    </rPh>
    <rPh sb="33" eb="35">
      <t>ワリアイ</t>
    </rPh>
    <rPh sb="36" eb="37">
      <t>シ</t>
    </rPh>
    <phoneticPr fontId="5"/>
  </si>
  <si>
    <t>地方創生支援委託費</t>
    <rPh sb="0" eb="2">
      <t>チホウ</t>
    </rPh>
    <rPh sb="2" eb="4">
      <t>ソウセイ</t>
    </rPh>
    <rPh sb="4" eb="6">
      <t>シエン</t>
    </rPh>
    <rPh sb="6" eb="8">
      <t>イタク</t>
    </rPh>
    <rPh sb="8" eb="9">
      <t>ヒ</t>
    </rPh>
    <phoneticPr fontId="25"/>
  </si>
  <si>
    <t>情報処理業務庁費</t>
    <rPh sb="0" eb="2">
      <t>ジョウホウ</t>
    </rPh>
    <rPh sb="2" eb="4">
      <t>ショリ</t>
    </rPh>
    <rPh sb="4" eb="6">
      <t>ギョウム</t>
    </rPh>
    <rPh sb="6" eb="7">
      <t>チョウ</t>
    </rPh>
    <rPh sb="7" eb="8">
      <t>ヒ</t>
    </rPh>
    <phoneticPr fontId="25"/>
  </si>
  <si>
    <t>職員旅費</t>
    <rPh sb="0" eb="2">
      <t>ショクイン</t>
    </rPh>
    <rPh sb="2" eb="4">
      <t>リョヒ</t>
    </rPh>
    <phoneticPr fontId="25"/>
  </si>
  <si>
    <t>地方企業でのインターンシップを経験した学生数の増加</t>
    <rPh sb="2" eb="4">
      <t>キギョウ</t>
    </rPh>
    <rPh sb="15" eb="17">
      <t>ケイケン</t>
    </rPh>
    <rPh sb="19" eb="21">
      <t>ガクセイ</t>
    </rPh>
    <rPh sb="21" eb="22">
      <t>スウ</t>
    </rPh>
    <rPh sb="23" eb="25">
      <t>ゾウカ</t>
    </rPh>
    <phoneticPr fontId="5"/>
  </si>
  <si>
    <t>地方企業でのインターンシップを経験した学生の割合
※計算式はデータの取得方法による。</t>
    <rPh sb="22" eb="24">
      <t>ワリアイ</t>
    </rPh>
    <rPh sb="26" eb="29">
      <t>ケイサンシキ</t>
    </rPh>
    <rPh sb="34" eb="36">
      <t>シュトク</t>
    </rPh>
    <rPh sb="36" eb="38">
      <t>ホウホウ</t>
    </rPh>
    <phoneticPr fontId="5"/>
  </si>
  <si>
    <t>―
※今後データの取得方法について検討する予定。</t>
    <rPh sb="3" eb="5">
      <t>コンゴ</t>
    </rPh>
    <rPh sb="9" eb="11">
      <t>シュトク</t>
    </rPh>
    <rPh sb="11" eb="13">
      <t>ホウホウ</t>
    </rPh>
    <rPh sb="17" eb="19">
      <t>ケントウ</t>
    </rPh>
    <rPh sb="21" eb="23">
      <t>ヨテイ</t>
    </rPh>
    <phoneticPr fontId="5"/>
  </si>
  <si>
    <t>地方企業でのインターンシップを経験した学生のうち、地方企業への就職を志向した者の増加</t>
    <rPh sb="19" eb="21">
      <t>ガクセイ</t>
    </rPh>
    <rPh sb="25" eb="27">
      <t>チホウ</t>
    </rPh>
    <rPh sb="27" eb="29">
      <t>キギョウ</t>
    </rPh>
    <rPh sb="31" eb="33">
      <t>シュウショク</t>
    </rPh>
    <rPh sb="34" eb="36">
      <t>シコウ</t>
    </rPh>
    <rPh sb="38" eb="39">
      <t>シャ</t>
    </rPh>
    <rPh sb="40" eb="41">
      <t>ゾウ</t>
    </rPh>
    <rPh sb="41" eb="42">
      <t>カ</t>
    </rPh>
    <phoneticPr fontId="5"/>
  </si>
  <si>
    <t>-</t>
    <phoneticPr fontId="25"/>
  </si>
  <si>
    <t>-</t>
    <phoneticPr fontId="25"/>
  </si>
  <si>
    <t>-</t>
    <phoneticPr fontId="25"/>
  </si>
  <si>
    <t>地方公共団体と首都圏の大学間の連携支援や情報の集約・発信等の回数</t>
    <rPh sb="28" eb="29">
      <t>トウ</t>
    </rPh>
    <rPh sb="30" eb="32">
      <t>カイスウ</t>
    </rPh>
    <phoneticPr fontId="5"/>
  </si>
  <si>
    <t>回</t>
    <rPh sb="0" eb="1">
      <t>カイ</t>
    </rPh>
    <phoneticPr fontId="25"/>
  </si>
  <si>
    <t>-</t>
    <phoneticPr fontId="25"/>
  </si>
  <si>
    <t>地方自治体等を対象とした研修会等の開催数</t>
    <rPh sb="0" eb="2">
      <t>チホウ</t>
    </rPh>
    <rPh sb="2" eb="5">
      <t>ジチタイ</t>
    </rPh>
    <rPh sb="5" eb="6">
      <t>トウ</t>
    </rPh>
    <rPh sb="7" eb="9">
      <t>タイショウ</t>
    </rPh>
    <rPh sb="12" eb="15">
      <t>ケンシュウカイ</t>
    </rPh>
    <rPh sb="15" eb="16">
      <t>トウ</t>
    </rPh>
    <rPh sb="17" eb="19">
      <t>カイサイ</t>
    </rPh>
    <rPh sb="19" eb="20">
      <t>スウ</t>
    </rPh>
    <phoneticPr fontId="5"/>
  </si>
  <si>
    <t>件</t>
    <rPh sb="0" eb="1">
      <t>ケン</t>
    </rPh>
    <phoneticPr fontId="25"/>
  </si>
  <si>
    <t>研修会等開催に係る経費（X）／研修会等への参加者数（y）　　　　　　　　　　　　　　</t>
    <rPh sb="0" eb="3">
      <t>ケンシュウカイ</t>
    </rPh>
    <rPh sb="3" eb="4">
      <t>トウ</t>
    </rPh>
    <rPh sb="4" eb="6">
      <t>カイサイ</t>
    </rPh>
    <rPh sb="7" eb="8">
      <t>カカワ</t>
    </rPh>
    <rPh sb="9" eb="11">
      <t>ケイヒ</t>
    </rPh>
    <rPh sb="15" eb="18">
      <t>ケンシュウカイ</t>
    </rPh>
    <rPh sb="18" eb="19">
      <t>トウ</t>
    </rPh>
    <rPh sb="21" eb="24">
      <t>サンカシャ</t>
    </rPh>
    <rPh sb="24" eb="25">
      <t>スウ</t>
    </rPh>
    <phoneticPr fontId="5"/>
  </si>
  <si>
    <t>百万円</t>
    <rPh sb="0" eb="3">
      <t>ヒャクマンエン</t>
    </rPh>
    <phoneticPr fontId="25"/>
  </si>
  <si>
    <t>百万円/人</t>
    <rPh sb="0" eb="3">
      <t>ヒャクマンエン</t>
    </rPh>
    <rPh sb="4" eb="5">
      <t>ニン</t>
    </rPh>
    <phoneticPr fontId="5"/>
  </si>
  <si>
    <t>‐</t>
  </si>
  <si>
    <t>-</t>
    <phoneticPr fontId="25"/>
  </si>
  <si>
    <t>-</t>
    <phoneticPr fontId="25"/>
  </si>
  <si>
    <t>-</t>
    <phoneticPr fontId="25"/>
  </si>
  <si>
    <t>-</t>
    <phoneticPr fontId="25"/>
  </si>
  <si>
    <t>地方創生の重要課題である東京一極集中の是正に向けて、地方への新たなひとの流れづくりの一環として取り組む事業であり、社会のニーズを的確に反映している。</t>
    <rPh sb="22" eb="23">
      <t>ム</t>
    </rPh>
    <rPh sb="26" eb="28">
      <t>チホウ</t>
    </rPh>
    <rPh sb="30" eb="31">
      <t>アラ</t>
    </rPh>
    <rPh sb="36" eb="37">
      <t>ナガ</t>
    </rPh>
    <rPh sb="42" eb="44">
      <t>イッカン</t>
    </rPh>
    <phoneticPr fontId="25"/>
  </si>
  <si>
    <t>地方自治体や民間企業等が主体的に取り組む地元企業でのインターンシップ実施の裾野拡大を図り、地方への新たなひとの流れづくりにつなげるため、国として適切な情報支援等を行う必要がある。</t>
    <rPh sb="0" eb="2">
      <t>チホウ</t>
    </rPh>
    <rPh sb="2" eb="5">
      <t>ジチタイ</t>
    </rPh>
    <rPh sb="6" eb="8">
      <t>ミンカン</t>
    </rPh>
    <rPh sb="8" eb="10">
      <t>キギョウ</t>
    </rPh>
    <rPh sb="10" eb="11">
      <t>トウ</t>
    </rPh>
    <rPh sb="12" eb="15">
      <t>シュタイテキ</t>
    </rPh>
    <rPh sb="16" eb="17">
      <t>ト</t>
    </rPh>
    <rPh sb="18" eb="19">
      <t>ク</t>
    </rPh>
    <rPh sb="37" eb="39">
      <t>スソノ</t>
    </rPh>
    <rPh sb="39" eb="41">
      <t>カクダイ</t>
    </rPh>
    <rPh sb="42" eb="43">
      <t>ハカ</t>
    </rPh>
    <rPh sb="45" eb="47">
      <t>チホウ</t>
    </rPh>
    <rPh sb="49" eb="50">
      <t>アラ</t>
    </rPh>
    <rPh sb="68" eb="69">
      <t>クニ</t>
    </rPh>
    <rPh sb="72" eb="74">
      <t>テキセツ</t>
    </rPh>
    <rPh sb="75" eb="77">
      <t>ジョウホウ</t>
    </rPh>
    <rPh sb="77" eb="79">
      <t>シエン</t>
    </rPh>
    <rPh sb="79" eb="80">
      <t>トウ</t>
    </rPh>
    <rPh sb="81" eb="82">
      <t>オコナ</t>
    </rPh>
    <rPh sb="83" eb="85">
      <t>ヒツヨウ</t>
    </rPh>
    <phoneticPr fontId="25"/>
  </si>
  <si>
    <t>東京圏の約13万６千人の転入超過のうち、大半を10代後半、20代の若者が占めており、東京圏在住の地方出身学生等の地方還流等を目的とする当事業は、東京一極集中の是正に向け必要かつ適切である。
地方創生の重要課題である東京一極集中の是正に取り組む事業であり、優先度の高い事業である。</t>
    <rPh sb="9" eb="10">
      <t>セン</t>
    </rPh>
    <rPh sb="20" eb="22">
      <t>タイハン</t>
    </rPh>
    <rPh sb="25" eb="26">
      <t>ダイ</t>
    </rPh>
    <rPh sb="26" eb="28">
      <t>コウハン</t>
    </rPh>
    <rPh sb="31" eb="32">
      <t>ダイ</t>
    </rPh>
    <rPh sb="33" eb="35">
      <t>ワカモノ</t>
    </rPh>
    <rPh sb="82" eb="83">
      <t>ム</t>
    </rPh>
    <phoneticPr fontId="25"/>
  </si>
  <si>
    <t>地方企業でのインターンシップを経験した学生のうち、地方企業への関心が高まった者の割合
※計算式はデータの取得方法による。</t>
    <rPh sb="2" eb="4">
      <t>キギョウ</t>
    </rPh>
    <rPh sb="31" eb="33">
      <t>カンシン</t>
    </rPh>
    <rPh sb="34" eb="35">
      <t>タカ</t>
    </rPh>
    <rPh sb="40" eb="42">
      <t>ワリアイ</t>
    </rPh>
    <rPh sb="44" eb="47">
      <t>ケイサンシキ</t>
    </rPh>
    <rPh sb="52" eb="54">
      <t>シュトク</t>
    </rPh>
    <rPh sb="54" eb="56">
      <t>ホウホウ</t>
    </rPh>
    <phoneticPr fontId="5"/>
  </si>
  <si>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25"/>
  </si>
  <si>
    <t>-</t>
    <phoneticPr fontId="25"/>
  </si>
  <si>
    <t>-</t>
    <phoneticPr fontId="25"/>
  </si>
  <si>
    <t>-</t>
    <phoneticPr fontId="25"/>
  </si>
  <si>
    <t>まち・ひと・しごと創生総合戦略（2018改訂版）（平成30年12月21日閣議決定）
まち・ひと・しごと創生基本方針2019（令和元年６月21日閣議決定）</t>
    <rPh sb="9" eb="11">
      <t>ソウセイ</t>
    </rPh>
    <rPh sb="11" eb="13">
      <t>ソウゴウ</t>
    </rPh>
    <rPh sb="13" eb="15">
      <t>センリャク</t>
    </rPh>
    <rPh sb="20" eb="23">
      <t>カイテイバン</t>
    </rPh>
    <rPh sb="25" eb="27">
      <t>ヘイセイ</t>
    </rPh>
    <rPh sb="29" eb="30">
      <t>ネン</t>
    </rPh>
    <rPh sb="32" eb="33">
      <t>ガツ</t>
    </rPh>
    <rPh sb="35" eb="36">
      <t>ニチ</t>
    </rPh>
    <rPh sb="36" eb="38">
      <t>カクギ</t>
    </rPh>
    <rPh sb="38" eb="40">
      <t>ケッテイ</t>
    </rPh>
    <rPh sb="51" eb="53">
      <t>ソウセイ</t>
    </rPh>
    <rPh sb="53" eb="55">
      <t>キホン</t>
    </rPh>
    <rPh sb="55" eb="57">
      <t>ホウシン</t>
    </rPh>
    <rPh sb="62" eb="64">
      <t>レイワ</t>
    </rPh>
    <rPh sb="64" eb="66">
      <t>ガンネン</t>
    </rPh>
    <rPh sb="67" eb="68">
      <t>ガツ</t>
    </rPh>
    <rPh sb="70" eb="71">
      <t>ニチ</t>
    </rPh>
    <rPh sb="71" eb="73">
      <t>カクギ</t>
    </rPh>
    <rPh sb="73" eb="75">
      <t>ケッテイ</t>
    </rPh>
    <phoneticPr fontId="25"/>
  </si>
  <si>
    <t>-</t>
    <phoneticPr fontId="25"/>
  </si>
  <si>
    <t>事業の有効性・効率性・成果について適切かつ適格に検証し、予算の効率的執行に努めるべき。</t>
    <phoneticPr fontId="25"/>
  </si>
  <si>
    <t>地方企業でのインターンシップに関して東京圏の大学等と地方公共団体間の連携の支援や情報の集約・発信を担うプラットフォームを運営する。また、地方企業における質の高いインターンシップの推進に向けた検討を行うとともに、受入れ企業の開拓等の際に活用できる資料の作成や全国での研修会の開催などを行う。
【地方創生インターンシップ事業（内閣官房0008）】</t>
    <rPh sb="68" eb="70">
      <t>チホウ</t>
    </rPh>
    <rPh sb="70" eb="72">
      <t>キギョウ</t>
    </rPh>
    <rPh sb="76" eb="77">
      <t>シツ</t>
    </rPh>
    <rPh sb="78" eb="79">
      <t>タカ</t>
    </rPh>
    <rPh sb="89" eb="91">
      <t>スイシン</t>
    </rPh>
    <rPh sb="92" eb="93">
      <t>ム</t>
    </rPh>
    <rPh sb="95" eb="97">
      <t>ケントウ</t>
    </rPh>
    <rPh sb="98" eb="99">
      <t>オコナ</t>
    </rPh>
    <rPh sb="147" eb="149">
      <t>チホウ</t>
    </rPh>
    <rPh sb="149" eb="151">
      <t>ソウセイ</t>
    </rPh>
    <rPh sb="159" eb="161">
      <t>ジギョウ</t>
    </rPh>
    <rPh sb="162" eb="164">
      <t>ナイカク</t>
    </rPh>
    <rPh sb="164" eb="166">
      <t>カンボウ</t>
    </rPh>
    <phoneticPr fontId="5"/>
  </si>
  <si>
    <t>-</t>
    <phoneticPr fontId="25"/>
  </si>
  <si>
    <t>縮減</t>
  </si>
  <si>
    <t>事業の効率性の観点から、事業内容について見直しを行い、引き続き有効な事業運営について検討を行う。</t>
    <rPh sb="3" eb="6">
      <t>コウリツセイ</t>
    </rPh>
    <rPh sb="7" eb="9">
      <t>カンテン</t>
    </rPh>
    <rPh sb="12" eb="14">
      <t>ジギョウ</t>
    </rPh>
    <rPh sb="14" eb="16">
      <t>ナイヨウ</t>
    </rPh>
    <rPh sb="20" eb="22">
      <t>ミナオ</t>
    </rPh>
    <rPh sb="24" eb="25">
      <t>オコナ</t>
    </rPh>
    <rPh sb="27" eb="28">
      <t>ヒ</t>
    </rPh>
    <rPh sb="29" eb="30">
      <t>ツヅ</t>
    </rPh>
    <rPh sb="31" eb="33">
      <t>ユウコウ</t>
    </rPh>
    <rPh sb="34" eb="36">
      <t>ジギョウ</t>
    </rPh>
    <rPh sb="36" eb="38">
      <t>ウンエイ</t>
    </rPh>
    <rPh sb="42" eb="44">
      <t>ケントウ</t>
    </rPh>
    <rPh sb="45" eb="46">
      <t>オコナ</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</si>
</sst>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72081</xdr:colOff>
      <xdr:row>740</xdr:row>
      <xdr:rowOff>82379</xdr:rowOff>
    </xdr:from>
    <xdr:to>
      <xdr:col>29</xdr:col>
      <xdr:colOff>56030</xdr:colOff>
      <xdr:row>742</xdr:row>
      <xdr:rowOff>286400</xdr:rowOff>
    </xdr:to>
    <xdr:sp macro="" textlink="">
      <xdr:nvSpPr>
        <xdr:cNvPr id="3" name="テキスト ボックス 2"/>
        <xdr:cNvSpPr txBox="1"/>
      </xdr:nvSpPr>
      <xdr:spPr>
        <a:xfrm>
          <a:off x="3779108" y="34784271"/>
          <a:ext cx="1652111" cy="924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内閣府</a:t>
          </a:r>
          <a:endParaRPr kumimoji="1" lang="en-US" altLang="ja-JP" sz="2000">
            <a:solidFill>
              <a:schemeClr val="tx1"/>
            </a:solidFill>
          </a:endParaRPr>
        </a:p>
        <a:p>
          <a:r>
            <a:rPr kumimoji="1" lang="ja-JP" altLang="en-US" sz="2000"/>
            <a:t>　　</a:t>
          </a:r>
          <a:r>
            <a:rPr kumimoji="1" lang="en-US" altLang="ja-JP" sz="2000"/>
            <a:t>56</a:t>
          </a:r>
          <a:r>
            <a:rPr kumimoji="1" lang="ja-JP" altLang="en-US" sz="2000"/>
            <a:t>百万円　</a:t>
          </a:r>
        </a:p>
      </xdr:txBody>
    </xdr:sp>
    <xdr:clientData/>
  </xdr:twoCellAnchor>
  <xdr:twoCellAnchor>
    <xdr:from>
      <xdr:col>24</xdr:col>
      <xdr:colOff>175054</xdr:colOff>
      <xdr:row>742</xdr:row>
      <xdr:rowOff>288325</xdr:rowOff>
    </xdr:from>
    <xdr:to>
      <xdr:col>24</xdr:col>
      <xdr:colOff>175054</xdr:colOff>
      <xdr:row>746</xdr:row>
      <xdr:rowOff>107951</xdr:rowOff>
    </xdr:to>
    <xdr:cxnSp macro="">
      <xdr:nvCxnSpPr>
        <xdr:cNvPr id="4" name="直線矢印コネクタ 3"/>
        <xdr:cNvCxnSpPr/>
      </xdr:nvCxnSpPr>
      <xdr:spPr>
        <a:xfrm>
          <a:off x="4623486" y="35711028"/>
          <a:ext cx="0" cy="12509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51486</xdr:colOff>
      <xdr:row>746</xdr:row>
      <xdr:rowOff>175055</xdr:rowOff>
    </xdr:from>
    <xdr:to>
      <xdr:col>30</xdr:col>
      <xdr:colOff>181237</xdr:colOff>
      <xdr:row>748</xdr:row>
      <xdr:rowOff>226087</xdr:rowOff>
    </xdr:to>
    <xdr:sp macro="" textlink="">
      <xdr:nvSpPr>
        <xdr:cNvPr id="5" name="テキスト ボックス 4"/>
        <xdr:cNvSpPr txBox="1"/>
      </xdr:nvSpPr>
      <xdr:spPr>
        <a:xfrm>
          <a:off x="3387810" y="37029082"/>
          <a:ext cx="2353968" cy="761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民間企業等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5" t="s">
        <v>0</v>
      </c>
      <c r="AK2" s="925"/>
      <c r="AL2" s="925"/>
      <c r="AM2" s="925"/>
      <c r="AN2" s="925"/>
      <c r="AO2" s="926" t="s">
        <v>433</v>
      </c>
      <c r="AP2" s="926"/>
      <c r="AQ2" s="926"/>
      <c r="AR2" s="65" t="str">
        <f>IF(OR(AO2="　", AO2=""), "", "-")</f>
        <v>-</v>
      </c>
      <c r="AS2" s="927">
        <v>1</v>
      </c>
      <c r="AT2" s="927"/>
      <c r="AU2" s="927"/>
      <c r="AV2" s="43" t="str">
        <f>IF(AW2="", "", "-")</f>
        <v/>
      </c>
      <c r="AW2" s="898"/>
      <c r="AX2" s="898"/>
    </row>
    <row r="3" spans="1:50" ht="21" customHeight="1" thickBot="1" x14ac:dyDescent="0.2">
      <c r="A3" s="854" t="s">
        <v>462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480</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8" t="s">
        <v>482</v>
      </c>
      <c r="H4" s="669"/>
      <c r="I4" s="669"/>
      <c r="J4" s="669"/>
      <c r="K4" s="669"/>
      <c r="L4" s="669"/>
      <c r="M4" s="669"/>
      <c r="N4" s="669"/>
      <c r="O4" s="669"/>
      <c r="P4" s="669"/>
      <c r="Q4" s="669"/>
      <c r="R4" s="669"/>
      <c r="S4" s="669"/>
      <c r="T4" s="669"/>
      <c r="U4" s="669"/>
      <c r="V4" s="669"/>
      <c r="W4" s="669"/>
      <c r="X4" s="670"/>
      <c r="Y4" s="671" t="s">
        <v>1</v>
      </c>
      <c r="Z4" s="672"/>
      <c r="AA4" s="672"/>
      <c r="AB4" s="672"/>
      <c r="AC4" s="672"/>
      <c r="AD4" s="673"/>
      <c r="AE4" s="674" t="s">
        <v>514</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431</v>
      </c>
      <c r="H5" s="827"/>
      <c r="I5" s="827"/>
      <c r="J5" s="827"/>
      <c r="K5" s="827"/>
      <c r="L5" s="827"/>
      <c r="M5" s="828" t="s">
        <v>65</v>
      </c>
      <c r="N5" s="829"/>
      <c r="O5" s="829"/>
      <c r="P5" s="829"/>
      <c r="Q5" s="829"/>
      <c r="R5" s="830"/>
      <c r="S5" s="831" t="s">
        <v>130</v>
      </c>
      <c r="T5" s="827"/>
      <c r="U5" s="827"/>
      <c r="V5" s="827"/>
      <c r="W5" s="827"/>
      <c r="X5" s="832"/>
      <c r="Y5" s="685" t="s">
        <v>3</v>
      </c>
      <c r="Z5" s="529"/>
      <c r="AA5" s="529"/>
      <c r="AB5" s="529"/>
      <c r="AC5" s="529"/>
      <c r="AD5" s="530"/>
      <c r="AE5" s="686" t="s">
        <v>481</v>
      </c>
      <c r="AF5" s="686"/>
      <c r="AG5" s="686"/>
      <c r="AH5" s="686"/>
      <c r="AI5" s="686"/>
      <c r="AJ5" s="686"/>
      <c r="AK5" s="686"/>
      <c r="AL5" s="686"/>
      <c r="AM5" s="686"/>
      <c r="AN5" s="686"/>
      <c r="AO5" s="686"/>
      <c r="AP5" s="687"/>
      <c r="AQ5" s="688" t="s">
        <v>483</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9.599999999999994" customHeight="1" x14ac:dyDescent="0.15">
      <c r="A7" s="481" t="s">
        <v>22</v>
      </c>
      <c r="B7" s="482"/>
      <c r="C7" s="482"/>
      <c r="D7" s="482"/>
      <c r="E7" s="482"/>
      <c r="F7" s="483"/>
      <c r="G7" s="484" t="s">
        <v>485</v>
      </c>
      <c r="H7" s="485"/>
      <c r="I7" s="485"/>
      <c r="J7" s="485"/>
      <c r="K7" s="485"/>
      <c r="L7" s="485"/>
      <c r="M7" s="485"/>
      <c r="N7" s="485"/>
      <c r="O7" s="485"/>
      <c r="P7" s="485"/>
      <c r="Q7" s="485"/>
      <c r="R7" s="485"/>
      <c r="S7" s="485"/>
      <c r="T7" s="485"/>
      <c r="U7" s="485"/>
      <c r="V7" s="485"/>
      <c r="W7" s="485"/>
      <c r="X7" s="486"/>
      <c r="Y7" s="909" t="s">
        <v>434</v>
      </c>
      <c r="Z7" s="429"/>
      <c r="AA7" s="429"/>
      <c r="AB7" s="429"/>
      <c r="AC7" s="429"/>
      <c r="AD7" s="910"/>
      <c r="AE7" s="899" t="s">
        <v>518</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1" t="s">
        <v>330</v>
      </c>
      <c r="B8" s="482"/>
      <c r="C8" s="482"/>
      <c r="D8" s="482"/>
      <c r="E8" s="482"/>
      <c r="F8" s="483"/>
      <c r="G8" s="928" t="str">
        <f>入力規則等!A28</f>
        <v>地方創生</v>
      </c>
      <c r="H8" s="707"/>
      <c r="I8" s="707"/>
      <c r="J8" s="707"/>
      <c r="K8" s="707"/>
      <c r="L8" s="707"/>
      <c r="M8" s="707"/>
      <c r="N8" s="707"/>
      <c r="O8" s="707"/>
      <c r="P8" s="707"/>
      <c r="Q8" s="707"/>
      <c r="R8" s="707"/>
      <c r="S8" s="707"/>
      <c r="T8" s="707"/>
      <c r="U8" s="707"/>
      <c r="V8" s="707"/>
      <c r="W8" s="707"/>
      <c r="X8" s="929"/>
      <c r="Y8" s="833" t="s">
        <v>331</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6" t="s">
        <v>23</v>
      </c>
      <c r="B9" s="837"/>
      <c r="C9" s="837"/>
      <c r="D9" s="837"/>
      <c r="E9" s="837"/>
      <c r="F9" s="837"/>
      <c r="G9" s="838" t="s">
        <v>486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6" t="s">
        <v>29</v>
      </c>
      <c r="B10" s="647"/>
      <c r="C10" s="647"/>
      <c r="D10" s="647"/>
      <c r="E10" s="647"/>
      <c r="F10" s="647"/>
      <c r="G10" s="741" t="s">
        <v>521</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6" t="s">
        <v>5</v>
      </c>
      <c r="B11" s="647"/>
      <c r="C11" s="647"/>
      <c r="D11" s="647"/>
      <c r="E11" s="647"/>
      <c r="F11" s="648"/>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0" t="s">
        <v>24</v>
      </c>
      <c r="B12" s="931"/>
      <c r="C12" s="931"/>
      <c r="D12" s="931"/>
      <c r="E12" s="931"/>
      <c r="F12" s="932"/>
      <c r="G12" s="747"/>
      <c r="H12" s="748"/>
      <c r="I12" s="748"/>
      <c r="J12" s="748"/>
      <c r="K12" s="748"/>
      <c r="L12" s="748"/>
      <c r="M12" s="748"/>
      <c r="N12" s="748"/>
      <c r="O12" s="748"/>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9"/>
    </row>
    <row r="13" spans="1:50" ht="21" customHeight="1" x14ac:dyDescent="0.15">
      <c r="A13" s="600"/>
      <c r="B13" s="601"/>
      <c r="C13" s="601"/>
      <c r="D13" s="601"/>
      <c r="E13" s="601"/>
      <c r="F13" s="602"/>
      <c r="G13" s="710" t="s">
        <v>6</v>
      </c>
      <c r="H13" s="711"/>
      <c r="I13" s="751" t="s">
        <v>7</v>
      </c>
      <c r="J13" s="752"/>
      <c r="K13" s="752"/>
      <c r="L13" s="752"/>
      <c r="M13" s="752"/>
      <c r="N13" s="752"/>
      <c r="O13" s="753"/>
      <c r="P13" s="643" t="s">
        <v>515</v>
      </c>
      <c r="Q13" s="644"/>
      <c r="R13" s="644"/>
      <c r="S13" s="644"/>
      <c r="T13" s="644"/>
      <c r="U13" s="644"/>
      <c r="V13" s="645"/>
      <c r="W13" s="643" t="s">
        <v>516</v>
      </c>
      <c r="X13" s="644"/>
      <c r="Y13" s="644"/>
      <c r="Z13" s="644"/>
      <c r="AA13" s="644"/>
      <c r="AB13" s="644"/>
      <c r="AC13" s="645"/>
      <c r="AD13" s="643" t="s">
        <v>516</v>
      </c>
      <c r="AE13" s="644"/>
      <c r="AF13" s="644"/>
      <c r="AG13" s="644"/>
      <c r="AH13" s="644"/>
      <c r="AI13" s="644"/>
      <c r="AJ13" s="645"/>
      <c r="AK13" s="643">
        <v>56</v>
      </c>
      <c r="AL13" s="644"/>
      <c r="AM13" s="644"/>
      <c r="AN13" s="644"/>
      <c r="AO13" s="644"/>
      <c r="AP13" s="644"/>
      <c r="AQ13" s="645"/>
      <c r="AR13" s="906">
        <v>20</v>
      </c>
      <c r="AS13" s="907"/>
      <c r="AT13" s="907"/>
      <c r="AU13" s="907"/>
      <c r="AV13" s="907"/>
      <c r="AW13" s="907"/>
      <c r="AX13" s="908"/>
    </row>
    <row r="14" spans="1:50" ht="21" customHeight="1" x14ac:dyDescent="0.15">
      <c r="A14" s="600"/>
      <c r="B14" s="601"/>
      <c r="C14" s="601"/>
      <c r="D14" s="601"/>
      <c r="E14" s="601"/>
      <c r="F14" s="602"/>
      <c r="G14" s="712"/>
      <c r="H14" s="713"/>
      <c r="I14" s="698" t="s">
        <v>8</v>
      </c>
      <c r="J14" s="749"/>
      <c r="K14" s="749"/>
      <c r="L14" s="749"/>
      <c r="M14" s="749"/>
      <c r="N14" s="749"/>
      <c r="O14" s="750"/>
      <c r="P14" s="643" t="s">
        <v>515</v>
      </c>
      <c r="Q14" s="644"/>
      <c r="R14" s="644"/>
      <c r="S14" s="644"/>
      <c r="T14" s="644"/>
      <c r="U14" s="644"/>
      <c r="V14" s="645"/>
      <c r="W14" s="643" t="s">
        <v>516</v>
      </c>
      <c r="X14" s="644"/>
      <c r="Y14" s="644"/>
      <c r="Z14" s="644"/>
      <c r="AA14" s="644"/>
      <c r="AB14" s="644"/>
      <c r="AC14" s="645"/>
      <c r="AD14" s="643" t="s">
        <v>517</v>
      </c>
      <c r="AE14" s="644"/>
      <c r="AF14" s="644"/>
      <c r="AG14" s="644"/>
      <c r="AH14" s="644"/>
      <c r="AI14" s="644"/>
      <c r="AJ14" s="645"/>
      <c r="AK14" s="643" t="s">
        <v>516</v>
      </c>
      <c r="AL14" s="644"/>
      <c r="AM14" s="644"/>
      <c r="AN14" s="644"/>
      <c r="AO14" s="644"/>
      <c r="AP14" s="644"/>
      <c r="AQ14" s="645"/>
      <c r="AR14" s="775"/>
      <c r="AS14" s="775"/>
      <c r="AT14" s="775"/>
      <c r="AU14" s="775"/>
      <c r="AV14" s="775"/>
      <c r="AW14" s="775"/>
      <c r="AX14" s="776"/>
    </row>
    <row r="15" spans="1:50" ht="21" customHeight="1" x14ac:dyDescent="0.15">
      <c r="A15" s="600"/>
      <c r="B15" s="601"/>
      <c r="C15" s="601"/>
      <c r="D15" s="601"/>
      <c r="E15" s="601"/>
      <c r="F15" s="602"/>
      <c r="G15" s="712"/>
      <c r="H15" s="713"/>
      <c r="I15" s="698" t="s">
        <v>50</v>
      </c>
      <c r="J15" s="699"/>
      <c r="K15" s="699"/>
      <c r="L15" s="699"/>
      <c r="M15" s="699"/>
      <c r="N15" s="699"/>
      <c r="O15" s="700"/>
      <c r="P15" s="643" t="s">
        <v>516</v>
      </c>
      <c r="Q15" s="644"/>
      <c r="R15" s="644"/>
      <c r="S15" s="644"/>
      <c r="T15" s="644"/>
      <c r="U15" s="644"/>
      <c r="V15" s="645"/>
      <c r="W15" s="643" t="s">
        <v>516</v>
      </c>
      <c r="X15" s="644"/>
      <c r="Y15" s="644"/>
      <c r="Z15" s="644"/>
      <c r="AA15" s="644"/>
      <c r="AB15" s="644"/>
      <c r="AC15" s="645"/>
      <c r="AD15" s="643" t="s">
        <v>516</v>
      </c>
      <c r="AE15" s="644"/>
      <c r="AF15" s="644"/>
      <c r="AG15" s="644"/>
      <c r="AH15" s="644"/>
      <c r="AI15" s="644"/>
      <c r="AJ15" s="645"/>
      <c r="AK15" s="643" t="s">
        <v>516</v>
      </c>
      <c r="AL15" s="644"/>
      <c r="AM15" s="644"/>
      <c r="AN15" s="644"/>
      <c r="AO15" s="644"/>
      <c r="AP15" s="644"/>
      <c r="AQ15" s="645"/>
      <c r="AR15" s="643"/>
      <c r="AS15" s="644"/>
      <c r="AT15" s="644"/>
      <c r="AU15" s="644"/>
      <c r="AV15" s="644"/>
      <c r="AW15" s="644"/>
      <c r="AX15" s="793"/>
    </row>
    <row r="16" spans="1:50" ht="21" customHeight="1" x14ac:dyDescent="0.15">
      <c r="A16" s="600"/>
      <c r="B16" s="601"/>
      <c r="C16" s="601"/>
      <c r="D16" s="601"/>
      <c r="E16" s="601"/>
      <c r="F16" s="602"/>
      <c r="G16" s="712"/>
      <c r="H16" s="713"/>
      <c r="I16" s="698" t="s">
        <v>51</v>
      </c>
      <c r="J16" s="699"/>
      <c r="K16" s="699"/>
      <c r="L16" s="699"/>
      <c r="M16" s="699"/>
      <c r="N16" s="699"/>
      <c r="O16" s="700"/>
      <c r="P16" s="643" t="s">
        <v>516</v>
      </c>
      <c r="Q16" s="644"/>
      <c r="R16" s="644"/>
      <c r="S16" s="644"/>
      <c r="T16" s="644"/>
      <c r="U16" s="644"/>
      <c r="V16" s="645"/>
      <c r="W16" s="643" t="s">
        <v>515</v>
      </c>
      <c r="X16" s="644"/>
      <c r="Y16" s="644"/>
      <c r="Z16" s="644"/>
      <c r="AA16" s="644"/>
      <c r="AB16" s="644"/>
      <c r="AC16" s="645"/>
      <c r="AD16" s="643" t="s">
        <v>516</v>
      </c>
      <c r="AE16" s="644"/>
      <c r="AF16" s="644"/>
      <c r="AG16" s="644"/>
      <c r="AH16" s="644"/>
      <c r="AI16" s="644"/>
      <c r="AJ16" s="645"/>
      <c r="AK16" s="643" t="s">
        <v>516</v>
      </c>
      <c r="AL16" s="644"/>
      <c r="AM16" s="644"/>
      <c r="AN16" s="644"/>
      <c r="AO16" s="644"/>
      <c r="AP16" s="644"/>
      <c r="AQ16" s="645"/>
      <c r="AR16" s="744"/>
      <c r="AS16" s="745"/>
      <c r="AT16" s="745"/>
      <c r="AU16" s="745"/>
      <c r="AV16" s="745"/>
      <c r="AW16" s="745"/>
      <c r="AX16" s="746"/>
    </row>
    <row r="17" spans="1:50" ht="24.75" customHeight="1" x14ac:dyDescent="0.15">
      <c r="A17" s="600"/>
      <c r="B17" s="601"/>
      <c r="C17" s="601"/>
      <c r="D17" s="601"/>
      <c r="E17" s="601"/>
      <c r="F17" s="602"/>
      <c r="G17" s="712"/>
      <c r="H17" s="713"/>
      <c r="I17" s="698" t="s">
        <v>49</v>
      </c>
      <c r="J17" s="749"/>
      <c r="K17" s="749"/>
      <c r="L17" s="749"/>
      <c r="M17" s="749"/>
      <c r="N17" s="749"/>
      <c r="O17" s="750"/>
      <c r="P17" s="643" t="s">
        <v>516</v>
      </c>
      <c r="Q17" s="644"/>
      <c r="R17" s="644"/>
      <c r="S17" s="644"/>
      <c r="T17" s="644"/>
      <c r="U17" s="644"/>
      <c r="V17" s="645"/>
      <c r="W17" s="643" t="s">
        <v>516</v>
      </c>
      <c r="X17" s="644"/>
      <c r="Y17" s="644"/>
      <c r="Z17" s="644"/>
      <c r="AA17" s="644"/>
      <c r="AB17" s="644"/>
      <c r="AC17" s="645"/>
      <c r="AD17" s="643" t="s">
        <v>516</v>
      </c>
      <c r="AE17" s="644"/>
      <c r="AF17" s="644"/>
      <c r="AG17" s="644"/>
      <c r="AH17" s="644"/>
      <c r="AI17" s="644"/>
      <c r="AJ17" s="645"/>
      <c r="AK17" s="643" t="s">
        <v>516</v>
      </c>
      <c r="AL17" s="644"/>
      <c r="AM17" s="644"/>
      <c r="AN17" s="644"/>
      <c r="AO17" s="644"/>
      <c r="AP17" s="644"/>
      <c r="AQ17" s="645"/>
      <c r="AR17" s="904"/>
      <c r="AS17" s="904"/>
      <c r="AT17" s="904"/>
      <c r="AU17" s="904"/>
      <c r="AV17" s="904"/>
      <c r="AW17" s="904"/>
      <c r="AX17" s="905"/>
    </row>
    <row r="18" spans="1:50" ht="24.75" customHeight="1" x14ac:dyDescent="0.15">
      <c r="A18" s="600"/>
      <c r="B18" s="601"/>
      <c r="C18" s="601"/>
      <c r="D18" s="601"/>
      <c r="E18" s="601"/>
      <c r="F18" s="602"/>
      <c r="G18" s="714"/>
      <c r="H18" s="715"/>
      <c r="I18" s="703" t="s">
        <v>20</v>
      </c>
      <c r="J18" s="704"/>
      <c r="K18" s="704"/>
      <c r="L18" s="704"/>
      <c r="M18" s="704"/>
      <c r="N18" s="704"/>
      <c r="O18" s="705"/>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56</v>
      </c>
      <c r="AL18" s="866"/>
      <c r="AM18" s="866"/>
      <c r="AN18" s="866"/>
      <c r="AO18" s="866"/>
      <c r="AP18" s="866"/>
      <c r="AQ18" s="867"/>
      <c r="AR18" s="865">
        <f>SUM(AR13:AX17)</f>
        <v>20</v>
      </c>
      <c r="AS18" s="866"/>
      <c r="AT18" s="866"/>
      <c r="AU18" s="866"/>
      <c r="AV18" s="866"/>
      <c r="AW18" s="866"/>
      <c r="AX18" s="868"/>
    </row>
    <row r="19" spans="1:50" ht="24.75" customHeight="1" x14ac:dyDescent="0.15">
      <c r="A19" s="600"/>
      <c r="B19" s="601"/>
      <c r="C19" s="601"/>
      <c r="D19" s="601"/>
      <c r="E19" s="601"/>
      <c r="F19" s="602"/>
      <c r="G19" s="863" t="s">
        <v>9</v>
      </c>
      <c r="H19" s="864"/>
      <c r="I19" s="864"/>
      <c r="J19" s="864"/>
      <c r="K19" s="864"/>
      <c r="L19" s="864"/>
      <c r="M19" s="864"/>
      <c r="N19" s="864"/>
      <c r="O19" s="864"/>
      <c r="P19" s="643"/>
      <c r="Q19" s="644"/>
      <c r="R19" s="644"/>
      <c r="S19" s="644"/>
      <c r="T19" s="644"/>
      <c r="U19" s="644"/>
      <c r="V19" s="645"/>
      <c r="W19" s="643"/>
      <c r="X19" s="644"/>
      <c r="Y19" s="644"/>
      <c r="Z19" s="644"/>
      <c r="AA19" s="644"/>
      <c r="AB19" s="644"/>
      <c r="AC19" s="645"/>
      <c r="AD19" s="643"/>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3" t="s">
        <v>10</v>
      </c>
      <c r="H20" s="864"/>
      <c r="I20" s="864"/>
      <c r="J20" s="864"/>
      <c r="K20" s="864"/>
      <c r="L20" s="864"/>
      <c r="M20" s="864"/>
      <c r="N20" s="864"/>
      <c r="O20" s="864"/>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6"/>
      <c r="B21" s="837"/>
      <c r="C21" s="837"/>
      <c r="D21" s="837"/>
      <c r="E21" s="837"/>
      <c r="F21" s="933"/>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1" t="s">
        <v>470</v>
      </c>
      <c r="B22" s="952"/>
      <c r="C22" s="952"/>
      <c r="D22" s="952"/>
      <c r="E22" s="952"/>
      <c r="F22" s="953"/>
      <c r="G22" s="938" t="s">
        <v>378</v>
      </c>
      <c r="H22" s="208"/>
      <c r="I22" s="208"/>
      <c r="J22" s="208"/>
      <c r="K22" s="208"/>
      <c r="L22" s="208"/>
      <c r="M22" s="208"/>
      <c r="N22" s="208"/>
      <c r="O22" s="209"/>
      <c r="P22" s="923" t="s">
        <v>439</v>
      </c>
      <c r="Q22" s="208"/>
      <c r="R22" s="208"/>
      <c r="S22" s="208"/>
      <c r="T22" s="208"/>
      <c r="U22" s="208"/>
      <c r="V22" s="209"/>
      <c r="W22" s="923" t="s">
        <v>435</v>
      </c>
      <c r="X22" s="208"/>
      <c r="Y22" s="208"/>
      <c r="Z22" s="208"/>
      <c r="AA22" s="208"/>
      <c r="AB22" s="208"/>
      <c r="AC22" s="209"/>
      <c r="AD22" s="923" t="s">
        <v>377</v>
      </c>
      <c r="AE22" s="208"/>
      <c r="AF22" s="208"/>
      <c r="AG22" s="208"/>
      <c r="AH22" s="208"/>
      <c r="AI22" s="208"/>
      <c r="AJ22" s="208"/>
      <c r="AK22" s="208"/>
      <c r="AL22" s="208"/>
      <c r="AM22" s="208"/>
      <c r="AN22" s="208"/>
      <c r="AO22" s="208"/>
      <c r="AP22" s="208"/>
      <c r="AQ22" s="208"/>
      <c r="AR22" s="208"/>
      <c r="AS22" s="208"/>
      <c r="AT22" s="208"/>
      <c r="AU22" s="208"/>
      <c r="AV22" s="208"/>
      <c r="AW22" s="208"/>
      <c r="AX22" s="960"/>
    </row>
    <row r="23" spans="1:50" ht="25.5" customHeight="1" x14ac:dyDescent="0.15">
      <c r="A23" s="954"/>
      <c r="B23" s="955"/>
      <c r="C23" s="955"/>
      <c r="D23" s="955"/>
      <c r="E23" s="955"/>
      <c r="F23" s="956"/>
      <c r="G23" s="939" t="s">
        <v>487</v>
      </c>
      <c r="H23" s="940"/>
      <c r="I23" s="940"/>
      <c r="J23" s="940"/>
      <c r="K23" s="940"/>
      <c r="L23" s="940"/>
      <c r="M23" s="940"/>
      <c r="N23" s="940"/>
      <c r="O23" s="941"/>
      <c r="P23" s="906">
        <v>49</v>
      </c>
      <c r="Q23" s="907"/>
      <c r="R23" s="907"/>
      <c r="S23" s="907"/>
      <c r="T23" s="907"/>
      <c r="U23" s="907"/>
      <c r="V23" s="924"/>
      <c r="W23" s="906">
        <v>18</v>
      </c>
      <c r="X23" s="907"/>
      <c r="Y23" s="907"/>
      <c r="Z23" s="907"/>
      <c r="AA23" s="907"/>
      <c r="AB23" s="907"/>
      <c r="AC23" s="924"/>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488</v>
      </c>
      <c r="H24" s="943"/>
      <c r="I24" s="943"/>
      <c r="J24" s="943"/>
      <c r="K24" s="943"/>
      <c r="L24" s="943"/>
      <c r="M24" s="943"/>
      <c r="N24" s="943"/>
      <c r="O24" s="944"/>
      <c r="P24" s="643">
        <v>6</v>
      </c>
      <c r="Q24" s="644"/>
      <c r="R24" s="644"/>
      <c r="S24" s="644"/>
      <c r="T24" s="644"/>
      <c r="U24" s="644"/>
      <c r="V24" s="645"/>
      <c r="W24" s="643">
        <v>2</v>
      </c>
      <c r="X24" s="644"/>
      <c r="Y24" s="644"/>
      <c r="Z24" s="644"/>
      <c r="AA24" s="644"/>
      <c r="AB24" s="644"/>
      <c r="AC24" s="64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t="s">
        <v>489</v>
      </c>
      <c r="H25" s="943"/>
      <c r="I25" s="943"/>
      <c r="J25" s="943"/>
      <c r="K25" s="943"/>
      <c r="L25" s="943"/>
      <c r="M25" s="943"/>
      <c r="N25" s="943"/>
      <c r="O25" s="944"/>
      <c r="P25" s="643">
        <v>0.4</v>
      </c>
      <c r="Q25" s="644"/>
      <c r="R25" s="644"/>
      <c r="S25" s="644"/>
      <c r="T25" s="644"/>
      <c r="U25" s="644"/>
      <c r="V25" s="645"/>
      <c r="W25" s="643">
        <v>0.4</v>
      </c>
      <c r="X25" s="644"/>
      <c r="Y25" s="644"/>
      <c r="Z25" s="644"/>
      <c r="AA25" s="644"/>
      <c r="AB25" s="644"/>
      <c r="AC25" s="64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43"/>
      <c r="Q26" s="644"/>
      <c r="R26" s="644"/>
      <c r="S26" s="644"/>
      <c r="T26" s="644"/>
      <c r="U26" s="644"/>
      <c r="V26" s="645"/>
      <c r="W26" s="643"/>
      <c r="X26" s="644"/>
      <c r="Y26" s="644"/>
      <c r="Z26" s="644"/>
      <c r="AA26" s="644"/>
      <c r="AB26" s="644"/>
      <c r="AC26" s="64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43"/>
      <c r="Q27" s="644"/>
      <c r="R27" s="644"/>
      <c r="S27" s="644"/>
      <c r="T27" s="644"/>
      <c r="U27" s="644"/>
      <c r="V27" s="645"/>
      <c r="W27" s="643"/>
      <c r="X27" s="644"/>
      <c r="Y27" s="644"/>
      <c r="Z27" s="644"/>
      <c r="AA27" s="644"/>
      <c r="AB27" s="644"/>
      <c r="AC27" s="64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382</v>
      </c>
      <c r="H28" s="946"/>
      <c r="I28" s="946"/>
      <c r="J28" s="946"/>
      <c r="K28" s="946"/>
      <c r="L28" s="946"/>
      <c r="M28" s="946"/>
      <c r="N28" s="946"/>
      <c r="O28" s="947"/>
      <c r="P28" s="865">
        <f>P29-SUM(P23:P27)</f>
        <v>0.60000000000000142</v>
      </c>
      <c r="Q28" s="866"/>
      <c r="R28" s="866"/>
      <c r="S28" s="866"/>
      <c r="T28" s="866"/>
      <c r="U28" s="866"/>
      <c r="V28" s="867"/>
      <c r="W28" s="865">
        <f>W29-SUM(W23:W27)</f>
        <v>-0.39999999999999858</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379</v>
      </c>
      <c r="H29" s="949"/>
      <c r="I29" s="949"/>
      <c r="J29" s="949"/>
      <c r="K29" s="949"/>
      <c r="L29" s="949"/>
      <c r="M29" s="949"/>
      <c r="N29" s="949"/>
      <c r="O29" s="950"/>
      <c r="P29" s="643">
        <v>56</v>
      </c>
      <c r="Q29" s="644"/>
      <c r="R29" s="644"/>
      <c r="S29" s="644"/>
      <c r="T29" s="644"/>
      <c r="U29" s="644"/>
      <c r="V29" s="645"/>
      <c r="W29" s="920">
        <f>AR13</f>
        <v>20</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8" t="s">
        <v>394</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454</v>
      </c>
      <c r="AF30" s="846"/>
      <c r="AG30" s="846"/>
      <c r="AH30" s="847"/>
      <c r="AI30" s="845" t="s">
        <v>451</v>
      </c>
      <c r="AJ30" s="846"/>
      <c r="AK30" s="846"/>
      <c r="AL30" s="847"/>
      <c r="AM30" s="902" t="s">
        <v>446</v>
      </c>
      <c r="AN30" s="902"/>
      <c r="AO30" s="902"/>
      <c r="AP30" s="845"/>
      <c r="AQ30" s="754" t="s">
        <v>306</v>
      </c>
      <c r="AR30" s="755"/>
      <c r="AS30" s="755"/>
      <c r="AT30" s="756"/>
      <c r="AU30" s="761" t="s">
        <v>252</v>
      </c>
      <c r="AV30" s="761"/>
      <c r="AW30" s="761"/>
      <c r="AX30" s="903"/>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485</v>
      </c>
      <c r="AR31" s="186"/>
      <c r="AS31" s="119" t="s">
        <v>307</v>
      </c>
      <c r="AT31" s="120"/>
      <c r="AU31" s="185"/>
      <c r="AV31" s="185"/>
      <c r="AW31" s="384" t="s">
        <v>296</v>
      </c>
      <c r="AX31" s="385"/>
    </row>
    <row r="32" spans="1:50" ht="27" customHeight="1" x14ac:dyDescent="0.15">
      <c r="A32" s="389"/>
      <c r="B32" s="387"/>
      <c r="C32" s="387"/>
      <c r="D32" s="387"/>
      <c r="E32" s="387"/>
      <c r="F32" s="388"/>
      <c r="G32" s="550" t="s">
        <v>490</v>
      </c>
      <c r="H32" s="551"/>
      <c r="I32" s="551"/>
      <c r="J32" s="551"/>
      <c r="K32" s="551"/>
      <c r="L32" s="551"/>
      <c r="M32" s="551"/>
      <c r="N32" s="551"/>
      <c r="O32" s="552"/>
      <c r="P32" s="91" t="s">
        <v>491</v>
      </c>
      <c r="Q32" s="91"/>
      <c r="R32" s="91"/>
      <c r="S32" s="91"/>
      <c r="T32" s="91"/>
      <c r="U32" s="91"/>
      <c r="V32" s="91"/>
      <c r="W32" s="91"/>
      <c r="X32" s="92"/>
      <c r="Y32" s="457" t="s">
        <v>12</v>
      </c>
      <c r="Z32" s="517"/>
      <c r="AA32" s="518"/>
      <c r="AB32" s="447" t="s">
        <v>14</v>
      </c>
      <c r="AC32" s="447"/>
      <c r="AD32" s="447"/>
      <c r="AE32" s="204" t="s">
        <v>485</v>
      </c>
      <c r="AF32" s="205"/>
      <c r="AG32" s="205"/>
      <c r="AH32" s="205"/>
      <c r="AI32" s="204" t="s">
        <v>494</v>
      </c>
      <c r="AJ32" s="205"/>
      <c r="AK32" s="205"/>
      <c r="AL32" s="205"/>
      <c r="AM32" s="204" t="s">
        <v>485</v>
      </c>
      <c r="AN32" s="205"/>
      <c r="AO32" s="205"/>
      <c r="AP32" s="205"/>
      <c r="AQ32" s="326" t="s">
        <v>494</v>
      </c>
      <c r="AR32" s="193"/>
      <c r="AS32" s="193"/>
      <c r="AT32" s="327"/>
      <c r="AU32" s="205" t="s">
        <v>485</v>
      </c>
      <c r="AV32" s="205"/>
      <c r="AW32" s="205"/>
      <c r="AX32" s="207"/>
    </row>
    <row r="33" spans="1:50" ht="27"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14</v>
      </c>
      <c r="AC33" s="509"/>
      <c r="AD33" s="509"/>
      <c r="AE33" s="204" t="s">
        <v>485</v>
      </c>
      <c r="AF33" s="205"/>
      <c r="AG33" s="205"/>
      <c r="AH33" s="205"/>
      <c r="AI33" s="204" t="s">
        <v>485</v>
      </c>
      <c r="AJ33" s="205"/>
      <c r="AK33" s="205"/>
      <c r="AL33" s="205"/>
      <c r="AM33" s="204" t="s">
        <v>485</v>
      </c>
      <c r="AN33" s="205"/>
      <c r="AO33" s="205"/>
      <c r="AP33" s="205"/>
      <c r="AQ33" s="326" t="s">
        <v>485</v>
      </c>
      <c r="AR33" s="193"/>
      <c r="AS33" s="193"/>
      <c r="AT33" s="327"/>
      <c r="AU33" s="205" t="s">
        <v>495</v>
      </c>
      <c r="AV33" s="205"/>
      <c r="AW33" s="205"/>
      <c r="AX33" s="207"/>
    </row>
    <row r="34" spans="1:50" ht="27"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485</v>
      </c>
      <c r="AF34" s="205"/>
      <c r="AG34" s="205"/>
      <c r="AH34" s="205"/>
      <c r="AI34" s="204" t="s">
        <v>485</v>
      </c>
      <c r="AJ34" s="205"/>
      <c r="AK34" s="205"/>
      <c r="AL34" s="205"/>
      <c r="AM34" s="204" t="s">
        <v>495</v>
      </c>
      <c r="AN34" s="205"/>
      <c r="AO34" s="205"/>
      <c r="AP34" s="205"/>
      <c r="AQ34" s="326" t="s">
        <v>485</v>
      </c>
      <c r="AR34" s="193"/>
      <c r="AS34" s="193"/>
      <c r="AT34" s="327"/>
      <c r="AU34" s="205" t="s">
        <v>485</v>
      </c>
      <c r="AV34" s="205"/>
      <c r="AW34" s="205"/>
      <c r="AX34" s="207"/>
    </row>
    <row r="35" spans="1:50" ht="23.25" customHeight="1" x14ac:dyDescent="0.15">
      <c r="A35" s="212" t="s">
        <v>424</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7" t="s">
        <v>394</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7"/>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t="s">
        <v>485</v>
      </c>
      <c r="AR38" s="186"/>
      <c r="AS38" s="119" t="s">
        <v>307</v>
      </c>
      <c r="AT38" s="120"/>
      <c r="AU38" s="185"/>
      <c r="AV38" s="185"/>
      <c r="AW38" s="384" t="s">
        <v>296</v>
      </c>
      <c r="AX38" s="385"/>
    </row>
    <row r="39" spans="1:50" ht="30" customHeight="1" x14ac:dyDescent="0.15">
      <c r="A39" s="389"/>
      <c r="B39" s="387"/>
      <c r="C39" s="387"/>
      <c r="D39" s="387"/>
      <c r="E39" s="387"/>
      <c r="F39" s="388"/>
      <c r="G39" s="550" t="s">
        <v>493</v>
      </c>
      <c r="H39" s="551"/>
      <c r="I39" s="551"/>
      <c r="J39" s="551"/>
      <c r="K39" s="551"/>
      <c r="L39" s="551"/>
      <c r="M39" s="551"/>
      <c r="N39" s="551"/>
      <c r="O39" s="552"/>
      <c r="P39" s="91" t="s">
        <v>513</v>
      </c>
      <c r="Q39" s="91"/>
      <c r="R39" s="91"/>
      <c r="S39" s="91"/>
      <c r="T39" s="91"/>
      <c r="U39" s="91"/>
      <c r="V39" s="91"/>
      <c r="W39" s="91"/>
      <c r="X39" s="92"/>
      <c r="Y39" s="457" t="s">
        <v>12</v>
      </c>
      <c r="Z39" s="517"/>
      <c r="AA39" s="518"/>
      <c r="AB39" s="447" t="s">
        <v>14</v>
      </c>
      <c r="AC39" s="447"/>
      <c r="AD39" s="447"/>
      <c r="AE39" s="204" t="s">
        <v>485</v>
      </c>
      <c r="AF39" s="205"/>
      <c r="AG39" s="205"/>
      <c r="AH39" s="205"/>
      <c r="AI39" s="204" t="s">
        <v>485</v>
      </c>
      <c r="AJ39" s="205"/>
      <c r="AK39" s="205"/>
      <c r="AL39" s="205"/>
      <c r="AM39" s="204" t="s">
        <v>485</v>
      </c>
      <c r="AN39" s="205"/>
      <c r="AO39" s="205"/>
      <c r="AP39" s="205"/>
      <c r="AQ39" s="326" t="s">
        <v>496</v>
      </c>
      <c r="AR39" s="193"/>
      <c r="AS39" s="193"/>
      <c r="AT39" s="327"/>
      <c r="AU39" s="205" t="s">
        <v>485</v>
      </c>
      <c r="AV39" s="205"/>
      <c r="AW39" s="205"/>
      <c r="AX39" s="207"/>
    </row>
    <row r="40" spans="1:50" ht="30"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14</v>
      </c>
      <c r="AC40" s="509"/>
      <c r="AD40" s="509"/>
      <c r="AE40" s="204" t="s">
        <v>485</v>
      </c>
      <c r="AF40" s="205"/>
      <c r="AG40" s="205"/>
      <c r="AH40" s="205"/>
      <c r="AI40" s="204" t="s">
        <v>485</v>
      </c>
      <c r="AJ40" s="205"/>
      <c r="AK40" s="205"/>
      <c r="AL40" s="205"/>
      <c r="AM40" s="204" t="s">
        <v>485</v>
      </c>
      <c r="AN40" s="205"/>
      <c r="AO40" s="205"/>
      <c r="AP40" s="205"/>
      <c r="AQ40" s="326" t="s">
        <v>485</v>
      </c>
      <c r="AR40" s="193"/>
      <c r="AS40" s="193"/>
      <c r="AT40" s="327"/>
      <c r="AU40" s="205" t="s">
        <v>485</v>
      </c>
      <c r="AV40" s="205"/>
      <c r="AW40" s="205"/>
      <c r="AX40" s="207"/>
    </row>
    <row r="41" spans="1:50" ht="30"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485</v>
      </c>
      <c r="AF41" s="205"/>
      <c r="AG41" s="205"/>
      <c r="AH41" s="205"/>
      <c r="AI41" s="204" t="s">
        <v>485</v>
      </c>
      <c r="AJ41" s="205"/>
      <c r="AK41" s="205"/>
      <c r="AL41" s="205"/>
      <c r="AM41" s="204" t="s">
        <v>485</v>
      </c>
      <c r="AN41" s="205"/>
      <c r="AO41" s="205"/>
      <c r="AP41" s="205"/>
      <c r="AQ41" s="326" t="s">
        <v>485</v>
      </c>
      <c r="AR41" s="193"/>
      <c r="AS41" s="193"/>
      <c r="AT41" s="327"/>
      <c r="AU41" s="205" t="s">
        <v>485</v>
      </c>
      <c r="AV41" s="205"/>
      <c r="AW41" s="205"/>
      <c r="AX41" s="207"/>
    </row>
    <row r="42" spans="1:50" ht="23.25" customHeight="1" x14ac:dyDescent="0.15">
      <c r="A42" s="212" t="s">
        <v>424</v>
      </c>
      <c r="B42" s="213"/>
      <c r="C42" s="213"/>
      <c r="D42" s="213"/>
      <c r="E42" s="213"/>
      <c r="F42" s="214"/>
      <c r="G42" s="218" t="s">
        <v>492</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7" t="s">
        <v>394</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7"/>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1" t="s">
        <v>252</v>
      </c>
      <c r="AV51" s="911"/>
      <c r="AW51" s="911"/>
      <c r="AX51" s="912"/>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1" t="s">
        <v>252</v>
      </c>
      <c r="AV58" s="911"/>
      <c r="AW58" s="911"/>
      <c r="AX58" s="912"/>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7"/>
      <c r="AF77" s="878"/>
      <c r="AG77" s="878"/>
      <c r="AH77" s="878"/>
      <c r="AI77" s="877"/>
      <c r="AJ77" s="878"/>
      <c r="AK77" s="878"/>
      <c r="AL77" s="878"/>
      <c r="AM77" s="877"/>
      <c r="AN77" s="878"/>
      <c r="AO77" s="878"/>
      <c r="AP77" s="878"/>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4"/>
    </row>
    <row r="80" spans="1:50" ht="18.75" hidden="1" customHeight="1" x14ac:dyDescent="0.15">
      <c r="A80" s="851"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2"/>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2"/>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1"/>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2"/>
    </row>
    <row r="83" spans="1:60" ht="22.5" hidden="1" customHeight="1" x14ac:dyDescent="0.15">
      <c r="A83" s="852"/>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3"/>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4"/>
    </row>
    <row r="84" spans="1:60" ht="19.5" hidden="1" customHeight="1" x14ac:dyDescent="0.15">
      <c r="A84" s="852"/>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5"/>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6"/>
    </row>
    <row r="85" spans="1:60" ht="18.75" hidden="1" customHeight="1" x14ac:dyDescent="0.15">
      <c r="A85" s="852"/>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2"/>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2"/>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2"/>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2"/>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2"/>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2"/>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2"/>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2"/>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2"/>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2"/>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2"/>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2"/>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2"/>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3"/>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2" t="s">
        <v>13</v>
      </c>
      <c r="Z99" s="883"/>
      <c r="AA99" s="884"/>
      <c r="AB99" s="879" t="s">
        <v>14</v>
      </c>
      <c r="AC99" s="880"/>
      <c r="AD99" s="881"/>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1"/>
      <c r="Z100" s="842"/>
      <c r="AA100" s="843"/>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497</v>
      </c>
      <c r="H101" s="91"/>
      <c r="I101" s="91"/>
      <c r="J101" s="91"/>
      <c r="K101" s="91"/>
      <c r="L101" s="91"/>
      <c r="M101" s="91"/>
      <c r="N101" s="91"/>
      <c r="O101" s="91"/>
      <c r="P101" s="91"/>
      <c r="Q101" s="91"/>
      <c r="R101" s="91"/>
      <c r="S101" s="91"/>
      <c r="T101" s="91"/>
      <c r="U101" s="91"/>
      <c r="V101" s="91"/>
      <c r="W101" s="91"/>
      <c r="X101" s="92"/>
      <c r="Y101" s="528" t="s">
        <v>54</v>
      </c>
      <c r="Z101" s="529"/>
      <c r="AA101" s="530"/>
      <c r="AB101" s="447" t="s">
        <v>498</v>
      </c>
      <c r="AC101" s="447"/>
      <c r="AD101" s="447"/>
      <c r="AE101" s="204" t="s">
        <v>485</v>
      </c>
      <c r="AF101" s="205"/>
      <c r="AG101" s="205"/>
      <c r="AH101" s="206"/>
      <c r="AI101" s="204" t="s">
        <v>485</v>
      </c>
      <c r="AJ101" s="205"/>
      <c r="AK101" s="205"/>
      <c r="AL101" s="206"/>
      <c r="AM101" s="204" t="s">
        <v>485</v>
      </c>
      <c r="AN101" s="205"/>
      <c r="AO101" s="205"/>
      <c r="AP101" s="206"/>
      <c r="AQ101" s="204" t="s">
        <v>499</v>
      </c>
      <c r="AR101" s="205"/>
      <c r="AS101" s="205"/>
      <c r="AT101" s="206"/>
      <c r="AU101" s="204" t="s">
        <v>485</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498</v>
      </c>
      <c r="AC102" s="447"/>
      <c r="AD102" s="447"/>
      <c r="AE102" s="404" t="s">
        <v>499</v>
      </c>
      <c r="AF102" s="404"/>
      <c r="AG102" s="404"/>
      <c r="AH102" s="404"/>
      <c r="AI102" s="404" t="s">
        <v>485</v>
      </c>
      <c r="AJ102" s="404"/>
      <c r="AK102" s="404"/>
      <c r="AL102" s="404"/>
      <c r="AM102" s="404" t="s">
        <v>495</v>
      </c>
      <c r="AN102" s="404"/>
      <c r="AO102" s="404"/>
      <c r="AP102" s="404"/>
      <c r="AQ102" s="259">
        <v>24</v>
      </c>
      <c r="AR102" s="260"/>
      <c r="AS102" s="260"/>
      <c r="AT102" s="305"/>
      <c r="AU102" s="259" t="s">
        <v>509</v>
      </c>
      <c r="AV102" s="260"/>
      <c r="AW102" s="260"/>
      <c r="AX102" s="305"/>
    </row>
    <row r="103" spans="1:60" ht="31.5"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customHeight="1" x14ac:dyDescent="0.15">
      <c r="A104" s="408"/>
      <c r="B104" s="409"/>
      <c r="C104" s="409"/>
      <c r="D104" s="409"/>
      <c r="E104" s="409"/>
      <c r="F104" s="410"/>
      <c r="G104" s="91" t="s">
        <v>500</v>
      </c>
      <c r="H104" s="91"/>
      <c r="I104" s="91"/>
      <c r="J104" s="91"/>
      <c r="K104" s="91"/>
      <c r="L104" s="91"/>
      <c r="M104" s="91"/>
      <c r="N104" s="91"/>
      <c r="O104" s="91"/>
      <c r="P104" s="91"/>
      <c r="Q104" s="91"/>
      <c r="R104" s="91"/>
      <c r="S104" s="91"/>
      <c r="T104" s="91"/>
      <c r="U104" s="91"/>
      <c r="V104" s="91"/>
      <c r="W104" s="91"/>
      <c r="X104" s="92"/>
      <c r="Y104" s="451" t="s">
        <v>54</v>
      </c>
      <c r="Z104" s="452"/>
      <c r="AA104" s="453"/>
      <c r="AB104" s="531" t="s">
        <v>501</v>
      </c>
      <c r="AC104" s="532"/>
      <c r="AD104" s="533"/>
      <c r="AE104" s="204" t="s">
        <v>495</v>
      </c>
      <c r="AF104" s="205"/>
      <c r="AG104" s="205"/>
      <c r="AH104" s="206"/>
      <c r="AI104" s="204" t="s">
        <v>485</v>
      </c>
      <c r="AJ104" s="205"/>
      <c r="AK104" s="205"/>
      <c r="AL104" s="206"/>
      <c r="AM104" s="204" t="s">
        <v>485</v>
      </c>
      <c r="AN104" s="205"/>
      <c r="AO104" s="205"/>
      <c r="AP104" s="206"/>
      <c r="AQ104" s="204" t="s">
        <v>485</v>
      </c>
      <c r="AR104" s="205"/>
      <c r="AS104" s="205"/>
      <c r="AT104" s="206"/>
      <c r="AU104" s="204" t="s">
        <v>485</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501</v>
      </c>
      <c r="AC105" s="455"/>
      <c r="AD105" s="456"/>
      <c r="AE105" s="404" t="s">
        <v>485</v>
      </c>
      <c r="AF105" s="404"/>
      <c r="AG105" s="404"/>
      <c r="AH105" s="404"/>
      <c r="AI105" s="404" t="s">
        <v>495</v>
      </c>
      <c r="AJ105" s="404"/>
      <c r="AK105" s="404"/>
      <c r="AL105" s="404"/>
      <c r="AM105" s="404" t="s">
        <v>485</v>
      </c>
      <c r="AN105" s="404"/>
      <c r="AO105" s="404"/>
      <c r="AP105" s="404"/>
      <c r="AQ105" s="204">
        <v>6</v>
      </c>
      <c r="AR105" s="205"/>
      <c r="AS105" s="205"/>
      <c r="AT105" s="206"/>
      <c r="AU105" s="259" t="s">
        <v>509</v>
      </c>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x14ac:dyDescent="0.15">
      <c r="A116" s="425"/>
      <c r="B116" s="426"/>
      <c r="C116" s="426"/>
      <c r="D116" s="426"/>
      <c r="E116" s="426"/>
      <c r="F116" s="427"/>
      <c r="G116" s="379" t="s">
        <v>502</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503</v>
      </c>
      <c r="AC116" s="449"/>
      <c r="AD116" s="450"/>
      <c r="AE116" s="404" t="s">
        <v>485</v>
      </c>
      <c r="AF116" s="404"/>
      <c r="AG116" s="404"/>
      <c r="AH116" s="404"/>
      <c r="AI116" s="404" t="s">
        <v>485</v>
      </c>
      <c r="AJ116" s="404"/>
      <c r="AK116" s="404"/>
      <c r="AL116" s="404"/>
      <c r="AM116" s="404" t="s">
        <v>485</v>
      </c>
      <c r="AN116" s="404"/>
      <c r="AO116" s="404"/>
      <c r="AP116" s="404"/>
      <c r="AQ116" s="204"/>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504</v>
      </c>
      <c r="AC117" s="459"/>
      <c r="AD117" s="460"/>
      <c r="AE117" s="537" t="s">
        <v>485</v>
      </c>
      <c r="AF117" s="537"/>
      <c r="AG117" s="537"/>
      <c r="AH117" s="537"/>
      <c r="AI117" s="537" t="s">
        <v>485</v>
      </c>
      <c r="AJ117" s="537"/>
      <c r="AK117" s="537"/>
      <c r="AL117" s="537"/>
      <c r="AM117" s="537" t="s">
        <v>485</v>
      </c>
      <c r="AN117" s="537"/>
      <c r="AO117" s="537"/>
      <c r="AP117" s="537"/>
      <c r="AQ117" s="537"/>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6"/>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7"/>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918"/>
      <c r="E430" s="160" t="s">
        <v>464</v>
      </c>
      <c r="F430" s="885"/>
      <c r="G430" s="886" t="s">
        <v>326</v>
      </c>
      <c r="H430" s="109"/>
      <c r="I430" s="109"/>
      <c r="J430" s="887"/>
      <c r="K430" s="888"/>
      <c r="L430" s="888"/>
      <c r="M430" s="888"/>
      <c r="N430" s="888"/>
      <c r="O430" s="888"/>
      <c r="P430" s="888"/>
      <c r="Q430" s="888"/>
      <c r="R430" s="888"/>
      <c r="S430" s="888"/>
      <c r="T430" s="889"/>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6" t="s">
        <v>326</v>
      </c>
      <c r="H484" s="109"/>
      <c r="I484" s="109"/>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6" t="s">
        <v>326</v>
      </c>
      <c r="H538" s="109"/>
      <c r="I538" s="109"/>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6" t="s">
        <v>326</v>
      </c>
      <c r="H592" s="109"/>
      <c r="I592" s="109"/>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6" t="s">
        <v>326</v>
      </c>
      <c r="H646" s="109"/>
      <c r="I646" s="109"/>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46.15" customHeight="1" x14ac:dyDescent="0.15">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484</v>
      </c>
      <c r="AE702" s="332"/>
      <c r="AF702" s="332"/>
      <c r="AG702" s="371" t="s">
        <v>510</v>
      </c>
      <c r="AH702" s="372"/>
      <c r="AI702" s="372"/>
      <c r="AJ702" s="372"/>
      <c r="AK702" s="372"/>
      <c r="AL702" s="372"/>
      <c r="AM702" s="372"/>
      <c r="AN702" s="372"/>
      <c r="AO702" s="372"/>
      <c r="AP702" s="372"/>
      <c r="AQ702" s="372"/>
      <c r="AR702" s="372"/>
      <c r="AS702" s="372"/>
      <c r="AT702" s="372"/>
      <c r="AU702" s="372"/>
      <c r="AV702" s="372"/>
      <c r="AW702" s="372"/>
      <c r="AX702" s="373"/>
    </row>
    <row r="703" spans="1:50" ht="54.6"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4" t="s">
        <v>484</v>
      </c>
      <c r="AE703" s="315"/>
      <c r="AF703" s="315"/>
      <c r="AG703" s="87" t="s">
        <v>511</v>
      </c>
      <c r="AH703" s="88"/>
      <c r="AI703" s="88"/>
      <c r="AJ703" s="88"/>
      <c r="AK703" s="88"/>
      <c r="AL703" s="88"/>
      <c r="AM703" s="88"/>
      <c r="AN703" s="88"/>
      <c r="AO703" s="88"/>
      <c r="AP703" s="88"/>
      <c r="AQ703" s="88"/>
      <c r="AR703" s="88"/>
      <c r="AS703" s="88"/>
      <c r="AT703" s="88"/>
      <c r="AU703" s="88"/>
      <c r="AV703" s="88"/>
      <c r="AW703" s="88"/>
      <c r="AX703" s="89"/>
    </row>
    <row r="704" spans="1:50" ht="100.15" customHeight="1" x14ac:dyDescent="0.15">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484</v>
      </c>
      <c r="AE704" s="770"/>
      <c r="AF704" s="770"/>
      <c r="AG704" s="153" t="s">
        <v>512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8" t="s">
        <v>40</v>
      </c>
      <c r="D705" s="809"/>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10"/>
      <c r="AD705" s="701" t="s">
        <v>505</v>
      </c>
      <c r="AE705" s="702"/>
      <c r="AF705" s="702"/>
      <c r="AG705" s="111" t="s">
        <v>506</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1"/>
      <c r="D706" s="782"/>
      <c r="E706" s="717" t="s">
        <v>425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0" t="s">
        <v>505</v>
      </c>
      <c r="AE708" s="591"/>
      <c r="AF708" s="591"/>
      <c r="AG708" s="729" t="s">
        <v>507</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505</v>
      </c>
      <c r="AE709" s="315"/>
      <c r="AF709" s="315"/>
      <c r="AG709" s="87" t="s">
        <v>507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505</v>
      </c>
      <c r="AE710" s="315"/>
      <c r="AF710" s="315"/>
      <c r="AG710" s="87" t="s">
        <v>507</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505</v>
      </c>
      <c r="AE711" s="315"/>
      <c r="AF711" s="315"/>
      <c r="AG711" s="87" t="s">
        <v>507</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9" t="s">
        <v>505</v>
      </c>
      <c r="AE712" s="770"/>
      <c r="AF712" s="770"/>
      <c r="AG712" s="797" t="s">
        <v>506</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8"/>
      <c r="B713" s="630"/>
      <c r="C713" s="935" t="s">
        <v>392</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4" t="s">
        <v>505</v>
      </c>
      <c r="AE713" s="315"/>
      <c r="AF713" s="649"/>
      <c r="AG713" s="87" t="s">
        <v>507</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4" t="s">
        <v>505</v>
      </c>
      <c r="AE714" s="795"/>
      <c r="AF714" s="796"/>
      <c r="AG714" s="723" t="s">
        <v>507</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6" t="s">
        <v>39</v>
      </c>
      <c r="B715" s="771"/>
      <c r="C715" s="772" t="s">
        <v>369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505</v>
      </c>
      <c r="AE715" s="591"/>
      <c r="AF715" s="642"/>
      <c r="AG715" s="729" t="s">
        <v>507</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505</v>
      </c>
      <c r="AE716" s="613"/>
      <c r="AF716" s="613"/>
      <c r="AG716" s="87" t="s">
        <v>507</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505</v>
      </c>
      <c r="AE717" s="315"/>
      <c r="AF717" s="315"/>
      <c r="AG717" s="87" t="s">
        <v>507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505</v>
      </c>
      <c r="AE718" s="315"/>
      <c r="AF718" s="315"/>
      <c r="AG718" s="113" t="s">
        <v>507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505</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5"/>
      <c r="B722" s="766"/>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5"/>
      <c r="B723" s="766"/>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5"/>
      <c r="B724" s="766"/>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7"/>
      <c r="B725" s="768"/>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9"/>
      <c r="C726" s="802" t="s">
        <v>52</v>
      </c>
      <c r="D726" s="824"/>
      <c r="E726" s="824"/>
      <c r="F726" s="825"/>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0"/>
      <c r="B727" s="791"/>
      <c r="C727" s="735" t="s">
        <v>56</v>
      </c>
      <c r="D727" s="736"/>
      <c r="E727" s="736"/>
      <c r="F727" s="737"/>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0" t="s">
        <v>519</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256</v>
      </c>
      <c r="B731" s="787"/>
      <c r="C731" s="787"/>
      <c r="D731" s="787"/>
      <c r="E731" s="788"/>
      <c r="F731" s="716" t="s">
        <v>520</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59" t="s">
        <v>523</v>
      </c>
      <c r="B733" s="660"/>
      <c r="C733" s="660"/>
      <c r="D733" s="660"/>
      <c r="E733" s="661"/>
      <c r="F733" s="623" t="s">
        <v>524</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t="s">
        <v>522</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8" t="s">
        <v>468</v>
      </c>
      <c r="B737" s="196"/>
      <c r="C737" s="196"/>
      <c r="D737" s="197"/>
      <c r="E737" s="977" t="s">
        <v>507</v>
      </c>
      <c r="F737" s="977"/>
      <c r="G737" s="977"/>
      <c r="H737" s="977"/>
      <c r="I737" s="977"/>
      <c r="J737" s="977"/>
      <c r="K737" s="977"/>
      <c r="L737" s="977"/>
      <c r="M737" s="977"/>
      <c r="N737" s="351" t="s">
        <v>461</v>
      </c>
      <c r="O737" s="351"/>
      <c r="P737" s="351"/>
      <c r="Q737" s="351"/>
      <c r="R737" s="977" t="s">
        <v>507</v>
      </c>
      <c r="S737" s="977"/>
      <c r="T737" s="977"/>
      <c r="U737" s="977"/>
      <c r="V737" s="977"/>
      <c r="W737" s="977"/>
      <c r="X737" s="977"/>
      <c r="Y737" s="977"/>
      <c r="Z737" s="977"/>
      <c r="AA737" s="351" t="s">
        <v>460</v>
      </c>
      <c r="AB737" s="351"/>
      <c r="AC737" s="351"/>
      <c r="AD737" s="351"/>
      <c r="AE737" s="977" t="s">
        <v>507</v>
      </c>
      <c r="AF737" s="977"/>
      <c r="AG737" s="977"/>
      <c r="AH737" s="977"/>
      <c r="AI737" s="977"/>
      <c r="AJ737" s="977"/>
      <c r="AK737" s="977"/>
      <c r="AL737" s="977"/>
      <c r="AM737" s="977"/>
      <c r="AN737" s="351" t="s">
        <v>459</v>
      </c>
      <c r="AO737" s="351"/>
      <c r="AP737" s="351"/>
      <c r="AQ737" s="351"/>
      <c r="AR737" s="969" t="s">
        <v>507</v>
      </c>
      <c r="AS737" s="970"/>
      <c r="AT737" s="970"/>
      <c r="AU737" s="970"/>
      <c r="AV737" s="970"/>
      <c r="AW737" s="970"/>
      <c r="AX737" s="971"/>
      <c r="AY737" s="75"/>
      <c r="AZ737" s="75"/>
    </row>
    <row r="738" spans="1:52" ht="24.75" customHeight="1" x14ac:dyDescent="0.15">
      <c r="A738" s="978" t="s">
        <v>458</v>
      </c>
      <c r="B738" s="196"/>
      <c r="C738" s="196"/>
      <c r="D738" s="197"/>
      <c r="E738" s="977" t="s">
        <v>508</v>
      </c>
      <c r="F738" s="977"/>
      <c r="G738" s="977"/>
      <c r="H738" s="977"/>
      <c r="I738" s="977"/>
      <c r="J738" s="977"/>
      <c r="K738" s="977"/>
      <c r="L738" s="977"/>
      <c r="M738" s="977"/>
      <c r="N738" s="351" t="s">
        <v>457</v>
      </c>
      <c r="O738" s="351"/>
      <c r="P738" s="351"/>
      <c r="Q738" s="351"/>
      <c r="R738" s="977" t="s">
        <v>507</v>
      </c>
      <c r="S738" s="977"/>
      <c r="T738" s="977"/>
      <c r="U738" s="977"/>
      <c r="V738" s="977"/>
      <c r="W738" s="977"/>
      <c r="X738" s="977"/>
      <c r="Y738" s="977"/>
      <c r="Z738" s="977"/>
      <c r="AA738" s="351" t="s">
        <v>456</v>
      </c>
      <c r="AB738" s="351"/>
      <c r="AC738" s="351"/>
      <c r="AD738" s="351"/>
      <c r="AE738" s="977" t="s">
        <v>507</v>
      </c>
      <c r="AF738" s="977"/>
      <c r="AG738" s="977"/>
      <c r="AH738" s="977"/>
      <c r="AI738" s="977"/>
      <c r="AJ738" s="977"/>
      <c r="AK738" s="977"/>
      <c r="AL738" s="977"/>
      <c r="AM738" s="977"/>
      <c r="AN738" s="351" t="s">
        <v>452</v>
      </c>
      <c r="AO738" s="351"/>
      <c r="AP738" s="351"/>
      <c r="AQ738" s="351"/>
      <c r="AR738" s="969" t="s">
        <v>507</v>
      </c>
      <c r="AS738" s="970"/>
      <c r="AT738" s="970"/>
      <c r="AU738" s="970"/>
      <c r="AV738" s="970"/>
      <c r="AW738" s="970"/>
      <c r="AX738" s="971"/>
    </row>
    <row r="739" spans="1:52" ht="24.75" customHeight="1" thickBot="1" x14ac:dyDescent="0.2">
      <c r="A739" s="979" t="s">
        <v>448</v>
      </c>
      <c r="B739" s="980"/>
      <c r="C739" s="980"/>
      <c r="D739" s="981"/>
      <c r="E739" s="982" t="s">
        <v>268</v>
      </c>
      <c r="F739" s="972"/>
      <c r="G739" s="972"/>
      <c r="H739" s="79" t="str">
        <f>IF(E739="", "", "(")</f>
        <v>(</v>
      </c>
      <c r="I739" s="972" t="s">
        <v>469</v>
      </c>
      <c r="J739" s="972"/>
      <c r="K739" s="79" t="str">
        <f>IF(OR(I739="　", I739=""), "", "-")</f>
        <v>-</v>
      </c>
      <c r="L739" s="973">
        <v>2</v>
      </c>
      <c r="M739" s="973"/>
      <c r="N739" s="80" t="str">
        <f>IF(O739="", "", "-")</f>
        <v/>
      </c>
      <c r="O739" s="81"/>
      <c r="P739" s="80" t="str">
        <f>IF(E739="", "", ")")</f>
        <v>)</v>
      </c>
      <c r="Q739" s="982"/>
      <c r="R739" s="972"/>
      <c r="S739" s="972"/>
      <c r="T739" s="79" t="str">
        <f>IF(Q739="", "", "(")</f>
        <v/>
      </c>
      <c r="U739" s="972"/>
      <c r="V739" s="972"/>
      <c r="W739" s="79" t="str">
        <f>IF(OR(U739="　", U739=""), "", "-")</f>
        <v/>
      </c>
      <c r="X739" s="973"/>
      <c r="Y739" s="973"/>
      <c r="Z739" s="80" t="str">
        <f>IF(AA739="", "", "-")</f>
        <v/>
      </c>
      <c r="AA739" s="81"/>
      <c r="AB739" s="80" t="str">
        <f>IF(Q739="", "", ")")</f>
        <v/>
      </c>
      <c r="AC739" s="982"/>
      <c r="AD739" s="972"/>
      <c r="AE739" s="972"/>
      <c r="AF739" s="79" t="str">
        <f>IF(AC739="", "", "(")</f>
        <v/>
      </c>
      <c r="AG739" s="972"/>
      <c r="AH739" s="972"/>
      <c r="AI739" s="79" t="str">
        <f>IF(OR(AG739="　", AG739=""), "", "-")</f>
        <v/>
      </c>
      <c r="AJ739" s="973"/>
      <c r="AK739" s="973"/>
      <c r="AL739" s="80" t="str">
        <f>IF(AM739="", "", "-")</f>
        <v/>
      </c>
      <c r="AM739" s="81"/>
      <c r="AN739" s="80" t="str">
        <f>IF(AC739="", "", ")")</f>
        <v/>
      </c>
      <c r="AO739" s="974"/>
      <c r="AP739" s="975"/>
      <c r="AQ739" s="975"/>
      <c r="AR739" s="975"/>
      <c r="AS739" s="975"/>
      <c r="AT739" s="975"/>
      <c r="AU739" s="975"/>
      <c r="AV739" s="975"/>
      <c r="AW739" s="975"/>
      <c r="AX739" s="976"/>
    </row>
    <row r="740" spans="1:52" ht="28.35" customHeight="1" x14ac:dyDescent="0.15">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0"/>
    </row>
    <row r="780" spans="1:50" ht="24.75" hidden="1" customHeight="1" x14ac:dyDescent="0.15">
      <c r="A780" s="617"/>
      <c r="B780" s="618"/>
      <c r="C780" s="618"/>
      <c r="D780" s="618"/>
      <c r="E780" s="618"/>
      <c r="F780" s="619"/>
      <c r="G780" s="802"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5"/>
      <c r="AC780" s="802"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hidden="1" customHeight="1" x14ac:dyDescent="0.15">
      <c r="A781" s="617"/>
      <c r="B781" s="618"/>
      <c r="C781" s="618"/>
      <c r="D781" s="618"/>
      <c r="E781" s="618"/>
      <c r="F781" s="619"/>
      <c r="G781" s="656"/>
      <c r="H781" s="657"/>
      <c r="I781" s="657"/>
      <c r="J781" s="657"/>
      <c r="K781" s="658"/>
      <c r="L781" s="650"/>
      <c r="M781" s="651"/>
      <c r="N781" s="651"/>
      <c r="O781" s="651"/>
      <c r="P781" s="651"/>
      <c r="Q781" s="651"/>
      <c r="R781" s="651"/>
      <c r="S781" s="651"/>
      <c r="T781" s="651"/>
      <c r="U781" s="651"/>
      <c r="V781" s="651"/>
      <c r="W781" s="651"/>
      <c r="X781" s="652"/>
      <c r="Y781" s="374"/>
      <c r="Z781" s="375"/>
      <c r="AA781" s="375"/>
      <c r="AB781" s="792"/>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thickBot="1" x14ac:dyDescent="0.2">
      <c r="A791" s="617"/>
      <c r="B791" s="618"/>
      <c r="C791" s="618"/>
      <c r="D791" s="618"/>
      <c r="E791" s="618"/>
      <c r="F791" s="619"/>
      <c r="G791" s="813" t="s">
        <v>20</v>
      </c>
      <c r="H791" s="814"/>
      <c r="I791" s="814"/>
      <c r="J791" s="814"/>
      <c r="K791" s="814"/>
      <c r="L791" s="815"/>
      <c r="M791" s="816"/>
      <c r="N791" s="816"/>
      <c r="O791" s="816"/>
      <c r="P791" s="816"/>
      <c r="Q791" s="816"/>
      <c r="R791" s="816"/>
      <c r="S791" s="816"/>
      <c r="T791" s="816"/>
      <c r="U791" s="816"/>
      <c r="V791" s="816"/>
      <c r="W791" s="816"/>
      <c r="X791" s="817"/>
      <c r="Y791" s="818">
        <f>SUM(Y781:AB790)</f>
        <v>0</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0</v>
      </c>
      <c r="AV791" s="819"/>
      <c r="AW791" s="819"/>
      <c r="AX791" s="821"/>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0"/>
    </row>
    <row r="793" spans="1:50" ht="24.75" hidden="1" customHeight="1" x14ac:dyDescent="0.15">
      <c r="A793" s="617"/>
      <c r="B793" s="618"/>
      <c r="C793" s="618"/>
      <c r="D793" s="618"/>
      <c r="E793" s="618"/>
      <c r="F793" s="619"/>
      <c r="G793" s="802"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5"/>
      <c r="AC793" s="802"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2"/>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0"/>
    </row>
    <row r="806" spans="1:50" ht="24.75" hidden="1" customHeight="1" x14ac:dyDescent="0.15">
      <c r="A806" s="617"/>
      <c r="B806" s="618"/>
      <c r="C806" s="618"/>
      <c r="D806" s="618"/>
      <c r="E806" s="618"/>
      <c r="F806" s="619"/>
      <c r="G806" s="802"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5"/>
      <c r="AC806" s="802"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2"/>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0"/>
    </row>
    <row r="819" spans="1:50" ht="24.75" hidden="1" customHeight="1" x14ac:dyDescent="0.15">
      <c r="A819" s="617"/>
      <c r="B819" s="618"/>
      <c r="C819" s="618"/>
      <c r="D819" s="618"/>
      <c r="E819" s="618"/>
      <c r="F819" s="619"/>
      <c r="G819" s="802"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5"/>
      <c r="AC819" s="802"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2"/>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99"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t="s">
        <v>484</v>
      </c>
      <c r="C22" s="13" t="str">
        <f t="shared" si="0"/>
        <v>地方創生</v>
      </c>
      <c r="D22" s="13" t="str">
        <f t="shared" si="8"/>
        <v>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2019-09-03T11:57:22Z</dcterms:created>
  <dcterms:modified xsi:type="dcterms:W3CDTF">2019-09-05T11:01:48Z</dcterms:modified>
</cp:coreProperties>
</file>