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125" windowHeight="122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16" i="3" l="1"/>
  <c r="AQ116" i="3" s="1"/>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<sst xmlns="http://schemas.openxmlformats.org/spreadsheetml/2006/main" count="2262" uniqueCount="612">
  <si>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</si>
  <si>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</si>
  <si>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</si>
  <si>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</si>
  <si>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</si>
  <si>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</si>
  <si>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</si>
  <si>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</si>
  <si>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</si>
  <si>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</si>
  <si>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</si>
  <si>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</si>
  <si>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</si>
  <si>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</si>
  <si>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</si>
  <si>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</si>
  <si>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</si>
  <si>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</si>
  <si>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</si>
  <si>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</si>
  <si>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</si>
  <si>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</si>
  <si>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</si>
  <si>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</si>
  <si>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</si>
  <si>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</si>
  <si>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</si>
  <si>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</si>
  <si>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</si>
  <si>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</si>
  <si>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</si>
  <si>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</si>
  <si>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</si>
  <si>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</si>
  <si>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</si>
  <si>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</si>
  <si>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</si>
  <si>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</si>
  <si>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</si>
  <si>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</si>
  <si>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</si>
  <si>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</si>
  <si>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</si>
  <si>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</si>
  <si>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</si>
  <si>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</si>
  <si>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</si>
  <si>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</si>
  <si>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</si>
  <si>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</si>
  <si>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</si>
  <si>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</si>
  <si>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</si>
  <si>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</si>
  <si>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</si>
  <si>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</si>
  <si>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</si>
  <si>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</si>
  <si>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</si>
  <si>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</si>
  <si>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</si>
  <si>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</si>
  <si>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</si>
  <si>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</si>
  <si>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</si>
  <si>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</si>
  <si>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</si>
  <si>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</si>
  <si>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</si>
  <si>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</si>
  <si>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</si>
  <si>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</si>
  <si>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</si>
  <si>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</si>
  <si>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</si>
  <si>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</si>
  <si>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</si>
  <si>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</si>
  <si>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</si>
  <si>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</si>
  <si>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</si>
  <si>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</si>
  <si>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</si>
  <si>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</si>
  <si>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</si>
  <si>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</si>
  <si>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</si>
  <si>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</si>
  <si>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</si>
  <si>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</si>
  <si>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</si>
  <si>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</si>
  <si>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</si>
  <si>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</si>
  <si>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</si>
  <si>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</si>
  <si>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</si>
  <si>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</si>
  <si>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</si>
  <si>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</si>
  <si>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</si>
  <si>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</si>
  <si>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</si>
  <si>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</si>
  <si>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</si>
  <si>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</si>
  <si>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</si>
  <si>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</si>
  <si>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</si>
  <si>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</si>
  <si>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</si>
  <si>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</si>
  <si>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</si>
  <si>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</si>
  <si>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</si>
  <si>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</si>
  <si>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</si>
  <si>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</si>
  <si>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</si>
  <si>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</si>
  <si>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</si>
  <si>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</si>
  <si>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</si>
  <si>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</si>
  <si>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</si>
  <si>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</si>
  <si>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</si>
  <si>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</si>
  <si>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</si>
  <si>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</si>
  <si>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</si>
  <si>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</si>
  <si>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</si>
  <si>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</si>
  <si>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</si>
  <si>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</si>
  <si>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</si>
  <si>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</si>
  <si>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</si>
  <si>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</si>
  <si>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</si>
  <si>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</si>
  <si>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</si>
  <si>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</si>
  <si>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</si>
  <si>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</si>
  <si>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</si>
  <si>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</si>
  <si>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</si>
  <si>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</si>
  <si>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</si>
  <si>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</si>
  <si>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</si>
  <si>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</si>
  <si>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</si>
  <si>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</si>
  <si>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</si>
  <si>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</si>
  <si>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</si>
  <si>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</si>
  <si>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</si>
  <si>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</si>
  <si>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</si>
  <si>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</si>
  <si>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</si>
  <si>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</si>
  <si>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</si>
  <si>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</si>
  <si>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</si>
  <si>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</si>
  <si>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</si>
  <si>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</si>
  <si>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</si>
  <si>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</si>
  <si>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</si>
  <si>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</si>
  <si>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</si>
  <si>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</si>
  <si>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</si>
  <si>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</si>
  <si>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</si>
  <si>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</si>
  <si>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</si>
  <si>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</si>
  <si>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</si>
  <si>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</si>
  <si>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</si>
  <si>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</si>
  <si>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</si>
  <si>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</si>
  <si>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</si>
  <si>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</si>
  <si>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</si>
  <si>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</si>
  <si>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</si>
  <si>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</si>
  <si>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</si>
  <si>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</si>
  <si>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</si>
  <si>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</si>
  <si>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</si>
  <si>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</si>
  <si>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</si>
  <si>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</si>
  <si>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</si>
  <si>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</si>
  <si>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</si>
  <si>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</si>
  <si>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</si>
  <si>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</si>
  <si>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</si>
  <si>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</si>
  <si>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</si>
  <si>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</si>
  <si>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</si>
  <si>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</si>
  <si>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</si>
  <si>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</si>
  <si>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</si>
  <si>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</si>
  <si>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</si>
  <si>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</si>
  <si>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</si>
  <si>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</si>
  <si>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</si>
  <si>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</si>
  <si>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</si>
  <si>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</si>
  <si>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</si>
  <si>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</si>
  <si>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</si>
  <si>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</si>
  <si>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</si>
  <si>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</si>
  <si>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</si>
  <si>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</si>
  <si>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</si>
  <si>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</si>
  <si>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</si>
  <si>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</si>
  <si>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</si>
  <si>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</si>
  <si>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</si>
  <si>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</si>
  <si>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</si>
  <si>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</si>
  <si>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</si>
  <si>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</si>
  <si>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</si>
  <si>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</si>
  <si>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</si>
  <si>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</si>
  <si>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</si>
  <si>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</si>
  <si>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</si>
  <si>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</si>
  <si>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</si>
  <si>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</si>
  <si>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</si>
  <si>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</si>
  <si>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</si>
  <si>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</si>
  <si>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</si>
  <si>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</si>
  <si>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</si>
  <si>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</si>
  <si>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</si>
  <si>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</si>
  <si>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</si>
  <si>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</si>
  <si>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</si>
  <si>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</si>
  <si>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</si>
  <si>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</si>
  <si>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</si>
  <si>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</si>
  <si>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</si>
  <si>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</si>
  <si>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</si>
  <si>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</si>
  <si>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</si>
  <si>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</si>
  <si>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</si>
  <si>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</si>
  <si>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</si>
  <si>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</si>
  <si>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</si>
  <si>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</si>
  <si>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</si>
  <si>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</si>
  <si>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</si>
  <si>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</si>
  <si>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</si>
  <si>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</si>
  <si>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</si>
  <si>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</si>
  <si>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</si>
  <si>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</si>
  <si>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</si>
  <si>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</si>
  <si>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</si>
  <si>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</si>
  <si>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</si>
  <si>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</si>
  <si>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</si>
  <si>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</si>
  <si>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</si>
  <si>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</si>
  <si>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</si>
  <si>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</si>
  <si>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</si>
  <si>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</si>
  <si>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</si>
  <si>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</si>
  <si>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</si>
  <si>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</si>
  <si>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</si>
  <si>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</si>
  <si>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</si>
  <si>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</si>
  <si>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</si>
  <si>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</si>
  <si>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</si>
  <si>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</si>
  <si>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</si>
  <si>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</si>
  <si>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</si>
  <si>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</si>
  <si>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</si>
  <si>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</si>
  <si>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</si>
  <si>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</si>
  <si>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</si>
  <si>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</si>
  <si>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</si>
  <si>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</si>
  <si>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</si>
  <si>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</si>
  <si>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</si>
  <si>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</si>
  <si>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</si>
  <si>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</si>
  <si>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</si>
  <si>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</si>
  <si>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</si>
  <si>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</si>
  <si>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</si>
  <si>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</si>
  <si>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</si>
  <si>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</si>
  <si>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</si>
  <si>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</si>
  <si>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</si>
  <si>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</si>
  <si>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</si>
  <si>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</si>
  <si>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</si>
  <si>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</si>
  <si>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</si>
  <si>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</si>
  <si>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</si>
  <si>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</si>
  <si>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</si>
  <si>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</si>
  <si>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</si>
  <si>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</si>
  <si>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</si>
  <si>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</si>
  <si>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</si>
  <si>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</si>
  <si>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</si>
  <si>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</si>
  <si>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</si>
  <si>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</si>
  <si>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</si>
  <si>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</si>
  <si>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</si>
  <si>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</si>
  <si>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</si>
  <si>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</si>
  <si>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</si>
  <si>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</si>
  <si>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</si>
  <si>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</si>
  <si>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</si>
  <si>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</si>
  <si>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</si>
  <si>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</si>
  <si>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</si>
  <si>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</si>
  <si>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</si>
  <si>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</si>
  <si>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</si>
  <si>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</si>
  <si>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</si>
  <si>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</si>
  <si>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</si>
  <si>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</si>
  <si>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</si>
  <si>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</si>
  <si>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</si>
  <si>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</si>
  <si>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</si>
  <si>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</si>
  <si>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</si>
  <si>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</si>
  <si>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</si>
  <si>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</si>
  <si>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</si>
  <si>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</si>
  <si>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</si>
  <si>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</si>
  <si>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</si>
  <si>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</si>
  <si>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</si>
  <si>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</si>
  <si>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</si>
  <si>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</si>
  <si>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</si>
  <si>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</si>
  <si>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</si>
  <si>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</si>
  <si>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</si>
  <si>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</si>
  <si>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</si>
  <si>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</si>
  <si>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</si>
  <si>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</si>
  <si>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</si>
  <si>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</si>
  <si>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</si>
  <si>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</si>
  <si>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</si>
  <si>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</si>
  <si>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</si>
  <si>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</si>
  <si>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</si>
  <si>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</si>
  <si>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</si>
  <si>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</si>
  <si>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</si>
  <si>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</si>
  <si>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</si>
  <si>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</si>
  <si>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</si>
  <si>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</si>
  <si>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</si>
  <si>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</si>
  <si>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</si>
  <si>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</si>
  <si>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</si>
  <si>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</si>
  <si>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</si>
  <si>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</si>
  <si>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</si>
  <si>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</si>
  <si>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</si>
  <si>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</si>
  <si>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</si>
  <si>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</si>
  <si>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</si>
  <si>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</si>
  <si>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</si>
  <si>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</si>
  <si>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</si>
  <si>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</si>
  <si>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</si>
  <si>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</si>
  <si>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</si>
  <si>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</si>
  <si>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</si>
  <si>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</si>
  <si>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</si>
  <si>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</si>
  <si>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内閣府</t>
  </si>
  <si>
    <t>北方地域旧漁業権者等貸付事業</t>
    <phoneticPr fontId="7"/>
  </si>
  <si>
    <t>北方対策本部</t>
    <phoneticPr fontId="7"/>
  </si>
  <si>
    <t>-</t>
    <phoneticPr fontId="7"/>
  </si>
  <si>
    <t>○</t>
  </si>
  <si>
    <t>独立行政法人北方領土問題対策協会法
北方地域旧漁業権者等に対する特別措置に関する法律</t>
    <phoneticPr fontId="7"/>
  </si>
  <si>
    <t>北方領土問題等の解決の促進を図るための基本方針
（平成２２年４月　府・外・国　告示第１号）
独立行政法人北方領土問題対策協会中期目標・計画</t>
    <phoneticPr fontId="7"/>
  </si>
  <si>
    <t>　北方地域旧漁業権者等に対する特別措置に関する法律に基づき、北方地域旧漁業権者等その他の者に対し、漁業その他の事業及び生活に必要な資金を低利で融通することにより、これらの者の事業の経営と生活の安定を図る。</t>
    <phoneticPr fontId="7"/>
  </si>
  <si>
    <t>　北方地域旧漁業権者等に対する特別措置に関する法律に基づき、北方地域旧漁業権者等に対し、漁業その他の事業及び生活に必要な資金を低利で融通している。
　同法に基づき、独立行政法人北方領土問題対策協会に「必要な資金の財源に充てるための基金」を置き、かつ、同協会が貸付にかかる業務を行っている。このために必要な経費（利子及び管理費に係る収支差）を同協会に補助するもの。</t>
    <phoneticPr fontId="7"/>
  </si>
  <si>
    <t>-</t>
    <phoneticPr fontId="7"/>
  </si>
  <si>
    <t>-</t>
    <phoneticPr fontId="7"/>
  </si>
  <si>
    <t>長期借入金利子補給</t>
    <phoneticPr fontId="7"/>
  </si>
  <si>
    <t>貸付業務管理費補給</t>
    <phoneticPr fontId="7"/>
  </si>
  <si>
    <t>-</t>
    <phoneticPr fontId="7"/>
  </si>
  <si>
    <t>独法評価の年度評価結果でB評価以上の割合を80％以上とする。（評価数-3件）</t>
    <phoneticPr fontId="7"/>
  </si>
  <si>
    <t>独法評価の年度評価結果のB評価以上の割合。</t>
    <phoneticPr fontId="7"/>
  </si>
  <si>
    <t>年度内における貸付決定額</t>
    <phoneticPr fontId="7"/>
  </si>
  <si>
    <t>年度末において残高を有している利用者数</t>
    <phoneticPr fontId="7"/>
  </si>
  <si>
    <t>X=個人信用情報照会システムランニングコスト
／
Y=申込み照会対象者　　　　　　　　　　　　　　</t>
    <phoneticPr fontId="7"/>
  </si>
  <si>
    <t>北方地域旧漁業権者等の特殊な地位に鑑み、法律に基づき協会が実施するものであり、旧漁業権者等の生活と事業の安定に必要な融資メニューを設定している。</t>
    <phoneticPr fontId="7"/>
  </si>
  <si>
    <t>北方領土問題の未解決を起因とした法律に基づく特別措置であり、全てを民間に委ねた場合には必ずしも実施されないおそれがあるため、独立行政法人である協会が実施する必要がある。</t>
    <phoneticPr fontId="7"/>
  </si>
  <si>
    <t>北方四島が半世紀以上にわたりロシアによって法的根拠のない占拠の下に置かれ、旧漁業権者等の高齢化が進む中で、旧漁業権者等の生活と事業の安定性を確保する必要がある。</t>
    <phoneticPr fontId="7"/>
  </si>
  <si>
    <t>無</t>
  </si>
  <si>
    <t>個人信用情報照会システムを利用し、借入申込者の債務状況等を確認し、適正な与信審査を実施している。各種調達は国の基準（会計法）と同様に原則として一般競争に付すことを規程等で定めており、競争性を保っている。</t>
    <phoneticPr fontId="7"/>
  </si>
  <si>
    <t>‐</t>
  </si>
  <si>
    <t>個人信用情報照会システムは、借入申込者の債務や返済状況を正確に把握することが可能であり、融資事業の与信審査の正確性を高めるとともに、将来的な不良債権の増加を抑制し、リスク管理債権及び貸倒コストの縮減に寄与していることが明らかなことから、妥当と考えている。</t>
    <phoneticPr fontId="7"/>
  </si>
  <si>
    <t>事業目的に即した、必要なものに限定されている。</t>
    <phoneticPr fontId="7"/>
  </si>
  <si>
    <t>初期延滞者への督促を重点的に行うなどリスク管理債権の縮減に努めているとともに、調達原則（一般競争）を実施している。</t>
    <phoneticPr fontId="7"/>
  </si>
  <si>
    <t>独法改革に基づき、26年度から主務大臣主体の業務実績評価となったが、29年度以降も協会からヒアリングを実施し、有識者の意見を踏まえ、評価することとしている。</t>
    <phoneticPr fontId="7"/>
  </si>
  <si>
    <t>リスク管理債権比率が、預金取扱金融機関の平均を下回る健全な状態で推移しているなど見合ったものになっている。</t>
    <phoneticPr fontId="7"/>
  </si>
  <si>
    <t>　協会が行う融資事業に関し、貸付・回収の現状、資格者等からの要望、今後の見通し等を聴取し、意見交換を行うとともに、協会主催による融資関係機関の連絡会議に出席している。また、補助金の遂行状況など事業の現状把握に努めている。
　毎年度の評価方法は独法改革に伴い、26年度から主務大臣が主体となる手法に変更したが、30年度事業においても有識者を交えた場で、実績については報告書や評価書等により、決算については財務諸表等により協会から説明をさせ、聴取を行い、評価をすることとしている。</t>
    <phoneticPr fontId="7"/>
  </si>
  <si>
    <t>融資制度の周知や関係金融機関との連携強化、リスク管理債権の縮減、借入者のニーズ把握等に引き続き取り組んでいくこととする。</t>
    <phoneticPr fontId="7"/>
  </si>
  <si>
    <t>0152</t>
    <phoneticPr fontId="7"/>
  </si>
  <si>
    <t>0159</t>
    <phoneticPr fontId="7"/>
  </si>
  <si>
    <t>0155</t>
    <phoneticPr fontId="7"/>
  </si>
  <si>
    <t>0109</t>
    <phoneticPr fontId="7"/>
  </si>
  <si>
    <t>0142</t>
    <phoneticPr fontId="7"/>
  </si>
  <si>
    <t>0157</t>
    <phoneticPr fontId="7"/>
  </si>
  <si>
    <t>0150</t>
    <phoneticPr fontId="7"/>
  </si>
  <si>
    <t>0156</t>
    <phoneticPr fontId="7"/>
  </si>
  <si>
    <t>百万円</t>
    <rPh sb="0" eb="3">
      <t>ヒャクマンエン</t>
    </rPh>
    <phoneticPr fontId="7"/>
  </si>
  <si>
    <t>人</t>
    <rPh sb="0" eb="1">
      <t>ヒト</t>
    </rPh>
    <phoneticPr fontId="7"/>
  </si>
  <si>
    <t>-</t>
    <phoneticPr fontId="7"/>
  </si>
  <si>
    <t>％</t>
    <phoneticPr fontId="7"/>
  </si>
  <si>
    <t>円</t>
    <phoneticPr fontId="7"/>
  </si>
  <si>
    <t>　　　Ｘ/Ｙ</t>
    <phoneticPr fontId="7"/>
  </si>
  <si>
    <t>1,135,046/66</t>
    <phoneticPr fontId="7"/>
  </si>
  <si>
    <t>1,165,365/66</t>
    <phoneticPr fontId="7"/>
  </si>
  <si>
    <t>-</t>
    <phoneticPr fontId="7"/>
  </si>
  <si>
    <t>-</t>
    <phoneticPr fontId="7"/>
  </si>
  <si>
    <t>3ヶ年平均</t>
    <rPh sb="2" eb="3">
      <t>ネン</t>
    </rPh>
    <rPh sb="3" eb="5">
      <t>ヘイキン</t>
    </rPh>
    <phoneticPr fontId="7"/>
  </si>
  <si>
    <t>独立行政法人北方領土問題対策協会</t>
    <phoneticPr fontId="7"/>
  </si>
  <si>
    <t>補助金等交付</t>
  </si>
  <si>
    <t>-</t>
    <phoneticPr fontId="7"/>
  </si>
  <si>
    <t>㈱北洋銀行</t>
    <rPh sb="1" eb="3">
      <t>ホクヨウ</t>
    </rPh>
    <rPh sb="3" eb="5">
      <t>ギンコウ</t>
    </rPh>
    <phoneticPr fontId="4"/>
  </si>
  <si>
    <t>大地みらい信用金庫</t>
    <rPh sb="0" eb="2">
      <t>ダイチ</t>
    </rPh>
    <rPh sb="5" eb="7">
      <t>シンヨウ</t>
    </rPh>
    <rPh sb="7" eb="9">
      <t>キンコ</t>
    </rPh>
    <phoneticPr fontId="4"/>
  </si>
  <si>
    <t>北海道信用漁業協同組合連合会</t>
    <rPh sb="0" eb="3">
      <t>ホッカイドウ</t>
    </rPh>
    <rPh sb="3" eb="5">
      <t>シンヨウ</t>
    </rPh>
    <rPh sb="5" eb="7">
      <t>ギョギョウ</t>
    </rPh>
    <rPh sb="7" eb="9">
      <t>キョウドウ</t>
    </rPh>
    <rPh sb="9" eb="11">
      <t>クミアイ</t>
    </rPh>
    <rPh sb="11" eb="14">
      <t>レンゴウカイ</t>
    </rPh>
    <phoneticPr fontId="4"/>
  </si>
  <si>
    <t>信金中央金庫</t>
    <rPh sb="0" eb="2">
      <t>シンキン</t>
    </rPh>
    <rPh sb="2" eb="4">
      <t>チュウオウ</t>
    </rPh>
    <rPh sb="4" eb="6">
      <t>キンコ</t>
    </rPh>
    <phoneticPr fontId="4"/>
  </si>
  <si>
    <t>㈱三菱UFJ銀行</t>
    <rPh sb="1" eb="3">
      <t>ミツビシ</t>
    </rPh>
    <rPh sb="6" eb="8">
      <t>ギンコウ</t>
    </rPh>
    <phoneticPr fontId="4"/>
  </si>
  <si>
    <t>㈱北海道銀行</t>
    <rPh sb="1" eb="4">
      <t>ホッカイドウ</t>
    </rPh>
    <rPh sb="4" eb="6">
      <t>ギンコウ</t>
    </rPh>
    <phoneticPr fontId="4"/>
  </si>
  <si>
    <t>短期借入金利息、長期借入金利息</t>
    <rPh sb="0" eb="2">
      <t>タンキ</t>
    </rPh>
    <rPh sb="2" eb="4">
      <t>カリイレ</t>
    </rPh>
    <rPh sb="4" eb="5">
      <t>キン</t>
    </rPh>
    <rPh sb="5" eb="7">
      <t>リソク</t>
    </rPh>
    <rPh sb="8" eb="10">
      <t>チョウキ</t>
    </rPh>
    <rPh sb="10" eb="12">
      <t>カリイレ</t>
    </rPh>
    <rPh sb="12" eb="13">
      <t>キン</t>
    </rPh>
    <rPh sb="13" eb="15">
      <t>リソク</t>
    </rPh>
    <phoneticPr fontId="29"/>
  </si>
  <si>
    <t>長期借入金利息</t>
    <rPh sb="0" eb="2">
      <t>チョウキ</t>
    </rPh>
    <rPh sb="2" eb="4">
      <t>カリイレ</t>
    </rPh>
    <rPh sb="4" eb="5">
      <t>キン</t>
    </rPh>
    <rPh sb="5" eb="7">
      <t>リソク</t>
    </rPh>
    <phoneticPr fontId="29"/>
  </si>
  <si>
    <t>大地みらい信用金庫</t>
    <rPh sb="0" eb="2">
      <t>ダイチ</t>
    </rPh>
    <rPh sb="5" eb="7">
      <t>シンヨウ</t>
    </rPh>
    <rPh sb="7" eb="9">
      <t>キンコ</t>
    </rPh>
    <phoneticPr fontId="29"/>
  </si>
  <si>
    <t>委託手数料、口座振替手数料</t>
    <rPh sb="0" eb="2">
      <t>イタク</t>
    </rPh>
    <rPh sb="2" eb="4">
      <t>テスウ</t>
    </rPh>
    <rPh sb="4" eb="5">
      <t>リョウ</t>
    </rPh>
    <rPh sb="6" eb="8">
      <t>コウザ</t>
    </rPh>
    <rPh sb="8" eb="10">
      <t>フリカエ</t>
    </rPh>
    <rPh sb="10" eb="13">
      <t>テスウリョウ</t>
    </rPh>
    <phoneticPr fontId="29"/>
  </si>
  <si>
    <t>富山県信用漁業協同組合連合会</t>
    <rPh sb="0" eb="3">
      <t>トヤマケン</t>
    </rPh>
    <rPh sb="3" eb="5">
      <t>シンヨウ</t>
    </rPh>
    <rPh sb="5" eb="7">
      <t>ギョギョウ</t>
    </rPh>
    <rPh sb="7" eb="9">
      <t>キョウドウ</t>
    </rPh>
    <rPh sb="9" eb="11">
      <t>クミアイ</t>
    </rPh>
    <rPh sb="11" eb="14">
      <t>レンゴウカイ</t>
    </rPh>
    <phoneticPr fontId="29"/>
  </si>
  <si>
    <t>㈱北洋銀行</t>
    <rPh sb="1" eb="3">
      <t>ホクヨウ</t>
    </rPh>
    <rPh sb="3" eb="5">
      <t>ギンコウ</t>
    </rPh>
    <phoneticPr fontId="29"/>
  </si>
  <si>
    <t>㈱北海道銀行</t>
    <rPh sb="1" eb="6">
      <t>ホッカイドウギンコウ</t>
    </rPh>
    <phoneticPr fontId="29"/>
  </si>
  <si>
    <t>北洋システム開発㈱</t>
    <rPh sb="0" eb="2">
      <t>ホクヨウ</t>
    </rPh>
    <rPh sb="6" eb="8">
      <t>カイハツ</t>
    </rPh>
    <phoneticPr fontId="29"/>
  </si>
  <si>
    <t>口座振替手数料</t>
    <rPh sb="0" eb="2">
      <t>コウザ</t>
    </rPh>
    <rPh sb="2" eb="4">
      <t>フリカエ</t>
    </rPh>
    <rPh sb="4" eb="7">
      <t>テスウリョウ</t>
    </rPh>
    <phoneticPr fontId="29"/>
  </si>
  <si>
    <t>釧路信用金庫</t>
    <rPh sb="0" eb="2">
      <t>クシロ</t>
    </rPh>
    <rPh sb="2" eb="4">
      <t>シンヨウ</t>
    </rPh>
    <rPh sb="4" eb="6">
      <t>キンコ</t>
    </rPh>
    <phoneticPr fontId="29"/>
  </si>
  <si>
    <t>委託手数料</t>
    <rPh sb="0" eb="2">
      <t>イタク</t>
    </rPh>
    <rPh sb="2" eb="4">
      <t>テスウ</t>
    </rPh>
    <rPh sb="4" eb="5">
      <t>リョウ</t>
    </rPh>
    <phoneticPr fontId="29"/>
  </si>
  <si>
    <t>㈱北陸銀行</t>
    <rPh sb="1" eb="3">
      <t>ホクリク</t>
    </rPh>
    <rPh sb="3" eb="5">
      <t>ギンコウ</t>
    </rPh>
    <phoneticPr fontId="29"/>
  </si>
  <si>
    <t>三井住友信託銀行</t>
    <rPh sb="0" eb="2">
      <t>ミツイ</t>
    </rPh>
    <rPh sb="2" eb="4">
      <t>スミトモ</t>
    </rPh>
    <rPh sb="4" eb="8">
      <t>シンタクギンコウ</t>
    </rPh>
    <phoneticPr fontId="29"/>
  </si>
  <si>
    <t>にいかわ信用金庫</t>
    <rPh sb="4" eb="6">
      <t>シンヨウ</t>
    </rPh>
    <rPh sb="6" eb="8">
      <t>キンコ</t>
    </rPh>
    <phoneticPr fontId="29"/>
  </si>
  <si>
    <t>旭川信用金庫</t>
    <rPh sb="0" eb="2">
      <t>アサヒカワ</t>
    </rPh>
    <rPh sb="2" eb="4">
      <t>シンヨウ</t>
    </rPh>
    <rPh sb="4" eb="6">
      <t>キンコ</t>
    </rPh>
    <phoneticPr fontId="29"/>
  </si>
  <si>
    <t>委託手数料</t>
    <rPh sb="0" eb="5">
      <t>イタクテスウリョウ</t>
    </rPh>
    <phoneticPr fontId="29"/>
  </si>
  <si>
    <t>個人</t>
    <rPh sb="0" eb="2">
      <t>コジン</t>
    </rPh>
    <phoneticPr fontId="29"/>
  </si>
  <si>
    <t>-</t>
    <phoneticPr fontId="29"/>
  </si>
  <si>
    <t>人件費</t>
    <rPh sb="0" eb="3">
      <t>ジンケンヒ</t>
    </rPh>
    <phoneticPr fontId="29"/>
  </si>
  <si>
    <t>旅費</t>
    <rPh sb="0" eb="2">
      <t>リョヒ</t>
    </rPh>
    <phoneticPr fontId="29"/>
  </si>
  <si>
    <t>明治安田生命保険相互会社</t>
    <rPh sb="0" eb="2">
      <t>メイジ</t>
    </rPh>
    <rPh sb="2" eb="3">
      <t>アン</t>
    </rPh>
    <rPh sb="3" eb="4">
      <t>タ</t>
    </rPh>
    <rPh sb="4" eb="6">
      <t>セイメイ</t>
    </rPh>
    <rPh sb="6" eb="8">
      <t>ホケン</t>
    </rPh>
    <rPh sb="8" eb="10">
      <t>ソウゴ</t>
    </rPh>
    <rPh sb="10" eb="12">
      <t>ガイシャ</t>
    </rPh>
    <phoneticPr fontId="36"/>
  </si>
  <si>
    <t>札幌事務所借上料</t>
    <rPh sb="0" eb="2">
      <t>サッポロ</t>
    </rPh>
    <rPh sb="2" eb="4">
      <t>ジム</t>
    </rPh>
    <rPh sb="4" eb="5">
      <t>ショ</t>
    </rPh>
    <rPh sb="5" eb="6">
      <t>カ</t>
    </rPh>
    <rPh sb="6" eb="7">
      <t>ア</t>
    </rPh>
    <rPh sb="7" eb="8">
      <t>リョウ</t>
    </rPh>
    <phoneticPr fontId="29"/>
  </si>
  <si>
    <t>有限責任あずさ監査法人</t>
    <rPh sb="0" eb="2">
      <t>ユウゲン</t>
    </rPh>
    <rPh sb="2" eb="4">
      <t>セキニン</t>
    </rPh>
    <rPh sb="7" eb="9">
      <t>カンサ</t>
    </rPh>
    <rPh sb="9" eb="11">
      <t>ホウジン</t>
    </rPh>
    <phoneticPr fontId="33"/>
  </si>
  <si>
    <t>会計監査人監査</t>
    <rPh sb="0" eb="2">
      <t>カイケイ</t>
    </rPh>
    <rPh sb="2" eb="4">
      <t>カンサ</t>
    </rPh>
    <rPh sb="4" eb="5">
      <t>ニン</t>
    </rPh>
    <rPh sb="5" eb="7">
      <t>カンサ</t>
    </rPh>
    <phoneticPr fontId="29"/>
  </si>
  <si>
    <t>日本郵便(株)</t>
    <rPh sb="0" eb="2">
      <t>ニホン</t>
    </rPh>
    <rPh sb="2" eb="4">
      <t>ユウビン</t>
    </rPh>
    <phoneticPr fontId="36"/>
  </si>
  <si>
    <t>後納郵便料</t>
    <rPh sb="0" eb="2">
      <t>コウノウ</t>
    </rPh>
    <rPh sb="2" eb="4">
      <t>ユウビン</t>
    </rPh>
    <rPh sb="4" eb="5">
      <t>リョウ</t>
    </rPh>
    <phoneticPr fontId="29"/>
  </si>
  <si>
    <t>(株)ＨＤＣ</t>
    <rPh sb="1" eb="2">
      <t>カブ</t>
    </rPh>
    <phoneticPr fontId="34"/>
  </si>
  <si>
    <t>ＮＴＴ東日本(株)</t>
    <rPh sb="3" eb="4">
      <t>ヒガシ</t>
    </rPh>
    <rPh sb="4" eb="6">
      <t>ニホン</t>
    </rPh>
    <rPh sb="7" eb="8">
      <t>カブ</t>
    </rPh>
    <phoneticPr fontId="34"/>
  </si>
  <si>
    <t>ビジネスホン購入</t>
    <rPh sb="6" eb="8">
      <t>コウニュウ</t>
    </rPh>
    <phoneticPr fontId="29"/>
  </si>
  <si>
    <t>清和堂印刷(株)</t>
    <rPh sb="0" eb="2">
      <t>セイワ</t>
    </rPh>
    <rPh sb="2" eb="3">
      <t>ドウ</t>
    </rPh>
    <rPh sb="3" eb="5">
      <t>インサツ</t>
    </rPh>
    <phoneticPr fontId="36"/>
  </si>
  <si>
    <t>リーフレット等印刷</t>
    <rPh sb="6" eb="7">
      <t>トウ</t>
    </rPh>
    <rPh sb="7" eb="9">
      <t>インサツ</t>
    </rPh>
    <phoneticPr fontId="29"/>
  </si>
  <si>
    <t>(株)シー・アイ・シー</t>
  </si>
  <si>
    <t>個人信用情報照会料</t>
    <rPh sb="0" eb="6">
      <t>コジンシンヨウジョウホウ</t>
    </rPh>
    <rPh sb="6" eb="8">
      <t>ショウカイ</t>
    </rPh>
    <rPh sb="8" eb="9">
      <t>リョウ</t>
    </rPh>
    <phoneticPr fontId="29"/>
  </si>
  <si>
    <t>富士ゼロックス北海道(株)</t>
  </si>
  <si>
    <t>複合機・コピー機保守料</t>
    <rPh sb="0" eb="3">
      <t>フクゴウキ</t>
    </rPh>
    <rPh sb="7" eb="8">
      <t>キ</t>
    </rPh>
    <rPh sb="8" eb="11">
      <t>ホシュリョウ</t>
    </rPh>
    <phoneticPr fontId="29"/>
  </si>
  <si>
    <t>顧問料</t>
    <rPh sb="0" eb="2">
      <t>コモン</t>
    </rPh>
    <rPh sb="2" eb="3">
      <t>リョウ</t>
    </rPh>
    <phoneticPr fontId="29"/>
  </si>
  <si>
    <t>ＮＴＴファイナンス(株)</t>
    <phoneticPr fontId="36"/>
  </si>
  <si>
    <t>電話代、回線使用料、</t>
    <phoneticPr fontId="29"/>
  </si>
  <si>
    <t>システム改修</t>
    <rPh sb="4" eb="6">
      <t>カイシュウ</t>
    </rPh>
    <phoneticPr fontId="29"/>
  </si>
  <si>
    <t>富士通リース(株)</t>
    <rPh sb="0" eb="3">
      <t>フジツウ</t>
    </rPh>
    <rPh sb="7" eb="8">
      <t>カブ</t>
    </rPh>
    <phoneticPr fontId="33"/>
  </si>
  <si>
    <t>オフコンリース</t>
    <phoneticPr fontId="29"/>
  </si>
  <si>
    <t>貸付業務費</t>
    <rPh sb="0" eb="2">
      <t>カシツケ</t>
    </rPh>
    <rPh sb="2" eb="5">
      <t>ギョウムヒ</t>
    </rPh>
    <phoneticPr fontId="7"/>
  </si>
  <si>
    <t>一般管理費</t>
    <rPh sb="0" eb="2">
      <t>イッパン</t>
    </rPh>
    <rPh sb="2" eb="5">
      <t>カンリヒ</t>
    </rPh>
    <phoneticPr fontId="7"/>
  </si>
  <si>
    <t>財務費用</t>
    <rPh sb="0" eb="2">
      <t>ザイム</t>
    </rPh>
    <rPh sb="2" eb="4">
      <t>ヒヨウ</t>
    </rPh>
    <phoneticPr fontId="7"/>
  </si>
  <si>
    <t>外部委託費等</t>
    <rPh sb="0" eb="2">
      <t>ガイブ</t>
    </rPh>
    <rPh sb="2" eb="5">
      <t>イタクヒ</t>
    </rPh>
    <rPh sb="5" eb="6">
      <t>トウ</t>
    </rPh>
    <phoneticPr fontId="7"/>
  </si>
  <si>
    <t>給与、役員報酬等</t>
    <rPh sb="0" eb="2">
      <t>キュウヨ</t>
    </rPh>
    <rPh sb="3" eb="5">
      <t>ヤクイン</t>
    </rPh>
    <rPh sb="5" eb="7">
      <t>ホウシュウ</t>
    </rPh>
    <rPh sb="7" eb="8">
      <t>トウ</t>
    </rPh>
    <phoneticPr fontId="7"/>
  </si>
  <si>
    <t>支払利息</t>
    <rPh sb="0" eb="2">
      <t>シハライ</t>
    </rPh>
    <rPh sb="2" eb="4">
      <t>リソク</t>
    </rPh>
    <phoneticPr fontId="7"/>
  </si>
  <si>
    <t>A.独立行政法人北方領土問題対策協会</t>
    <rPh sb="2" eb="18">
      <t>ドクリツギョウセイホウジンホッポウリョウドモンダイタ</t>
    </rPh>
    <phoneticPr fontId="7"/>
  </si>
  <si>
    <t>B.北洋銀行等</t>
    <rPh sb="2" eb="4">
      <t>ホクヨウ</t>
    </rPh>
    <rPh sb="4" eb="6">
      <t>ギンコウ</t>
    </rPh>
    <rPh sb="6" eb="7">
      <t>トウ</t>
    </rPh>
    <phoneticPr fontId="7"/>
  </si>
  <si>
    <t>借入金利息</t>
    <rPh sb="0" eb="3">
      <t>カリイレキン</t>
    </rPh>
    <rPh sb="3" eb="5">
      <t>リソク</t>
    </rPh>
    <phoneticPr fontId="7"/>
  </si>
  <si>
    <t>北洋銀行</t>
    <rPh sb="0" eb="2">
      <t>ホクヨウ</t>
    </rPh>
    <rPh sb="2" eb="4">
      <t>ギンコウ</t>
    </rPh>
    <phoneticPr fontId="7"/>
  </si>
  <si>
    <t>外部委託費</t>
    <rPh sb="0" eb="2">
      <t>ガイブ</t>
    </rPh>
    <rPh sb="2" eb="5">
      <t>イタクヒ</t>
    </rPh>
    <phoneticPr fontId="7"/>
  </si>
  <si>
    <t>大地みらい信用金庫</t>
    <rPh sb="0" eb="2">
      <t>ダイチ</t>
    </rPh>
    <rPh sb="5" eb="7">
      <t>シンヨウ</t>
    </rPh>
    <rPh sb="7" eb="9">
      <t>キンコ</t>
    </rPh>
    <phoneticPr fontId="7"/>
  </si>
  <si>
    <t>人件費</t>
    <rPh sb="0" eb="3">
      <t>ジンケンヒ</t>
    </rPh>
    <phoneticPr fontId="7"/>
  </si>
  <si>
    <t>旅費</t>
    <rPh sb="0" eb="2">
      <t>リョヒ</t>
    </rPh>
    <phoneticPr fontId="7"/>
  </si>
  <si>
    <t>役職員給与</t>
    <rPh sb="0" eb="3">
      <t>ヤクショクイン</t>
    </rPh>
    <rPh sb="3" eb="5">
      <t>キュウヨ</t>
    </rPh>
    <phoneticPr fontId="7"/>
  </si>
  <si>
    <t>役職員等旅費</t>
    <rPh sb="0" eb="3">
      <t>ヤクショクイン</t>
    </rPh>
    <rPh sb="3" eb="4">
      <t>トウ</t>
    </rPh>
    <rPh sb="4" eb="6">
      <t>リョヒ</t>
    </rPh>
    <phoneticPr fontId="7"/>
  </si>
  <si>
    <t>D.個人</t>
    <rPh sb="2" eb="4">
      <t>コジン</t>
    </rPh>
    <phoneticPr fontId="7"/>
  </si>
  <si>
    <t>事務所賃借料</t>
    <rPh sb="0" eb="3">
      <t>ジムショ</t>
    </rPh>
    <rPh sb="3" eb="6">
      <t>チンシャクリョウ</t>
    </rPh>
    <phoneticPr fontId="7"/>
  </si>
  <si>
    <t>E.明治安田生命保険相互会社等</t>
    <rPh sb="2" eb="4">
      <t>メイジ</t>
    </rPh>
    <rPh sb="4" eb="6">
      <t>ヤスダ</t>
    </rPh>
    <rPh sb="6" eb="8">
      <t>セイメイ</t>
    </rPh>
    <rPh sb="8" eb="10">
      <t>ホケン</t>
    </rPh>
    <rPh sb="10" eb="12">
      <t>ソウゴ</t>
    </rPh>
    <rPh sb="12" eb="14">
      <t>ガイシャ</t>
    </rPh>
    <rPh sb="14" eb="15">
      <t>トウ</t>
    </rPh>
    <phoneticPr fontId="7"/>
  </si>
  <si>
    <t>C.大地みらい信用金庫等</t>
    <rPh sb="2" eb="4">
      <t>ダイチ</t>
    </rPh>
    <rPh sb="7" eb="9">
      <t>シンヨウ</t>
    </rPh>
    <rPh sb="9" eb="11">
      <t>キンコ</t>
    </rPh>
    <rPh sb="11" eb="12">
      <t>トウ</t>
    </rPh>
    <phoneticPr fontId="7"/>
  </si>
  <si>
    <t>1,167,969/74</t>
    <phoneticPr fontId="7"/>
  </si>
  <si>
    <t>年度末におけるリスク管理債権比率
（当初見込み：28年度2.21以下、29年度1.97以下、30年度2.44以下）</t>
    <rPh sb="48" eb="50">
      <t>ネンド</t>
    </rPh>
    <rPh sb="54" eb="56">
      <t>イカ</t>
    </rPh>
    <phoneticPr fontId="7"/>
  </si>
  <si>
    <t>北方地域旧漁業権者等に対する特別措置</t>
    <phoneticPr fontId="7"/>
  </si>
  <si>
    <t>G.</t>
    <phoneticPr fontId="7"/>
  </si>
  <si>
    <t>システム改修</t>
    <phoneticPr fontId="7"/>
  </si>
  <si>
    <t>F. 株式会社 ＨＤＣ等</t>
    <rPh sb="3" eb="7">
      <t>カブシキガイシャ</t>
    </rPh>
    <rPh sb="11" eb="12">
      <t>トウ</t>
    </rPh>
    <phoneticPr fontId="7"/>
  </si>
  <si>
    <t>システム保守料、システム機能追加、パソコン購入</t>
    <rPh sb="4" eb="7">
      <t>ホシュリョウ</t>
    </rPh>
    <rPh sb="12" eb="14">
      <t>キノウ</t>
    </rPh>
    <rPh sb="14" eb="16">
      <t>ツイカ</t>
    </rPh>
    <rPh sb="21" eb="23">
      <t>コウニュウ</t>
    </rPh>
    <phoneticPr fontId="29"/>
  </si>
  <si>
    <t>-</t>
    <phoneticPr fontId="7"/>
  </si>
  <si>
    <t>貸付業務費</t>
    <rPh sb="0" eb="2">
      <t>カシツケ</t>
    </rPh>
    <rPh sb="2" eb="4">
      <t>ギョウム</t>
    </rPh>
    <rPh sb="4" eb="5">
      <t>ヒ</t>
    </rPh>
    <phoneticPr fontId="7"/>
  </si>
  <si>
    <t>-</t>
    <phoneticPr fontId="7"/>
  </si>
  <si>
    <t>-</t>
    <phoneticPr fontId="7"/>
  </si>
  <si>
    <t>-</t>
    <phoneticPr fontId="7"/>
  </si>
  <si>
    <t>点検対象外</t>
    <rPh sb="0" eb="2">
      <t>テンケン</t>
    </rPh>
    <rPh sb="2" eb="4">
      <t>タイショウ</t>
    </rPh>
    <rPh sb="4" eb="5">
      <t>ガイ</t>
    </rPh>
    <phoneticPr fontId="7"/>
  </si>
  <si>
    <t>引き続き、事業の有効性・効果について適切に検証するとともに、予算の効率的執行に努め、執行実績を適切に概算要求に反映させること。</t>
    <phoneticPr fontId="7"/>
  </si>
  <si>
    <t>引き続き適正な予算の執行、事業成果の検証に努めることとする。</t>
    <phoneticPr fontId="7"/>
  </si>
  <si>
    <t>参事官　矢作 修己</t>
    <phoneticPr fontId="7"/>
  </si>
  <si>
    <t>弁護士法人佐々木総合法律事務所</t>
    <rPh sb="0" eb="3">
      <t>ベンゴシ</t>
    </rPh>
    <rPh sb="3" eb="5">
      <t>ホウジン</t>
    </rPh>
    <rPh sb="5" eb="8">
      <t>ササキ</t>
    </rPh>
    <rPh sb="8" eb="10">
      <t>ソウゴウ</t>
    </rPh>
    <rPh sb="10" eb="12">
      <t>ホウリツ</t>
    </rPh>
    <rPh sb="12" eb="14">
      <t>ジム</t>
    </rPh>
    <rPh sb="14" eb="15">
      <t>ショ</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</si>
</sst>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_);[Red]\(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ゴシック"/>
      <family val="2"/>
      <charset val="128"/>
    </font>
    <font>
      <sz val="11"/>
      <color theme="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182" fontId="35" fillId="0" borderId="24" xfId="0" applyNumberFormat="1"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26" xfId="0" applyFont="1" applyBorder="1" applyAlignment="1" applyProtection="1">
      <alignment horizontal="left" vertical="center" wrapText="1"/>
      <protection locked="0"/>
    </xf>
    <xf numFmtId="183" fontId="35" fillId="0" borderId="24" xfId="0" applyNumberFormat="1" applyFont="1" applyBorder="1" applyAlignment="1" applyProtection="1">
      <alignment horizontal="right" vertical="center" wrapText="1"/>
      <protection locked="0"/>
    </xf>
    <xf numFmtId="183" fontId="35" fillId="0" borderId="25" xfId="0" applyNumberFormat="1" applyFont="1" applyBorder="1" applyAlignment="1" applyProtection="1">
      <alignment horizontal="right" vertical="center" wrapText="1"/>
      <protection locked="0"/>
    </xf>
    <xf numFmtId="183" fontId="35" fillId="0" borderId="26"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35" fillId="0" borderId="25" xfId="0" applyNumberFormat="1" applyFont="1" applyBorder="1" applyAlignment="1" applyProtection="1">
      <alignment horizontal="center" vertical="center"/>
      <protection locked="0"/>
    </xf>
    <xf numFmtId="182" fontId="35" fillId="0" borderId="26" xfId="0" applyNumberFormat="1" applyFont="1" applyBorder="1" applyAlignment="1" applyProtection="1">
      <alignment horizontal="center" vertical="center"/>
      <protection locked="0"/>
    </xf>
    <xf numFmtId="0" fontId="35" fillId="0" borderId="24" xfId="0" applyFont="1" applyBorder="1" applyAlignment="1" applyProtection="1">
      <alignment horizontal="right" vertical="center" wrapText="1"/>
      <protection locked="0"/>
    </xf>
    <xf numFmtId="0" fontId="35" fillId="0" borderId="25" xfId="0" applyFont="1" applyBorder="1" applyAlignment="1" applyProtection="1">
      <alignment horizontal="right" vertical="center" wrapText="1"/>
      <protection locked="0"/>
    </xf>
    <xf numFmtId="0" fontId="35" fillId="0" borderId="26" xfId="0" applyFont="1" applyBorder="1" applyAlignment="1" applyProtection="1">
      <alignment horizontal="right" vertical="center" wrapText="1"/>
      <protection locked="0"/>
    </xf>
    <xf numFmtId="184" fontId="35" fillId="0" borderId="24" xfId="0" applyNumberFormat="1" applyFont="1" applyBorder="1" applyAlignment="1" applyProtection="1">
      <alignment horizontal="right" vertical="center" wrapText="1"/>
      <protection locked="0"/>
    </xf>
    <xf numFmtId="184" fontId="35" fillId="0" borderId="25" xfId="0" applyNumberFormat="1" applyFont="1" applyBorder="1" applyAlignment="1" applyProtection="1">
      <alignment horizontal="right" vertical="center" wrapText="1"/>
      <protection locked="0"/>
    </xf>
    <xf numFmtId="184" fontId="35" fillId="0" borderId="26" xfId="0" applyNumberFormat="1" applyFon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12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23</xdr:col>
      <xdr:colOff>0</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03068"/>
          <a:ext cx="4000500" cy="299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66676</xdr:colOff>
      <xdr:row>740</xdr:row>
      <xdr:rowOff>1</xdr:rowOff>
    </xdr:from>
    <xdr:to>
      <xdr:col>48</xdr:col>
      <xdr:colOff>104776</xdr:colOff>
      <xdr:row>777</xdr:row>
      <xdr:rowOff>267087</xdr:rowOff>
    </xdr:to>
    <xdr:pic>
      <xdr:nvPicPr>
        <xdr:cNvPr id="7" name="図 6">
          <a:extLst>
            <a:ext uri="{FF2B5EF4-FFF2-40B4-BE49-F238E27FC236}">
              <a16:creationId xmlns:a16="http://schemas.microsoft.com/office/drawing/2014/main" id="{35E4E5C4-F160-4236-8EFC-F35CD0D88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6926" y="32308801"/>
          <a:ext cx="7639050" cy="7239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7.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172</v>
      </c>
      <c r="AT2" s="206"/>
      <c r="AU2" s="206"/>
      <c r="AV2" s="43" t="str">
        <f>IF(AW2="", "", "-")</f>
        <v/>
      </c>
      <c r="AW2" s="383"/>
      <c r="AX2" s="383"/>
    </row>
    <row r="3" spans="1:50" ht="21" customHeight="1" thickBot="1" x14ac:dyDescent="0.2">
      <c r="A3" s="526" t="s">
        <v>456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474</v>
      </c>
      <c r="AK3" s="528"/>
      <c r="AL3" s="528"/>
      <c r="AM3" s="528"/>
      <c r="AN3" s="528"/>
      <c r="AO3" s="528"/>
      <c r="AP3" s="528"/>
      <c r="AQ3" s="528"/>
      <c r="AR3" s="528"/>
      <c r="AS3" s="528"/>
      <c r="AT3" s="528"/>
      <c r="AU3" s="528"/>
      <c r="AV3" s="528"/>
      <c r="AW3" s="528"/>
      <c r="AX3" s="24" t="s">
        <v>64</v>
      </c>
    </row>
    <row r="4" spans="1:50" ht="24.75" customHeight="1" x14ac:dyDescent="0.15">
      <c r="A4" s="729" t="s">
        <v>25</v>
      </c>
      <c r="B4" s="730"/>
      <c r="C4" s="730"/>
      <c r="D4" s="730"/>
      <c r="E4" s="730"/>
      <c r="F4" s="730"/>
      <c r="G4" s="705" t="s">
        <v>475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476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1" t="s">
        <v>135</v>
      </c>
      <c r="H5" s="562"/>
      <c r="I5" s="562"/>
      <c r="J5" s="562"/>
      <c r="K5" s="562"/>
      <c r="L5" s="562"/>
      <c r="M5" s="563" t="s">
        <v>65</v>
      </c>
      <c r="N5" s="564"/>
      <c r="O5" s="564"/>
      <c r="P5" s="564"/>
      <c r="Q5" s="564"/>
      <c r="R5" s="565"/>
      <c r="S5" s="566" t="s">
        <v>130</v>
      </c>
      <c r="T5" s="562"/>
      <c r="U5" s="562"/>
      <c r="V5" s="562"/>
      <c r="W5" s="562"/>
      <c r="X5" s="567"/>
      <c r="Y5" s="721" t="s">
        <v>3</v>
      </c>
      <c r="Z5" s="722"/>
      <c r="AA5" s="722"/>
      <c r="AB5" s="722"/>
      <c r="AC5" s="722"/>
      <c r="AD5" s="723"/>
      <c r="AE5" s="724" t="s">
        <v>477</v>
      </c>
      <c r="AF5" s="724"/>
      <c r="AG5" s="724"/>
      <c r="AH5" s="724"/>
      <c r="AI5" s="724"/>
      <c r="AJ5" s="724"/>
      <c r="AK5" s="724"/>
      <c r="AL5" s="724"/>
      <c r="AM5" s="724"/>
      <c r="AN5" s="724"/>
      <c r="AO5" s="724"/>
      <c r="AP5" s="725"/>
      <c r="AQ5" s="726" t="s">
        <v>610</v>
      </c>
      <c r="AR5" s="727"/>
      <c r="AS5" s="727"/>
      <c r="AT5" s="727"/>
      <c r="AU5" s="727"/>
      <c r="AV5" s="727"/>
      <c r="AW5" s="727"/>
      <c r="AX5" s="728"/>
    </row>
    <row r="6" spans="1:50" ht="18.75"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4.5" customHeight="1" x14ac:dyDescent="0.15">
      <c r="A7" s="833" t="s">
        <v>22</v>
      </c>
      <c r="B7" s="834"/>
      <c r="C7" s="834"/>
      <c r="D7" s="834"/>
      <c r="E7" s="834"/>
      <c r="F7" s="835"/>
      <c r="G7" s="836" t="s">
        <v>479</v>
      </c>
      <c r="H7" s="837"/>
      <c r="I7" s="837"/>
      <c r="J7" s="837"/>
      <c r="K7" s="837"/>
      <c r="L7" s="837"/>
      <c r="M7" s="837"/>
      <c r="N7" s="837"/>
      <c r="O7" s="837"/>
      <c r="P7" s="837"/>
      <c r="Q7" s="837"/>
      <c r="R7" s="837"/>
      <c r="S7" s="837"/>
      <c r="T7" s="837"/>
      <c r="U7" s="837"/>
      <c r="V7" s="837"/>
      <c r="W7" s="837"/>
      <c r="X7" s="838"/>
      <c r="Y7" s="381" t="s">
        <v>428</v>
      </c>
      <c r="Z7" s="282"/>
      <c r="AA7" s="282"/>
      <c r="AB7" s="282"/>
      <c r="AC7" s="282"/>
      <c r="AD7" s="382"/>
      <c r="AE7" s="369" t="s">
        <v>480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33" t="s">
        <v>330</v>
      </c>
      <c r="B8" s="834"/>
      <c r="C8" s="834"/>
      <c r="D8" s="834"/>
      <c r="E8" s="834"/>
      <c r="F8" s="835"/>
      <c r="G8" s="209" t="str">
        <f>入力規則等!A28</f>
        <v>-</v>
      </c>
      <c r="H8" s="210"/>
      <c r="I8" s="210"/>
      <c r="J8" s="210"/>
      <c r="K8" s="210"/>
      <c r="L8" s="210"/>
      <c r="M8" s="210"/>
      <c r="N8" s="210"/>
      <c r="O8" s="210"/>
      <c r="P8" s="210"/>
      <c r="Q8" s="210"/>
      <c r="R8" s="210"/>
      <c r="S8" s="210"/>
      <c r="T8" s="210"/>
      <c r="U8" s="210"/>
      <c r="V8" s="210"/>
      <c r="W8" s="210"/>
      <c r="X8" s="211"/>
      <c r="Y8" s="572" t="s">
        <v>331</v>
      </c>
      <c r="Z8" s="573"/>
      <c r="AA8" s="573"/>
      <c r="AB8" s="573"/>
      <c r="AC8" s="573"/>
      <c r="AD8" s="574"/>
      <c r="AE8" s="74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5"/>
    </row>
    <row r="9" spans="1:50" ht="58.5" customHeight="1" x14ac:dyDescent="0.15">
      <c r="A9" s="131" t="s">
        <v>23</v>
      </c>
      <c r="B9" s="132"/>
      <c r="C9" s="132"/>
      <c r="D9" s="132"/>
      <c r="E9" s="132"/>
      <c r="F9" s="132"/>
      <c r="G9" s="575" t="s">
        <v>481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1.5" customHeight="1" x14ac:dyDescent="0.15">
      <c r="A10" s="746" t="s">
        <v>29</v>
      </c>
      <c r="B10" s="747"/>
      <c r="C10" s="747"/>
      <c r="D10" s="747"/>
      <c r="E10" s="747"/>
      <c r="F10" s="747"/>
      <c r="G10" s="679" t="s">
        <v>482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5" t="s">
        <v>24</v>
      </c>
      <c r="B12" s="126"/>
      <c r="C12" s="126"/>
      <c r="D12" s="126"/>
      <c r="E12" s="126"/>
      <c r="F12" s="127"/>
      <c r="G12" s="685"/>
      <c r="H12" s="686"/>
      <c r="I12" s="686"/>
      <c r="J12" s="686"/>
      <c r="K12" s="686"/>
      <c r="L12" s="686"/>
      <c r="M12" s="686"/>
      <c r="N12" s="686"/>
      <c r="O12" s="686"/>
      <c r="P12" s="289" t="s">
        <v>447</v>
      </c>
      <c r="Q12" s="284"/>
      <c r="R12" s="284"/>
      <c r="S12" s="284"/>
      <c r="T12" s="284"/>
      <c r="U12" s="284"/>
      <c r="V12" s="285"/>
      <c r="W12" s="289" t="s">
        <v>444</v>
      </c>
      <c r="X12" s="284"/>
      <c r="Y12" s="284"/>
      <c r="Z12" s="284"/>
      <c r="AA12" s="284"/>
      <c r="AB12" s="284"/>
      <c r="AC12" s="285"/>
      <c r="AD12" s="289" t="s">
        <v>439</v>
      </c>
      <c r="AE12" s="284"/>
      <c r="AF12" s="284"/>
      <c r="AG12" s="284"/>
      <c r="AH12" s="284"/>
      <c r="AI12" s="284"/>
      <c r="AJ12" s="285"/>
      <c r="AK12" s="289" t="s">
        <v>432</v>
      </c>
      <c r="AL12" s="284"/>
      <c r="AM12" s="284"/>
      <c r="AN12" s="284"/>
      <c r="AO12" s="284"/>
      <c r="AP12" s="284"/>
      <c r="AQ12" s="285"/>
      <c r="AR12" s="289" t="s">
        <v>430</v>
      </c>
      <c r="AS12" s="284"/>
      <c r="AT12" s="284"/>
      <c r="AU12" s="284"/>
      <c r="AV12" s="284"/>
      <c r="AW12" s="284"/>
      <c r="AX12" s="748"/>
    </row>
    <row r="13" spans="1:50" ht="21" customHeight="1" x14ac:dyDescent="0.15">
      <c r="A13" s="128"/>
      <c r="B13" s="129"/>
      <c r="C13" s="129"/>
      <c r="D13" s="129"/>
      <c r="E13" s="129"/>
      <c r="F13" s="130"/>
      <c r="G13" s="749" t="s">
        <v>6</v>
      </c>
      <c r="H13" s="750"/>
      <c r="I13" s="642" t="s">
        <v>7</v>
      </c>
      <c r="J13" s="643"/>
      <c r="K13" s="643"/>
      <c r="L13" s="643"/>
      <c r="M13" s="643"/>
      <c r="N13" s="643"/>
      <c r="O13" s="644"/>
      <c r="P13" s="94">
        <v>154</v>
      </c>
      <c r="Q13" s="95"/>
      <c r="R13" s="95"/>
      <c r="S13" s="95"/>
      <c r="T13" s="95"/>
      <c r="U13" s="95"/>
      <c r="V13" s="96"/>
      <c r="W13" s="94">
        <v>157</v>
      </c>
      <c r="X13" s="95"/>
      <c r="Y13" s="95"/>
      <c r="Z13" s="95"/>
      <c r="AA13" s="95"/>
      <c r="AB13" s="95"/>
      <c r="AC13" s="96"/>
      <c r="AD13" s="94">
        <v>144</v>
      </c>
      <c r="AE13" s="95"/>
      <c r="AF13" s="95"/>
      <c r="AG13" s="95"/>
      <c r="AH13" s="95"/>
      <c r="AI13" s="95"/>
      <c r="AJ13" s="96"/>
      <c r="AK13" s="94">
        <v>145</v>
      </c>
      <c r="AL13" s="95"/>
      <c r="AM13" s="95"/>
      <c r="AN13" s="95"/>
      <c r="AO13" s="95"/>
      <c r="AP13" s="95"/>
      <c r="AQ13" s="96"/>
      <c r="AR13" s="91">
        <v>153</v>
      </c>
      <c r="AS13" s="92"/>
      <c r="AT13" s="92"/>
      <c r="AU13" s="92"/>
      <c r="AV13" s="92"/>
      <c r="AW13" s="92"/>
      <c r="AX13" s="380"/>
    </row>
    <row r="14" spans="1:50" ht="21" customHeight="1" x14ac:dyDescent="0.15">
      <c r="A14" s="128"/>
      <c r="B14" s="129"/>
      <c r="C14" s="129"/>
      <c r="D14" s="129"/>
      <c r="E14" s="129"/>
      <c r="F14" s="130"/>
      <c r="G14" s="751"/>
      <c r="H14" s="752"/>
      <c r="I14" s="578" t="s">
        <v>8</v>
      </c>
      <c r="J14" s="636"/>
      <c r="K14" s="636"/>
      <c r="L14" s="636"/>
      <c r="M14" s="636"/>
      <c r="N14" s="636"/>
      <c r="O14" s="637"/>
      <c r="P14" s="94" t="s">
        <v>483</v>
      </c>
      <c r="Q14" s="95"/>
      <c r="R14" s="95"/>
      <c r="S14" s="95"/>
      <c r="T14" s="95"/>
      <c r="U14" s="95"/>
      <c r="V14" s="96"/>
      <c r="W14" s="94" t="s">
        <v>483</v>
      </c>
      <c r="X14" s="95"/>
      <c r="Y14" s="95"/>
      <c r="Z14" s="95"/>
      <c r="AA14" s="95"/>
      <c r="AB14" s="95"/>
      <c r="AC14" s="96"/>
      <c r="AD14" s="94" t="s">
        <v>483</v>
      </c>
      <c r="AE14" s="95"/>
      <c r="AF14" s="95"/>
      <c r="AG14" s="95"/>
      <c r="AH14" s="95"/>
      <c r="AI14" s="95"/>
      <c r="AJ14" s="96"/>
      <c r="AK14" s="94"/>
      <c r="AL14" s="95"/>
      <c r="AM14" s="95"/>
      <c r="AN14" s="95"/>
      <c r="AO14" s="95"/>
      <c r="AP14" s="95"/>
      <c r="AQ14" s="96"/>
      <c r="AR14" s="669"/>
      <c r="AS14" s="669"/>
      <c r="AT14" s="669"/>
      <c r="AU14" s="669"/>
      <c r="AV14" s="669"/>
      <c r="AW14" s="669"/>
      <c r="AX14" s="670"/>
    </row>
    <row r="15" spans="1:50" ht="21" customHeight="1" x14ac:dyDescent="0.15">
      <c r="A15" s="128"/>
      <c r="B15" s="129"/>
      <c r="C15" s="129"/>
      <c r="D15" s="129"/>
      <c r="E15" s="129"/>
      <c r="F15" s="130"/>
      <c r="G15" s="751"/>
      <c r="H15" s="752"/>
      <c r="I15" s="578" t="s">
        <v>50</v>
      </c>
      <c r="J15" s="579"/>
      <c r="K15" s="579"/>
      <c r="L15" s="579"/>
      <c r="M15" s="579"/>
      <c r="N15" s="579"/>
      <c r="O15" s="580"/>
      <c r="P15" s="94" t="s">
        <v>483</v>
      </c>
      <c r="Q15" s="95"/>
      <c r="R15" s="95"/>
      <c r="S15" s="95"/>
      <c r="T15" s="95"/>
      <c r="U15" s="95"/>
      <c r="V15" s="96"/>
      <c r="W15" s="94" t="s">
        <v>483</v>
      </c>
      <c r="X15" s="95"/>
      <c r="Y15" s="95"/>
      <c r="Z15" s="95"/>
      <c r="AA15" s="95"/>
      <c r="AB15" s="95"/>
      <c r="AC15" s="96"/>
      <c r="AD15" s="94" t="s">
        <v>483</v>
      </c>
      <c r="AE15" s="95"/>
      <c r="AF15" s="95"/>
      <c r="AG15" s="95"/>
      <c r="AH15" s="95"/>
      <c r="AI15" s="95"/>
      <c r="AJ15" s="96"/>
      <c r="AK15" s="94"/>
      <c r="AL15" s="95"/>
      <c r="AM15" s="95"/>
      <c r="AN15" s="95"/>
      <c r="AO15" s="95"/>
      <c r="AP15" s="95"/>
      <c r="AQ15" s="96"/>
      <c r="AR15" s="94"/>
      <c r="AS15" s="95"/>
      <c r="AT15" s="95"/>
      <c r="AU15" s="95"/>
      <c r="AV15" s="95"/>
      <c r="AW15" s="95"/>
      <c r="AX15" s="635"/>
    </row>
    <row r="16" spans="1:50" ht="21" customHeight="1" x14ac:dyDescent="0.15">
      <c r="A16" s="128"/>
      <c r="B16" s="129"/>
      <c r="C16" s="129"/>
      <c r="D16" s="129"/>
      <c r="E16" s="129"/>
      <c r="F16" s="130"/>
      <c r="G16" s="751"/>
      <c r="H16" s="752"/>
      <c r="I16" s="578" t="s">
        <v>51</v>
      </c>
      <c r="J16" s="579"/>
      <c r="K16" s="579"/>
      <c r="L16" s="579"/>
      <c r="M16" s="579"/>
      <c r="N16" s="579"/>
      <c r="O16" s="580"/>
      <c r="P16" s="94" t="s">
        <v>483</v>
      </c>
      <c r="Q16" s="95"/>
      <c r="R16" s="95"/>
      <c r="S16" s="95"/>
      <c r="T16" s="95"/>
      <c r="U16" s="95"/>
      <c r="V16" s="96"/>
      <c r="W16" s="94" t="s">
        <v>483</v>
      </c>
      <c r="X16" s="95"/>
      <c r="Y16" s="95"/>
      <c r="Z16" s="95"/>
      <c r="AA16" s="95"/>
      <c r="AB16" s="95"/>
      <c r="AC16" s="96"/>
      <c r="AD16" s="94" t="s">
        <v>483</v>
      </c>
      <c r="AE16" s="95"/>
      <c r="AF16" s="95"/>
      <c r="AG16" s="95"/>
      <c r="AH16" s="95"/>
      <c r="AI16" s="95"/>
      <c r="AJ16" s="96"/>
      <c r="AK16" s="94"/>
      <c r="AL16" s="95"/>
      <c r="AM16" s="95"/>
      <c r="AN16" s="95"/>
      <c r="AO16" s="95"/>
      <c r="AP16" s="95"/>
      <c r="AQ16" s="96"/>
      <c r="AR16" s="682"/>
      <c r="AS16" s="683"/>
      <c r="AT16" s="683"/>
      <c r="AU16" s="683"/>
      <c r="AV16" s="683"/>
      <c r="AW16" s="683"/>
      <c r="AX16" s="684"/>
    </row>
    <row r="17" spans="1:50" ht="24.75" customHeight="1" x14ac:dyDescent="0.15">
      <c r="A17" s="128"/>
      <c r="B17" s="129"/>
      <c r="C17" s="129"/>
      <c r="D17" s="129"/>
      <c r="E17" s="129"/>
      <c r="F17" s="130"/>
      <c r="G17" s="751"/>
      <c r="H17" s="752"/>
      <c r="I17" s="578" t="s">
        <v>49</v>
      </c>
      <c r="J17" s="636"/>
      <c r="K17" s="636"/>
      <c r="L17" s="636"/>
      <c r="M17" s="636"/>
      <c r="N17" s="636"/>
      <c r="O17" s="637"/>
      <c r="P17" s="94" t="s">
        <v>484</v>
      </c>
      <c r="Q17" s="95"/>
      <c r="R17" s="95"/>
      <c r="S17" s="95"/>
      <c r="T17" s="95"/>
      <c r="U17" s="95"/>
      <c r="V17" s="96"/>
      <c r="W17" s="94" t="s">
        <v>483</v>
      </c>
      <c r="X17" s="95"/>
      <c r="Y17" s="95"/>
      <c r="Z17" s="95"/>
      <c r="AA17" s="95"/>
      <c r="AB17" s="95"/>
      <c r="AC17" s="96"/>
      <c r="AD17" s="94" t="s">
        <v>483</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53"/>
      <c r="H18" s="754"/>
      <c r="I18" s="741" t="s">
        <v>20</v>
      </c>
      <c r="J18" s="742"/>
      <c r="K18" s="742"/>
      <c r="L18" s="742"/>
      <c r="M18" s="742"/>
      <c r="N18" s="742"/>
      <c r="O18" s="743"/>
      <c r="P18" s="100">
        <f>SUM(P13:V17)</f>
        <v>154</v>
      </c>
      <c r="Q18" s="101"/>
      <c r="R18" s="101"/>
      <c r="S18" s="101"/>
      <c r="T18" s="101"/>
      <c r="U18" s="101"/>
      <c r="V18" s="102"/>
      <c r="W18" s="100">
        <f>SUM(W13:AC17)</f>
        <v>157</v>
      </c>
      <c r="X18" s="101"/>
      <c r="Y18" s="101"/>
      <c r="Z18" s="101"/>
      <c r="AA18" s="101"/>
      <c r="AB18" s="101"/>
      <c r="AC18" s="102"/>
      <c r="AD18" s="100">
        <f>SUM(AD13:AJ17)</f>
        <v>144</v>
      </c>
      <c r="AE18" s="101"/>
      <c r="AF18" s="101"/>
      <c r="AG18" s="101"/>
      <c r="AH18" s="101"/>
      <c r="AI18" s="101"/>
      <c r="AJ18" s="102"/>
      <c r="AK18" s="100">
        <f>SUM(AK13:AQ17)</f>
        <v>145</v>
      </c>
      <c r="AL18" s="101"/>
      <c r="AM18" s="101"/>
      <c r="AN18" s="101"/>
      <c r="AO18" s="101"/>
      <c r="AP18" s="101"/>
      <c r="AQ18" s="102"/>
      <c r="AR18" s="100">
        <f>SUM(AR13:AX17)</f>
        <v>153</v>
      </c>
      <c r="AS18" s="101"/>
      <c r="AT18" s="101"/>
      <c r="AU18" s="101"/>
      <c r="AV18" s="101"/>
      <c r="AW18" s="101"/>
      <c r="AX18" s="540"/>
    </row>
    <row r="19" spans="1:50" ht="24.75" customHeight="1" x14ac:dyDescent="0.15">
      <c r="A19" s="128"/>
      <c r="B19" s="129"/>
      <c r="C19" s="129"/>
      <c r="D19" s="129"/>
      <c r="E19" s="129"/>
      <c r="F19" s="130"/>
      <c r="G19" s="538" t="s">
        <v>9</v>
      </c>
      <c r="H19" s="539"/>
      <c r="I19" s="539"/>
      <c r="J19" s="539"/>
      <c r="K19" s="539"/>
      <c r="L19" s="539"/>
      <c r="M19" s="539"/>
      <c r="N19" s="539"/>
      <c r="O19" s="539"/>
      <c r="P19" s="94">
        <v>154</v>
      </c>
      <c r="Q19" s="95"/>
      <c r="R19" s="95"/>
      <c r="S19" s="95"/>
      <c r="T19" s="95"/>
      <c r="U19" s="95"/>
      <c r="V19" s="96"/>
      <c r="W19" s="94">
        <v>123</v>
      </c>
      <c r="X19" s="95"/>
      <c r="Y19" s="95"/>
      <c r="Z19" s="95"/>
      <c r="AA19" s="95"/>
      <c r="AB19" s="95"/>
      <c r="AC19" s="96"/>
      <c r="AD19" s="94">
        <v>124</v>
      </c>
      <c r="AE19" s="95"/>
      <c r="AF19" s="95"/>
      <c r="AG19" s="95"/>
      <c r="AH19" s="95"/>
      <c r="AI19" s="95"/>
      <c r="AJ19" s="96"/>
      <c r="AK19" s="489"/>
      <c r="AL19" s="489"/>
      <c r="AM19" s="489"/>
      <c r="AN19" s="489"/>
      <c r="AO19" s="489"/>
      <c r="AP19" s="489"/>
      <c r="AQ19" s="489"/>
      <c r="AR19" s="489"/>
      <c r="AS19" s="489"/>
      <c r="AT19" s="489"/>
      <c r="AU19" s="489"/>
      <c r="AV19" s="489"/>
      <c r="AW19" s="489"/>
      <c r="AX19" s="541"/>
    </row>
    <row r="20" spans="1:50" ht="24.75" customHeight="1" x14ac:dyDescent="0.15">
      <c r="A20" s="128"/>
      <c r="B20" s="129"/>
      <c r="C20" s="129"/>
      <c r="D20" s="129"/>
      <c r="E20" s="129"/>
      <c r="F20" s="130"/>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0.78343949044585992</v>
      </c>
      <c r="X20" s="542"/>
      <c r="Y20" s="542"/>
      <c r="Z20" s="542"/>
      <c r="AA20" s="542"/>
      <c r="AB20" s="542"/>
      <c r="AC20" s="542"/>
      <c r="AD20" s="542">
        <f t="shared" ref="AD20" si="1">IF(AD18=0, "-", SUM(AD19)/AD18)</f>
        <v>0.86111111111111116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1"/>
      <c r="B21" s="132"/>
      <c r="C21" s="132"/>
      <c r="D21" s="132"/>
      <c r="E21" s="132"/>
      <c r="F21" s="133"/>
      <c r="G21" s="933" t="s">
        <v>393</v>
      </c>
      <c r="H21" s="934"/>
      <c r="I21" s="934"/>
      <c r="J21" s="934"/>
      <c r="K21" s="934"/>
      <c r="L21" s="934"/>
      <c r="M21" s="934"/>
      <c r="N21" s="934"/>
      <c r="O21" s="934"/>
      <c r="P21" s="542">
        <f>IF(P19=0, "-", SUM(P19)/SUM(P13,P14))</f>
        <v>1</v>
      </c>
      <c r="Q21" s="542"/>
      <c r="R21" s="542"/>
      <c r="S21" s="542"/>
      <c r="T21" s="542"/>
      <c r="U21" s="542"/>
      <c r="V21" s="542"/>
      <c r="W21" s="542">
        <f t="shared" ref="W21" si="2">IF(W19=0, "-", SUM(W19)/SUM(W13,W14))</f>
        <v>0.78343949044585992</v>
      </c>
      <c r="X21" s="542"/>
      <c r="Y21" s="542"/>
      <c r="Z21" s="542"/>
      <c r="AA21" s="542"/>
      <c r="AB21" s="542"/>
      <c r="AC21" s="542"/>
      <c r="AD21" s="542">
        <f t="shared" ref="AD21" si="3">IF(AD19=0, "-", SUM(AD19)/SUM(AD13,AD14))</f>
        <v>0.86111111111111116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84" t="s">
        <v>464</v>
      </c>
      <c r="B22" s="185"/>
      <c r="C22" s="185"/>
      <c r="D22" s="185"/>
      <c r="E22" s="185"/>
      <c r="F22" s="186"/>
      <c r="G22" s="169" t="s">
        <v>373</v>
      </c>
      <c r="H22" s="170"/>
      <c r="I22" s="170"/>
      <c r="J22" s="170"/>
      <c r="K22" s="170"/>
      <c r="L22" s="170"/>
      <c r="M22" s="170"/>
      <c r="N22" s="170"/>
      <c r="O22" s="171"/>
      <c r="P22" s="193" t="s">
        <v>433</v>
      </c>
      <c r="Q22" s="170"/>
      <c r="R22" s="170"/>
      <c r="S22" s="170"/>
      <c r="T22" s="170"/>
      <c r="U22" s="170"/>
      <c r="V22" s="171"/>
      <c r="W22" s="193" t="s">
        <v>429</v>
      </c>
      <c r="X22" s="170"/>
      <c r="Y22" s="170"/>
      <c r="Z22" s="170"/>
      <c r="AA22" s="170"/>
      <c r="AB22" s="170"/>
      <c r="AC22" s="171"/>
      <c r="AD22" s="193" t="s">
        <v>372</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485</v>
      </c>
      <c r="H23" s="173"/>
      <c r="I23" s="173"/>
      <c r="J23" s="173"/>
      <c r="K23" s="173"/>
      <c r="L23" s="173"/>
      <c r="M23" s="173"/>
      <c r="N23" s="173"/>
      <c r="O23" s="174"/>
      <c r="P23" s="91">
        <v>16</v>
      </c>
      <c r="Q23" s="92"/>
      <c r="R23" s="92"/>
      <c r="S23" s="92"/>
      <c r="T23" s="92"/>
      <c r="U23" s="92"/>
      <c r="V23" s="93"/>
      <c r="W23" s="91">
        <v>17</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486</v>
      </c>
      <c r="H24" s="176"/>
      <c r="I24" s="176"/>
      <c r="J24" s="176"/>
      <c r="K24" s="176"/>
      <c r="L24" s="176"/>
      <c r="M24" s="176"/>
      <c r="N24" s="176"/>
      <c r="O24" s="177"/>
      <c r="P24" s="94">
        <v>129</v>
      </c>
      <c r="Q24" s="95"/>
      <c r="R24" s="95"/>
      <c r="S24" s="95"/>
      <c r="T24" s="95"/>
      <c r="U24" s="95"/>
      <c r="V24" s="96"/>
      <c r="W24" s="94">
        <v>136</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377</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374</v>
      </c>
      <c r="H29" s="182"/>
      <c r="I29" s="182"/>
      <c r="J29" s="182"/>
      <c r="K29" s="182"/>
      <c r="L29" s="182"/>
      <c r="M29" s="182"/>
      <c r="N29" s="182"/>
      <c r="O29" s="183"/>
      <c r="P29" s="94">
        <f>AK13</f>
        <v>145</v>
      </c>
      <c r="Q29" s="95"/>
      <c r="R29" s="95"/>
      <c r="S29" s="95"/>
      <c r="T29" s="95"/>
      <c r="U29" s="95"/>
      <c r="V29" s="96"/>
      <c r="W29" s="213">
        <f>AR13</f>
        <v>153</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2" t="s">
        <v>389</v>
      </c>
      <c r="B30" s="513"/>
      <c r="C30" s="513"/>
      <c r="D30" s="513"/>
      <c r="E30" s="513"/>
      <c r="F30" s="514"/>
      <c r="G30" s="654" t="s">
        <v>264</v>
      </c>
      <c r="H30" s="376"/>
      <c r="I30" s="376"/>
      <c r="J30" s="376"/>
      <c r="K30" s="376"/>
      <c r="L30" s="376"/>
      <c r="M30" s="376"/>
      <c r="N30" s="376"/>
      <c r="O30" s="582"/>
      <c r="P30" s="581" t="s">
        <v>58</v>
      </c>
      <c r="Q30" s="376"/>
      <c r="R30" s="376"/>
      <c r="S30" s="376"/>
      <c r="T30" s="376"/>
      <c r="U30" s="376"/>
      <c r="V30" s="376"/>
      <c r="W30" s="376"/>
      <c r="X30" s="582"/>
      <c r="Y30" s="468"/>
      <c r="Z30" s="469"/>
      <c r="AA30" s="470"/>
      <c r="AB30" s="372" t="s">
        <v>11</v>
      </c>
      <c r="AC30" s="373"/>
      <c r="AD30" s="374"/>
      <c r="AE30" s="372" t="s">
        <v>448</v>
      </c>
      <c r="AF30" s="373"/>
      <c r="AG30" s="373"/>
      <c r="AH30" s="374"/>
      <c r="AI30" s="372" t="s">
        <v>445</v>
      </c>
      <c r="AJ30" s="373"/>
      <c r="AK30" s="373"/>
      <c r="AL30" s="374"/>
      <c r="AM30" s="375" t="s">
        <v>440</v>
      </c>
      <c r="AN30" s="375"/>
      <c r="AO30" s="375"/>
      <c r="AP30" s="372"/>
      <c r="AQ30" s="645" t="s">
        <v>306</v>
      </c>
      <c r="AR30" s="646"/>
      <c r="AS30" s="646"/>
      <c r="AT30" s="647"/>
      <c r="AU30" s="376" t="s">
        <v>252</v>
      </c>
      <c r="AV30" s="376"/>
      <c r="AW30" s="376"/>
      <c r="AX30" s="377"/>
    </row>
    <row r="31" spans="1:50" ht="18.75" customHeight="1" x14ac:dyDescent="0.15">
      <c r="A31" s="515"/>
      <c r="B31" s="516"/>
      <c r="C31" s="516"/>
      <c r="D31" s="516"/>
      <c r="E31" s="516"/>
      <c r="F31" s="517"/>
      <c r="G31" s="570"/>
      <c r="H31" s="365"/>
      <c r="I31" s="365"/>
      <c r="J31" s="365"/>
      <c r="K31" s="365"/>
      <c r="L31" s="365"/>
      <c r="M31" s="365"/>
      <c r="N31" s="365"/>
      <c r="O31" s="571"/>
      <c r="P31" s="583"/>
      <c r="Q31" s="365"/>
      <c r="R31" s="365"/>
      <c r="S31" s="365"/>
      <c r="T31" s="365"/>
      <c r="U31" s="365"/>
      <c r="V31" s="365"/>
      <c r="W31" s="365"/>
      <c r="X31" s="571"/>
      <c r="Y31" s="471"/>
      <c r="Z31" s="472"/>
      <c r="AA31" s="473"/>
      <c r="AB31" s="318"/>
      <c r="AC31" s="319"/>
      <c r="AD31" s="320"/>
      <c r="AE31" s="318"/>
      <c r="AF31" s="319"/>
      <c r="AG31" s="319"/>
      <c r="AH31" s="320"/>
      <c r="AI31" s="318"/>
      <c r="AJ31" s="319"/>
      <c r="AK31" s="319"/>
      <c r="AL31" s="320"/>
      <c r="AM31" s="362"/>
      <c r="AN31" s="362"/>
      <c r="AO31" s="362"/>
      <c r="AP31" s="318"/>
      <c r="AQ31" s="203" t="s">
        <v>487</v>
      </c>
      <c r="AR31" s="122"/>
      <c r="AS31" s="123" t="s">
        <v>307</v>
      </c>
      <c r="AT31" s="158"/>
      <c r="AU31" s="257">
        <v>34</v>
      </c>
      <c r="AV31" s="257"/>
      <c r="AW31" s="365" t="s">
        <v>296</v>
      </c>
      <c r="AX31" s="366"/>
    </row>
    <row r="32" spans="1:50" ht="23.25" customHeight="1" x14ac:dyDescent="0.15">
      <c r="A32" s="518"/>
      <c r="B32" s="516"/>
      <c r="C32" s="516"/>
      <c r="D32" s="516"/>
      <c r="E32" s="516"/>
      <c r="F32" s="517"/>
      <c r="G32" s="543" t="s">
        <v>488</v>
      </c>
      <c r="H32" s="544"/>
      <c r="I32" s="544"/>
      <c r="J32" s="544"/>
      <c r="K32" s="544"/>
      <c r="L32" s="544"/>
      <c r="M32" s="544"/>
      <c r="N32" s="544"/>
      <c r="O32" s="545"/>
      <c r="P32" s="147" t="s">
        <v>489</v>
      </c>
      <c r="Q32" s="147"/>
      <c r="R32" s="147"/>
      <c r="S32" s="147"/>
      <c r="T32" s="147"/>
      <c r="U32" s="147"/>
      <c r="V32" s="147"/>
      <c r="W32" s="147"/>
      <c r="X32" s="217"/>
      <c r="Y32" s="324" t="s">
        <v>12</v>
      </c>
      <c r="Z32" s="552"/>
      <c r="AA32" s="553"/>
      <c r="AB32" s="554" t="s">
        <v>14</v>
      </c>
      <c r="AC32" s="554"/>
      <c r="AD32" s="554"/>
      <c r="AE32" s="350">
        <v>100</v>
      </c>
      <c r="AF32" s="351"/>
      <c r="AG32" s="351"/>
      <c r="AH32" s="351"/>
      <c r="AI32" s="350">
        <v>100</v>
      </c>
      <c r="AJ32" s="351"/>
      <c r="AK32" s="351"/>
      <c r="AL32" s="351"/>
      <c r="AM32" s="350">
        <v>100</v>
      </c>
      <c r="AN32" s="351"/>
      <c r="AO32" s="351"/>
      <c r="AP32" s="351"/>
      <c r="AQ32" s="97" t="s">
        <v>604</v>
      </c>
      <c r="AR32" s="98"/>
      <c r="AS32" s="98"/>
      <c r="AT32" s="99"/>
      <c r="AU32" s="351" t="s">
        <v>604</v>
      </c>
      <c r="AV32" s="351"/>
      <c r="AW32" s="351"/>
      <c r="AX32" s="353"/>
    </row>
    <row r="33" spans="1:50" ht="23.25" customHeight="1" x14ac:dyDescent="0.15">
      <c r="A33" s="519"/>
      <c r="B33" s="520"/>
      <c r="C33" s="520"/>
      <c r="D33" s="520"/>
      <c r="E33" s="520"/>
      <c r="F33" s="521"/>
      <c r="G33" s="546"/>
      <c r="H33" s="547"/>
      <c r="I33" s="547"/>
      <c r="J33" s="547"/>
      <c r="K33" s="547"/>
      <c r="L33" s="547"/>
      <c r="M33" s="547"/>
      <c r="N33" s="547"/>
      <c r="O33" s="548"/>
      <c r="P33" s="219"/>
      <c r="Q33" s="219"/>
      <c r="R33" s="219"/>
      <c r="S33" s="219"/>
      <c r="T33" s="219"/>
      <c r="U33" s="219"/>
      <c r="V33" s="219"/>
      <c r="W33" s="219"/>
      <c r="X33" s="220"/>
      <c r="Y33" s="289" t="s">
        <v>53</v>
      </c>
      <c r="Z33" s="284"/>
      <c r="AA33" s="285"/>
      <c r="AB33" s="525" t="s">
        <v>14</v>
      </c>
      <c r="AC33" s="525"/>
      <c r="AD33" s="525"/>
      <c r="AE33" s="350">
        <v>100</v>
      </c>
      <c r="AF33" s="351"/>
      <c r="AG33" s="351"/>
      <c r="AH33" s="351"/>
      <c r="AI33" s="350">
        <v>100</v>
      </c>
      <c r="AJ33" s="351"/>
      <c r="AK33" s="351"/>
      <c r="AL33" s="351"/>
      <c r="AM33" s="350">
        <v>100</v>
      </c>
      <c r="AN33" s="351"/>
      <c r="AO33" s="351"/>
      <c r="AP33" s="351"/>
      <c r="AQ33" s="97" t="s">
        <v>605</v>
      </c>
      <c r="AR33" s="98"/>
      <c r="AS33" s="98"/>
      <c r="AT33" s="99"/>
      <c r="AU33" s="351">
        <v>100</v>
      </c>
      <c r="AV33" s="351"/>
      <c r="AW33" s="351"/>
      <c r="AX33" s="353"/>
    </row>
    <row r="34" spans="1:50" ht="23.25" customHeight="1" x14ac:dyDescent="0.15">
      <c r="A34" s="518"/>
      <c r="B34" s="516"/>
      <c r="C34" s="516"/>
      <c r="D34" s="516"/>
      <c r="E34" s="516"/>
      <c r="F34" s="517"/>
      <c r="G34" s="549"/>
      <c r="H34" s="550"/>
      <c r="I34" s="550"/>
      <c r="J34" s="550"/>
      <c r="K34" s="550"/>
      <c r="L34" s="550"/>
      <c r="M34" s="550"/>
      <c r="N34" s="550"/>
      <c r="O34" s="551"/>
      <c r="P34" s="150"/>
      <c r="Q34" s="150"/>
      <c r="R34" s="150"/>
      <c r="S34" s="150"/>
      <c r="T34" s="150"/>
      <c r="U34" s="150"/>
      <c r="V34" s="150"/>
      <c r="W34" s="150"/>
      <c r="X34" s="222"/>
      <c r="Y34" s="289" t="s">
        <v>13</v>
      </c>
      <c r="Z34" s="284"/>
      <c r="AA34" s="285"/>
      <c r="AB34" s="500" t="s">
        <v>297</v>
      </c>
      <c r="AC34" s="500"/>
      <c r="AD34" s="500"/>
      <c r="AE34" s="350">
        <v>100</v>
      </c>
      <c r="AF34" s="351"/>
      <c r="AG34" s="351"/>
      <c r="AH34" s="351"/>
      <c r="AI34" s="350">
        <v>100</v>
      </c>
      <c r="AJ34" s="351"/>
      <c r="AK34" s="351"/>
      <c r="AL34" s="351"/>
      <c r="AM34" s="350">
        <v>100</v>
      </c>
      <c r="AN34" s="351"/>
      <c r="AO34" s="351"/>
      <c r="AP34" s="351"/>
      <c r="AQ34" s="97" t="s">
        <v>604</v>
      </c>
      <c r="AR34" s="98"/>
      <c r="AS34" s="98"/>
      <c r="AT34" s="99"/>
      <c r="AU34" s="351" t="s">
        <v>606</v>
      </c>
      <c r="AV34" s="351"/>
      <c r="AW34" s="351"/>
      <c r="AX34" s="353"/>
    </row>
    <row r="35" spans="1:50" ht="21" customHeight="1" x14ac:dyDescent="0.15">
      <c r="A35" s="904" t="s">
        <v>418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1"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389</v>
      </c>
      <c r="B37" s="649"/>
      <c r="C37" s="649"/>
      <c r="D37" s="649"/>
      <c r="E37" s="649"/>
      <c r="F37" s="650"/>
      <c r="G37" s="568" t="s">
        <v>264</v>
      </c>
      <c r="H37" s="367"/>
      <c r="I37" s="367"/>
      <c r="J37" s="367"/>
      <c r="K37" s="367"/>
      <c r="L37" s="367"/>
      <c r="M37" s="367"/>
      <c r="N37" s="367"/>
      <c r="O37" s="569"/>
      <c r="P37" s="638" t="s">
        <v>58</v>
      </c>
      <c r="Q37" s="367"/>
      <c r="R37" s="367"/>
      <c r="S37" s="367"/>
      <c r="T37" s="367"/>
      <c r="U37" s="367"/>
      <c r="V37" s="367"/>
      <c r="W37" s="367"/>
      <c r="X37" s="569"/>
      <c r="Y37" s="639"/>
      <c r="Z37" s="640"/>
      <c r="AA37" s="641"/>
      <c r="AB37" s="354" t="s">
        <v>11</v>
      </c>
      <c r="AC37" s="355"/>
      <c r="AD37" s="356"/>
      <c r="AE37" s="354" t="s">
        <v>448</v>
      </c>
      <c r="AF37" s="355"/>
      <c r="AG37" s="355"/>
      <c r="AH37" s="356"/>
      <c r="AI37" s="354" t="s">
        <v>445</v>
      </c>
      <c r="AJ37" s="355"/>
      <c r="AK37" s="355"/>
      <c r="AL37" s="356"/>
      <c r="AM37" s="361" t="s">
        <v>440</v>
      </c>
      <c r="AN37" s="361"/>
      <c r="AO37" s="361"/>
      <c r="AP37" s="354"/>
      <c r="AQ37" s="253" t="s">
        <v>306</v>
      </c>
      <c r="AR37" s="254"/>
      <c r="AS37" s="254"/>
      <c r="AT37" s="255"/>
      <c r="AU37" s="367" t="s">
        <v>252</v>
      </c>
      <c r="AV37" s="367"/>
      <c r="AW37" s="367"/>
      <c r="AX37" s="368"/>
    </row>
    <row r="38" spans="1:50" ht="18.75" hidden="1" customHeight="1" x14ac:dyDescent="0.15">
      <c r="A38" s="515"/>
      <c r="B38" s="516"/>
      <c r="C38" s="516"/>
      <c r="D38" s="516"/>
      <c r="E38" s="516"/>
      <c r="F38" s="517"/>
      <c r="G38" s="570"/>
      <c r="H38" s="365"/>
      <c r="I38" s="365"/>
      <c r="J38" s="365"/>
      <c r="K38" s="365"/>
      <c r="L38" s="365"/>
      <c r="M38" s="365"/>
      <c r="N38" s="365"/>
      <c r="O38" s="571"/>
      <c r="P38" s="583"/>
      <c r="Q38" s="365"/>
      <c r="R38" s="365"/>
      <c r="S38" s="365"/>
      <c r="T38" s="365"/>
      <c r="U38" s="365"/>
      <c r="V38" s="365"/>
      <c r="W38" s="365"/>
      <c r="X38" s="571"/>
      <c r="Y38" s="471"/>
      <c r="Z38" s="472"/>
      <c r="AA38" s="473"/>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18"/>
      <c r="B39" s="516"/>
      <c r="C39" s="516"/>
      <c r="D39" s="516"/>
      <c r="E39" s="516"/>
      <c r="F39" s="517"/>
      <c r="G39" s="543"/>
      <c r="H39" s="544"/>
      <c r="I39" s="544"/>
      <c r="J39" s="544"/>
      <c r="K39" s="544"/>
      <c r="L39" s="544"/>
      <c r="M39" s="544"/>
      <c r="N39" s="544"/>
      <c r="O39" s="545"/>
      <c r="P39" s="147"/>
      <c r="Q39" s="147"/>
      <c r="R39" s="147"/>
      <c r="S39" s="147"/>
      <c r="T39" s="147"/>
      <c r="U39" s="147"/>
      <c r="V39" s="147"/>
      <c r="W39" s="147"/>
      <c r="X39" s="217"/>
      <c r="Y39" s="324" t="s">
        <v>12</v>
      </c>
      <c r="Z39" s="552"/>
      <c r="AA39" s="553"/>
      <c r="AB39" s="554"/>
      <c r="AC39" s="554"/>
      <c r="AD39" s="554"/>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19"/>
      <c r="B40" s="520"/>
      <c r="C40" s="520"/>
      <c r="D40" s="520"/>
      <c r="E40" s="520"/>
      <c r="F40" s="521"/>
      <c r="G40" s="546"/>
      <c r="H40" s="547"/>
      <c r="I40" s="547"/>
      <c r="J40" s="547"/>
      <c r="K40" s="547"/>
      <c r="L40" s="547"/>
      <c r="M40" s="547"/>
      <c r="N40" s="547"/>
      <c r="O40" s="548"/>
      <c r="P40" s="219"/>
      <c r="Q40" s="219"/>
      <c r="R40" s="219"/>
      <c r="S40" s="219"/>
      <c r="T40" s="219"/>
      <c r="U40" s="219"/>
      <c r="V40" s="219"/>
      <c r="W40" s="219"/>
      <c r="X40" s="220"/>
      <c r="Y40" s="289" t="s">
        <v>53</v>
      </c>
      <c r="Z40" s="284"/>
      <c r="AA40" s="285"/>
      <c r="AB40" s="525"/>
      <c r="AC40" s="525"/>
      <c r="AD40" s="525"/>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51"/>
      <c r="B41" s="652"/>
      <c r="C41" s="652"/>
      <c r="D41" s="652"/>
      <c r="E41" s="652"/>
      <c r="F41" s="653"/>
      <c r="G41" s="549"/>
      <c r="H41" s="550"/>
      <c r="I41" s="550"/>
      <c r="J41" s="550"/>
      <c r="K41" s="550"/>
      <c r="L41" s="550"/>
      <c r="M41" s="550"/>
      <c r="N41" s="550"/>
      <c r="O41" s="551"/>
      <c r="P41" s="150"/>
      <c r="Q41" s="150"/>
      <c r="R41" s="150"/>
      <c r="S41" s="150"/>
      <c r="T41" s="150"/>
      <c r="U41" s="150"/>
      <c r="V41" s="150"/>
      <c r="W41" s="150"/>
      <c r="X41" s="222"/>
      <c r="Y41" s="289" t="s">
        <v>13</v>
      </c>
      <c r="Z41" s="284"/>
      <c r="AA41" s="285"/>
      <c r="AB41" s="500" t="s">
        <v>297</v>
      </c>
      <c r="AC41" s="500"/>
      <c r="AD41" s="500"/>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904" t="s">
        <v>418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389</v>
      </c>
      <c r="B44" s="649"/>
      <c r="C44" s="649"/>
      <c r="D44" s="649"/>
      <c r="E44" s="649"/>
      <c r="F44" s="650"/>
      <c r="G44" s="568" t="s">
        <v>264</v>
      </c>
      <c r="H44" s="367"/>
      <c r="I44" s="367"/>
      <c r="J44" s="367"/>
      <c r="K44" s="367"/>
      <c r="L44" s="367"/>
      <c r="M44" s="367"/>
      <c r="N44" s="367"/>
      <c r="O44" s="569"/>
      <c r="P44" s="638" t="s">
        <v>58</v>
      </c>
      <c r="Q44" s="367"/>
      <c r="R44" s="367"/>
      <c r="S44" s="367"/>
      <c r="T44" s="367"/>
      <c r="U44" s="367"/>
      <c r="V44" s="367"/>
      <c r="W44" s="367"/>
      <c r="X44" s="569"/>
      <c r="Y44" s="639"/>
      <c r="Z44" s="640"/>
      <c r="AA44" s="641"/>
      <c r="AB44" s="354" t="s">
        <v>11</v>
      </c>
      <c r="AC44" s="355"/>
      <c r="AD44" s="356"/>
      <c r="AE44" s="354" t="s">
        <v>448</v>
      </c>
      <c r="AF44" s="355"/>
      <c r="AG44" s="355"/>
      <c r="AH44" s="356"/>
      <c r="AI44" s="354" t="s">
        <v>445</v>
      </c>
      <c r="AJ44" s="355"/>
      <c r="AK44" s="355"/>
      <c r="AL44" s="356"/>
      <c r="AM44" s="361" t="s">
        <v>440</v>
      </c>
      <c r="AN44" s="361"/>
      <c r="AO44" s="361"/>
      <c r="AP44" s="354"/>
      <c r="AQ44" s="253" t="s">
        <v>306</v>
      </c>
      <c r="AR44" s="254"/>
      <c r="AS44" s="254"/>
      <c r="AT44" s="255"/>
      <c r="AU44" s="367" t="s">
        <v>252</v>
      </c>
      <c r="AV44" s="367"/>
      <c r="AW44" s="367"/>
      <c r="AX44" s="368"/>
    </row>
    <row r="45" spans="1:50" ht="18.75" hidden="1" customHeight="1" x14ac:dyDescent="0.15">
      <c r="A45" s="515"/>
      <c r="B45" s="516"/>
      <c r="C45" s="516"/>
      <c r="D45" s="516"/>
      <c r="E45" s="516"/>
      <c r="F45" s="517"/>
      <c r="G45" s="570"/>
      <c r="H45" s="365"/>
      <c r="I45" s="365"/>
      <c r="J45" s="365"/>
      <c r="K45" s="365"/>
      <c r="L45" s="365"/>
      <c r="M45" s="365"/>
      <c r="N45" s="365"/>
      <c r="O45" s="571"/>
      <c r="P45" s="583"/>
      <c r="Q45" s="365"/>
      <c r="R45" s="365"/>
      <c r="S45" s="365"/>
      <c r="T45" s="365"/>
      <c r="U45" s="365"/>
      <c r="V45" s="365"/>
      <c r="W45" s="365"/>
      <c r="X45" s="571"/>
      <c r="Y45" s="471"/>
      <c r="Z45" s="472"/>
      <c r="AA45" s="473"/>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18"/>
      <c r="B46" s="516"/>
      <c r="C46" s="516"/>
      <c r="D46" s="516"/>
      <c r="E46" s="516"/>
      <c r="F46" s="517"/>
      <c r="G46" s="543"/>
      <c r="H46" s="544"/>
      <c r="I46" s="544"/>
      <c r="J46" s="544"/>
      <c r="K46" s="544"/>
      <c r="L46" s="544"/>
      <c r="M46" s="544"/>
      <c r="N46" s="544"/>
      <c r="O46" s="545"/>
      <c r="P46" s="147"/>
      <c r="Q46" s="147"/>
      <c r="R46" s="147"/>
      <c r="S46" s="147"/>
      <c r="T46" s="147"/>
      <c r="U46" s="147"/>
      <c r="V46" s="147"/>
      <c r="W46" s="147"/>
      <c r="X46" s="217"/>
      <c r="Y46" s="324" t="s">
        <v>12</v>
      </c>
      <c r="Z46" s="552"/>
      <c r="AA46" s="553"/>
      <c r="AB46" s="554"/>
      <c r="AC46" s="554"/>
      <c r="AD46" s="554"/>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19"/>
      <c r="B47" s="520"/>
      <c r="C47" s="520"/>
      <c r="D47" s="520"/>
      <c r="E47" s="520"/>
      <c r="F47" s="521"/>
      <c r="G47" s="546"/>
      <c r="H47" s="547"/>
      <c r="I47" s="547"/>
      <c r="J47" s="547"/>
      <c r="K47" s="547"/>
      <c r="L47" s="547"/>
      <c r="M47" s="547"/>
      <c r="N47" s="547"/>
      <c r="O47" s="548"/>
      <c r="P47" s="219"/>
      <c r="Q47" s="219"/>
      <c r="R47" s="219"/>
      <c r="S47" s="219"/>
      <c r="T47" s="219"/>
      <c r="U47" s="219"/>
      <c r="V47" s="219"/>
      <c r="W47" s="219"/>
      <c r="X47" s="220"/>
      <c r="Y47" s="289" t="s">
        <v>53</v>
      </c>
      <c r="Z47" s="284"/>
      <c r="AA47" s="285"/>
      <c r="AB47" s="525"/>
      <c r="AC47" s="525"/>
      <c r="AD47" s="525"/>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51"/>
      <c r="B48" s="652"/>
      <c r="C48" s="652"/>
      <c r="D48" s="652"/>
      <c r="E48" s="652"/>
      <c r="F48" s="653"/>
      <c r="G48" s="549"/>
      <c r="H48" s="550"/>
      <c r="I48" s="550"/>
      <c r="J48" s="550"/>
      <c r="K48" s="550"/>
      <c r="L48" s="550"/>
      <c r="M48" s="550"/>
      <c r="N48" s="550"/>
      <c r="O48" s="551"/>
      <c r="P48" s="150"/>
      <c r="Q48" s="150"/>
      <c r="R48" s="150"/>
      <c r="S48" s="150"/>
      <c r="T48" s="150"/>
      <c r="U48" s="150"/>
      <c r="V48" s="150"/>
      <c r="W48" s="150"/>
      <c r="X48" s="222"/>
      <c r="Y48" s="289" t="s">
        <v>13</v>
      </c>
      <c r="Z48" s="284"/>
      <c r="AA48" s="285"/>
      <c r="AB48" s="500" t="s">
        <v>297</v>
      </c>
      <c r="AC48" s="500"/>
      <c r="AD48" s="500"/>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04" t="s">
        <v>418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389</v>
      </c>
      <c r="B51" s="516"/>
      <c r="C51" s="516"/>
      <c r="D51" s="516"/>
      <c r="E51" s="516"/>
      <c r="F51" s="517"/>
      <c r="G51" s="568" t="s">
        <v>264</v>
      </c>
      <c r="H51" s="367"/>
      <c r="I51" s="367"/>
      <c r="J51" s="367"/>
      <c r="K51" s="367"/>
      <c r="L51" s="367"/>
      <c r="M51" s="367"/>
      <c r="N51" s="367"/>
      <c r="O51" s="569"/>
      <c r="P51" s="638" t="s">
        <v>58</v>
      </c>
      <c r="Q51" s="367"/>
      <c r="R51" s="367"/>
      <c r="S51" s="367"/>
      <c r="T51" s="367"/>
      <c r="U51" s="367"/>
      <c r="V51" s="367"/>
      <c r="W51" s="367"/>
      <c r="X51" s="569"/>
      <c r="Y51" s="639"/>
      <c r="Z51" s="640"/>
      <c r="AA51" s="641"/>
      <c r="AB51" s="354" t="s">
        <v>11</v>
      </c>
      <c r="AC51" s="355"/>
      <c r="AD51" s="356"/>
      <c r="AE51" s="354" t="s">
        <v>448</v>
      </c>
      <c r="AF51" s="355"/>
      <c r="AG51" s="355"/>
      <c r="AH51" s="356"/>
      <c r="AI51" s="354" t="s">
        <v>445</v>
      </c>
      <c r="AJ51" s="355"/>
      <c r="AK51" s="355"/>
      <c r="AL51" s="356"/>
      <c r="AM51" s="361" t="s">
        <v>441</v>
      </c>
      <c r="AN51" s="361"/>
      <c r="AO51" s="361"/>
      <c r="AP51" s="354"/>
      <c r="AQ51" s="253" t="s">
        <v>306</v>
      </c>
      <c r="AR51" s="254"/>
      <c r="AS51" s="254"/>
      <c r="AT51" s="255"/>
      <c r="AU51" s="363" t="s">
        <v>252</v>
      </c>
      <c r="AV51" s="363"/>
      <c r="AW51" s="363"/>
      <c r="AX51" s="364"/>
    </row>
    <row r="52" spans="1:50" ht="18.75" hidden="1" customHeight="1" x14ac:dyDescent="0.15">
      <c r="A52" s="515"/>
      <c r="B52" s="516"/>
      <c r="C52" s="516"/>
      <c r="D52" s="516"/>
      <c r="E52" s="516"/>
      <c r="F52" s="517"/>
      <c r="G52" s="570"/>
      <c r="H52" s="365"/>
      <c r="I52" s="365"/>
      <c r="J52" s="365"/>
      <c r="K52" s="365"/>
      <c r="L52" s="365"/>
      <c r="M52" s="365"/>
      <c r="N52" s="365"/>
      <c r="O52" s="571"/>
      <c r="P52" s="583"/>
      <c r="Q52" s="365"/>
      <c r="R52" s="365"/>
      <c r="S52" s="365"/>
      <c r="T52" s="365"/>
      <c r="U52" s="365"/>
      <c r="V52" s="365"/>
      <c r="W52" s="365"/>
      <c r="X52" s="571"/>
      <c r="Y52" s="471"/>
      <c r="Z52" s="472"/>
      <c r="AA52" s="473"/>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18"/>
      <c r="B53" s="516"/>
      <c r="C53" s="516"/>
      <c r="D53" s="516"/>
      <c r="E53" s="516"/>
      <c r="F53" s="517"/>
      <c r="G53" s="543"/>
      <c r="H53" s="544"/>
      <c r="I53" s="544"/>
      <c r="J53" s="544"/>
      <c r="K53" s="544"/>
      <c r="L53" s="544"/>
      <c r="M53" s="544"/>
      <c r="N53" s="544"/>
      <c r="O53" s="545"/>
      <c r="P53" s="147"/>
      <c r="Q53" s="147"/>
      <c r="R53" s="147"/>
      <c r="S53" s="147"/>
      <c r="T53" s="147"/>
      <c r="U53" s="147"/>
      <c r="V53" s="147"/>
      <c r="W53" s="147"/>
      <c r="X53" s="217"/>
      <c r="Y53" s="324" t="s">
        <v>12</v>
      </c>
      <c r="Z53" s="552"/>
      <c r="AA53" s="553"/>
      <c r="AB53" s="554"/>
      <c r="AC53" s="554"/>
      <c r="AD53" s="554"/>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19"/>
      <c r="B54" s="520"/>
      <c r="C54" s="520"/>
      <c r="D54" s="520"/>
      <c r="E54" s="520"/>
      <c r="F54" s="521"/>
      <c r="G54" s="546"/>
      <c r="H54" s="547"/>
      <c r="I54" s="547"/>
      <c r="J54" s="547"/>
      <c r="K54" s="547"/>
      <c r="L54" s="547"/>
      <c r="M54" s="547"/>
      <c r="N54" s="547"/>
      <c r="O54" s="548"/>
      <c r="P54" s="219"/>
      <c r="Q54" s="219"/>
      <c r="R54" s="219"/>
      <c r="S54" s="219"/>
      <c r="T54" s="219"/>
      <c r="U54" s="219"/>
      <c r="V54" s="219"/>
      <c r="W54" s="219"/>
      <c r="X54" s="220"/>
      <c r="Y54" s="289" t="s">
        <v>53</v>
      </c>
      <c r="Z54" s="284"/>
      <c r="AA54" s="285"/>
      <c r="AB54" s="525"/>
      <c r="AC54" s="525"/>
      <c r="AD54" s="525"/>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51"/>
      <c r="B55" s="652"/>
      <c r="C55" s="652"/>
      <c r="D55" s="652"/>
      <c r="E55" s="652"/>
      <c r="F55" s="653"/>
      <c r="G55" s="549"/>
      <c r="H55" s="550"/>
      <c r="I55" s="550"/>
      <c r="J55" s="550"/>
      <c r="K55" s="550"/>
      <c r="L55" s="550"/>
      <c r="M55" s="550"/>
      <c r="N55" s="550"/>
      <c r="O55" s="551"/>
      <c r="P55" s="150"/>
      <c r="Q55" s="150"/>
      <c r="R55" s="150"/>
      <c r="S55" s="150"/>
      <c r="T55" s="150"/>
      <c r="U55" s="150"/>
      <c r="V55" s="150"/>
      <c r="W55" s="150"/>
      <c r="X55" s="222"/>
      <c r="Y55" s="289" t="s">
        <v>13</v>
      </c>
      <c r="Z55" s="284"/>
      <c r="AA55" s="285"/>
      <c r="AB55" s="464" t="s">
        <v>14</v>
      </c>
      <c r="AC55" s="464"/>
      <c r="AD55" s="464"/>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4" t="s">
        <v>418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389</v>
      </c>
      <c r="B58" s="516"/>
      <c r="C58" s="516"/>
      <c r="D58" s="516"/>
      <c r="E58" s="516"/>
      <c r="F58" s="517"/>
      <c r="G58" s="568" t="s">
        <v>264</v>
      </c>
      <c r="H58" s="367"/>
      <c r="I58" s="367"/>
      <c r="J58" s="367"/>
      <c r="K58" s="367"/>
      <c r="L58" s="367"/>
      <c r="M58" s="367"/>
      <c r="N58" s="367"/>
      <c r="O58" s="569"/>
      <c r="P58" s="638" t="s">
        <v>58</v>
      </c>
      <c r="Q58" s="367"/>
      <c r="R58" s="367"/>
      <c r="S58" s="367"/>
      <c r="T58" s="367"/>
      <c r="U58" s="367"/>
      <c r="V58" s="367"/>
      <c r="W58" s="367"/>
      <c r="X58" s="569"/>
      <c r="Y58" s="639"/>
      <c r="Z58" s="640"/>
      <c r="AA58" s="641"/>
      <c r="AB58" s="354" t="s">
        <v>11</v>
      </c>
      <c r="AC58" s="355"/>
      <c r="AD58" s="356"/>
      <c r="AE58" s="354" t="s">
        <v>449</v>
      </c>
      <c r="AF58" s="355"/>
      <c r="AG58" s="355"/>
      <c r="AH58" s="356"/>
      <c r="AI58" s="354" t="s">
        <v>445</v>
      </c>
      <c r="AJ58" s="355"/>
      <c r="AK58" s="355"/>
      <c r="AL58" s="356"/>
      <c r="AM58" s="361" t="s">
        <v>440</v>
      </c>
      <c r="AN58" s="361"/>
      <c r="AO58" s="361"/>
      <c r="AP58" s="354"/>
      <c r="AQ58" s="253" t="s">
        <v>306</v>
      </c>
      <c r="AR58" s="254"/>
      <c r="AS58" s="254"/>
      <c r="AT58" s="255"/>
      <c r="AU58" s="363" t="s">
        <v>252</v>
      </c>
      <c r="AV58" s="363"/>
      <c r="AW58" s="363"/>
      <c r="AX58" s="364"/>
    </row>
    <row r="59" spans="1:50" ht="18.75" hidden="1" customHeight="1" x14ac:dyDescent="0.15">
      <c r="A59" s="515"/>
      <c r="B59" s="516"/>
      <c r="C59" s="516"/>
      <c r="D59" s="516"/>
      <c r="E59" s="516"/>
      <c r="F59" s="517"/>
      <c r="G59" s="570"/>
      <c r="H59" s="365"/>
      <c r="I59" s="365"/>
      <c r="J59" s="365"/>
      <c r="K59" s="365"/>
      <c r="L59" s="365"/>
      <c r="M59" s="365"/>
      <c r="N59" s="365"/>
      <c r="O59" s="571"/>
      <c r="P59" s="583"/>
      <c r="Q59" s="365"/>
      <c r="R59" s="365"/>
      <c r="S59" s="365"/>
      <c r="T59" s="365"/>
      <c r="U59" s="365"/>
      <c r="V59" s="365"/>
      <c r="W59" s="365"/>
      <c r="X59" s="571"/>
      <c r="Y59" s="471"/>
      <c r="Z59" s="472"/>
      <c r="AA59" s="473"/>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18"/>
      <c r="B60" s="516"/>
      <c r="C60" s="516"/>
      <c r="D60" s="516"/>
      <c r="E60" s="516"/>
      <c r="F60" s="517"/>
      <c r="G60" s="543"/>
      <c r="H60" s="544"/>
      <c r="I60" s="544"/>
      <c r="J60" s="544"/>
      <c r="K60" s="544"/>
      <c r="L60" s="544"/>
      <c r="M60" s="544"/>
      <c r="N60" s="544"/>
      <c r="O60" s="545"/>
      <c r="P60" s="147"/>
      <c r="Q60" s="147"/>
      <c r="R60" s="147"/>
      <c r="S60" s="147"/>
      <c r="T60" s="147"/>
      <c r="U60" s="147"/>
      <c r="V60" s="147"/>
      <c r="W60" s="147"/>
      <c r="X60" s="217"/>
      <c r="Y60" s="324" t="s">
        <v>12</v>
      </c>
      <c r="Z60" s="552"/>
      <c r="AA60" s="553"/>
      <c r="AB60" s="554"/>
      <c r="AC60" s="554"/>
      <c r="AD60" s="554"/>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19"/>
      <c r="B61" s="520"/>
      <c r="C61" s="520"/>
      <c r="D61" s="520"/>
      <c r="E61" s="520"/>
      <c r="F61" s="521"/>
      <c r="G61" s="546"/>
      <c r="H61" s="547"/>
      <c r="I61" s="547"/>
      <c r="J61" s="547"/>
      <c r="K61" s="547"/>
      <c r="L61" s="547"/>
      <c r="M61" s="547"/>
      <c r="N61" s="547"/>
      <c r="O61" s="548"/>
      <c r="P61" s="219"/>
      <c r="Q61" s="219"/>
      <c r="R61" s="219"/>
      <c r="S61" s="219"/>
      <c r="T61" s="219"/>
      <c r="U61" s="219"/>
      <c r="V61" s="219"/>
      <c r="W61" s="219"/>
      <c r="X61" s="220"/>
      <c r="Y61" s="289" t="s">
        <v>53</v>
      </c>
      <c r="Z61" s="284"/>
      <c r="AA61" s="285"/>
      <c r="AB61" s="525"/>
      <c r="AC61" s="525"/>
      <c r="AD61" s="525"/>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19"/>
      <c r="B62" s="520"/>
      <c r="C62" s="520"/>
      <c r="D62" s="520"/>
      <c r="E62" s="520"/>
      <c r="F62" s="521"/>
      <c r="G62" s="549"/>
      <c r="H62" s="550"/>
      <c r="I62" s="550"/>
      <c r="J62" s="550"/>
      <c r="K62" s="550"/>
      <c r="L62" s="550"/>
      <c r="M62" s="550"/>
      <c r="N62" s="550"/>
      <c r="O62" s="551"/>
      <c r="P62" s="150"/>
      <c r="Q62" s="150"/>
      <c r="R62" s="150"/>
      <c r="S62" s="150"/>
      <c r="T62" s="150"/>
      <c r="U62" s="150"/>
      <c r="V62" s="150"/>
      <c r="W62" s="150"/>
      <c r="X62" s="222"/>
      <c r="Y62" s="289" t="s">
        <v>13</v>
      </c>
      <c r="Z62" s="284"/>
      <c r="AA62" s="285"/>
      <c r="AB62" s="500" t="s">
        <v>14</v>
      </c>
      <c r="AC62" s="500"/>
      <c r="AD62" s="500"/>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4" t="s">
        <v>418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390</v>
      </c>
      <c r="B65" s="866"/>
      <c r="C65" s="866"/>
      <c r="D65" s="866"/>
      <c r="E65" s="866"/>
      <c r="F65" s="867"/>
      <c r="G65" s="868"/>
      <c r="H65" s="870" t="s">
        <v>264</v>
      </c>
      <c r="I65" s="870"/>
      <c r="J65" s="870"/>
      <c r="K65" s="870"/>
      <c r="L65" s="870"/>
      <c r="M65" s="870"/>
      <c r="N65" s="870"/>
      <c r="O65" s="871"/>
      <c r="P65" s="874" t="s">
        <v>58</v>
      </c>
      <c r="Q65" s="870"/>
      <c r="R65" s="870"/>
      <c r="S65" s="870"/>
      <c r="T65" s="870"/>
      <c r="U65" s="870"/>
      <c r="V65" s="871"/>
      <c r="W65" s="876" t="s">
        <v>385</v>
      </c>
      <c r="X65" s="877"/>
      <c r="Y65" s="880"/>
      <c r="Z65" s="880"/>
      <c r="AA65" s="881"/>
      <c r="AB65" s="874" t="s">
        <v>11</v>
      </c>
      <c r="AC65" s="870"/>
      <c r="AD65" s="871"/>
      <c r="AE65" s="354" t="s">
        <v>448</v>
      </c>
      <c r="AF65" s="355"/>
      <c r="AG65" s="355"/>
      <c r="AH65" s="356"/>
      <c r="AI65" s="354" t="s">
        <v>445</v>
      </c>
      <c r="AJ65" s="355"/>
      <c r="AK65" s="355"/>
      <c r="AL65" s="356"/>
      <c r="AM65" s="361" t="s">
        <v>440</v>
      </c>
      <c r="AN65" s="361"/>
      <c r="AO65" s="361"/>
      <c r="AP65" s="354"/>
      <c r="AQ65" s="874" t="s">
        <v>306</v>
      </c>
      <c r="AR65" s="870"/>
      <c r="AS65" s="870"/>
      <c r="AT65" s="871"/>
      <c r="AU65" s="983" t="s">
        <v>252</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18"/>
      <c r="AF66" s="319"/>
      <c r="AG66" s="319"/>
      <c r="AH66" s="320"/>
      <c r="AI66" s="318"/>
      <c r="AJ66" s="319"/>
      <c r="AK66" s="319"/>
      <c r="AL66" s="320"/>
      <c r="AM66" s="362"/>
      <c r="AN66" s="362"/>
      <c r="AO66" s="362"/>
      <c r="AP66" s="318"/>
      <c r="AQ66" s="256"/>
      <c r="AR66" s="257"/>
      <c r="AS66" s="872" t="s">
        <v>307</v>
      </c>
      <c r="AT66" s="873"/>
      <c r="AU66" s="257"/>
      <c r="AV66" s="257"/>
      <c r="AW66" s="872" t="s">
        <v>388</v>
      </c>
      <c r="AX66" s="985"/>
    </row>
    <row r="67" spans="1:50" ht="23.25" hidden="1" customHeight="1" x14ac:dyDescent="0.15">
      <c r="A67" s="858"/>
      <c r="B67" s="859"/>
      <c r="C67" s="859"/>
      <c r="D67" s="859"/>
      <c r="E67" s="859"/>
      <c r="F67" s="860"/>
      <c r="G67" s="986" t="s">
        <v>308</v>
      </c>
      <c r="H67" s="969"/>
      <c r="I67" s="970"/>
      <c r="J67" s="970"/>
      <c r="K67" s="970"/>
      <c r="L67" s="970"/>
      <c r="M67" s="970"/>
      <c r="N67" s="970"/>
      <c r="O67" s="971"/>
      <c r="P67" s="969"/>
      <c r="Q67" s="970"/>
      <c r="R67" s="970"/>
      <c r="S67" s="970"/>
      <c r="T67" s="970"/>
      <c r="U67" s="970"/>
      <c r="V67" s="971"/>
      <c r="W67" s="975"/>
      <c r="X67" s="976"/>
      <c r="Y67" s="956" t="s">
        <v>12</v>
      </c>
      <c r="Z67" s="956"/>
      <c r="AA67" s="957"/>
      <c r="AB67" s="958" t="s">
        <v>408</v>
      </c>
      <c r="AC67" s="958"/>
      <c r="AD67" s="95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70" t="s">
        <v>53</v>
      </c>
      <c r="Z68" s="170"/>
      <c r="AA68" s="171"/>
      <c r="AB68" s="981" t="s">
        <v>408</v>
      </c>
      <c r="AC68" s="981"/>
      <c r="AD68" s="98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70" t="s">
        <v>13</v>
      </c>
      <c r="Z69" s="170"/>
      <c r="AA69" s="171"/>
      <c r="AB69" s="982" t="s">
        <v>409</v>
      </c>
      <c r="AC69" s="982"/>
      <c r="AD69" s="982"/>
      <c r="AE69" s="821"/>
      <c r="AF69" s="822"/>
      <c r="AG69" s="822"/>
      <c r="AH69" s="822"/>
      <c r="AI69" s="821"/>
      <c r="AJ69" s="822"/>
      <c r="AK69" s="822"/>
      <c r="AL69" s="822"/>
      <c r="AM69" s="821"/>
      <c r="AN69" s="822"/>
      <c r="AO69" s="822"/>
      <c r="AP69" s="822"/>
      <c r="AQ69" s="350"/>
      <c r="AR69" s="351"/>
      <c r="AS69" s="351"/>
      <c r="AT69" s="352"/>
      <c r="AU69" s="351"/>
      <c r="AV69" s="351"/>
      <c r="AW69" s="351"/>
      <c r="AX69" s="353"/>
    </row>
    <row r="70" spans="1:50" ht="23.25" hidden="1" customHeight="1" x14ac:dyDescent="0.15">
      <c r="A70" s="858" t="s">
        <v>394</v>
      </c>
      <c r="B70" s="859"/>
      <c r="C70" s="859"/>
      <c r="D70" s="859"/>
      <c r="E70" s="859"/>
      <c r="F70" s="860"/>
      <c r="G70" s="946" t="s">
        <v>309</v>
      </c>
      <c r="H70" s="947"/>
      <c r="I70" s="947"/>
      <c r="J70" s="947"/>
      <c r="K70" s="947"/>
      <c r="L70" s="947"/>
      <c r="M70" s="947"/>
      <c r="N70" s="947"/>
      <c r="O70" s="947"/>
      <c r="P70" s="947"/>
      <c r="Q70" s="947"/>
      <c r="R70" s="947"/>
      <c r="S70" s="947"/>
      <c r="T70" s="947"/>
      <c r="U70" s="947"/>
      <c r="V70" s="947"/>
      <c r="W70" s="950" t="s">
        <v>407</v>
      </c>
      <c r="X70" s="951"/>
      <c r="Y70" s="956" t="s">
        <v>12</v>
      </c>
      <c r="Z70" s="956"/>
      <c r="AA70" s="957"/>
      <c r="AB70" s="958" t="s">
        <v>408</v>
      </c>
      <c r="AC70" s="958"/>
      <c r="AD70" s="95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70" t="s">
        <v>53</v>
      </c>
      <c r="Z71" s="170"/>
      <c r="AA71" s="171"/>
      <c r="AB71" s="981" t="s">
        <v>408</v>
      </c>
      <c r="AC71" s="981"/>
      <c r="AD71" s="98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70" t="s">
        <v>13</v>
      </c>
      <c r="Z72" s="170"/>
      <c r="AA72" s="171"/>
      <c r="AB72" s="982" t="s">
        <v>409</v>
      </c>
      <c r="AC72" s="982"/>
      <c r="AD72" s="98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4" t="s">
        <v>390</v>
      </c>
      <c r="B73" s="845"/>
      <c r="C73" s="845"/>
      <c r="D73" s="845"/>
      <c r="E73" s="845"/>
      <c r="F73" s="846"/>
      <c r="G73" s="813"/>
      <c r="H73" s="155" t="s">
        <v>264</v>
      </c>
      <c r="I73" s="155"/>
      <c r="J73" s="155"/>
      <c r="K73" s="155"/>
      <c r="L73" s="155"/>
      <c r="M73" s="155"/>
      <c r="N73" s="155"/>
      <c r="O73" s="156"/>
      <c r="P73" s="162" t="s">
        <v>58</v>
      </c>
      <c r="Q73" s="155"/>
      <c r="R73" s="155"/>
      <c r="S73" s="155"/>
      <c r="T73" s="155"/>
      <c r="U73" s="155"/>
      <c r="V73" s="155"/>
      <c r="W73" s="155"/>
      <c r="X73" s="156"/>
      <c r="Y73" s="815"/>
      <c r="Z73" s="816"/>
      <c r="AA73" s="817"/>
      <c r="AB73" s="162" t="s">
        <v>11</v>
      </c>
      <c r="AC73" s="155"/>
      <c r="AD73" s="156"/>
      <c r="AE73" s="354" t="s">
        <v>448</v>
      </c>
      <c r="AF73" s="355"/>
      <c r="AG73" s="355"/>
      <c r="AH73" s="356"/>
      <c r="AI73" s="354" t="s">
        <v>445</v>
      </c>
      <c r="AJ73" s="355"/>
      <c r="AK73" s="355"/>
      <c r="AL73" s="356"/>
      <c r="AM73" s="361" t="s">
        <v>440</v>
      </c>
      <c r="AN73" s="361"/>
      <c r="AO73" s="361"/>
      <c r="AP73" s="354"/>
      <c r="AQ73" s="162" t="s">
        <v>306</v>
      </c>
      <c r="AR73" s="155"/>
      <c r="AS73" s="155"/>
      <c r="AT73" s="156"/>
      <c r="AU73" s="259" t="s">
        <v>252</v>
      </c>
      <c r="AV73" s="120"/>
      <c r="AW73" s="120"/>
      <c r="AX73" s="121"/>
    </row>
    <row r="74" spans="1:50" ht="18.75" hidden="1" customHeight="1" x14ac:dyDescent="0.15">
      <c r="A74" s="847"/>
      <c r="B74" s="848"/>
      <c r="C74" s="848"/>
      <c r="D74" s="848"/>
      <c r="E74" s="848"/>
      <c r="F74" s="849"/>
      <c r="G74" s="81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7"/>
      <c r="B75" s="848"/>
      <c r="C75" s="848"/>
      <c r="D75" s="848"/>
      <c r="E75" s="848"/>
      <c r="F75" s="849"/>
      <c r="G75" s="78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7"/>
      <c r="B76" s="848"/>
      <c r="C76" s="848"/>
      <c r="D76" s="848"/>
      <c r="E76" s="848"/>
      <c r="F76" s="849"/>
      <c r="G76" s="78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7"/>
      <c r="B77" s="848"/>
      <c r="C77" s="848"/>
      <c r="D77" s="848"/>
      <c r="E77" s="848"/>
      <c r="F77" s="849"/>
      <c r="G77" s="79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8" t="s">
        <v>421</v>
      </c>
      <c r="B78" s="919"/>
      <c r="C78" s="919"/>
      <c r="D78" s="919"/>
      <c r="E78" s="916" t="s">
        <v>367</v>
      </c>
      <c r="F78" s="917"/>
      <c r="G78" s="48" t="s">
        <v>309</v>
      </c>
      <c r="H78" s="799"/>
      <c r="I78" s="230"/>
      <c r="J78" s="230"/>
      <c r="K78" s="230"/>
      <c r="L78" s="230"/>
      <c r="M78" s="230"/>
      <c r="N78" s="230"/>
      <c r="O78" s="800"/>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4" t="s">
        <v>384</v>
      </c>
      <c r="AP79" s="135"/>
      <c r="AQ79" s="135"/>
      <c r="AR79" s="67" t="s">
        <v>382</v>
      </c>
      <c r="AS79" s="134"/>
      <c r="AT79" s="135"/>
      <c r="AU79" s="135"/>
      <c r="AV79" s="135"/>
      <c r="AW79" s="135"/>
      <c r="AX79" s="136"/>
    </row>
    <row r="80" spans="1:50" ht="18.75" hidden="1" customHeight="1" x14ac:dyDescent="0.15">
      <c r="A80" s="522" t="s">
        <v>265</v>
      </c>
      <c r="B80" s="853" t="s">
        <v>381</v>
      </c>
      <c r="C80" s="854"/>
      <c r="D80" s="854"/>
      <c r="E80" s="854"/>
      <c r="F80" s="855"/>
      <c r="G80" s="786" t="s">
        <v>257</v>
      </c>
      <c r="H80" s="786"/>
      <c r="I80" s="786"/>
      <c r="J80" s="786"/>
      <c r="K80" s="786"/>
      <c r="L80" s="786"/>
      <c r="M80" s="786"/>
      <c r="N80" s="786"/>
      <c r="O80" s="786"/>
      <c r="P80" s="786"/>
      <c r="Q80" s="786"/>
      <c r="R80" s="786"/>
      <c r="S80" s="786"/>
      <c r="T80" s="786"/>
      <c r="U80" s="786"/>
      <c r="V80" s="786"/>
      <c r="W80" s="786"/>
      <c r="X80" s="786"/>
      <c r="Y80" s="786"/>
      <c r="Z80" s="786"/>
      <c r="AA80" s="787"/>
      <c r="AB80" s="785" t="s">
        <v>465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3"/>
      <c r="B81" s="856"/>
      <c r="C81" s="555"/>
      <c r="D81" s="555"/>
      <c r="E81" s="555"/>
      <c r="F81" s="556"/>
      <c r="G81" s="365"/>
      <c r="H81" s="365"/>
      <c r="I81" s="365"/>
      <c r="J81" s="365"/>
      <c r="K81" s="365"/>
      <c r="L81" s="365"/>
      <c r="M81" s="365"/>
      <c r="N81" s="365"/>
      <c r="O81" s="365"/>
      <c r="P81" s="365"/>
      <c r="Q81" s="365"/>
      <c r="R81" s="365"/>
      <c r="S81" s="365"/>
      <c r="T81" s="365"/>
      <c r="U81" s="365"/>
      <c r="V81" s="365"/>
      <c r="W81" s="365"/>
      <c r="X81" s="365"/>
      <c r="Y81" s="365"/>
      <c r="Z81" s="365"/>
      <c r="AA81" s="571"/>
      <c r="AB81" s="58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263</v>
      </c>
      <c r="C85" s="555"/>
      <c r="D85" s="555"/>
      <c r="E85" s="555"/>
      <c r="F85" s="556"/>
      <c r="G85" s="801" t="s">
        <v>60</v>
      </c>
      <c r="H85" s="786"/>
      <c r="I85" s="786"/>
      <c r="J85" s="786"/>
      <c r="K85" s="786"/>
      <c r="L85" s="786"/>
      <c r="M85" s="786"/>
      <c r="N85" s="786"/>
      <c r="O85" s="787"/>
      <c r="P85" s="785" t="s">
        <v>62</v>
      </c>
      <c r="Q85" s="786"/>
      <c r="R85" s="786"/>
      <c r="S85" s="786"/>
      <c r="T85" s="786"/>
      <c r="U85" s="786"/>
      <c r="V85" s="786"/>
      <c r="W85" s="786"/>
      <c r="X85" s="787"/>
      <c r="Y85" s="159"/>
      <c r="Z85" s="160"/>
      <c r="AA85" s="161"/>
      <c r="AB85" s="461" t="s">
        <v>11</v>
      </c>
      <c r="AC85" s="462"/>
      <c r="AD85" s="463"/>
      <c r="AE85" s="354" t="s">
        <v>448</v>
      </c>
      <c r="AF85" s="355"/>
      <c r="AG85" s="355"/>
      <c r="AH85" s="356"/>
      <c r="AI85" s="354" t="s">
        <v>445</v>
      </c>
      <c r="AJ85" s="355"/>
      <c r="AK85" s="355"/>
      <c r="AL85" s="356"/>
      <c r="AM85" s="361" t="s">
        <v>440</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23"/>
      <c r="B86" s="555"/>
      <c r="C86" s="555"/>
      <c r="D86" s="555"/>
      <c r="E86" s="555"/>
      <c r="F86" s="556"/>
      <c r="G86" s="570"/>
      <c r="H86" s="365"/>
      <c r="I86" s="365"/>
      <c r="J86" s="365"/>
      <c r="K86" s="365"/>
      <c r="L86" s="365"/>
      <c r="M86" s="365"/>
      <c r="N86" s="365"/>
      <c r="O86" s="571"/>
      <c r="P86" s="583"/>
      <c r="Q86" s="365"/>
      <c r="R86" s="365"/>
      <c r="S86" s="365"/>
      <c r="T86" s="365"/>
      <c r="U86" s="365"/>
      <c r="V86" s="365"/>
      <c r="W86" s="365"/>
      <c r="X86" s="571"/>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23"/>
      <c r="B87" s="555"/>
      <c r="C87" s="555"/>
      <c r="D87" s="555"/>
      <c r="E87" s="555"/>
      <c r="F87" s="556"/>
      <c r="G87" s="216"/>
      <c r="H87" s="147"/>
      <c r="I87" s="147"/>
      <c r="J87" s="147"/>
      <c r="K87" s="147"/>
      <c r="L87" s="147"/>
      <c r="M87" s="147"/>
      <c r="N87" s="147"/>
      <c r="O87" s="217"/>
      <c r="P87" s="147"/>
      <c r="Q87" s="806"/>
      <c r="R87" s="806"/>
      <c r="S87" s="806"/>
      <c r="T87" s="806"/>
      <c r="U87" s="806"/>
      <c r="V87" s="806"/>
      <c r="W87" s="806"/>
      <c r="X87" s="807"/>
      <c r="Y87" s="762" t="s">
        <v>61</v>
      </c>
      <c r="Z87" s="763"/>
      <c r="AA87" s="764"/>
      <c r="AB87" s="554"/>
      <c r="AC87" s="554"/>
      <c r="AD87" s="554"/>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23"/>
      <c r="B88" s="555"/>
      <c r="C88" s="555"/>
      <c r="D88" s="555"/>
      <c r="E88" s="555"/>
      <c r="F88" s="556"/>
      <c r="G88" s="218"/>
      <c r="H88" s="219"/>
      <c r="I88" s="219"/>
      <c r="J88" s="219"/>
      <c r="K88" s="219"/>
      <c r="L88" s="219"/>
      <c r="M88" s="219"/>
      <c r="N88" s="219"/>
      <c r="O88" s="220"/>
      <c r="P88" s="808"/>
      <c r="Q88" s="808"/>
      <c r="R88" s="808"/>
      <c r="S88" s="808"/>
      <c r="T88" s="808"/>
      <c r="U88" s="808"/>
      <c r="V88" s="808"/>
      <c r="W88" s="808"/>
      <c r="X88" s="809"/>
      <c r="Y88" s="736" t="s">
        <v>53</v>
      </c>
      <c r="Z88" s="737"/>
      <c r="AA88" s="738"/>
      <c r="AB88" s="525"/>
      <c r="AC88" s="525"/>
      <c r="AD88" s="525"/>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23"/>
      <c r="B89" s="557"/>
      <c r="C89" s="557"/>
      <c r="D89" s="557"/>
      <c r="E89" s="557"/>
      <c r="F89" s="558"/>
      <c r="G89" s="221"/>
      <c r="H89" s="150"/>
      <c r="I89" s="150"/>
      <c r="J89" s="150"/>
      <c r="K89" s="150"/>
      <c r="L89" s="150"/>
      <c r="M89" s="150"/>
      <c r="N89" s="150"/>
      <c r="O89" s="222"/>
      <c r="P89" s="290"/>
      <c r="Q89" s="290"/>
      <c r="R89" s="290"/>
      <c r="S89" s="290"/>
      <c r="T89" s="290"/>
      <c r="U89" s="290"/>
      <c r="V89" s="290"/>
      <c r="W89" s="290"/>
      <c r="X89" s="810"/>
      <c r="Y89" s="736" t="s">
        <v>13</v>
      </c>
      <c r="Z89" s="737"/>
      <c r="AA89" s="738"/>
      <c r="AB89" s="464" t="s">
        <v>14</v>
      </c>
      <c r="AC89" s="464"/>
      <c r="AD89" s="464"/>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23"/>
      <c r="B90" s="555" t="s">
        <v>263</v>
      </c>
      <c r="C90" s="555"/>
      <c r="D90" s="555"/>
      <c r="E90" s="555"/>
      <c r="F90" s="556"/>
      <c r="G90" s="801" t="s">
        <v>60</v>
      </c>
      <c r="H90" s="786"/>
      <c r="I90" s="786"/>
      <c r="J90" s="786"/>
      <c r="K90" s="786"/>
      <c r="L90" s="786"/>
      <c r="M90" s="786"/>
      <c r="N90" s="786"/>
      <c r="O90" s="787"/>
      <c r="P90" s="785" t="s">
        <v>62</v>
      </c>
      <c r="Q90" s="786"/>
      <c r="R90" s="786"/>
      <c r="S90" s="786"/>
      <c r="T90" s="786"/>
      <c r="U90" s="786"/>
      <c r="V90" s="786"/>
      <c r="W90" s="786"/>
      <c r="X90" s="787"/>
      <c r="Y90" s="159"/>
      <c r="Z90" s="160"/>
      <c r="AA90" s="161"/>
      <c r="AB90" s="461" t="s">
        <v>11</v>
      </c>
      <c r="AC90" s="462"/>
      <c r="AD90" s="463"/>
      <c r="AE90" s="354" t="s">
        <v>448</v>
      </c>
      <c r="AF90" s="355"/>
      <c r="AG90" s="355"/>
      <c r="AH90" s="356"/>
      <c r="AI90" s="354" t="s">
        <v>445</v>
      </c>
      <c r="AJ90" s="355"/>
      <c r="AK90" s="355"/>
      <c r="AL90" s="356"/>
      <c r="AM90" s="361" t="s">
        <v>440</v>
      </c>
      <c r="AN90" s="361"/>
      <c r="AO90" s="361"/>
      <c r="AP90" s="354"/>
      <c r="AQ90" s="162" t="s">
        <v>306</v>
      </c>
      <c r="AR90" s="155"/>
      <c r="AS90" s="155"/>
      <c r="AT90" s="156"/>
      <c r="AU90" s="359" t="s">
        <v>252</v>
      </c>
      <c r="AV90" s="359"/>
      <c r="AW90" s="359"/>
      <c r="AX90" s="360"/>
    </row>
    <row r="91" spans="1:60" ht="18.75" hidden="1" customHeight="1" x14ac:dyDescent="0.15">
      <c r="A91" s="523"/>
      <c r="B91" s="555"/>
      <c r="C91" s="555"/>
      <c r="D91" s="555"/>
      <c r="E91" s="555"/>
      <c r="F91" s="556"/>
      <c r="G91" s="570"/>
      <c r="H91" s="365"/>
      <c r="I91" s="365"/>
      <c r="J91" s="365"/>
      <c r="K91" s="365"/>
      <c r="L91" s="365"/>
      <c r="M91" s="365"/>
      <c r="N91" s="365"/>
      <c r="O91" s="571"/>
      <c r="P91" s="583"/>
      <c r="Q91" s="365"/>
      <c r="R91" s="365"/>
      <c r="S91" s="365"/>
      <c r="T91" s="365"/>
      <c r="U91" s="365"/>
      <c r="V91" s="365"/>
      <c r="W91" s="365"/>
      <c r="X91" s="571"/>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23"/>
      <c r="B92" s="555"/>
      <c r="C92" s="555"/>
      <c r="D92" s="555"/>
      <c r="E92" s="555"/>
      <c r="F92" s="556"/>
      <c r="G92" s="216"/>
      <c r="H92" s="147"/>
      <c r="I92" s="147"/>
      <c r="J92" s="147"/>
      <c r="K92" s="147"/>
      <c r="L92" s="147"/>
      <c r="M92" s="147"/>
      <c r="N92" s="147"/>
      <c r="O92" s="217"/>
      <c r="P92" s="147"/>
      <c r="Q92" s="806"/>
      <c r="R92" s="806"/>
      <c r="S92" s="806"/>
      <c r="T92" s="806"/>
      <c r="U92" s="806"/>
      <c r="V92" s="806"/>
      <c r="W92" s="806"/>
      <c r="X92" s="807"/>
      <c r="Y92" s="762" t="s">
        <v>61</v>
      </c>
      <c r="Z92" s="763"/>
      <c r="AA92" s="764"/>
      <c r="AB92" s="554"/>
      <c r="AC92" s="554"/>
      <c r="AD92" s="554"/>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23"/>
      <c r="B93" s="555"/>
      <c r="C93" s="555"/>
      <c r="D93" s="555"/>
      <c r="E93" s="555"/>
      <c r="F93" s="556"/>
      <c r="G93" s="218"/>
      <c r="H93" s="219"/>
      <c r="I93" s="219"/>
      <c r="J93" s="219"/>
      <c r="K93" s="219"/>
      <c r="L93" s="219"/>
      <c r="M93" s="219"/>
      <c r="N93" s="219"/>
      <c r="O93" s="220"/>
      <c r="P93" s="808"/>
      <c r="Q93" s="808"/>
      <c r="R93" s="808"/>
      <c r="S93" s="808"/>
      <c r="T93" s="808"/>
      <c r="U93" s="808"/>
      <c r="V93" s="808"/>
      <c r="W93" s="808"/>
      <c r="X93" s="809"/>
      <c r="Y93" s="736" t="s">
        <v>53</v>
      </c>
      <c r="Z93" s="737"/>
      <c r="AA93" s="738"/>
      <c r="AB93" s="525"/>
      <c r="AC93" s="525"/>
      <c r="AD93" s="525"/>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23"/>
      <c r="B94" s="557"/>
      <c r="C94" s="557"/>
      <c r="D94" s="557"/>
      <c r="E94" s="557"/>
      <c r="F94" s="558"/>
      <c r="G94" s="221"/>
      <c r="H94" s="150"/>
      <c r="I94" s="150"/>
      <c r="J94" s="150"/>
      <c r="K94" s="150"/>
      <c r="L94" s="150"/>
      <c r="M94" s="150"/>
      <c r="N94" s="150"/>
      <c r="O94" s="222"/>
      <c r="P94" s="290"/>
      <c r="Q94" s="290"/>
      <c r="R94" s="290"/>
      <c r="S94" s="290"/>
      <c r="T94" s="290"/>
      <c r="U94" s="290"/>
      <c r="V94" s="290"/>
      <c r="W94" s="290"/>
      <c r="X94" s="810"/>
      <c r="Y94" s="736" t="s">
        <v>13</v>
      </c>
      <c r="Z94" s="737"/>
      <c r="AA94" s="738"/>
      <c r="AB94" s="464" t="s">
        <v>14</v>
      </c>
      <c r="AC94" s="464"/>
      <c r="AD94" s="464"/>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23"/>
      <c r="B95" s="555" t="s">
        <v>263</v>
      </c>
      <c r="C95" s="555"/>
      <c r="D95" s="555"/>
      <c r="E95" s="555"/>
      <c r="F95" s="556"/>
      <c r="G95" s="801" t="s">
        <v>60</v>
      </c>
      <c r="H95" s="786"/>
      <c r="I95" s="786"/>
      <c r="J95" s="786"/>
      <c r="K95" s="786"/>
      <c r="L95" s="786"/>
      <c r="M95" s="786"/>
      <c r="N95" s="786"/>
      <c r="O95" s="787"/>
      <c r="P95" s="785" t="s">
        <v>62</v>
      </c>
      <c r="Q95" s="786"/>
      <c r="R95" s="786"/>
      <c r="S95" s="786"/>
      <c r="T95" s="786"/>
      <c r="U95" s="786"/>
      <c r="V95" s="786"/>
      <c r="W95" s="786"/>
      <c r="X95" s="787"/>
      <c r="Y95" s="159"/>
      <c r="Z95" s="160"/>
      <c r="AA95" s="161"/>
      <c r="AB95" s="461" t="s">
        <v>11</v>
      </c>
      <c r="AC95" s="462"/>
      <c r="AD95" s="463"/>
      <c r="AE95" s="354" t="s">
        <v>448</v>
      </c>
      <c r="AF95" s="355"/>
      <c r="AG95" s="355"/>
      <c r="AH95" s="356"/>
      <c r="AI95" s="354" t="s">
        <v>445</v>
      </c>
      <c r="AJ95" s="355"/>
      <c r="AK95" s="355"/>
      <c r="AL95" s="356"/>
      <c r="AM95" s="361" t="s">
        <v>440</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65"/>
      <c r="I96" s="365"/>
      <c r="J96" s="365"/>
      <c r="K96" s="365"/>
      <c r="L96" s="365"/>
      <c r="M96" s="365"/>
      <c r="N96" s="365"/>
      <c r="O96" s="571"/>
      <c r="P96" s="583"/>
      <c r="Q96" s="365"/>
      <c r="R96" s="365"/>
      <c r="S96" s="365"/>
      <c r="T96" s="365"/>
      <c r="U96" s="365"/>
      <c r="V96" s="365"/>
      <c r="W96" s="365"/>
      <c r="X96" s="571"/>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23"/>
      <c r="B97" s="555"/>
      <c r="C97" s="555"/>
      <c r="D97" s="555"/>
      <c r="E97" s="555"/>
      <c r="F97" s="556"/>
      <c r="G97" s="216"/>
      <c r="H97" s="147"/>
      <c r="I97" s="147"/>
      <c r="J97" s="147"/>
      <c r="K97" s="147"/>
      <c r="L97" s="147"/>
      <c r="M97" s="147"/>
      <c r="N97" s="147"/>
      <c r="O97" s="217"/>
      <c r="P97" s="147"/>
      <c r="Q97" s="806"/>
      <c r="R97" s="806"/>
      <c r="S97" s="806"/>
      <c r="T97" s="806"/>
      <c r="U97" s="806"/>
      <c r="V97" s="806"/>
      <c r="W97" s="806"/>
      <c r="X97" s="807"/>
      <c r="Y97" s="762" t="s">
        <v>61</v>
      </c>
      <c r="Z97" s="763"/>
      <c r="AA97" s="76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23"/>
      <c r="B98" s="555"/>
      <c r="C98" s="555"/>
      <c r="D98" s="555"/>
      <c r="E98" s="555"/>
      <c r="F98" s="556"/>
      <c r="G98" s="218"/>
      <c r="H98" s="219"/>
      <c r="I98" s="219"/>
      <c r="J98" s="219"/>
      <c r="K98" s="219"/>
      <c r="L98" s="219"/>
      <c r="M98" s="219"/>
      <c r="N98" s="219"/>
      <c r="O98" s="220"/>
      <c r="P98" s="808"/>
      <c r="Q98" s="808"/>
      <c r="R98" s="808"/>
      <c r="S98" s="808"/>
      <c r="T98" s="808"/>
      <c r="U98" s="808"/>
      <c r="V98" s="808"/>
      <c r="W98" s="808"/>
      <c r="X98" s="809"/>
      <c r="Y98" s="736" t="s">
        <v>53</v>
      </c>
      <c r="Z98" s="737"/>
      <c r="AA98" s="73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33"/>
      <c r="I99" s="233"/>
      <c r="J99" s="233"/>
      <c r="K99" s="233"/>
      <c r="L99" s="233"/>
      <c r="M99" s="233"/>
      <c r="N99" s="233"/>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391</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448</v>
      </c>
      <c r="AF100" s="831"/>
      <c r="AG100" s="831"/>
      <c r="AH100" s="832"/>
      <c r="AI100" s="830" t="s">
        <v>445</v>
      </c>
      <c r="AJ100" s="831"/>
      <c r="AK100" s="831"/>
      <c r="AL100" s="832"/>
      <c r="AM100" s="830" t="s">
        <v>441</v>
      </c>
      <c r="AN100" s="831"/>
      <c r="AO100" s="831"/>
      <c r="AP100" s="832"/>
      <c r="AQ100" s="935" t="s">
        <v>434</v>
      </c>
      <c r="AR100" s="936"/>
      <c r="AS100" s="936"/>
      <c r="AT100" s="937"/>
      <c r="AU100" s="935" t="s">
        <v>431</v>
      </c>
      <c r="AV100" s="936"/>
      <c r="AW100" s="936"/>
      <c r="AX100" s="938"/>
    </row>
    <row r="101" spans="1:60" ht="23.25" customHeight="1" x14ac:dyDescent="0.15">
      <c r="A101" s="494"/>
      <c r="B101" s="495"/>
      <c r="C101" s="495"/>
      <c r="D101" s="495"/>
      <c r="E101" s="495"/>
      <c r="F101" s="496"/>
      <c r="G101" s="147" t="s">
        <v>490</v>
      </c>
      <c r="H101" s="147"/>
      <c r="I101" s="147"/>
      <c r="J101" s="147"/>
      <c r="K101" s="147"/>
      <c r="L101" s="147"/>
      <c r="M101" s="147"/>
      <c r="N101" s="147"/>
      <c r="O101" s="147"/>
      <c r="P101" s="147"/>
      <c r="Q101" s="147"/>
      <c r="R101" s="147"/>
      <c r="S101" s="147"/>
      <c r="T101" s="147"/>
      <c r="U101" s="147"/>
      <c r="V101" s="147"/>
      <c r="W101" s="147"/>
      <c r="X101" s="217"/>
      <c r="Y101" s="820" t="s">
        <v>54</v>
      </c>
      <c r="Z101" s="722"/>
      <c r="AA101" s="723"/>
      <c r="AB101" s="554" t="s">
        <v>514</v>
      </c>
      <c r="AC101" s="554"/>
      <c r="AD101" s="554"/>
      <c r="AE101" s="350">
        <v>940</v>
      </c>
      <c r="AF101" s="351"/>
      <c r="AG101" s="351"/>
      <c r="AH101" s="352"/>
      <c r="AI101" s="350">
        <v>717</v>
      </c>
      <c r="AJ101" s="351"/>
      <c r="AK101" s="351"/>
      <c r="AL101" s="352"/>
      <c r="AM101" s="350">
        <v>643</v>
      </c>
      <c r="AN101" s="351"/>
      <c r="AO101" s="351"/>
      <c r="AP101" s="352"/>
      <c r="AQ101" s="350" t="s">
        <v>523</v>
      </c>
      <c r="AR101" s="351"/>
      <c r="AS101" s="351"/>
      <c r="AT101" s="352"/>
      <c r="AU101" s="350" t="s">
        <v>523</v>
      </c>
      <c r="AV101" s="351"/>
      <c r="AW101" s="351"/>
      <c r="AX101" s="352"/>
    </row>
    <row r="102" spans="1:60" ht="23.25" customHeight="1" x14ac:dyDescent="0.15">
      <c r="A102" s="497"/>
      <c r="B102" s="498"/>
      <c r="C102" s="498"/>
      <c r="D102" s="498"/>
      <c r="E102" s="498"/>
      <c r="F102" s="499"/>
      <c r="G102" s="150"/>
      <c r="H102" s="150"/>
      <c r="I102" s="150"/>
      <c r="J102" s="150"/>
      <c r="K102" s="150"/>
      <c r="L102" s="150"/>
      <c r="M102" s="150"/>
      <c r="N102" s="150"/>
      <c r="O102" s="150"/>
      <c r="P102" s="150"/>
      <c r="Q102" s="150"/>
      <c r="R102" s="150"/>
      <c r="S102" s="150"/>
      <c r="T102" s="150"/>
      <c r="U102" s="150"/>
      <c r="V102" s="150"/>
      <c r="W102" s="150"/>
      <c r="X102" s="222"/>
      <c r="Y102" s="477" t="s">
        <v>55</v>
      </c>
      <c r="Z102" s="325"/>
      <c r="AA102" s="326"/>
      <c r="AB102" s="554" t="s">
        <v>514</v>
      </c>
      <c r="AC102" s="554"/>
      <c r="AD102" s="554"/>
      <c r="AE102" s="344">
        <v>1400</v>
      </c>
      <c r="AF102" s="344"/>
      <c r="AG102" s="344"/>
      <c r="AH102" s="344"/>
      <c r="AI102" s="344">
        <v>1400</v>
      </c>
      <c r="AJ102" s="344"/>
      <c r="AK102" s="344"/>
      <c r="AL102" s="344"/>
      <c r="AM102" s="344">
        <v>1400</v>
      </c>
      <c r="AN102" s="344"/>
      <c r="AO102" s="344"/>
      <c r="AP102" s="344"/>
      <c r="AQ102" s="821">
        <v>1400</v>
      </c>
      <c r="AR102" s="822"/>
      <c r="AS102" s="822"/>
      <c r="AT102" s="823"/>
      <c r="AU102" s="821">
        <v>1400</v>
      </c>
      <c r="AV102" s="822"/>
      <c r="AW102" s="822"/>
      <c r="AX102" s="823"/>
    </row>
    <row r="103" spans="1:60" ht="31.5" customHeight="1" x14ac:dyDescent="0.15">
      <c r="A103" s="491" t="s">
        <v>391</v>
      </c>
      <c r="B103" s="492"/>
      <c r="C103" s="492"/>
      <c r="D103" s="492"/>
      <c r="E103" s="492"/>
      <c r="F103" s="493"/>
      <c r="G103" s="737" t="s">
        <v>59</v>
      </c>
      <c r="H103" s="737"/>
      <c r="I103" s="737"/>
      <c r="J103" s="737"/>
      <c r="K103" s="737"/>
      <c r="L103" s="737"/>
      <c r="M103" s="737"/>
      <c r="N103" s="737"/>
      <c r="O103" s="737"/>
      <c r="P103" s="737"/>
      <c r="Q103" s="737"/>
      <c r="R103" s="737"/>
      <c r="S103" s="737"/>
      <c r="T103" s="737"/>
      <c r="U103" s="737"/>
      <c r="V103" s="737"/>
      <c r="W103" s="737"/>
      <c r="X103" s="738"/>
      <c r="Y103" s="471"/>
      <c r="Z103" s="472"/>
      <c r="AA103" s="473"/>
      <c r="AB103" s="289" t="s">
        <v>11</v>
      </c>
      <c r="AC103" s="284"/>
      <c r="AD103" s="285"/>
      <c r="AE103" s="289" t="s">
        <v>448</v>
      </c>
      <c r="AF103" s="284"/>
      <c r="AG103" s="284"/>
      <c r="AH103" s="285"/>
      <c r="AI103" s="289" t="s">
        <v>445</v>
      </c>
      <c r="AJ103" s="284"/>
      <c r="AK103" s="284"/>
      <c r="AL103" s="285"/>
      <c r="AM103" s="289" t="s">
        <v>441</v>
      </c>
      <c r="AN103" s="284"/>
      <c r="AO103" s="284"/>
      <c r="AP103" s="285"/>
      <c r="AQ103" s="346" t="s">
        <v>434</v>
      </c>
      <c r="AR103" s="347"/>
      <c r="AS103" s="347"/>
      <c r="AT103" s="348"/>
      <c r="AU103" s="346" t="s">
        <v>431</v>
      </c>
      <c r="AV103" s="347"/>
      <c r="AW103" s="347"/>
      <c r="AX103" s="349"/>
    </row>
    <row r="104" spans="1:60" ht="23.25" customHeight="1" x14ac:dyDescent="0.15">
      <c r="A104" s="494"/>
      <c r="B104" s="495"/>
      <c r="C104" s="495"/>
      <c r="D104" s="495"/>
      <c r="E104" s="495"/>
      <c r="F104" s="496"/>
      <c r="G104" s="147" t="s">
        <v>491</v>
      </c>
      <c r="H104" s="147"/>
      <c r="I104" s="147"/>
      <c r="J104" s="147"/>
      <c r="K104" s="147"/>
      <c r="L104" s="147"/>
      <c r="M104" s="147"/>
      <c r="N104" s="147"/>
      <c r="O104" s="147"/>
      <c r="P104" s="147"/>
      <c r="Q104" s="147"/>
      <c r="R104" s="147"/>
      <c r="S104" s="147"/>
      <c r="T104" s="147"/>
      <c r="U104" s="147"/>
      <c r="V104" s="147"/>
      <c r="W104" s="147"/>
      <c r="X104" s="217"/>
      <c r="Y104" s="480" t="s">
        <v>54</v>
      </c>
      <c r="Z104" s="481"/>
      <c r="AA104" s="482"/>
      <c r="AB104" s="474" t="s">
        <v>515</v>
      </c>
      <c r="AC104" s="475"/>
      <c r="AD104" s="476"/>
      <c r="AE104" s="350">
        <v>2600</v>
      </c>
      <c r="AF104" s="351"/>
      <c r="AG104" s="351"/>
      <c r="AH104" s="352"/>
      <c r="AI104" s="350">
        <v>2554</v>
      </c>
      <c r="AJ104" s="351"/>
      <c r="AK104" s="351"/>
      <c r="AL104" s="352"/>
      <c r="AM104" s="350">
        <v>2521</v>
      </c>
      <c r="AN104" s="351"/>
      <c r="AO104" s="351"/>
      <c r="AP104" s="352"/>
      <c r="AQ104" s="350" t="s">
        <v>523</v>
      </c>
      <c r="AR104" s="351"/>
      <c r="AS104" s="351"/>
      <c r="AT104" s="352"/>
      <c r="AU104" s="350" t="s">
        <v>523</v>
      </c>
      <c r="AV104" s="351"/>
      <c r="AW104" s="351"/>
      <c r="AX104" s="352"/>
    </row>
    <row r="105" spans="1:60" ht="23.25" customHeight="1" x14ac:dyDescent="0.15">
      <c r="A105" s="497"/>
      <c r="B105" s="498"/>
      <c r="C105" s="498"/>
      <c r="D105" s="498"/>
      <c r="E105" s="498"/>
      <c r="F105" s="499"/>
      <c r="G105" s="150"/>
      <c r="H105" s="150"/>
      <c r="I105" s="150"/>
      <c r="J105" s="150"/>
      <c r="K105" s="150"/>
      <c r="L105" s="150"/>
      <c r="M105" s="150"/>
      <c r="N105" s="150"/>
      <c r="O105" s="150"/>
      <c r="P105" s="150"/>
      <c r="Q105" s="150"/>
      <c r="R105" s="150"/>
      <c r="S105" s="150"/>
      <c r="T105" s="150"/>
      <c r="U105" s="150"/>
      <c r="V105" s="150"/>
      <c r="W105" s="150"/>
      <c r="X105" s="222"/>
      <c r="Y105" s="477" t="s">
        <v>55</v>
      </c>
      <c r="Z105" s="478"/>
      <c r="AA105" s="479"/>
      <c r="AB105" s="392"/>
      <c r="AC105" s="393"/>
      <c r="AD105" s="394"/>
      <c r="AE105" s="344" t="s">
        <v>516</v>
      </c>
      <c r="AF105" s="344"/>
      <c r="AG105" s="344"/>
      <c r="AH105" s="344"/>
      <c r="AI105" s="344" t="s">
        <v>483</v>
      </c>
      <c r="AJ105" s="344"/>
      <c r="AK105" s="344"/>
      <c r="AL105" s="344"/>
      <c r="AM105" s="344" t="s">
        <v>522</v>
      </c>
      <c r="AN105" s="344"/>
      <c r="AO105" s="344"/>
      <c r="AP105" s="344"/>
      <c r="AQ105" s="350" t="s">
        <v>522</v>
      </c>
      <c r="AR105" s="351"/>
      <c r="AS105" s="351"/>
      <c r="AT105" s="352"/>
      <c r="AU105" s="821" t="s">
        <v>523</v>
      </c>
      <c r="AV105" s="822"/>
      <c r="AW105" s="822"/>
      <c r="AX105" s="823"/>
    </row>
    <row r="106" spans="1:60" ht="31.5" customHeight="1" x14ac:dyDescent="0.15">
      <c r="A106" s="491" t="s">
        <v>391</v>
      </c>
      <c r="B106" s="492"/>
      <c r="C106" s="492"/>
      <c r="D106" s="492"/>
      <c r="E106" s="492"/>
      <c r="F106" s="493"/>
      <c r="G106" s="737" t="s">
        <v>59</v>
      </c>
      <c r="H106" s="737"/>
      <c r="I106" s="737"/>
      <c r="J106" s="737"/>
      <c r="K106" s="737"/>
      <c r="L106" s="737"/>
      <c r="M106" s="737"/>
      <c r="N106" s="737"/>
      <c r="O106" s="737"/>
      <c r="P106" s="737"/>
      <c r="Q106" s="737"/>
      <c r="R106" s="737"/>
      <c r="S106" s="737"/>
      <c r="T106" s="737"/>
      <c r="U106" s="737"/>
      <c r="V106" s="737"/>
      <c r="W106" s="737"/>
      <c r="X106" s="738"/>
      <c r="Y106" s="471"/>
      <c r="Z106" s="472"/>
      <c r="AA106" s="473"/>
      <c r="AB106" s="289" t="s">
        <v>11</v>
      </c>
      <c r="AC106" s="284"/>
      <c r="AD106" s="285"/>
      <c r="AE106" s="289" t="s">
        <v>448</v>
      </c>
      <c r="AF106" s="284"/>
      <c r="AG106" s="284"/>
      <c r="AH106" s="285"/>
      <c r="AI106" s="289" t="s">
        <v>445</v>
      </c>
      <c r="AJ106" s="284"/>
      <c r="AK106" s="284"/>
      <c r="AL106" s="285"/>
      <c r="AM106" s="289" t="s">
        <v>440</v>
      </c>
      <c r="AN106" s="284"/>
      <c r="AO106" s="284"/>
      <c r="AP106" s="285"/>
      <c r="AQ106" s="346" t="s">
        <v>434</v>
      </c>
      <c r="AR106" s="347"/>
      <c r="AS106" s="347"/>
      <c r="AT106" s="348"/>
      <c r="AU106" s="346" t="s">
        <v>431</v>
      </c>
      <c r="AV106" s="347"/>
      <c r="AW106" s="347"/>
      <c r="AX106" s="349"/>
    </row>
    <row r="107" spans="1:60" ht="23.25" customHeight="1" x14ac:dyDescent="0.15">
      <c r="A107" s="494"/>
      <c r="B107" s="495"/>
      <c r="C107" s="495"/>
      <c r="D107" s="495"/>
      <c r="E107" s="495"/>
      <c r="F107" s="496"/>
      <c r="G107" s="147" t="s">
        <v>596</v>
      </c>
      <c r="H107" s="147"/>
      <c r="I107" s="147"/>
      <c r="J107" s="147"/>
      <c r="K107" s="147"/>
      <c r="L107" s="147"/>
      <c r="M107" s="147"/>
      <c r="N107" s="147"/>
      <c r="O107" s="147"/>
      <c r="P107" s="147"/>
      <c r="Q107" s="147"/>
      <c r="R107" s="147"/>
      <c r="S107" s="147"/>
      <c r="T107" s="147"/>
      <c r="U107" s="147"/>
      <c r="V107" s="147"/>
      <c r="W107" s="147"/>
      <c r="X107" s="217"/>
      <c r="Y107" s="480" t="s">
        <v>54</v>
      </c>
      <c r="Z107" s="481"/>
      <c r="AA107" s="482"/>
      <c r="AB107" s="474" t="s">
        <v>14</v>
      </c>
      <c r="AC107" s="475"/>
      <c r="AD107" s="476"/>
      <c r="AE107" s="344">
        <v>1.5</v>
      </c>
      <c r="AF107" s="344"/>
      <c r="AG107" s="344"/>
      <c r="AH107" s="344"/>
      <c r="AI107" s="344">
        <v>1.6</v>
      </c>
      <c r="AJ107" s="344"/>
      <c r="AK107" s="344"/>
      <c r="AL107" s="344"/>
      <c r="AM107" s="344">
        <v>2.04</v>
      </c>
      <c r="AN107" s="344"/>
      <c r="AO107" s="344"/>
      <c r="AP107" s="344"/>
      <c r="AQ107" s="350" t="s">
        <v>523</v>
      </c>
      <c r="AR107" s="351"/>
      <c r="AS107" s="351"/>
      <c r="AT107" s="352"/>
      <c r="AU107" s="350" t="s">
        <v>523</v>
      </c>
      <c r="AV107" s="351"/>
      <c r="AW107" s="351"/>
      <c r="AX107" s="352"/>
    </row>
    <row r="108" spans="1:60" ht="23.25" customHeight="1" x14ac:dyDescent="0.15">
      <c r="A108" s="497"/>
      <c r="B108" s="498"/>
      <c r="C108" s="498"/>
      <c r="D108" s="498"/>
      <c r="E108" s="498"/>
      <c r="F108" s="499"/>
      <c r="G108" s="150"/>
      <c r="H108" s="150"/>
      <c r="I108" s="150"/>
      <c r="J108" s="150"/>
      <c r="K108" s="150"/>
      <c r="L108" s="150"/>
      <c r="M108" s="150"/>
      <c r="N108" s="150"/>
      <c r="O108" s="150"/>
      <c r="P108" s="150"/>
      <c r="Q108" s="150"/>
      <c r="R108" s="150"/>
      <c r="S108" s="150"/>
      <c r="T108" s="150"/>
      <c r="U108" s="150"/>
      <c r="V108" s="150"/>
      <c r="W108" s="150"/>
      <c r="X108" s="222"/>
      <c r="Y108" s="477" t="s">
        <v>55</v>
      </c>
      <c r="Z108" s="478"/>
      <c r="AA108" s="479"/>
      <c r="AB108" s="392" t="s">
        <v>517</v>
      </c>
      <c r="AC108" s="393"/>
      <c r="AD108" s="394"/>
      <c r="AE108" s="344">
        <v>2.2000000000000002</v>
      </c>
      <c r="AF108" s="344"/>
      <c r="AG108" s="344"/>
      <c r="AH108" s="344"/>
      <c r="AI108" s="344">
        <v>2</v>
      </c>
      <c r="AJ108" s="344"/>
      <c r="AK108" s="344"/>
      <c r="AL108" s="344"/>
      <c r="AM108" s="344">
        <v>2.44</v>
      </c>
      <c r="AN108" s="344"/>
      <c r="AO108" s="344"/>
      <c r="AP108" s="344"/>
      <c r="AQ108" s="350">
        <v>2.2000000000000002</v>
      </c>
      <c r="AR108" s="351"/>
      <c r="AS108" s="351"/>
      <c r="AT108" s="352"/>
      <c r="AU108" s="821" t="s">
        <v>523</v>
      </c>
      <c r="AV108" s="822"/>
      <c r="AW108" s="822"/>
      <c r="AX108" s="823"/>
    </row>
    <row r="109" spans="1:60" ht="31.5" hidden="1" customHeight="1" x14ac:dyDescent="0.15">
      <c r="A109" s="491" t="s">
        <v>391</v>
      </c>
      <c r="B109" s="492"/>
      <c r="C109" s="492"/>
      <c r="D109" s="492"/>
      <c r="E109" s="492"/>
      <c r="F109" s="493"/>
      <c r="G109" s="737" t="s">
        <v>59</v>
      </c>
      <c r="H109" s="737"/>
      <c r="I109" s="737"/>
      <c r="J109" s="737"/>
      <c r="K109" s="737"/>
      <c r="L109" s="737"/>
      <c r="M109" s="737"/>
      <c r="N109" s="737"/>
      <c r="O109" s="737"/>
      <c r="P109" s="737"/>
      <c r="Q109" s="737"/>
      <c r="R109" s="737"/>
      <c r="S109" s="737"/>
      <c r="T109" s="737"/>
      <c r="U109" s="737"/>
      <c r="V109" s="737"/>
      <c r="W109" s="737"/>
      <c r="X109" s="738"/>
      <c r="Y109" s="471"/>
      <c r="Z109" s="472"/>
      <c r="AA109" s="473"/>
      <c r="AB109" s="289" t="s">
        <v>11</v>
      </c>
      <c r="AC109" s="284"/>
      <c r="AD109" s="285"/>
      <c r="AE109" s="289" t="s">
        <v>448</v>
      </c>
      <c r="AF109" s="284"/>
      <c r="AG109" s="284"/>
      <c r="AH109" s="285"/>
      <c r="AI109" s="289" t="s">
        <v>445</v>
      </c>
      <c r="AJ109" s="284"/>
      <c r="AK109" s="284"/>
      <c r="AL109" s="285"/>
      <c r="AM109" s="289" t="s">
        <v>441</v>
      </c>
      <c r="AN109" s="284"/>
      <c r="AO109" s="284"/>
      <c r="AP109" s="285"/>
      <c r="AQ109" s="346" t="s">
        <v>434</v>
      </c>
      <c r="AR109" s="347"/>
      <c r="AS109" s="347"/>
      <c r="AT109" s="348"/>
      <c r="AU109" s="346" t="s">
        <v>431</v>
      </c>
      <c r="AV109" s="347"/>
      <c r="AW109" s="347"/>
      <c r="AX109" s="349"/>
    </row>
    <row r="110" spans="1:60" ht="23.25" hidden="1" customHeight="1" x14ac:dyDescent="0.15">
      <c r="A110" s="494"/>
      <c r="B110" s="495"/>
      <c r="C110" s="495"/>
      <c r="D110" s="495"/>
      <c r="E110" s="495"/>
      <c r="F110" s="496"/>
      <c r="G110" s="147"/>
      <c r="H110" s="147"/>
      <c r="I110" s="147"/>
      <c r="J110" s="147"/>
      <c r="K110" s="147"/>
      <c r="L110" s="147"/>
      <c r="M110" s="147"/>
      <c r="N110" s="147"/>
      <c r="O110" s="147"/>
      <c r="P110" s="147"/>
      <c r="Q110" s="147"/>
      <c r="R110" s="147"/>
      <c r="S110" s="147"/>
      <c r="T110" s="147"/>
      <c r="U110" s="147"/>
      <c r="V110" s="147"/>
      <c r="W110" s="147"/>
      <c r="X110" s="217"/>
      <c r="Y110" s="480" t="s">
        <v>54</v>
      </c>
      <c r="Z110" s="481"/>
      <c r="AA110" s="482"/>
      <c r="AB110" s="474"/>
      <c r="AC110" s="475"/>
      <c r="AD110" s="476"/>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97"/>
      <c r="B111" s="498"/>
      <c r="C111" s="498"/>
      <c r="D111" s="498"/>
      <c r="E111" s="498"/>
      <c r="F111" s="499"/>
      <c r="G111" s="150"/>
      <c r="H111" s="150"/>
      <c r="I111" s="150"/>
      <c r="J111" s="150"/>
      <c r="K111" s="150"/>
      <c r="L111" s="150"/>
      <c r="M111" s="150"/>
      <c r="N111" s="150"/>
      <c r="O111" s="150"/>
      <c r="P111" s="150"/>
      <c r="Q111" s="150"/>
      <c r="R111" s="150"/>
      <c r="S111" s="150"/>
      <c r="T111" s="150"/>
      <c r="U111" s="150"/>
      <c r="V111" s="150"/>
      <c r="W111" s="150"/>
      <c r="X111" s="222"/>
      <c r="Y111" s="477" t="s">
        <v>55</v>
      </c>
      <c r="Z111" s="478"/>
      <c r="AA111" s="479"/>
      <c r="AB111" s="392"/>
      <c r="AC111" s="393"/>
      <c r="AD111" s="394"/>
      <c r="AE111" s="344"/>
      <c r="AF111" s="344"/>
      <c r="AG111" s="344"/>
      <c r="AH111" s="344"/>
      <c r="AI111" s="344"/>
      <c r="AJ111" s="344"/>
      <c r="AK111" s="344"/>
      <c r="AL111" s="344"/>
      <c r="AM111" s="344"/>
      <c r="AN111" s="344"/>
      <c r="AO111" s="344"/>
      <c r="AP111" s="344"/>
      <c r="AQ111" s="350"/>
      <c r="AR111" s="351"/>
      <c r="AS111" s="351"/>
      <c r="AT111" s="352"/>
      <c r="AU111" s="821"/>
      <c r="AV111" s="822"/>
      <c r="AW111" s="822"/>
      <c r="AX111" s="823"/>
    </row>
    <row r="112" spans="1:60" ht="31.5" hidden="1" customHeight="1" x14ac:dyDescent="0.15">
      <c r="A112" s="491" t="s">
        <v>391</v>
      </c>
      <c r="B112" s="492"/>
      <c r="C112" s="492"/>
      <c r="D112" s="492"/>
      <c r="E112" s="492"/>
      <c r="F112" s="493"/>
      <c r="G112" s="737" t="s">
        <v>59</v>
      </c>
      <c r="H112" s="737"/>
      <c r="I112" s="737"/>
      <c r="J112" s="737"/>
      <c r="K112" s="737"/>
      <c r="L112" s="737"/>
      <c r="M112" s="737"/>
      <c r="N112" s="737"/>
      <c r="O112" s="737"/>
      <c r="P112" s="737"/>
      <c r="Q112" s="737"/>
      <c r="R112" s="737"/>
      <c r="S112" s="737"/>
      <c r="T112" s="737"/>
      <c r="U112" s="737"/>
      <c r="V112" s="737"/>
      <c r="W112" s="737"/>
      <c r="X112" s="738"/>
      <c r="Y112" s="471"/>
      <c r="Z112" s="472"/>
      <c r="AA112" s="473"/>
      <c r="AB112" s="289" t="s">
        <v>11</v>
      </c>
      <c r="AC112" s="284"/>
      <c r="AD112" s="285"/>
      <c r="AE112" s="289" t="s">
        <v>448</v>
      </c>
      <c r="AF112" s="284"/>
      <c r="AG112" s="284"/>
      <c r="AH112" s="285"/>
      <c r="AI112" s="289" t="s">
        <v>445</v>
      </c>
      <c r="AJ112" s="284"/>
      <c r="AK112" s="284"/>
      <c r="AL112" s="285"/>
      <c r="AM112" s="289" t="s">
        <v>440</v>
      </c>
      <c r="AN112" s="284"/>
      <c r="AO112" s="284"/>
      <c r="AP112" s="285"/>
      <c r="AQ112" s="346" t="s">
        <v>434</v>
      </c>
      <c r="AR112" s="347"/>
      <c r="AS112" s="347"/>
      <c r="AT112" s="348"/>
      <c r="AU112" s="346" t="s">
        <v>431</v>
      </c>
      <c r="AV112" s="347"/>
      <c r="AW112" s="347"/>
      <c r="AX112" s="349"/>
    </row>
    <row r="113" spans="1:50" ht="23.25" hidden="1" customHeight="1" x14ac:dyDescent="0.15">
      <c r="A113" s="494"/>
      <c r="B113" s="495"/>
      <c r="C113" s="495"/>
      <c r="D113" s="495"/>
      <c r="E113" s="495"/>
      <c r="F113" s="496"/>
      <c r="G113" s="147"/>
      <c r="H113" s="147"/>
      <c r="I113" s="147"/>
      <c r="J113" s="147"/>
      <c r="K113" s="147"/>
      <c r="L113" s="147"/>
      <c r="M113" s="147"/>
      <c r="N113" s="147"/>
      <c r="O113" s="147"/>
      <c r="P113" s="147"/>
      <c r="Q113" s="147"/>
      <c r="R113" s="147"/>
      <c r="S113" s="147"/>
      <c r="T113" s="147"/>
      <c r="U113" s="147"/>
      <c r="V113" s="147"/>
      <c r="W113" s="147"/>
      <c r="X113" s="217"/>
      <c r="Y113" s="480" t="s">
        <v>54</v>
      </c>
      <c r="Z113" s="481"/>
      <c r="AA113" s="482"/>
      <c r="AB113" s="474"/>
      <c r="AC113" s="475"/>
      <c r="AD113" s="476"/>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97"/>
      <c r="B114" s="498"/>
      <c r="C114" s="498"/>
      <c r="D114" s="498"/>
      <c r="E114" s="498"/>
      <c r="F114" s="499"/>
      <c r="G114" s="150"/>
      <c r="H114" s="150"/>
      <c r="I114" s="150"/>
      <c r="J114" s="150"/>
      <c r="K114" s="150"/>
      <c r="L114" s="150"/>
      <c r="M114" s="150"/>
      <c r="N114" s="150"/>
      <c r="O114" s="150"/>
      <c r="P114" s="150"/>
      <c r="Q114" s="150"/>
      <c r="R114" s="150"/>
      <c r="S114" s="150"/>
      <c r="T114" s="150"/>
      <c r="U114" s="150"/>
      <c r="V114" s="150"/>
      <c r="W114" s="150"/>
      <c r="X114" s="222"/>
      <c r="Y114" s="477" t="s">
        <v>55</v>
      </c>
      <c r="Z114" s="478"/>
      <c r="AA114" s="479"/>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6"/>
      <c r="Z115" s="487"/>
      <c r="AA115" s="488"/>
      <c r="AB115" s="289" t="s">
        <v>11</v>
      </c>
      <c r="AC115" s="284"/>
      <c r="AD115" s="285"/>
      <c r="AE115" s="289" t="s">
        <v>448</v>
      </c>
      <c r="AF115" s="284"/>
      <c r="AG115" s="284"/>
      <c r="AH115" s="285"/>
      <c r="AI115" s="289" t="s">
        <v>445</v>
      </c>
      <c r="AJ115" s="284"/>
      <c r="AK115" s="284"/>
      <c r="AL115" s="285"/>
      <c r="AM115" s="289" t="s">
        <v>440</v>
      </c>
      <c r="AN115" s="284"/>
      <c r="AO115" s="284"/>
      <c r="AP115" s="285"/>
      <c r="AQ115" s="321" t="s">
        <v>435</v>
      </c>
      <c r="AR115" s="322"/>
      <c r="AS115" s="322"/>
      <c r="AT115" s="322"/>
      <c r="AU115" s="322"/>
      <c r="AV115" s="322"/>
      <c r="AW115" s="322"/>
      <c r="AX115" s="323"/>
    </row>
    <row r="116" spans="1:50" ht="23.25" customHeight="1" x14ac:dyDescent="0.15">
      <c r="A116" s="278"/>
      <c r="B116" s="279"/>
      <c r="C116" s="279"/>
      <c r="D116" s="279"/>
      <c r="E116" s="279"/>
      <c r="F116" s="280"/>
      <c r="G116" s="337" t="s">
        <v>492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518</v>
      </c>
      <c r="AC116" s="287"/>
      <c r="AD116" s="288"/>
      <c r="AE116" s="344">
        <f>1135046/66</f>
        <v>17197.666666666668</v>
      </c>
      <c r="AF116" s="344"/>
      <c r="AG116" s="344"/>
      <c r="AH116" s="344"/>
      <c r="AI116" s="344">
        <f>1165365/66</f>
        <v>17657.045454545456</v>
      </c>
      <c r="AJ116" s="344"/>
      <c r="AK116" s="344"/>
      <c r="AL116" s="344"/>
      <c r="AM116" s="344">
        <f>1167969/74</f>
        <v>15783.364864864865</v>
      </c>
      <c r="AN116" s="344"/>
      <c r="AO116" s="344"/>
      <c r="AP116" s="344"/>
      <c r="AQ116" s="350">
        <f>AVERAGE(AE116:AP116)</f>
        <v>16879.358995358998</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519</v>
      </c>
      <c r="AC117" s="328"/>
      <c r="AD117" s="329"/>
      <c r="AE117" s="292" t="s">
        <v>520</v>
      </c>
      <c r="AF117" s="292"/>
      <c r="AG117" s="292"/>
      <c r="AH117" s="292"/>
      <c r="AI117" s="292" t="s">
        <v>521</v>
      </c>
      <c r="AJ117" s="292"/>
      <c r="AK117" s="292"/>
      <c r="AL117" s="292"/>
      <c r="AM117" s="292" t="s">
        <v>595</v>
      </c>
      <c r="AN117" s="292"/>
      <c r="AO117" s="292"/>
      <c r="AP117" s="292"/>
      <c r="AQ117" s="292" t="s">
        <v>524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6"/>
      <c r="Z118" s="487"/>
      <c r="AA118" s="488"/>
      <c r="AB118" s="289" t="s">
        <v>11</v>
      </c>
      <c r="AC118" s="284"/>
      <c r="AD118" s="285"/>
      <c r="AE118" s="289" t="s">
        <v>448</v>
      </c>
      <c r="AF118" s="284"/>
      <c r="AG118" s="284"/>
      <c r="AH118" s="285"/>
      <c r="AI118" s="289" t="s">
        <v>445</v>
      </c>
      <c r="AJ118" s="284"/>
      <c r="AK118" s="284"/>
      <c r="AL118" s="285"/>
      <c r="AM118" s="289" t="s">
        <v>440</v>
      </c>
      <c r="AN118" s="284"/>
      <c r="AO118" s="284"/>
      <c r="AP118" s="285"/>
      <c r="AQ118" s="321" t="s">
        <v>435</v>
      </c>
      <c r="AR118" s="322"/>
      <c r="AS118" s="322"/>
      <c r="AT118" s="322"/>
      <c r="AU118" s="322"/>
      <c r="AV118" s="322"/>
      <c r="AW118" s="322"/>
      <c r="AX118" s="323"/>
    </row>
    <row r="119" spans="1:50" ht="23.25" hidden="1" customHeight="1" x14ac:dyDescent="0.15">
      <c r="A119" s="278"/>
      <c r="B119" s="279"/>
      <c r="C119" s="279"/>
      <c r="D119" s="279"/>
      <c r="E119" s="279"/>
      <c r="F119" s="280"/>
      <c r="G119" s="337" t="s">
        <v>398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397</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6"/>
      <c r="Z121" s="487"/>
      <c r="AA121" s="488"/>
      <c r="AB121" s="289" t="s">
        <v>11</v>
      </c>
      <c r="AC121" s="284"/>
      <c r="AD121" s="285"/>
      <c r="AE121" s="289" t="s">
        <v>448</v>
      </c>
      <c r="AF121" s="284"/>
      <c r="AG121" s="284"/>
      <c r="AH121" s="285"/>
      <c r="AI121" s="289" t="s">
        <v>445</v>
      </c>
      <c r="AJ121" s="284"/>
      <c r="AK121" s="284"/>
      <c r="AL121" s="285"/>
      <c r="AM121" s="289" t="s">
        <v>440</v>
      </c>
      <c r="AN121" s="284"/>
      <c r="AO121" s="284"/>
      <c r="AP121" s="285"/>
      <c r="AQ121" s="321" t="s">
        <v>435</v>
      </c>
      <c r="AR121" s="322"/>
      <c r="AS121" s="322"/>
      <c r="AT121" s="322"/>
      <c r="AU121" s="322"/>
      <c r="AV121" s="322"/>
      <c r="AW121" s="322"/>
      <c r="AX121" s="323"/>
    </row>
    <row r="122" spans="1:50" ht="23.25" hidden="1" customHeight="1" x14ac:dyDescent="0.15">
      <c r="A122" s="278"/>
      <c r="B122" s="279"/>
      <c r="C122" s="279"/>
      <c r="D122" s="279"/>
      <c r="E122" s="279"/>
      <c r="F122" s="280"/>
      <c r="G122" s="337" t="s">
        <v>399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400</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6"/>
      <c r="Z124" s="487"/>
      <c r="AA124" s="488"/>
      <c r="AB124" s="289" t="s">
        <v>11</v>
      </c>
      <c r="AC124" s="284"/>
      <c r="AD124" s="285"/>
      <c r="AE124" s="289" t="s">
        <v>449</v>
      </c>
      <c r="AF124" s="284"/>
      <c r="AG124" s="284"/>
      <c r="AH124" s="285"/>
      <c r="AI124" s="289" t="s">
        <v>445</v>
      </c>
      <c r="AJ124" s="284"/>
      <c r="AK124" s="284"/>
      <c r="AL124" s="285"/>
      <c r="AM124" s="289" t="s">
        <v>440</v>
      </c>
      <c r="AN124" s="284"/>
      <c r="AO124" s="284"/>
      <c r="AP124" s="285"/>
      <c r="AQ124" s="321" t="s">
        <v>435</v>
      </c>
      <c r="AR124" s="322"/>
      <c r="AS124" s="322"/>
      <c r="AT124" s="322"/>
      <c r="AU124" s="322"/>
      <c r="AV124" s="322"/>
      <c r="AW124" s="322"/>
      <c r="AX124" s="323"/>
    </row>
    <row r="125" spans="1:50" ht="23.25" hidden="1" customHeight="1" x14ac:dyDescent="0.15">
      <c r="A125" s="278"/>
      <c r="B125" s="279"/>
      <c r="C125" s="279"/>
      <c r="D125" s="279"/>
      <c r="E125" s="279"/>
      <c r="F125" s="280"/>
      <c r="G125" s="337" t="s">
        <v>399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397</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9"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448</v>
      </c>
      <c r="AF127" s="284"/>
      <c r="AG127" s="284"/>
      <c r="AH127" s="285"/>
      <c r="AI127" s="289" t="s">
        <v>445</v>
      </c>
      <c r="AJ127" s="284"/>
      <c r="AK127" s="284"/>
      <c r="AL127" s="285"/>
      <c r="AM127" s="289" t="s">
        <v>440</v>
      </c>
      <c r="AN127" s="284"/>
      <c r="AO127" s="284"/>
      <c r="AP127" s="285"/>
      <c r="AQ127" s="321" t="s">
        <v>435</v>
      </c>
      <c r="AR127" s="322"/>
      <c r="AS127" s="322"/>
      <c r="AT127" s="322"/>
      <c r="AU127" s="322"/>
      <c r="AV127" s="322"/>
      <c r="AW127" s="322"/>
      <c r="AX127" s="323"/>
    </row>
    <row r="128" spans="1:50" ht="23.25" hidden="1" customHeight="1" x14ac:dyDescent="0.15">
      <c r="A128" s="278"/>
      <c r="B128" s="279"/>
      <c r="C128" s="279"/>
      <c r="D128" s="279"/>
      <c r="E128" s="279"/>
      <c r="F128" s="280"/>
      <c r="G128" s="337" t="s">
        <v>399</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397</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1000" t="s">
        <v>470</v>
      </c>
      <c r="B130" s="998"/>
      <c r="C130" s="997" t="s">
        <v>310</v>
      </c>
      <c r="D130" s="998"/>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1001"/>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100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448</v>
      </c>
      <c r="AF132" s="251"/>
      <c r="AG132" s="251"/>
      <c r="AH132" s="251"/>
      <c r="AI132" s="251" t="s">
        <v>445</v>
      </c>
      <c r="AJ132" s="251"/>
      <c r="AK132" s="251"/>
      <c r="AL132" s="251"/>
      <c r="AM132" s="251" t="s">
        <v>440</v>
      </c>
      <c r="AN132" s="251"/>
      <c r="AO132" s="251"/>
      <c r="AP132" s="253"/>
      <c r="AQ132" s="253" t="s">
        <v>306</v>
      </c>
      <c r="AR132" s="254"/>
      <c r="AS132" s="254"/>
      <c r="AT132" s="255"/>
      <c r="AU132" s="265" t="s">
        <v>322</v>
      </c>
      <c r="AV132" s="265"/>
      <c r="AW132" s="265"/>
      <c r="AX132" s="266"/>
    </row>
    <row r="133" spans="1:50" ht="18.75" hidden="1" customHeight="1" x14ac:dyDescent="0.15">
      <c r="A133" s="100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1001"/>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100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100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448</v>
      </c>
      <c r="AF136" s="251"/>
      <c r="AG136" s="251"/>
      <c r="AH136" s="251"/>
      <c r="AI136" s="251" t="s">
        <v>445</v>
      </c>
      <c r="AJ136" s="251"/>
      <c r="AK136" s="251"/>
      <c r="AL136" s="251"/>
      <c r="AM136" s="251" t="s">
        <v>440</v>
      </c>
      <c r="AN136" s="251"/>
      <c r="AO136" s="251"/>
      <c r="AP136" s="253"/>
      <c r="AQ136" s="253" t="s">
        <v>306</v>
      </c>
      <c r="AR136" s="254"/>
      <c r="AS136" s="254"/>
      <c r="AT136" s="255"/>
      <c r="AU136" s="265" t="s">
        <v>322</v>
      </c>
      <c r="AV136" s="265"/>
      <c r="AW136" s="265"/>
      <c r="AX136" s="266"/>
    </row>
    <row r="137" spans="1:50" ht="18.75" hidden="1" customHeight="1" x14ac:dyDescent="0.15">
      <c r="A137" s="100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448</v>
      </c>
      <c r="AF140" s="251"/>
      <c r="AG140" s="251"/>
      <c r="AH140" s="251"/>
      <c r="AI140" s="251" t="s">
        <v>445</v>
      </c>
      <c r="AJ140" s="251"/>
      <c r="AK140" s="251"/>
      <c r="AL140" s="251"/>
      <c r="AM140" s="251" t="s">
        <v>440</v>
      </c>
      <c r="AN140" s="251"/>
      <c r="AO140" s="251"/>
      <c r="AP140" s="253"/>
      <c r="AQ140" s="253" t="s">
        <v>306</v>
      </c>
      <c r="AR140" s="254"/>
      <c r="AS140" s="254"/>
      <c r="AT140" s="255"/>
      <c r="AU140" s="265" t="s">
        <v>322</v>
      </c>
      <c r="AV140" s="265"/>
      <c r="AW140" s="265"/>
      <c r="AX140" s="266"/>
    </row>
    <row r="141" spans="1:50" ht="18.75" hidden="1" customHeight="1" x14ac:dyDescent="0.15">
      <c r="A141" s="100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448</v>
      </c>
      <c r="AF144" s="251"/>
      <c r="AG144" s="251"/>
      <c r="AH144" s="251"/>
      <c r="AI144" s="251" t="s">
        <v>445</v>
      </c>
      <c r="AJ144" s="251"/>
      <c r="AK144" s="251"/>
      <c r="AL144" s="251"/>
      <c r="AM144" s="251" t="s">
        <v>440</v>
      </c>
      <c r="AN144" s="251"/>
      <c r="AO144" s="251"/>
      <c r="AP144" s="253"/>
      <c r="AQ144" s="253" t="s">
        <v>306</v>
      </c>
      <c r="AR144" s="254"/>
      <c r="AS144" s="254"/>
      <c r="AT144" s="255"/>
      <c r="AU144" s="265" t="s">
        <v>322</v>
      </c>
      <c r="AV144" s="265"/>
      <c r="AW144" s="265"/>
      <c r="AX144" s="266"/>
    </row>
    <row r="145" spans="1:50" ht="18.75" hidden="1" customHeight="1" x14ac:dyDescent="0.15">
      <c r="A145" s="100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448</v>
      </c>
      <c r="AF148" s="251"/>
      <c r="AG148" s="251"/>
      <c r="AH148" s="251"/>
      <c r="AI148" s="251" t="s">
        <v>445</v>
      </c>
      <c r="AJ148" s="251"/>
      <c r="AK148" s="251"/>
      <c r="AL148" s="251"/>
      <c r="AM148" s="251" t="s">
        <v>440</v>
      </c>
      <c r="AN148" s="251"/>
      <c r="AO148" s="251"/>
      <c r="AP148" s="253"/>
      <c r="AQ148" s="253" t="s">
        <v>306</v>
      </c>
      <c r="AR148" s="254"/>
      <c r="AS148" s="254"/>
      <c r="AT148" s="255"/>
      <c r="AU148" s="265" t="s">
        <v>322</v>
      </c>
      <c r="AV148" s="265"/>
      <c r="AW148" s="265"/>
      <c r="AX148" s="266"/>
    </row>
    <row r="149" spans="1:50" ht="18.75" hidden="1" customHeight="1" x14ac:dyDescent="0.15">
      <c r="A149" s="100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1"/>
      <c r="B152" s="238"/>
      <c r="C152" s="237"/>
      <c r="D152" s="238"/>
      <c r="E152" s="237"/>
      <c r="F152" s="300"/>
      <c r="G152" s="258" t="s">
        <v>323</v>
      </c>
      <c r="H152" s="155"/>
      <c r="I152" s="155"/>
      <c r="J152" s="155"/>
      <c r="K152" s="155"/>
      <c r="L152" s="155"/>
      <c r="M152" s="155"/>
      <c r="N152" s="155"/>
      <c r="O152" s="155"/>
      <c r="P152" s="156"/>
      <c r="Q152" s="162" t="s">
        <v>375</v>
      </c>
      <c r="R152" s="155"/>
      <c r="S152" s="155"/>
      <c r="T152" s="155"/>
      <c r="U152" s="155"/>
      <c r="V152" s="155"/>
      <c r="W152" s="155"/>
      <c r="X152" s="155"/>
      <c r="Y152" s="155"/>
      <c r="Z152" s="155"/>
      <c r="AA152" s="155"/>
      <c r="AB152" s="273" t="s">
        <v>376</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4"/>
    </row>
    <row r="153" spans="1:50" ht="22.5" hidden="1" customHeight="1" x14ac:dyDescent="0.15">
      <c r="A153" s="100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1"/>
      <c r="B155" s="238"/>
      <c r="C155" s="237"/>
      <c r="D155" s="238"/>
      <c r="E155" s="237"/>
      <c r="F155" s="300"/>
      <c r="G155" s="218"/>
      <c r="H155" s="219"/>
      <c r="I155" s="219"/>
      <c r="J155" s="219"/>
      <c r="K155" s="219"/>
      <c r="L155" s="219"/>
      <c r="M155" s="219"/>
      <c r="N155" s="219"/>
      <c r="O155" s="219"/>
      <c r="P155" s="220"/>
      <c r="Q155" s="431"/>
      <c r="R155" s="219"/>
      <c r="S155" s="219"/>
      <c r="T155" s="219"/>
      <c r="U155" s="219"/>
      <c r="V155" s="219"/>
      <c r="W155" s="219"/>
      <c r="X155" s="219"/>
      <c r="Y155" s="219"/>
      <c r="Z155" s="219"/>
      <c r="AA155" s="93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1"/>
      <c r="B156" s="238"/>
      <c r="C156" s="237"/>
      <c r="D156" s="238"/>
      <c r="E156" s="237"/>
      <c r="F156" s="300"/>
      <c r="G156" s="218"/>
      <c r="H156" s="219"/>
      <c r="I156" s="219"/>
      <c r="J156" s="219"/>
      <c r="K156" s="219"/>
      <c r="L156" s="219"/>
      <c r="M156" s="219"/>
      <c r="N156" s="219"/>
      <c r="O156" s="219"/>
      <c r="P156" s="220"/>
      <c r="Q156" s="431"/>
      <c r="R156" s="219"/>
      <c r="S156" s="219"/>
      <c r="T156" s="219"/>
      <c r="U156" s="219"/>
      <c r="V156" s="219"/>
      <c r="W156" s="219"/>
      <c r="X156" s="219"/>
      <c r="Y156" s="219"/>
      <c r="Z156" s="219"/>
      <c r="AA156" s="93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1"/>
      <c r="B157" s="238"/>
      <c r="C157" s="237"/>
      <c r="D157" s="238"/>
      <c r="E157" s="237"/>
      <c r="F157" s="300"/>
      <c r="G157" s="218"/>
      <c r="H157" s="219"/>
      <c r="I157" s="219"/>
      <c r="J157" s="219"/>
      <c r="K157" s="219"/>
      <c r="L157" s="219"/>
      <c r="M157" s="219"/>
      <c r="N157" s="219"/>
      <c r="O157" s="219"/>
      <c r="P157" s="220"/>
      <c r="Q157" s="431"/>
      <c r="R157" s="219"/>
      <c r="S157" s="219"/>
      <c r="T157" s="219"/>
      <c r="U157" s="219"/>
      <c r="V157" s="219"/>
      <c r="W157" s="219"/>
      <c r="X157" s="219"/>
      <c r="Y157" s="219"/>
      <c r="Z157" s="219"/>
      <c r="AA157" s="93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1"/>
      <c r="B159" s="238"/>
      <c r="C159" s="237"/>
      <c r="D159" s="238"/>
      <c r="E159" s="237"/>
      <c r="F159" s="300"/>
      <c r="G159" s="258" t="s">
        <v>323</v>
      </c>
      <c r="H159" s="155"/>
      <c r="I159" s="155"/>
      <c r="J159" s="155"/>
      <c r="K159" s="155"/>
      <c r="L159" s="155"/>
      <c r="M159" s="155"/>
      <c r="N159" s="155"/>
      <c r="O159" s="155"/>
      <c r="P159" s="156"/>
      <c r="Q159" s="162" t="s">
        <v>375</v>
      </c>
      <c r="R159" s="155"/>
      <c r="S159" s="155"/>
      <c r="T159" s="155"/>
      <c r="U159" s="155"/>
      <c r="V159" s="155"/>
      <c r="W159" s="155"/>
      <c r="X159" s="155"/>
      <c r="Y159" s="155"/>
      <c r="Z159" s="155"/>
      <c r="AA159" s="155"/>
      <c r="AB159" s="273" t="s">
        <v>376</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1"/>
      <c r="B162" s="238"/>
      <c r="C162" s="237"/>
      <c r="D162" s="238"/>
      <c r="E162" s="237"/>
      <c r="F162" s="300"/>
      <c r="G162" s="218"/>
      <c r="H162" s="219"/>
      <c r="I162" s="219"/>
      <c r="J162" s="219"/>
      <c r="K162" s="219"/>
      <c r="L162" s="219"/>
      <c r="M162" s="219"/>
      <c r="N162" s="219"/>
      <c r="O162" s="219"/>
      <c r="P162" s="220"/>
      <c r="Q162" s="431"/>
      <c r="R162" s="219"/>
      <c r="S162" s="219"/>
      <c r="T162" s="219"/>
      <c r="U162" s="219"/>
      <c r="V162" s="219"/>
      <c r="W162" s="219"/>
      <c r="X162" s="219"/>
      <c r="Y162" s="219"/>
      <c r="Z162" s="219"/>
      <c r="AA162" s="93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1"/>
      <c r="B163" s="238"/>
      <c r="C163" s="237"/>
      <c r="D163" s="238"/>
      <c r="E163" s="237"/>
      <c r="F163" s="300"/>
      <c r="G163" s="218"/>
      <c r="H163" s="219"/>
      <c r="I163" s="219"/>
      <c r="J163" s="219"/>
      <c r="K163" s="219"/>
      <c r="L163" s="219"/>
      <c r="M163" s="219"/>
      <c r="N163" s="219"/>
      <c r="O163" s="219"/>
      <c r="P163" s="220"/>
      <c r="Q163" s="431"/>
      <c r="R163" s="219"/>
      <c r="S163" s="219"/>
      <c r="T163" s="219"/>
      <c r="U163" s="219"/>
      <c r="V163" s="219"/>
      <c r="W163" s="219"/>
      <c r="X163" s="219"/>
      <c r="Y163" s="219"/>
      <c r="Z163" s="219"/>
      <c r="AA163" s="93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1"/>
      <c r="B164" s="238"/>
      <c r="C164" s="237"/>
      <c r="D164" s="238"/>
      <c r="E164" s="237"/>
      <c r="F164" s="300"/>
      <c r="G164" s="218"/>
      <c r="H164" s="219"/>
      <c r="I164" s="219"/>
      <c r="J164" s="219"/>
      <c r="K164" s="219"/>
      <c r="L164" s="219"/>
      <c r="M164" s="219"/>
      <c r="N164" s="219"/>
      <c r="O164" s="219"/>
      <c r="P164" s="220"/>
      <c r="Q164" s="431"/>
      <c r="R164" s="219"/>
      <c r="S164" s="219"/>
      <c r="T164" s="219"/>
      <c r="U164" s="219"/>
      <c r="V164" s="219"/>
      <c r="W164" s="219"/>
      <c r="X164" s="219"/>
      <c r="Y164" s="219"/>
      <c r="Z164" s="219"/>
      <c r="AA164" s="93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1"/>
      <c r="B166" s="238"/>
      <c r="C166" s="237"/>
      <c r="D166" s="238"/>
      <c r="E166" s="237"/>
      <c r="F166" s="300"/>
      <c r="G166" s="258" t="s">
        <v>323</v>
      </c>
      <c r="H166" s="155"/>
      <c r="I166" s="155"/>
      <c r="J166" s="155"/>
      <c r="K166" s="155"/>
      <c r="L166" s="155"/>
      <c r="M166" s="155"/>
      <c r="N166" s="155"/>
      <c r="O166" s="155"/>
      <c r="P166" s="156"/>
      <c r="Q166" s="162" t="s">
        <v>375</v>
      </c>
      <c r="R166" s="155"/>
      <c r="S166" s="155"/>
      <c r="T166" s="155"/>
      <c r="U166" s="155"/>
      <c r="V166" s="155"/>
      <c r="W166" s="155"/>
      <c r="X166" s="155"/>
      <c r="Y166" s="155"/>
      <c r="Z166" s="155"/>
      <c r="AA166" s="155"/>
      <c r="AB166" s="273" t="s">
        <v>376</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1"/>
      <c r="B169" s="238"/>
      <c r="C169" s="237"/>
      <c r="D169" s="238"/>
      <c r="E169" s="237"/>
      <c r="F169" s="300"/>
      <c r="G169" s="218"/>
      <c r="H169" s="219"/>
      <c r="I169" s="219"/>
      <c r="J169" s="219"/>
      <c r="K169" s="219"/>
      <c r="L169" s="219"/>
      <c r="M169" s="219"/>
      <c r="N169" s="219"/>
      <c r="O169" s="219"/>
      <c r="P169" s="220"/>
      <c r="Q169" s="431"/>
      <c r="R169" s="219"/>
      <c r="S169" s="219"/>
      <c r="T169" s="219"/>
      <c r="U169" s="219"/>
      <c r="V169" s="219"/>
      <c r="W169" s="219"/>
      <c r="X169" s="219"/>
      <c r="Y169" s="219"/>
      <c r="Z169" s="219"/>
      <c r="AA169" s="93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1"/>
      <c r="B170" s="238"/>
      <c r="C170" s="237"/>
      <c r="D170" s="238"/>
      <c r="E170" s="237"/>
      <c r="F170" s="300"/>
      <c r="G170" s="218"/>
      <c r="H170" s="219"/>
      <c r="I170" s="219"/>
      <c r="J170" s="219"/>
      <c r="K170" s="219"/>
      <c r="L170" s="219"/>
      <c r="M170" s="219"/>
      <c r="N170" s="219"/>
      <c r="O170" s="219"/>
      <c r="P170" s="220"/>
      <c r="Q170" s="431"/>
      <c r="R170" s="219"/>
      <c r="S170" s="219"/>
      <c r="T170" s="219"/>
      <c r="U170" s="219"/>
      <c r="V170" s="219"/>
      <c r="W170" s="219"/>
      <c r="X170" s="219"/>
      <c r="Y170" s="219"/>
      <c r="Z170" s="219"/>
      <c r="AA170" s="93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1"/>
      <c r="B171" s="238"/>
      <c r="C171" s="237"/>
      <c r="D171" s="238"/>
      <c r="E171" s="237"/>
      <c r="F171" s="300"/>
      <c r="G171" s="218"/>
      <c r="H171" s="219"/>
      <c r="I171" s="219"/>
      <c r="J171" s="219"/>
      <c r="K171" s="219"/>
      <c r="L171" s="219"/>
      <c r="M171" s="219"/>
      <c r="N171" s="219"/>
      <c r="O171" s="219"/>
      <c r="P171" s="220"/>
      <c r="Q171" s="431"/>
      <c r="R171" s="219"/>
      <c r="S171" s="219"/>
      <c r="T171" s="219"/>
      <c r="U171" s="219"/>
      <c r="V171" s="219"/>
      <c r="W171" s="219"/>
      <c r="X171" s="219"/>
      <c r="Y171" s="219"/>
      <c r="Z171" s="219"/>
      <c r="AA171" s="93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1"/>
      <c r="B173" s="238"/>
      <c r="C173" s="237"/>
      <c r="D173" s="238"/>
      <c r="E173" s="237"/>
      <c r="F173" s="300"/>
      <c r="G173" s="258" t="s">
        <v>323</v>
      </c>
      <c r="H173" s="155"/>
      <c r="I173" s="155"/>
      <c r="J173" s="155"/>
      <c r="K173" s="155"/>
      <c r="L173" s="155"/>
      <c r="M173" s="155"/>
      <c r="N173" s="155"/>
      <c r="O173" s="155"/>
      <c r="P173" s="156"/>
      <c r="Q173" s="162" t="s">
        <v>375</v>
      </c>
      <c r="R173" s="155"/>
      <c r="S173" s="155"/>
      <c r="T173" s="155"/>
      <c r="U173" s="155"/>
      <c r="V173" s="155"/>
      <c r="W173" s="155"/>
      <c r="X173" s="155"/>
      <c r="Y173" s="155"/>
      <c r="Z173" s="155"/>
      <c r="AA173" s="155"/>
      <c r="AB173" s="273" t="s">
        <v>376</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1"/>
      <c r="B176" s="238"/>
      <c r="C176" s="237"/>
      <c r="D176" s="238"/>
      <c r="E176" s="237"/>
      <c r="F176" s="300"/>
      <c r="G176" s="218"/>
      <c r="H176" s="219"/>
      <c r="I176" s="219"/>
      <c r="J176" s="219"/>
      <c r="K176" s="219"/>
      <c r="L176" s="219"/>
      <c r="M176" s="219"/>
      <c r="N176" s="219"/>
      <c r="O176" s="219"/>
      <c r="P176" s="220"/>
      <c r="Q176" s="431"/>
      <c r="R176" s="219"/>
      <c r="S176" s="219"/>
      <c r="T176" s="219"/>
      <c r="U176" s="219"/>
      <c r="V176" s="219"/>
      <c r="W176" s="219"/>
      <c r="X176" s="219"/>
      <c r="Y176" s="219"/>
      <c r="Z176" s="219"/>
      <c r="AA176" s="93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1"/>
      <c r="B177" s="238"/>
      <c r="C177" s="237"/>
      <c r="D177" s="238"/>
      <c r="E177" s="237"/>
      <c r="F177" s="300"/>
      <c r="G177" s="218"/>
      <c r="H177" s="219"/>
      <c r="I177" s="219"/>
      <c r="J177" s="219"/>
      <c r="K177" s="219"/>
      <c r="L177" s="219"/>
      <c r="M177" s="219"/>
      <c r="N177" s="219"/>
      <c r="O177" s="219"/>
      <c r="P177" s="220"/>
      <c r="Q177" s="431"/>
      <c r="R177" s="219"/>
      <c r="S177" s="219"/>
      <c r="T177" s="219"/>
      <c r="U177" s="219"/>
      <c r="V177" s="219"/>
      <c r="W177" s="219"/>
      <c r="X177" s="219"/>
      <c r="Y177" s="219"/>
      <c r="Z177" s="219"/>
      <c r="AA177" s="93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1"/>
      <c r="B178" s="238"/>
      <c r="C178" s="237"/>
      <c r="D178" s="238"/>
      <c r="E178" s="237"/>
      <c r="F178" s="300"/>
      <c r="G178" s="218"/>
      <c r="H178" s="219"/>
      <c r="I178" s="219"/>
      <c r="J178" s="219"/>
      <c r="K178" s="219"/>
      <c r="L178" s="219"/>
      <c r="M178" s="219"/>
      <c r="N178" s="219"/>
      <c r="O178" s="219"/>
      <c r="P178" s="220"/>
      <c r="Q178" s="431"/>
      <c r="R178" s="219"/>
      <c r="S178" s="219"/>
      <c r="T178" s="219"/>
      <c r="U178" s="219"/>
      <c r="V178" s="219"/>
      <c r="W178" s="219"/>
      <c r="X178" s="219"/>
      <c r="Y178" s="219"/>
      <c r="Z178" s="219"/>
      <c r="AA178" s="93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1"/>
      <c r="B180" s="238"/>
      <c r="C180" s="237"/>
      <c r="D180" s="238"/>
      <c r="E180" s="237"/>
      <c r="F180" s="300"/>
      <c r="G180" s="258" t="s">
        <v>323</v>
      </c>
      <c r="H180" s="155"/>
      <c r="I180" s="155"/>
      <c r="J180" s="155"/>
      <c r="K180" s="155"/>
      <c r="L180" s="155"/>
      <c r="M180" s="155"/>
      <c r="N180" s="155"/>
      <c r="O180" s="155"/>
      <c r="P180" s="156"/>
      <c r="Q180" s="162" t="s">
        <v>375</v>
      </c>
      <c r="R180" s="155"/>
      <c r="S180" s="155"/>
      <c r="T180" s="155"/>
      <c r="U180" s="155"/>
      <c r="V180" s="155"/>
      <c r="W180" s="155"/>
      <c r="X180" s="155"/>
      <c r="Y180" s="155"/>
      <c r="Z180" s="155"/>
      <c r="AA180" s="155"/>
      <c r="AB180" s="273" t="s">
        <v>376</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1"/>
      <c r="B183" s="238"/>
      <c r="C183" s="237"/>
      <c r="D183" s="238"/>
      <c r="E183" s="237"/>
      <c r="F183" s="300"/>
      <c r="G183" s="218"/>
      <c r="H183" s="219"/>
      <c r="I183" s="219"/>
      <c r="J183" s="219"/>
      <c r="K183" s="219"/>
      <c r="L183" s="219"/>
      <c r="M183" s="219"/>
      <c r="N183" s="219"/>
      <c r="O183" s="219"/>
      <c r="P183" s="220"/>
      <c r="Q183" s="431"/>
      <c r="R183" s="219"/>
      <c r="S183" s="219"/>
      <c r="T183" s="219"/>
      <c r="U183" s="219"/>
      <c r="V183" s="219"/>
      <c r="W183" s="219"/>
      <c r="X183" s="219"/>
      <c r="Y183" s="219"/>
      <c r="Z183" s="219"/>
      <c r="AA183" s="93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1"/>
      <c r="B184" s="238"/>
      <c r="C184" s="237"/>
      <c r="D184" s="238"/>
      <c r="E184" s="237"/>
      <c r="F184" s="300"/>
      <c r="G184" s="218"/>
      <c r="H184" s="219"/>
      <c r="I184" s="219"/>
      <c r="J184" s="219"/>
      <c r="K184" s="219"/>
      <c r="L184" s="219"/>
      <c r="M184" s="219"/>
      <c r="N184" s="219"/>
      <c r="O184" s="219"/>
      <c r="P184" s="220"/>
      <c r="Q184" s="431"/>
      <c r="R184" s="219"/>
      <c r="S184" s="219"/>
      <c r="T184" s="219"/>
      <c r="U184" s="219"/>
      <c r="V184" s="219"/>
      <c r="W184" s="219"/>
      <c r="X184" s="219"/>
      <c r="Y184" s="219"/>
      <c r="Z184" s="219"/>
      <c r="AA184" s="93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1"/>
      <c r="B185" s="238"/>
      <c r="C185" s="237"/>
      <c r="D185" s="238"/>
      <c r="E185" s="237"/>
      <c r="F185" s="300"/>
      <c r="G185" s="218"/>
      <c r="H185" s="219"/>
      <c r="I185" s="219"/>
      <c r="J185" s="219"/>
      <c r="K185" s="219"/>
      <c r="L185" s="219"/>
      <c r="M185" s="219"/>
      <c r="N185" s="219"/>
      <c r="O185" s="219"/>
      <c r="P185" s="220"/>
      <c r="Q185" s="431"/>
      <c r="R185" s="219"/>
      <c r="S185" s="219"/>
      <c r="T185" s="219"/>
      <c r="U185" s="219"/>
      <c r="V185" s="219"/>
      <c r="W185" s="219"/>
      <c r="X185" s="219"/>
      <c r="Y185" s="219"/>
      <c r="Z185" s="219"/>
      <c r="AA185" s="93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1001"/>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1001"/>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1001"/>
      <c r="B189" s="238"/>
      <c r="C189" s="237"/>
      <c r="D189" s="238"/>
      <c r="E189" s="431"/>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32"/>
    </row>
    <row r="190" spans="1:50" ht="45" hidden="1" customHeight="1" x14ac:dyDescent="0.15">
      <c r="A190" s="100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448</v>
      </c>
      <c r="AF192" s="251"/>
      <c r="AG192" s="251"/>
      <c r="AH192" s="251"/>
      <c r="AI192" s="251" t="s">
        <v>445</v>
      </c>
      <c r="AJ192" s="251"/>
      <c r="AK192" s="251"/>
      <c r="AL192" s="251"/>
      <c r="AM192" s="251" t="s">
        <v>440</v>
      </c>
      <c r="AN192" s="251"/>
      <c r="AO192" s="251"/>
      <c r="AP192" s="253"/>
      <c r="AQ192" s="253" t="s">
        <v>306</v>
      </c>
      <c r="AR192" s="254"/>
      <c r="AS192" s="254"/>
      <c r="AT192" s="255"/>
      <c r="AU192" s="265" t="s">
        <v>322</v>
      </c>
      <c r="AV192" s="265"/>
      <c r="AW192" s="265"/>
      <c r="AX192" s="266"/>
    </row>
    <row r="193" spans="1:50" ht="18.75" hidden="1" customHeight="1" x14ac:dyDescent="0.15">
      <c r="A193" s="100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449</v>
      </c>
      <c r="AF196" s="251"/>
      <c r="AG196" s="251"/>
      <c r="AH196" s="251"/>
      <c r="AI196" s="251" t="s">
        <v>445</v>
      </c>
      <c r="AJ196" s="251"/>
      <c r="AK196" s="251"/>
      <c r="AL196" s="251"/>
      <c r="AM196" s="251" t="s">
        <v>440</v>
      </c>
      <c r="AN196" s="251"/>
      <c r="AO196" s="251"/>
      <c r="AP196" s="253"/>
      <c r="AQ196" s="253" t="s">
        <v>306</v>
      </c>
      <c r="AR196" s="254"/>
      <c r="AS196" s="254"/>
      <c r="AT196" s="255"/>
      <c r="AU196" s="265" t="s">
        <v>322</v>
      </c>
      <c r="AV196" s="265"/>
      <c r="AW196" s="265"/>
      <c r="AX196" s="266"/>
    </row>
    <row r="197" spans="1:50" ht="18.75" hidden="1" customHeight="1" x14ac:dyDescent="0.15">
      <c r="A197" s="100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448</v>
      </c>
      <c r="AF200" s="251"/>
      <c r="AG200" s="251"/>
      <c r="AH200" s="251"/>
      <c r="AI200" s="251" t="s">
        <v>445</v>
      </c>
      <c r="AJ200" s="251"/>
      <c r="AK200" s="251"/>
      <c r="AL200" s="251"/>
      <c r="AM200" s="251" t="s">
        <v>440</v>
      </c>
      <c r="AN200" s="251"/>
      <c r="AO200" s="251"/>
      <c r="AP200" s="253"/>
      <c r="AQ200" s="253" t="s">
        <v>306</v>
      </c>
      <c r="AR200" s="254"/>
      <c r="AS200" s="254"/>
      <c r="AT200" s="255"/>
      <c r="AU200" s="265" t="s">
        <v>322</v>
      </c>
      <c r="AV200" s="265"/>
      <c r="AW200" s="265"/>
      <c r="AX200" s="266"/>
    </row>
    <row r="201" spans="1:50" ht="18.75" hidden="1" customHeight="1" x14ac:dyDescent="0.15">
      <c r="A201" s="100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448</v>
      </c>
      <c r="AF204" s="251"/>
      <c r="AG204" s="251"/>
      <c r="AH204" s="251"/>
      <c r="AI204" s="251" t="s">
        <v>445</v>
      </c>
      <c r="AJ204" s="251"/>
      <c r="AK204" s="251"/>
      <c r="AL204" s="251"/>
      <c r="AM204" s="251" t="s">
        <v>440</v>
      </c>
      <c r="AN204" s="251"/>
      <c r="AO204" s="251"/>
      <c r="AP204" s="253"/>
      <c r="AQ204" s="253" t="s">
        <v>306</v>
      </c>
      <c r="AR204" s="254"/>
      <c r="AS204" s="254"/>
      <c r="AT204" s="255"/>
      <c r="AU204" s="265" t="s">
        <v>322</v>
      </c>
      <c r="AV204" s="265"/>
      <c r="AW204" s="265"/>
      <c r="AX204" s="266"/>
    </row>
    <row r="205" spans="1:50" ht="18.75" hidden="1" customHeight="1" x14ac:dyDescent="0.15">
      <c r="A205" s="100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448</v>
      </c>
      <c r="AF208" s="251"/>
      <c r="AG208" s="251"/>
      <c r="AH208" s="251"/>
      <c r="AI208" s="251" t="s">
        <v>445</v>
      </c>
      <c r="AJ208" s="251"/>
      <c r="AK208" s="251"/>
      <c r="AL208" s="251"/>
      <c r="AM208" s="251" t="s">
        <v>440</v>
      </c>
      <c r="AN208" s="251"/>
      <c r="AO208" s="251"/>
      <c r="AP208" s="253"/>
      <c r="AQ208" s="253" t="s">
        <v>306</v>
      </c>
      <c r="AR208" s="254"/>
      <c r="AS208" s="254"/>
      <c r="AT208" s="255"/>
      <c r="AU208" s="265" t="s">
        <v>322</v>
      </c>
      <c r="AV208" s="265"/>
      <c r="AW208" s="265"/>
      <c r="AX208" s="266"/>
    </row>
    <row r="209" spans="1:50" ht="18.75" hidden="1" customHeight="1" x14ac:dyDescent="0.15">
      <c r="A209" s="100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1"/>
      <c r="B212" s="238"/>
      <c r="C212" s="237"/>
      <c r="D212" s="238"/>
      <c r="E212" s="237"/>
      <c r="F212" s="300"/>
      <c r="G212" s="258" t="s">
        <v>323</v>
      </c>
      <c r="H212" s="155"/>
      <c r="I212" s="155"/>
      <c r="J212" s="155"/>
      <c r="K212" s="155"/>
      <c r="L212" s="155"/>
      <c r="M212" s="155"/>
      <c r="N212" s="155"/>
      <c r="O212" s="155"/>
      <c r="P212" s="156"/>
      <c r="Q212" s="162" t="s">
        <v>375</v>
      </c>
      <c r="R212" s="155"/>
      <c r="S212" s="155"/>
      <c r="T212" s="155"/>
      <c r="U212" s="155"/>
      <c r="V212" s="155"/>
      <c r="W212" s="155"/>
      <c r="X212" s="155"/>
      <c r="Y212" s="155"/>
      <c r="Z212" s="155"/>
      <c r="AA212" s="155"/>
      <c r="AB212" s="273" t="s">
        <v>376</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4"/>
    </row>
    <row r="213" spans="1:50" ht="22.5" hidden="1" customHeight="1" x14ac:dyDescent="0.15">
      <c r="A213" s="100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1"/>
      <c r="B214" s="238"/>
      <c r="C214" s="237"/>
      <c r="D214" s="238"/>
      <c r="E214" s="237"/>
      <c r="F214" s="300"/>
      <c r="G214" s="216"/>
      <c r="H214" s="147"/>
      <c r="I214" s="147"/>
      <c r="J214" s="147"/>
      <c r="K214" s="147"/>
      <c r="L214" s="147"/>
      <c r="M214" s="147"/>
      <c r="N214" s="147"/>
      <c r="O214" s="147"/>
      <c r="P214" s="217"/>
      <c r="Q214" s="988"/>
      <c r="R214" s="989"/>
      <c r="S214" s="989"/>
      <c r="T214" s="989"/>
      <c r="U214" s="989"/>
      <c r="V214" s="989"/>
      <c r="W214" s="989"/>
      <c r="X214" s="989"/>
      <c r="Y214" s="989"/>
      <c r="Z214" s="989"/>
      <c r="AA214" s="99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1"/>
      <c r="B215" s="238"/>
      <c r="C215" s="237"/>
      <c r="D215" s="238"/>
      <c r="E215" s="237"/>
      <c r="F215" s="300"/>
      <c r="G215" s="218"/>
      <c r="H215" s="219"/>
      <c r="I215" s="219"/>
      <c r="J215" s="219"/>
      <c r="K215" s="219"/>
      <c r="L215" s="219"/>
      <c r="M215" s="219"/>
      <c r="N215" s="219"/>
      <c r="O215" s="219"/>
      <c r="P215" s="220"/>
      <c r="Q215" s="991"/>
      <c r="R215" s="992"/>
      <c r="S215" s="992"/>
      <c r="T215" s="992"/>
      <c r="U215" s="992"/>
      <c r="V215" s="992"/>
      <c r="W215" s="992"/>
      <c r="X215" s="992"/>
      <c r="Y215" s="992"/>
      <c r="Z215" s="992"/>
      <c r="AA215" s="99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1"/>
      <c r="B216" s="238"/>
      <c r="C216" s="237"/>
      <c r="D216" s="238"/>
      <c r="E216" s="237"/>
      <c r="F216" s="300"/>
      <c r="G216" s="218"/>
      <c r="H216" s="219"/>
      <c r="I216" s="219"/>
      <c r="J216" s="219"/>
      <c r="K216" s="219"/>
      <c r="L216" s="219"/>
      <c r="M216" s="219"/>
      <c r="N216" s="219"/>
      <c r="O216" s="219"/>
      <c r="P216" s="220"/>
      <c r="Q216" s="991"/>
      <c r="R216" s="992"/>
      <c r="S216" s="992"/>
      <c r="T216" s="992"/>
      <c r="U216" s="992"/>
      <c r="V216" s="992"/>
      <c r="W216" s="992"/>
      <c r="X216" s="992"/>
      <c r="Y216" s="992"/>
      <c r="Z216" s="992"/>
      <c r="AA216" s="99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1"/>
      <c r="B217" s="238"/>
      <c r="C217" s="237"/>
      <c r="D217" s="238"/>
      <c r="E217" s="237"/>
      <c r="F217" s="300"/>
      <c r="G217" s="218"/>
      <c r="H217" s="219"/>
      <c r="I217" s="219"/>
      <c r="J217" s="219"/>
      <c r="K217" s="219"/>
      <c r="L217" s="219"/>
      <c r="M217" s="219"/>
      <c r="N217" s="219"/>
      <c r="O217" s="219"/>
      <c r="P217" s="220"/>
      <c r="Q217" s="991"/>
      <c r="R217" s="992"/>
      <c r="S217" s="992"/>
      <c r="T217" s="992"/>
      <c r="U217" s="992"/>
      <c r="V217" s="992"/>
      <c r="W217" s="992"/>
      <c r="X217" s="992"/>
      <c r="Y217" s="992"/>
      <c r="Z217" s="992"/>
      <c r="AA217" s="99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1"/>
      <c r="B218" s="238"/>
      <c r="C218" s="237"/>
      <c r="D218" s="238"/>
      <c r="E218" s="237"/>
      <c r="F218" s="300"/>
      <c r="G218" s="221"/>
      <c r="H218" s="150"/>
      <c r="I218" s="150"/>
      <c r="J218" s="150"/>
      <c r="K218" s="150"/>
      <c r="L218" s="150"/>
      <c r="M218" s="150"/>
      <c r="N218" s="150"/>
      <c r="O218" s="150"/>
      <c r="P218" s="222"/>
      <c r="Q218" s="994"/>
      <c r="R218" s="995"/>
      <c r="S218" s="995"/>
      <c r="T218" s="995"/>
      <c r="U218" s="995"/>
      <c r="V218" s="995"/>
      <c r="W218" s="995"/>
      <c r="X218" s="995"/>
      <c r="Y218" s="995"/>
      <c r="Z218" s="995"/>
      <c r="AA218" s="99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1"/>
      <c r="B219" s="238"/>
      <c r="C219" s="237"/>
      <c r="D219" s="238"/>
      <c r="E219" s="237"/>
      <c r="F219" s="300"/>
      <c r="G219" s="258" t="s">
        <v>323</v>
      </c>
      <c r="H219" s="155"/>
      <c r="I219" s="155"/>
      <c r="J219" s="155"/>
      <c r="K219" s="155"/>
      <c r="L219" s="155"/>
      <c r="M219" s="155"/>
      <c r="N219" s="155"/>
      <c r="O219" s="155"/>
      <c r="P219" s="156"/>
      <c r="Q219" s="162" t="s">
        <v>375</v>
      </c>
      <c r="R219" s="155"/>
      <c r="S219" s="155"/>
      <c r="T219" s="155"/>
      <c r="U219" s="155"/>
      <c r="V219" s="155"/>
      <c r="W219" s="155"/>
      <c r="X219" s="155"/>
      <c r="Y219" s="155"/>
      <c r="Z219" s="155"/>
      <c r="AA219" s="155"/>
      <c r="AB219" s="273" t="s">
        <v>376</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1"/>
      <c r="B221" s="238"/>
      <c r="C221" s="237"/>
      <c r="D221" s="238"/>
      <c r="E221" s="237"/>
      <c r="F221" s="300"/>
      <c r="G221" s="216"/>
      <c r="H221" s="147"/>
      <c r="I221" s="147"/>
      <c r="J221" s="147"/>
      <c r="K221" s="147"/>
      <c r="L221" s="147"/>
      <c r="M221" s="147"/>
      <c r="N221" s="147"/>
      <c r="O221" s="147"/>
      <c r="P221" s="217"/>
      <c r="Q221" s="988"/>
      <c r="R221" s="989"/>
      <c r="S221" s="989"/>
      <c r="T221" s="989"/>
      <c r="U221" s="989"/>
      <c r="V221" s="989"/>
      <c r="W221" s="989"/>
      <c r="X221" s="989"/>
      <c r="Y221" s="989"/>
      <c r="Z221" s="989"/>
      <c r="AA221" s="99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1"/>
      <c r="B222" s="238"/>
      <c r="C222" s="237"/>
      <c r="D222" s="238"/>
      <c r="E222" s="237"/>
      <c r="F222" s="300"/>
      <c r="G222" s="218"/>
      <c r="H222" s="219"/>
      <c r="I222" s="219"/>
      <c r="J222" s="219"/>
      <c r="K222" s="219"/>
      <c r="L222" s="219"/>
      <c r="M222" s="219"/>
      <c r="N222" s="219"/>
      <c r="O222" s="219"/>
      <c r="P222" s="220"/>
      <c r="Q222" s="991"/>
      <c r="R222" s="992"/>
      <c r="S222" s="992"/>
      <c r="T222" s="992"/>
      <c r="U222" s="992"/>
      <c r="V222" s="992"/>
      <c r="W222" s="992"/>
      <c r="X222" s="992"/>
      <c r="Y222" s="992"/>
      <c r="Z222" s="992"/>
      <c r="AA222" s="99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1"/>
      <c r="B223" s="238"/>
      <c r="C223" s="237"/>
      <c r="D223" s="238"/>
      <c r="E223" s="237"/>
      <c r="F223" s="300"/>
      <c r="G223" s="218"/>
      <c r="H223" s="219"/>
      <c r="I223" s="219"/>
      <c r="J223" s="219"/>
      <c r="K223" s="219"/>
      <c r="L223" s="219"/>
      <c r="M223" s="219"/>
      <c r="N223" s="219"/>
      <c r="O223" s="219"/>
      <c r="P223" s="220"/>
      <c r="Q223" s="991"/>
      <c r="R223" s="992"/>
      <c r="S223" s="992"/>
      <c r="T223" s="992"/>
      <c r="U223" s="992"/>
      <c r="V223" s="992"/>
      <c r="W223" s="992"/>
      <c r="X223" s="992"/>
      <c r="Y223" s="992"/>
      <c r="Z223" s="992"/>
      <c r="AA223" s="99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1"/>
      <c r="B224" s="238"/>
      <c r="C224" s="237"/>
      <c r="D224" s="238"/>
      <c r="E224" s="237"/>
      <c r="F224" s="300"/>
      <c r="G224" s="218"/>
      <c r="H224" s="219"/>
      <c r="I224" s="219"/>
      <c r="J224" s="219"/>
      <c r="K224" s="219"/>
      <c r="L224" s="219"/>
      <c r="M224" s="219"/>
      <c r="N224" s="219"/>
      <c r="O224" s="219"/>
      <c r="P224" s="220"/>
      <c r="Q224" s="991"/>
      <c r="R224" s="992"/>
      <c r="S224" s="992"/>
      <c r="T224" s="992"/>
      <c r="U224" s="992"/>
      <c r="V224" s="992"/>
      <c r="W224" s="992"/>
      <c r="X224" s="992"/>
      <c r="Y224" s="992"/>
      <c r="Z224" s="992"/>
      <c r="AA224" s="99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1"/>
      <c r="B225" s="238"/>
      <c r="C225" s="237"/>
      <c r="D225" s="238"/>
      <c r="E225" s="237"/>
      <c r="F225" s="300"/>
      <c r="G225" s="221"/>
      <c r="H225" s="150"/>
      <c r="I225" s="150"/>
      <c r="J225" s="150"/>
      <c r="K225" s="150"/>
      <c r="L225" s="150"/>
      <c r="M225" s="150"/>
      <c r="N225" s="150"/>
      <c r="O225" s="150"/>
      <c r="P225" s="222"/>
      <c r="Q225" s="994"/>
      <c r="R225" s="995"/>
      <c r="S225" s="995"/>
      <c r="T225" s="995"/>
      <c r="U225" s="995"/>
      <c r="V225" s="995"/>
      <c r="W225" s="995"/>
      <c r="X225" s="995"/>
      <c r="Y225" s="995"/>
      <c r="Z225" s="995"/>
      <c r="AA225" s="99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1"/>
      <c r="B226" s="238"/>
      <c r="C226" s="237"/>
      <c r="D226" s="238"/>
      <c r="E226" s="237"/>
      <c r="F226" s="300"/>
      <c r="G226" s="258" t="s">
        <v>323</v>
      </c>
      <c r="H226" s="155"/>
      <c r="I226" s="155"/>
      <c r="J226" s="155"/>
      <c r="K226" s="155"/>
      <c r="L226" s="155"/>
      <c r="M226" s="155"/>
      <c r="N226" s="155"/>
      <c r="O226" s="155"/>
      <c r="P226" s="156"/>
      <c r="Q226" s="162" t="s">
        <v>375</v>
      </c>
      <c r="R226" s="155"/>
      <c r="S226" s="155"/>
      <c r="T226" s="155"/>
      <c r="U226" s="155"/>
      <c r="V226" s="155"/>
      <c r="W226" s="155"/>
      <c r="X226" s="155"/>
      <c r="Y226" s="155"/>
      <c r="Z226" s="155"/>
      <c r="AA226" s="155"/>
      <c r="AB226" s="273" t="s">
        <v>376</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1"/>
      <c r="B228" s="238"/>
      <c r="C228" s="237"/>
      <c r="D228" s="238"/>
      <c r="E228" s="237"/>
      <c r="F228" s="300"/>
      <c r="G228" s="216"/>
      <c r="H228" s="147"/>
      <c r="I228" s="147"/>
      <c r="J228" s="147"/>
      <c r="K228" s="147"/>
      <c r="L228" s="147"/>
      <c r="M228" s="147"/>
      <c r="N228" s="147"/>
      <c r="O228" s="147"/>
      <c r="P228" s="217"/>
      <c r="Q228" s="988"/>
      <c r="R228" s="989"/>
      <c r="S228" s="989"/>
      <c r="T228" s="989"/>
      <c r="U228" s="989"/>
      <c r="V228" s="989"/>
      <c r="W228" s="989"/>
      <c r="X228" s="989"/>
      <c r="Y228" s="989"/>
      <c r="Z228" s="989"/>
      <c r="AA228" s="99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1"/>
      <c r="B229" s="238"/>
      <c r="C229" s="237"/>
      <c r="D229" s="238"/>
      <c r="E229" s="237"/>
      <c r="F229" s="300"/>
      <c r="G229" s="218"/>
      <c r="H229" s="219"/>
      <c r="I229" s="219"/>
      <c r="J229" s="219"/>
      <c r="K229" s="219"/>
      <c r="L229" s="219"/>
      <c r="M229" s="219"/>
      <c r="N229" s="219"/>
      <c r="O229" s="219"/>
      <c r="P229" s="220"/>
      <c r="Q229" s="991"/>
      <c r="R229" s="992"/>
      <c r="S229" s="992"/>
      <c r="T229" s="992"/>
      <c r="U229" s="992"/>
      <c r="V229" s="992"/>
      <c r="W229" s="992"/>
      <c r="X229" s="992"/>
      <c r="Y229" s="992"/>
      <c r="Z229" s="992"/>
      <c r="AA229" s="99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1"/>
      <c r="B230" s="238"/>
      <c r="C230" s="237"/>
      <c r="D230" s="238"/>
      <c r="E230" s="237"/>
      <c r="F230" s="300"/>
      <c r="G230" s="218"/>
      <c r="H230" s="219"/>
      <c r="I230" s="219"/>
      <c r="J230" s="219"/>
      <c r="K230" s="219"/>
      <c r="L230" s="219"/>
      <c r="M230" s="219"/>
      <c r="N230" s="219"/>
      <c r="O230" s="219"/>
      <c r="P230" s="220"/>
      <c r="Q230" s="991"/>
      <c r="R230" s="992"/>
      <c r="S230" s="992"/>
      <c r="T230" s="992"/>
      <c r="U230" s="992"/>
      <c r="V230" s="992"/>
      <c r="W230" s="992"/>
      <c r="X230" s="992"/>
      <c r="Y230" s="992"/>
      <c r="Z230" s="992"/>
      <c r="AA230" s="99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1"/>
      <c r="B231" s="238"/>
      <c r="C231" s="237"/>
      <c r="D231" s="238"/>
      <c r="E231" s="237"/>
      <c r="F231" s="300"/>
      <c r="G231" s="218"/>
      <c r="H231" s="219"/>
      <c r="I231" s="219"/>
      <c r="J231" s="219"/>
      <c r="K231" s="219"/>
      <c r="L231" s="219"/>
      <c r="M231" s="219"/>
      <c r="N231" s="219"/>
      <c r="O231" s="219"/>
      <c r="P231" s="220"/>
      <c r="Q231" s="991"/>
      <c r="R231" s="992"/>
      <c r="S231" s="992"/>
      <c r="T231" s="992"/>
      <c r="U231" s="992"/>
      <c r="V231" s="992"/>
      <c r="W231" s="992"/>
      <c r="X231" s="992"/>
      <c r="Y231" s="992"/>
      <c r="Z231" s="992"/>
      <c r="AA231" s="99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1"/>
      <c r="B232" s="238"/>
      <c r="C232" s="237"/>
      <c r="D232" s="238"/>
      <c r="E232" s="237"/>
      <c r="F232" s="300"/>
      <c r="G232" s="221"/>
      <c r="H232" s="150"/>
      <c r="I232" s="150"/>
      <c r="J232" s="150"/>
      <c r="K232" s="150"/>
      <c r="L232" s="150"/>
      <c r="M232" s="150"/>
      <c r="N232" s="150"/>
      <c r="O232" s="150"/>
      <c r="P232" s="222"/>
      <c r="Q232" s="994"/>
      <c r="R232" s="995"/>
      <c r="S232" s="995"/>
      <c r="T232" s="995"/>
      <c r="U232" s="995"/>
      <c r="V232" s="995"/>
      <c r="W232" s="995"/>
      <c r="X232" s="995"/>
      <c r="Y232" s="995"/>
      <c r="Z232" s="995"/>
      <c r="AA232" s="99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1"/>
      <c r="B233" s="238"/>
      <c r="C233" s="237"/>
      <c r="D233" s="238"/>
      <c r="E233" s="237"/>
      <c r="F233" s="300"/>
      <c r="G233" s="258" t="s">
        <v>323</v>
      </c>
      <c r="H233" s="155"/>
      <c r="I233" s="155"/>
      <c r="J233" s="155"/>
      <c r="K233" s="155"/>
      <c r="L233" s="155"/>
      <c r="M233" s="155"/>
      <c r="N233" s="155"/>
      <c r="O233" s="155"/>
      <c r="P233" s="156"/>
      <c r="Q233" s="162" t="s">
        <v>375</v>
      </c>
      <c r="R233" s="155"/>
      <c r="S233" s="155"/>
      <c r="T233" s="155"/>
      <c r="U233" s="155"/>
      <c r="V233" s="155"/>
      <c r="W233" s="155"/>
      <c r="X233" s="155"/>
      <c r="Y233" s="155"/>
      <c r="Z233" s="155"/>
      <c r="AA233" s="155"/>
      <c r="AB233" s="273" t="s">
        <v>376</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1"/>
      <c r="B235" s="238"/>
      <c r="C235" s="237"/>
      <c r="D235" s="238"/>
      <c r="E235" s="237"/>
      <c r="F235" s="300"/>
      <c r="G235" s="216"/>
      <c r="H235" s="147"/>
      <c r="I235" s="147"/>
      <c r="J235" s="147"/>
      <c r="K235" s="147"/>
      <c r="L235" s="147"/>
      <c r="M235" s="147"/>
      <c r="N235" s="147"/>
      <c r="O235" s="147"/>
      <c r="P235" s="217"/>
      <c r="Q235" s="988"/>
      <c r="R235" s="989"/>
      <c r="S235" s="989"/>
      <c r="T235" s="989"/>
      <c r="U235" s="989"/>
      <c r="V235" s="989"/>
      <c r="W235" s="989"/>
      <c r="X235" s="989"/>
      <c r="Y235" s="989"/>
      <c r="Z235" s="989"/>
      <c r="AA235" s="99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1"/>
      <c r="B236" s="238"/>
      <c r="C236" s="237"/>
      <c r="D236" s="238"/>
      <c r="E236" s="237"/>
      <c r="F236" s="300"/>
      <c r="G236" s="218"/>
      <c r="H236" s="219"/>
      <c r="I236" s="219"/>
      <c r="J236" s="219"/>
      <c r="K236" s="219"/>
      <c r="L236" s="219"/>
      <c r="M236" s="219"/>
      <c r="N236" s="219"/>
      <c r="O236" s="219"/>
      <c r="P236" s="220"/>
      <c r="Q236" s="991"/>
      <c r="R236" s="992"/>
      <c r="S236" s="992"/>
      <c r="T236" s="992"/>
      <c r="U236" s="992"/>
      <c r="V236" s="992"/>
      <c r="W236" s="992"/>
      <c r="X236" s="992"/>
      <c r="Y236" s="992"/>
      <c r="Z236" s="992"/>
      <c r="AA236" s="99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1"/>
      <c r="B237" s="238"/>
      <c r="C237" s="237"/>
      <c r="D237" s="238"/>
      <c r="E237" s="237"/>
      <c r="F237" s="300"/>
      <c r="G237" s="218"/>
      <c r="H237" s="219"/>
      <c r="I237" s="219"/>
      <c r="J237" s="219"/>
      <c r="K237" s="219"/>
      <c r="L237" s="219"/>
      <c r="M237" s="219"/>
      <c r="N237" s="219"/>
      <c r="O237" s="219"/>
      <c r="P237" s="220"/>
      <c r="Q237" s="991"/>
      <c r="R237" s="992"/>
      <c r="S237" s="992"/>
      <c r="T237" s="992"/>
      <c r="U237" s="992"/>
      <c r="V237" s="992"/>
      <c r="W237" s="992"/>
      <c r="X237" s="992"/>
      <c r="Y237" s="992"/>
      <c r="Z237" s="992"/>
      <c r="AA237" s="99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1"/>
      <c r="B238" s="238"/>
      <c r="C238" s="237"/>
      <c r="D238" s="238"/>
      <c r="E238" s="237"/>
      <c r="F238" s="300"/>
      <c r="G238" s="218"/>
      <c r="H238" s="219"/>
      <c r="I238" s="219"/>
      <c r="J238" s="219"/>
      <c r="K238" s="219"/>
      <c r="L238" s="219"/>
      <c r="M238" s="219"/>
      <c r="N238" s="219"/>
      <c r="O238" s="219"/>
      <c r="P238" s="220"/>
      <c r="Q238" s="991"/>
      <c r="R238" s="992"/>
      <c r="S238" s="992"/>
      <c r="T238" s="992"/>
      <c r="U238" s="992"/>
      <c r="V238" s="992"/>
      <c r="W238" s="992"/>
      <c r="X238" s="992"/>
      <c r="Y238" s="992"/>
      <c r="Z238" s="992"/>
      <c r="AA238" s="99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1"/>
      <c r="B239" s="238"/>
      <c r="C239" s="237"/>
      <c r="D239" s="238"/>
      <c r="E239" s="237"/>
      <c r="F239" s="300"/>
      <c r="G239" s="221"/>
      <c r="H239" s="150"/>
      <c r="I239" s="150"/>
      <c r="J239" s="150"/>
      <c r="K239" s="150"/>
      <c r="L239" s="150"/>
      <c r="M239" s="150"/>
      <c r="N239" s="150"/>
      <c r="O239" s="150"/>
      <c r="P239" s="222"/>
      <c r="Q239" s="994"/>
      <c r="R239" s="995"/>
      <c r="S239" s="995"/>
      <c r="T239" s="995"/>
      <c r="U239" s="995"/>
      <c r="V239" s="995"/>
      <c r="W239" s="995"/>
      <c r="X239" s="995"/>
      <c r="Y239" s="995"/>
      <c r="Z239" s="995"/>
      <c r="AA239" s="99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1"/>
      <c r="B240" s="238"/>
      <c r="C240" s="237"/>
      <c r="D240" s="238"/>
      <c r="E240" s="237"/>
      <c r="F240" s="300"/>
      <c r="G240" s="258" t="s">
        <v>323</v>
      </c>
      <c r="H240" s="155"/>
      <c r="I240" s="155"/>
      <c r="J240" s="155"/>
      <c r="K240" s="155"/>
      <c r="L240" s="155"/>
      <c r="M240" s="155"/>
      <c r="N240" s="155"/>
      <c r="O240" s="155"/>
      <c r="P240" s="156"/>
      <c r="Q240" s="162" t="s">
        <v>375</v>
      </c>
      <c r="R240" s="155"/>
      <c r="S240" s="155"/>
      <c r="T240" s="155"/>
      <c r="U240" s="155"/>
      <c r="V240" s="155"/>
      <c r="W240" s="155"/>
      <c r="X240" s="155"/>
      <c r="Y240" s="155"/>
      <c r="Z240" s="155"/>
      <c r="AA240" s="155"/>
      <c r="AB240" s="273" t="s">
        <v>376</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1"/>
      <c r="B242" s="238"/>
      <c r="C242" s="237"/>
      <c r="D242" s="238"/>
      <c r="E242" s="237"/>
      <c r="F242" s="300"/>
      <c r="G242" s="216"/>
      <c r="H242" s="147"/>
      <c r="I242" s="147"/>
      <c r="J242" s="147"/>
      <c r="K242" s="147"/>
      <c r="L242" s="147"/>
      <c r="M242" s="147"/>
      <c r="N242" s="147"/>
      <c r="O242" s="147"/>
      <c r="P242" s="217"/>
      <c r="Q242" s="988"/>
      <c r="R242" s="989"/>
      <c r="S242" s="989"/>
      <c r="T242" s="989"/>
      <c r="U242" s="989"/>
      <c r="V242" s="989"/>
      <c r="W242" s="989"/>
      <c r="X242" s="989"/>
      <c r="Y242" s="989"/>
      <c r="Z242" s="989"/>
      <c r="AA242" s="99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1"/>
      <c r="B243" s="238"/>
      <c r="C243" s="237"/>
      <c r="D243" s="238"/>
      <c r="E243" s="237"/>
      <c r="F243" s="300"/>
      <c r="G243" s="218"/>
      <c r="H243" s="219"/>
      <c r="I243" s="219"/>
      <c r="J243" s="219"/>
      <c r="K243" s="219"/>
      <c r="L243" s="219"/>
      <c r="M243" s="219"/>
      <c r="N243" s="219"/>
      <c r="O243" s="219"/>
      <c r="P243" s="220"/>
      <c r="Q243" s="991"/>
      <c r="R243" s="992"/>
      <c r="S243" s="992"/>
      <c r="T243" s="992"/>
      <c r="U243" s="992"/>
      <c r="V243" s="992"/>
      <c r="W243" s="992"/>
      <c r="X243" s="992"/>
      <c r="Y243" s="992"/>
      <c r="Z243" s="992"/>
      <c r="AA243" s="99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1"/>
      <c r="B244" s="238"/>
      <c r="C244" s="237"/>
      <c r="D244" s="238"/>
      <c r="E244" s="237"/>
      <c r="F244" s="300"/>
      <c r="G244" s="218"/>
      <c r="H244" s="219"/>
      <c r="I244" s="219"/>
      <c r="J244" s="219"/>
      <c r="K244" s="219"/>
      <c r="L244" s="219"/>
      <c r="M244" s="219"/>
      <c r="N244" s="219"/>
      <c r="O244" s="219"/>
      <c r="P244" s="220"/>
      <c r="Q244" s="991"/>
      <c r="R244" s="992"/>
      <c r="S244" s="992"/>
      <c r="T244" s="992"/>
      <c r="U244" s="992"/>
      <c r="V244" s="992"/>
      <c r="W244" s="992"/>
      <c r="X244" s="992"/>
      <c r="Y244" s="992"/>
      <c r="Z244" s="992"/>
      <c r="AA244" s="99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1"/>
      <c r="B245" s="238"/>
      <c r="C245" s="237"/>
      <c r="D245" s="238"/>
      <c r="E245" s="237"/>
      <c r="F245" s="300"/>
      <c r="G245" s="218"/>
      <c r="H245" s="219"/>
      <c r="I245" s="219"/>
      <c r="J245" s="219"/>
      <c r="K245" s="219"/>
      <c r="L245" s="219"/>
      <c r="M245" s="219"/>
      <c r="N245" s="219"/>
      <c r="O245" s="219"/>
      <c r="P245" s="220"/>
      <c r="Q245" s="991"/>
      <c r="R245" s="992"/>
      <c r="S245" s="992"/>
      <c r="T245" s="992"/>
      <c r="U245" s="992"/>
      <c r="V245" s="992"/>
      <c r="W245" s="992"/>
      <c r="X245" s="992"/>
      <c r="Y245" s="992"/>
      <c r="Z245" s="992"/>
      <c r="AA245" s="99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1"/>
      <c r="B246" s="238"/>
      <c r="C246" s="237"/>
      <c r="D246" s="238"/>
      <c r="E246" s="301"/>
      <c r="F246" s="302"/>
      <c r="G246" s="221"/>
      <c r="H246" s="150"/>
      <c r="I246" s="150"/>
      <c r="J246" s="150"/>
      <c r="K246" s="150"/>
      <c r="L246" s="150"/>
      <c r="M246" s="150"/>
      <c r="N246" s="150"/>
      <c r="O246" s="150"/>
      <c r="P246" s="222"/>
      <c r="Q246" s="994"/>
      <c r="R246" s="995"/>
      <c r="S246" s="995"/>
      <c r="T246" s="995"/>
      <c r="U246" s="995"/>
      <c r="V246" s="995"/>
      <c r="W246" s="995"/>
      <c r="X246" s="995"/>
      <c r="Y246" s="995"/>
      <c r="Z246" s="995"/>
      <c r="AA246" s="99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1"/>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1"/>
      <c r="B249" s="238"/>
      <c r="C249" s="237"/>
      <c r="D249" s="238"/>
      <c r="E249" s="431"/>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32"/>
    </row>
    <row r="250" spans="1:50" ht="45" hidden="1" customHeight="1" x14ac:dyDescent="0.15">
      <c r="A250" s="100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448</v>
      </c>
      <c r="AF252" s="251"/>
      <c r="AG252" s="251"/>
      <c r="AH252" s="251"/>
      <c r="AI252" s="251" t="s">
        <v>445</v>
      </c>
      <c r="AJ252" s="251"/>
      <c r="AK252" s="251"/>
      <c r="AL252" s="251"/>
      <c r="AM252" s="251" t="s">
        <v>440</v>
      </c>
      <c r="AN252" s="251"/>
      <c r="AO252" s="251"/>
      <c r="AP252" s="253"/>
      <c r="AQ252" s="253" t="s">
        <v>306</v>
      </c>
      <c r="AR252" s="254"/>
      <c r="AS252" s="254"/>
      <c r="AT252" s="255"/>
      <c r="AU252" s="265" t="s">
        <v>322</v>
      </c>
      <c r="AV252" s="265"/>
      <c r="AW252" s="265"/>
      <c r="AX252" s="266"/>
    </row>
    <row r="253" spans="1:50" ht="18.75" hidden="1" customHeight="1" x14ac:dyDescent="0.15">
      <c r="A253" s="100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448</v>
      </c>
      <c r="AF256" s="251"/>
      <c r="AG256" s="251"/>
      <c r="AH256" s="251"/>
      <c r="AI256" s="251" t="s">
        <v>445</v>
      </c>
      <c r="AJ256" s="251"/>
      <c r="AK256" s="251"/>
      <c r="AL256" s="251"/>
      <c r="AM256" s="251" t="s">
        <v>441</v>
      </c>
      <c r="AN256" s="251"/>
      <c r="AO256" s="251"/>
      <c r="AP256" s="253"/>
      <c r="AQ256" s="253" t="s">
        <v>306</v>
      </c>
      <c r="AR256" s="254"/>
      <c r="AS256" s="254"/>
      <c r="AT256" s="255"/>
      <c r="AU256" s="265" t="s">
        <v>322</v>
      </c>
      <c r="AV256" s="265"/>
      <c r="AW256" s="265"/>
      <c r="AX256" s="266"/>
    </row>
    <row r="257" spans="1:50" ht="18.75" hidden="1" customHeight="1" x14ac:dyDescent="0.15">
      <c r="A257" s="100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448</v>
      </c>
      <c r="AF260" s="251"/>
      <c r="AG260" s="251"/>
      <c r="AH260" s="251"/>
      <c r="AI260" s="251" t="s">
        <v>445</v>
      </c>
      <c r="AJ260" s="251"/>
      <c r="AK260" s="251"/>
      <c r="AL260" s="251"/>
      <c r="AM260" s="251" t="s">
        <v>441</v>
      </c>
      <c r="AN260" s="251"/>
      <c r="AO260" s="251"/>
      <c r="AP260" s="253"/>
      <c r="AQ260" s="253" t="s">
        <v>306</v>
      </c>
      <c r="AR260" s="254"/>
      <c r="AS260" s="254"/>
      <c r="AT260" s="255"/>
      <c r="AU260" s="265" t="s">
        <v>322</v>
      </c>
      <c r="AV260" s="265"/>
      <c r="AW260" s="265"/>
      <c r="AX260" s="266"/>
    </row>
    <row r="261" spans="1:50" ht="18.75" hidden="1" customHeight="1" x14ac:dyDescent="0.15">
      <c r="A261" s="100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448</v>
      </c>
      <c r="AF264" s="167"/>
      <c r="AG264" s="167"/>
      <c r="AH264" s="167"/>
      <c r="AI264" s="167" t="s">
        <v>445</v>
      </c>
      <c r="AJ264" s="167"/>
      <c r="AK264" s="167"/>
      <c r="AL264" s="167"/>
      <c r="AM264" s="167" t="s">
        <v>440</v>
      </c>
      <c r="AN264" s="167"/>
      <c r="AO264" s="167"/>
      <c r="AP264" s="162"/>
      <c r="AQ264" s="162" t="s">
        <v>306</v>
      </c>
      <c r="AR264" s="155"/>
      <c r="AS264" s="155"/>
      <c r="AT264" s="156"/>
      <c r="AU264" s="120" t="s">
        <v>322</v>
      </c>
      <c r="AV264" s="120"/>
      <c r="AW264" s="120"/>
      <c r="AX264" s="121"/>
    </row>
    <row r="265" spans="1:50" ht="18.75" hidden="1" customHeight="1" x14ac:dyDescent="0.15">
      <c r="A265" s="100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449</v>
      </c>
      <c r="AF268" s="251"/>
      <c r="AG268" s="251"/>
      <c r="AH268" s="251"/>
      <c r="AI268" s="251" t="s">
        <v>445</v>
      </c>
      <c r="AJ268" s="251"/>
      <c r="AK268" s="251"/>
      <c r="AL268" s="251"/>
      <c r="AM268" s="251" t="s">
        <v>440</v>
      </c>
      <c r="AN268" s="251"/>
      <c r="AO268" s="251"/>
      <c r="AP268" s="253"/>
      <c r="AQ268" s="253" t="s">
        <v>306</v>
      </c>
      <c r="AR268" s="254"/>
      <c r="AS268" s="254"/>
      <c r="AT268" s="255"/>
      <c r="AU268" s="265" t="s">
        <v>322</v>
      </c>
      <c r="AV268" s="265"/>
      <c r="AW268" s="265"/>
      <c r="AX268" s="266"/>
    </row>
    <row r="269" spans="1:50" ht="18.75" hidden="1" customHeight="1" x14ac:dyDescent="0.15">
      <c r="A269" s="100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1"/>
      <c r="B272" s="238"/>
      <c r="C272" s="237"/>
      <c r="D272" s="238"/>
      <c r="E272" s="237"/>
      <c r="F272" s="300"/>
      <c r="G272" s="258" t="s">
        <v>323</v>
      </c>
      <c r="H272" s="155"/>
      <c r="I272" s="155"/>
      <c r="J272" s="155"/>
      <c r="K272" s="155"/>
      <c r="L272" s="155"/>
      <c r="M272" s="155"/>
      <c r="N272" s="155"/>
      <c r="O272" s="155"/>
      <c r="P272" s="156"/>
      <c r="Q272" s="162" t="s">
        <v>375</v>
      </c>
      <c r="R272" s="155"/>
      <c r="S272" s="155"/>
      <c r="T272" s="155"/>
      <c r="U272" s="155"/>
      <c r="V272" s="155"/>
      <c r="W272" s="155"/>
      <c r="X272" s="155"/>
      <c r="Y272" s="155"/>
      <c r="Z272" s="155"/>
      <c r="AA272" s="155"/>
      <c r="AB272" s="273" t="s">
        <v>376</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4"/>
    </row>
    <row r="273" spans="1:50" ht="22.5" hidden="1" customHeight="1" x14ac:dyDescent="0.15">
      <c r="A273" s="100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1"/>
      <c r="B274" s="238"/>
      <c r="C274" s="237"/>
      <c r="D274" s="238"/>
      <c r="E274" s="237"/>
      <c r="F274" s="300"/>
      <c r="G274" s="216"/>
      <c r="H274" s="147"/>
      <c r="I274" s="147"/>
      <c r="J274" s="147"/>
      <c r="K274" s="147"/>
      <c r="L274" s="147"/>
      <c r="M274" s="147"/>
      <c r="N274" s="147"/>
      <c r="O274" s="147"/>
      <c r="P274" s="217"/>
      <c r="Q274" s="988"/>
      <c r="R274" s="989"/>
      <c r="S274" s="989"/>
      <c r="T274" s="989"/>
      <c r="U274" s="989"/>
      <c r="V274" s="989"/>
      <c r="W274" s="989"/>
      <c r="X274" s="989"/>
      <c r="Y274" s="989"/>
      <c r="Z274" s="989"/>
      <c r="AA274" s="99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1"/>
      <c r="B275" s="238"/>
      <c r="C275" s="237"/>
      <c r="D275" s="238"/>
      <c r="E275" s="237"/>
      <c r="F275" s="300"/>
      <c r="G275" s="218"/>
      <c r="H275" s="219"/>
      <c r="I275" s="219"/>
      <c r="J275" s="219"/>
      <c r="K275" s="219"/>
      <c r="L275" s="219"/>
      <c r="M275" s="219"/>
      <c r="N275" s="219"/>
      <c r="O275" s="219"/>
      <c r="P275" s="220"/>
      <c r="Q275" s="991"/>
      <c r="R275" s="992"/>
      <c r="S275" s="992"/>
      <c r="T275" s="992"/>
      <c r="U275" s="992"/>
      <c r="V275" s="992"/>
      <c r="W275" s="992"/>
      <c r="X275" s="992"/>
      <c r="Y275" s="992"/>
      <c r="Z275" s="992"/>
      <c r="AA275" s="99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1"/>
      <c r="B276" s="238"/>
      <c r="C276" s="237"/>
      <c r="D276" s="238"/>
      <c r="E276" s="237"/>
      <c r="F276" s="300"/>
      <c r="G276" s="218"/>
      <c r="H276" s="219"/>
      <c r="I276" s="219"/>
      <c r="J276" s="219"/>
      <c r="K276" s="219"/>
      <c r="L276" s="219"/>
      <c r="M276" s="219"/>
      <c r="N276" s="219"/>
      <c r="O276" s="219"/>
      <c r="P276" s="220"/>
      <c r="Q276" s="991"/>
      <c r="R276" s="992"/>
      <c r="S276" s="992"/>
      <c r="T276" s="992"/>
      <c r="U276" s="992"/>
      <c r="V276" s="992"/>
      <c r="W276" s="992"/>
      <c r="X276" s="992"/>
      <c r="Y276" s="992"/>
      <c r="Z276" s="992"/>
      <c r="AA276" s="99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1"/>
      <c r="B277" s="238"/>
      <c r="C277" s="237"/>
      <c r="D277" s="238"/>
      <c r="E277" s="237"/>
      <c r="F277" s="300"/>
      <c r="G277" s="218"/>
      <c r="H277" s="219"/>
      <c r="I277" s="219"/>
      <c r="J277" s="219"/>
      <c r="K277" s="219"/>
      <c r="L277" s="219"/>
      <c r="M277" s="219"/>
      <c r="N277" s="219"/>
      <c r="O277" s="219"/>
      <c r="P277" s="220"/>
      <c r="Q277" s="991"/>
      <c r="R277" s="992"/>
      <c r="S277" s="992"/>
      <c r="T277" s="992"/>
      <c r="U277" s="992"/>
      <c r="V277" s="992"/>
      <c r="W277" s="992"/>
      <c r="X277" s="992"/>
      <c r="Y277" s="992"/>
      <c r="Z277" s="992"/>
      <c r="AA277" s="99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1"/>
      <c r="B278" s="238"/>
      <c r="C278" s="237"/>
      <c r="D278" s="238"/>
      <c r="E278" s="237"/>
      <c r="F278" s="300"/>
      <c r="G278" s="221"/>
      <c r="H278" s="150"/>
      <c r="I278" s="150"/>
      <c r="J278" s="150"/>
      <c r="K278" s="150"/>
      <c r="L278" s="150"/>
      <c r="M278" s="150"/>
      <c r="N278" s="150"/>
      <c r="O278" s="150"/>
      <c r="P278" s="222"/>
      <c r="Q278" s="994"/>
      <c r="R278" s="995"/>
      <c r="S278" s="995"/>
      <c r="T278" s="995"/>
      <c r="U278" s="995"/>
      <c r="V278" s="995"/>
      <c r="W278" s="995"/>
      <c r="X278" s="995"/>
      <c r="Y278" s="995"/>
      <c r="Z278" s="995"/>
      <c r="AA278" s="99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1"/>
      <c r="B279" s="238"/>
      <c r="C279" s="237"/>
      <c r="D279" s="238"/>
      <c r="E279" s="237"/>
      <c r="F279" s="300"/>
      <c r="G279" s="258" t="s">
        <v>323</v>
      </c>
      <c r="H279" s="155"/>
      <c r="I279" s="155"/>
      <c r="J279" s="155"/>
      <c r="K279" s="155"/>
      <c r="L279" s="155"/>
      <c r="M279" s="155"/>
      <c r="N279" s="155"/>
      <c r="O279" s="155"/>
      <c r="P279" s="156"/>
      <c r="Q279" s="162" t="s">
        <v>375</v>
      </c>
      <c r="R279" s="155"/>
      <c r="S279" s="155"/>
      <c r="T279" s="155"/>
      <c r="U279" s="155"/>
      <c r="V279" s="155"/>
      <c r="W279" s="155"/>
      <c r="X279" s="155"/>
      <c r="Y279" s="155"/>
      <c r="Z279" s="155"/>
      <c r="AA279" s="155"/>
      <c r="AB279" s="273" t="s">
        <v>376</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1"/>
      <c r="B281" s="238"/>
      <c r="C281" s="237"/>
      <c r="D281" s="238"/>
      <c r="E281" s="237"/>
      <c r="F281" s="300"/>
      <c r="G281" s="216"/>
      <c r="H281" s="147"/>
      <c r="I281" s="147"/>
      <c r="J281" s="147"/>
      <c r="K281" s="147"/>
      <c r="L281" s="147"/>
      <c r="M281" s="147"/>
      <c r="N281" s="147"/>
      <c r="O281" s="147"/>
      <c r="P281" s="217"/>
      <c r="Q281" s="988"/>
      <c r="R281" s="989"/>
      <c r="S281" s="989"/>
      <c r="T281" s="989"/>
      <c r="U281" s="989"/>
      <c r="V281" s="989"/>
      <c r="W281" s="989"/>
      <c r="X281" s="989"/>
      <c r="Y281" s="989"/>
      <c r="Z281" s="989"/>
      <c r="AA281" s="99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1"/>
      <c r="B282" s="238"/>
      <c r="C282" s="237"/>
      <c r="D282" s="238"/>
      <c r="E282" s="237"/>
      <c r="F282" s="300"/>
      <c r="G282" s="218"/>
      <c r="H282" s="219"/>
      <c r="I282" s="219"/>
      <c r="J282" s="219"/>
      <c r="K282" s="219"/>
      <c r="L282" s="219"/>
      <c r="M282" s="219"/>
      <c r="N282" s="219"/>
      <c r="O282" s="219"/>
      <c r="P282" s="220"/>
      <c r="Q282" s="991"/>
      <c r="R282" s="992"/>
      <c r="S282" s="992"/>
      <c r="T282" s="992"/>
      <c r="U282" s="992"/>
      <c r="V282" s="992"/>
      <c r="W282" s="992"/>
      <c r="X282" s="992"/>
      <c r="Y282" s="992"/>
      <c r="Z282" s="992"/>
      <c r="AA282" s="99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1"/>
      <c r="B283" s="238"/>
      <c r="C283" s="237"/>
      <c r="D283" s="238"/>
      <c r="E283" s="237"/>
      <c r="F283" s="300"/>
      <c r="G283" s="218"/>
      <c r="H283" s="219"/>
      <c r="I283" s="219"/>
      <c r="J283" s="219"/>
      <c r="K283" s="219"/>
      <c r="L283" s="219"/>
      <c r="M283" s="219"/>
      <c r="N283" s="219"/>
      <c r="O283" s="219"/>
      <c r="P283" s="220"/>
      <c r="Q283" s="991"/>
      <c r="R283" s="992"/>
      <c r="S283" s="992"/>
      <c r="T283" s="992"/>
      <c r="U283" s="992"/>
      <c r="V283" s="992"/>
      <c r="W283" s="992"/>
      <c r="X283" s="992"/>
      <c r="Y283" s="992"/>
      <c r="Z283" s="992"/>
      <c r="AA283" s="99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1"/>
      <c r="B284" s="238"/>
      <c r="C284" s="237"/>
      <c r="D284" s="238"/>
      <c r="E284" s="237"/>
      <c r="F284" s="300"/>
      <c r="G284" s="218"/>
      <c r="H284" s="219"/>
      <c r="I284" s="219"/>
      <c r="J284" s="219"/>
      <c r="K284" s="219"/>
      <c r="L284" s="219"/>
      <c r="M284" s="219"/>
      <c r="N284" s="219"/>
      <c r="O284" s="219"/>
      <c r="P284" s="220"/>
      <c r="Q284" s="991"/>
      <c r="R284" s="992"/>
      <c r="S284" s="992"/>
      <c r="T284" s="992"/>
      <c r="U284" s="992"/>
      <c r="V284" s="992"/>
      <c r="W284" s="992"/>
      <c r="X284" s="992"/>
      <c r="Y284" s="992"/>
      <c r="Z284" s="992"/>
      <c r="AA284" s="99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1"/>
      <c r="B285" s="238"/>
      <c r="C285" s="237"/>
      <c r="D285" s="238"/>
      <c r="E285" s="237"/>
      <c r="F285" s="300"/>
      <c r="G285" s="221"/>
      <c r="H285" s="150"/>
      <c r="I285" s="150"/>
      <c r="J285" s="150"/>
      <c r="K285" s="150"/>
      <c r="L285" s="150"/>
      <c r="M285" s="150"/>
      <c r="N285" s="150"/>
      <c r="O285" s="150"/>
      <c r="P285" s="222"/>
      <c r="Q285" s="994"/>
      <c r="R285" s="995"/>
      <c r="S285" s="995"/>
      <c r="T285" s="995"/>
      <c r="U285" s="995"/>
      <c r="V285" s="995"/>
      <c r="W285" s="995"/>
      <c r="X285" s="995"/>
      <c r="Y285" s="995"/>
      <c r="Z285" s="995"/>
      <c r="AA285" s="99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1"/>
      <c r="B286" s="238"/>
      <c r="C286" s="237"/>
      <c r="D286" s="238"/>
      <c r="E286" s="237"/>
      <c r="F286" s="300"/>
      <c r="G286" s="258" t="s">
        <v>323</v>
      </c>
      <c r="H286" s="155"/>
      <c r="I286" s="155"/>
      <c r="J286" s="155"/>
      <c r="K286" s="155"/>
      <c r="L286" s="155"/>
      <c r="M286" s="155"/>
      <c r="N286" s="155"/>
      <c r="O286" s="155"/>
      <c r="P286" s="156"/>
      <c r="Q286" s="162" t="s">
        <v>375</v>
      </c>
      <c r="R286" s="155"/>
      <c r="S286" s="155"/>
      <c r="T286" s="155"/>
      <c r="U286" s="155"/>
      <c r="V286" s="155"/>
      <c r="W286" s="155"/>
      <c r="X286" s="155"/>
      <c r="Y286" s="155"/>
      <c r="Z286" s="155"/>
      <c r="AA286" s="155"/>
      <c r="AB286" s="273" t="s">
        <v>376</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1"/>
      <c r="B288" s="238"/>
      <c r="C288" s="237"/>
      <c r="D288" s="238"/>
      <c r="E288" s="237"/>
      <c r="F288" s="300"/>
      <c r="G288" s="216"/>
      <c r="H288" s="147"/>
      <c r="I288" s="147"/>
      <c r="J288" s="147"/>
      <c r="K288" s="147"/>
      <c r="L288" s="147"/>
      <c r="M288" s="147"/>
      <c r="N288" s="147"/>
      <c r="O288" s="147"/>
      <c r="P288" s="217"/>
      <c r="Q288" s="988"/>
      <c r="R288" s="989"/>
      <c r="S288" s="989"/>
      <c r="T288" s="989"/>
      <c r="U288" s="989"/>
      <c r="V288" s="989"/>
      <c r="W288" s="989"/>
      <c r="X288" s="989"/>
      <c r="Y288" s="989"/>
      <c r="Z288" s="989"/>
      <c r="AA288" s="99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1"/>
      <c r="B289" s="238"/>
      <c r="C289" s="237"/>
      <c r="D289" s="238"/>
      <c r="E289" s="237"/>
      <c r="F289" s="300"/>
      <c r="G289" s="218"/>
      <c r="H289" s="219"/>
      <c r="I289" s="219"/>
      <c r="J289" s="219"/>
      <c r="K289" s="219"/>
      <c r="L289" s="219"/>
      <c r="M289" s="219"/>
      <c r="N289" s="219"/>
      <c r="O289" s="219"/>
      <c r="P289" s="220"/>
      <c r="Q289" s="991"/>
      <c r="R289" s="992"/>
      <c r="S289" s="992"/>
      <c r="T289" s="992"/>
      <c r="U289" s="992"/>
      <c r="V289" s="992"/>
      <c r="W289" s="992"/>
      <c r="X289" s="992"/>
      <c r="Y289" s="992"/>
      <c r="Z289" s="992"/>
      <c r="AA289" s="99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1"/>
      <c r="B290" s="238"/>
      <c r="C290" s="237"/>
      <c r="D290" s="238"/>
      <c r="E290" s="237"/>
      <c r="F290" s="300"/>
      <c r="G290" s="218"/>
      <c r="H290" s="219"/>
      <c r="I290" s="219"/>
      <c r="J290" s="219"/>
      <c r="K290" s="219"/>
      <c r="L290" s="219"/>
      <c r="M290" s="219"/>
      <c r="N290" s="219"/>
      <c r="O290" s="219"/>
      <c r="P290" s="220"/>
      <c r="Q290" s="991"/>
      <c r="R290" s="992"/>
      <c r="S290" s="992"/>
      <c r="T290" s="992"/>
      <c r="U290" s="992"/>
      <c r="V290" s="992"/>
      <c r="W290" s="992"/>
      <c r="X290" s="992"/>
      <c r="Y290" s="992"/>
      <c r="Z290" s="992"/>
      <c r="AA290" s="99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1"/>
      <c r="B291" s="238"/>
      <c r="C291" s="237"/>
      <c r="D291" s="238"/>
      <c r="E291" s="237"/>
      <c r="F291" s="300"/>
      <c r="G291" s="218"/>
      <c r="H291" s="219"/>
      <c r="I291" s="219"/>
      <c r="J291" s="219"/>
      <c r="K291" s="219"/>
      <c r="L291" s="219"/>
      <c r="M291" s="219"/>
      <c r="N291" s="219"/>
      <c r="O291" s="219"/>
      <c r="P291" s="220"/>
      <c r="Q291" s="991"/>
      <c r="R291" s="992"/>
      <c r="S291" s="992"/>
      <c r="T291" s="992"/>
      <c r="U291" s="992"/>
      <c r="V291" s="992"/>
      <c r="W291" s="992"/>
      <c r="X291" s="992"/>
      <c r="Y291" s="992"/>
      <c r="Z291" s="992"/>
      <c r="AA291" s="99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1"/>
      <c r="B292" s="238"/>
      <c r="C292" s="237"/>
      <c r="D292" s="238"/>
      <c r="E292" s="237"/>
      <c r="F292" s="300"/>
      <c r="G292" s="221"/>
      <c r="H292" s="150"/>
      <c r="I292" s="150"/>
      <c r="J292" s="150"/>
      <c r="K292" s="150"/>
      <c r="L292" s="150"/>
      <c r="M292" s="150"/>
      <c r="N292" s="150"/>
      <c r="O292" s="150"/>
      <c r="P292" s="222"/>
      <c r="Q292" s="994"/>
      <c r="R292" s="995"/>
      <c r="S292" s="995"/>
      <c r="T292" s="995"/>
      <c r="U292" s="995"/>
      <c r="V292" s="995"/>
      <c r="W292" s="995"/>
      <c r="X292" s="995"/>
      <c r="Y292" s="995"/>
      <c r="Z292" s="995"/>
      <c r="AA292" s="99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1"/>
      <c r="B293" s="238"/>
      <c r="C293" s="237"/>
      <c r="D293" s="238"/>
      <c r="E293" s="237"/>
      <c r="F293" s="300"/>
      <c r="G293" s="258" t="s">
        <v>323</v>
      </c>
      <c r="H293" s="155"/>
      <c r="I293" s="155"/>
      <c r="J293" s="155"/>
      <c r="K293" s="155"/>
      <c r="L293" s="155"/>
      <c r="M293" s="155"/>
      <c r="N293" s="155"/>
      <c r="O293" s="155"/>
      <c r="P293" s="156"/>
      <c r="Q293" s="162" t="s">
        <v>375</v>
      </c>
      <c r="R293" s="155"/>
      <c r="S293" s="155"/>
      <c r="T293" s="155"/>
      <c r="U293" s="155"/>
      <c r="V293" s="155"/>
      <c r="W293" s="155"/>
      <c r="X293" s="155"/>
      <c r="Y293" s="155"/>
      <c r="Z293" s="155"/>
      <c r="AA293" s="155"/>
      <c r="AB293" s="273" t="s">
        <v>376</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1"/>
      <c r="B295" s="238"/>
      <c r="C295" s="237"/>
      <c r="D295" s="238"/>
      <c r="E295" s="237"/>
      <c r="F295" s="300"/>
      <c r="G295" s="216"/>
      <c r="H295" s="147"/>
      <c r="I295" s="147"/>
      <c r="J295" s="147"/>
      <c r="K295" s="147"/>
      <c r="L295" s="147"/>
      <c r="M295" s="147"/>
      <c r="N295" s="147"/>
      <c r="O295" s="147"/>
      <c r="P295" s="217"/>
      <c r="Q295" s="988"/>
      <c r="R295" s="989"/>
      <c r="S295" s="989"/>
      <c r="T295" s="989"/>
      <c r="U295" s="989"/>
      <c r="V295" s="989"/>
      <c r="W295" s="989"/>
      <c r="X295" s="989"/>
      <c r="Y295" s="989"/>
      <c r="Z295" s="989"/>
      <c r="AA295" s="99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1"/>
      <c r="B296" s="238"/>
      <c r="C296" s="237"/>
      <c r="D296" s="238"/>
      <c r="E296" s="237"/>
      <c r="F296" s="300"/>
      <c r="G296" s="218"/>
      <c r="H296" s="219"/>
      <c r="I296" s="219"/>
      <c r="J296" s="219"/>
      <c r="K296" s="219"/>
      <c r="L296" s="219"/>
      <c r="M296" s="219"/>
      <c r="N296" s="219"/>
      <c r="O296" s="219"/>
      <c r="P296" s="220"/>
      <c r="Q296" s="991"/>
      <c r="R296" s="992"/>
      <c r="S296" s="992"/>
      <c r="T296" s="992"/>
      <c r="U296" s="992"/>
      <c r="V296" s="992"/>
      <c r="W296" s="992"/>
      <c r="X296" s="992"/>
      <c r="Y296" s="992"/>
      <c r="Z296" s="992"/>
      <c r="AA296" s="99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1"/>
      <c r="B297" s="238"/>
      <c r="C297" s="237"/>
      <c r="D297" s="238"/>
      <c r="E297" s="237"/>
      <c r="F297" s="300"/>
      <c r="G297" s="218"/>
      <c r="H297" s="219"/>
      <c r="I297" s="219"/>
      <c r="J297" s="219"/>
      <c r="K297" s="219"/>
      <c r="L297" s="219"/>
      <c r="M297" s="219"/>
      <c r="N297" s="219"/>
      <c r="O297" s="219"/>
      <c r="P297" s="220"/>
      <c r="Q297" s="991"/>
      <c r="R297" s="992"/>
      <c r="S297" s="992"/>
      <c r="T297" s="992"/>
      <c r="U297" s="992"/>
      <c r="V297" s="992"/>
      <c r="W297" s="992"/>
      <c r="X297" s="992"/>
      <c r="Y297" s="992"/>
      <c r="Z297" s="992"/>
      <c r="AA297" s="99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1"/>
      <c r="B298" s="238"/>
      <c r="C298" s="237"/>
      <c r="D298" s="238"/>
      <c r="E298" s="237"/>
      <c r="F298" s="300"/>
      <c r="G298" s="218"/>
      <c r="H298" s="219"/>
      <c r="I298" s="219"/>
      <c r="J298" s="219"/>
      <c r="K298" s="219"/>
      <c r="L298" s="219"/>
      <c r="M298" s="219"/>
      <c r="N298" s="219"/>
      <c r="O298" s="219"/>
      <c r="P298" s="220"/>
      <c r="Q298" s="991"/>
      <c r="R298" s="992"/>
      <c r="S298" s="992"/>
      <c r="T298" s="992"/>
      <c r="U298" s="992"/>
      <c r="V298" s="992"/>
      <c r="W298" s="992"/>
      <c r="X298" s="992"/>
      <c r="Y298" s="992"/>
      <c r="Z298" s="992"/>
      <c r="AA298" s="99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1"/>
      <c r="B299" s="238"/>
      <c r="C299" s="237"/>
      <c r="D299" s="238"/>
      <c r="E299" s="237"/>
      <c r="F299" s="300"/>
      <c r="G299" s="221"/>
      <c r="H299" s="150"/>
      <c r="I299" s="150"/>
      <c r="J299" s="150"/>
      <c r="K299" s="150"/>
      <c r="L299" s="150"/>
      <c r="M299" s="150"/>
      <c r="N299" s="150"/>
      <c r="O299" s="150"/>
      <c r="P299" s="222"/>
      <c r="Q299" s="994"/>
      <c r="R299" s="995"/>
      <c r="S299" s="995"/>
      <c r="T299" s="995"/>
      <c r="U299" s="995"/>
      <c r="V299" s="995"/>
      <c r="W299" s="995"/>
      <c r="X299" s="995"/>
      <c r="Y299" s="995"/>
      <c r="Z299" s="995"/>
      <c r="AA299" s="99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1"/>
      <c r="B300" s="238"/>
      <c r="C300" s="237"/>
      <c r="D300" s="238"/>
      <c r="E300" s="237"/>
      <c r="F300" s="300"/>
      <c r="G300" s="258" t="s">
        <v>323</v>
      </c>
      <c r="H300" s="155"/>
      <c r="I300" s="155"/>
      <c r="J300" s="155"/>
      <c r="K300" s="155"/>
      <c r="L300" s="155"/>
      <c r="M300" s="155"/>
      <c r="N300" s="155"/>
      <c r="O300" s="155"/>
      <c r="P300" s="156"/>
      <c r="Q300" s="162" t="s">
        <v>375</v>
      </c>
      <c r="R300" s="155"/>
      <c r="S300" s="155"/>
      <c r="T300" s="155"/>
      <c r="U300" s="155"/>
      <c r="V300" s="155"/>
      <c r="W300" s="155"/>
      <c r="X300" s="155"/>
      <c r="Y300" s="155"/>
      <c r="Z300" s="155"/>
      <c r="AA300" s="155"/>
      <c r="AB300" s="273" t="s">
        <v>376</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1"/>
      <c r="B302" s="238"/>
      <c r="C302" s="237"/>
      <c r="D302" s="238"/>
      <c r="E302" s="237"/>
      <c r="F302" s="300"/>
      <c r="G302" s="216"/>
      <c r="H302" s="147"/>
      <c r="I302" s="147"/>
      <c r="J302" s="147"/>
      <c r="K302" s="147"/>
      <c r="L302" s="147"/>
      <c r="M302" s="147"/>
      <c r="N302" s="147"/>
      <c r="O302" s="147"/>
      <c r="P302" s="217"/>
      <c r="Q302" s="988"/>
      <c r="R302" s="989"/>
      <c r="S302" s="989"/>
      <c r="T302" s="989"/>
      <c r="U302" s="989"/>
      <c r="V302" s="989"/>
      <c r="W302" s="989"/>
      <c r="X302" s="989"/>
      <c r="Y302" s="989"/>
      <c r="Z302" s="989"/>
      <c r="AA302" s="99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1"/>
      <c r="B303" s="238"/>
      <c r="C303" s="237"/>
      <c r="D303" s="238"/>
      <c r="E303" s="237"/>
      <c r="F303" s="300"/>
      <c r="G303" s="218"/>
      <c r="H303" s="219"/>
      <c r="I303" s="219"/>
      <c r="J303" s="219"/>
      <c r="K303" s="219"/>
      <c r="L303" s="219"/>
      <c r="M303" s="219"/>
      <c r="N303" s="219"/>
      <c r="O303" s="219"/>
      <c r="P303" s="220"/>
      <c r="Q303" s="991"/>
      <c r="R303" s="992"/>
      <c r="S303" s="992"/>
      <c r="T303" s="992"/>
      <c r="U303" s="992"/>
      <c r="V303" s="992"/>
      <c r="W303" s="992"/>
      <c r="X303" s="992"/>
      <c r="Y303" s="992"/>
      <c r="Z303" s="992"/>
      <c r="AA303" s="99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1"/>
      <c r="B304" s="238"/>
      <c r="C304" s="237"/>
      <c r="D304" s="238"/>
      <c r="E304" s="237"/>
      <c r="F304" s="300"/>
      <c r="G304" s="218"/>
      <c r="H304" s="219"/>
      <c r="I304" s="219"/>
      <c r="J304" s="219"/>
      <c r="K304" s="219"/>
      <c r="L304" s="219"/>
      <c r="M304" s="219"/>
      <c r="N304" s="219"/>
      <c r="O304" s="219"/>
      <c r="P304" s="220"/>
      <c r="Q304" s="991"/>
      <c r="R304" s="992"/>
      <c r="S304" s="992"/>
      <c r="T304" s="992"/>
      <c r="U304" s="992"/>
      <c r="V304" s="992"/>
      <c r="W304" s="992"/>
      <c r="X304" s="992"/>
      <c r="Y304" s="992"/>
      <c r="Z304" s="992"/>
      <c r="AA304" s="99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1"/>
      <c r="B305" s="238"/>
      <c r="C305" s="237"/>
      <c r="D305" s="238"/>
      <c r="E305" s="237"/>
      <c r="F305" s="300"/>
      <c r="G305" s="218"/>
      <c r="H305" s="219"/>
      <c r="I305" s="219"/>
      <c r="J305" s="219"/>
      <c r="K305" s="219"/>
      <c r="L305" s="219"/>
      <c r="M305" s="219"/>
      <c r="N305" s="219"/>
      <c r="O305" s="219"/>
      <c r="P305" s="220"/>
      <c r="Q305" s="991"/>
      <c r="R305" s="992"/>
      <c r="S305" s="992"/>
      <c r="T305" s="992"/>
      <c r="U305" s="992"/>
      <c r="V305" s="992"/>
      <c r="W305" s="992"/>
      <c r="X305" s="992"/>
      <c r="Y305" s="992"/>
      <c r="Z305" s="992"/>
      <c r="AA305" s="99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1"/>
      <c r="B306" s="238"/>
      <c r="C306" s="237"/>
      <c r="D306" s="238"/>
      <c r="E306" s="301"/>
      <c r="F306" s="302"/>
      <c r="G306" s="221"/>
      <c r="H306" s="150"/>
      <c r="I306" s="150"/>
      <c r="J306" s="150"/>
      <c r="K306" s="150"/>
      <c r="L306" s="150"/>
      <c r="M306" s="150"/>
      <c r="N306" s="150"/>
      <c r="O306" s="150"/>
      <c r="P306" s="222"/>
      <c r="Q306" s="994"/>
      <c r="R306" s="995"/>
      <c r="S306" s="995"/>
      <c r="T306" s="995"/>
      <c r="U306" s="995"/>
      <c r="V306" s="995"/>
      <c r="W306" s="995"/>
      <c r="X306" s="995"/>
      <c r="Y306" s="995"/>
      <c r="Z306" s="995"/>
      <c r="AA306" s="99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1"/>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448</v>
      </c>
      <c r="AF312" s="251"/>
      <c r="AG312" s="251"/>
      <c r="AH312" s="251"/>
      <c r="AI312" s="251" t="s">
        <v>445</v>
      </c>
      <c r="AJ312" s="251"/>
      <c r="AK312" s="251"/>
      <c r="AL312" s="251"/>
      <c r="AM312" s="251" t="s">
        <v>440</v>
      </c>
      <c r="AN312" s="251"/>
      <c r="AO312" s="251"/>
      <c r="AP312" s="253"/>
      <c r="AQ312" s="253" t="s">
        <v>306</v>
      </c>
      <c r="AR312" s="254"/>
      <c r="AS312" s="254"/>
      <c r="AT312" s="255"/>
      <c r="AU312" s="265" t="s">
        <v>322</v>
      </c>
      <c r="AV312" s="265"/>
      <c r="AW312" s="265"/>
      <c r="AX312" s="266"/>
    </row>
    <row r="313" spans="1:50" ht="18.75" hidden="1" customHeight="1" x14ac:dyDescent="0.15">
      <c r="A313" s="100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448</v>
      </c>
      <c r="AF316" s="251"/>
      <c r="AG316" s="251"/>
      <c r="AH316" s="251"/>
      <c r="AI316" s="251" t="s">
        <v>445</v>
      </c>
      <c r="AJ316" s="251"/>
      <c r="AK316" s="251"/>
      <c r="AL316" s="251"/>
      <c r="AM316" s="251" t="s">
        <v>440</v>
      </c>
      <c r="AN316" s="251"/>
      <c r="AO316" s="251"/>
      <c r="AP316" s="253"/>
      <c r="AQ316" s="253" t="s">
        <v>306</v>
      </c>
      <c r="AR316" s="254"/>
      <c r="AS316" s="254"/>
      <c r="AT316" s="255"/>
      <c r="AU316" s="265" t="s">
        <v>322</v>
      </c>
      <c r="AV316" s="265"/>
      <c r="AW316" s="265"/>
      <c r="AX316" s="266"/>
    </row>
    <row r="317" spans="1:50" ht="18.75" hidden="1" customHeight="1" x14ac:dyDescent="0.15">
      <c r="A317" s="100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448</v>
      </c>
      <c r="AF320" s="251"/>
      <c r="AG320" s="251"/>
      <c r="AH320" s="251"/>
      <c r="AI320" s="251" t="s">
        <v>445</v>
      </c>
      <c r="AJ320" s="251"/>
      <c r="AK320" s="251"/>
      <c r="AL320" s="251"/>
      <c r="AM320" s="251" t="s">
        <v>441</v>
      </c>
      <c r="AN320" s="251"/>
      <c r="AO320" s="251"/>
      <c r="AP320" s="253"/>
      <c r="AQ320" s="253" t="s">
        <v>306</v>
      </c>
      <c r="AR320" s="254"/>
      <c r="AS320" s="254"/>
      <c r="AT320" s="255"/>
      <c r="AU320" s="265" t="s">
        <v>322</v>
      </c>
      <c r="AV320" s="265"/>
      <c r="AW320" s="265"/>
      <c r="AX320" s="266"/>
    </row>
    <row r="321" spans="1:50" ht="18.75" hidden="1" customHeight="1" x14ac:dyDescent="0.15">
      <c r="A321" s="100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448</v>
      </c>
      <c r="AF324" s="251"/>
      <c r="AG324" s="251"/>
      <c r="AH324" s="251"/>
      <c r="AI324" s="251" t="s">
        <v>445</v>
      </c>
      <c r="AJ324" s="251"/>
      <c r="AK324" s="251"/>
      <c r="AL324" s="251"/>
      <c r="AM324" s="251" t="s">
        <v>440</v>
      </c>
      <c r="AN324" s="251"/>
      <c r="AO324" s="251"/>
      <c r="AP324" s="253"/>
      <c r="AQ324" s="253" t="s">
        <v>306</v>
      </c>
      <c r="AR324" s="254"/>
      <c r="AS324" s="254"/>
      <c r="AT324" s="255"/>
      <c r="AU324" s="265" t="s">
        <v>322</v>
      </c>
      <c r="AV324" s="265"/>
      <c r="AW324" s="265"/>
      <c r="AX324" s="266"/>
    </row>
    <row r="325" spans="1:50" ht="18.75" hidden="1" customHeight="1" x14ac:dyDescent="0.15">
      <c r="A325" s="100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449</v>
      </c>
      <c r="AF328" s="251"/>
      <c r="AG328" s="251"/>
      <c r="AH328" s="251"/>
      <c r="AI328" s="251" t="s">
        <v>445</v>
      </c>
      <c r="AJ328" s="251"/>
      <c r="AK328" s="251"/>
      <c r="AL328" s="251"/>
      <c r="AM328" s="251" t="s">
        <v>441</v>
      </c>
      <c r="AN328" s="251"/>
      <c r="AO328" s="251"/>
      <c r="AP328" s="253"/>
      <c r="AQ328" s="253" t="s">
        <v>306</v>
      </c>
      <c r="AR328" s="254"/>
      <c r="AS328" s="254"/>
      <c r="AT328" s="255"/>
      <c r="AU328" s="265" t="s">
        <v>322</v>
      </c>
      <c r="AV328" s="265"/>
      <c r="AW328" s="265"/>
      <c r="AX328" s="266"/>
    </row>
    <row r="329" spans="1:50" ht="18.75" hidden="1" customHeight="1" x14ac:dyDescent="0.15">
      <c r="A329" s="100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1"/>
      <c r="B332" s="238"/>
      <c r="C332" s="237"/>
      <c r="D332" s="238"/>
      <c r="E332" s="237"/>
      <c r="F332" s="300"/>
      <c r="G332" s="258" t="s">
        <v>323</v>
      </c>
      <c r="H332" s="155"/>
      <c r="I332" s="155"/>
      <c r="J332" s="155"/>
      <c r="K332" s="155"/>
      <c r="L332" s="155"/>
      <c r="M332" s="155"/>
      <c r="N332" s="155"/>
      <c r="O332" s="155"/>
      <c r="P332" s="156"/>
      <c r="Q332" s="162" t="s">
        <v>375</v>
      </c>
      <c r="R332" s="155"/>
      <c r="S332" s="155"/>
      <c r="T332" s="155"/>
      <c r="U332" s="155"/>
      <c r="V332" s="155"/>
      <c r="W332" s="155"/>
      <c r="X332" s="155"/>
      <c r="Y332" s="155"/>
      <c r="Z332" s="155"/>
      <c r="AA332" s="155"/>
      <c r="AB332" s="273" t="s">
        <v>376</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4"/>
    </row>
    <row r="333" spans="1:50" ht="22.5" hidden="1" customHeight="1" x14ac:dyDescent="0.15">
      <c r="A333" s="100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1"/>
      <c r="B334" s="238"/>
      <c r="C334" s="237"/>
      <c r="D334" s="238"/>
      <c r="E334" s="237"/>
      <c r="F334" s="300"/>
      <c r="G334" s="216"/>
      <c r="H334" s="147"/>
      <c r="I334" s="147"/>
      <c r="J334" s="147"/>
      <c r="K334" s="147"/>
      <c r="L334" s="147"/>
      <c r="M334" s="147"/>
      <c r="N334" s="147"/>
      <c r="O334" s="147"/>
      <c r="P334" s="217"/>
      <c r="Q334" s="988"/>
      <c r="R334" s="989"/>
      <c r="S334" s="989"/>
      <c r="T334" s="989"/>
      <c r="U334" s="989"/>
      <c r="V334" s="989"/>
      <c r="W334" s="989"/>
      <c r="X334" s="989"/>
      <c r="Y334" s="989"/>
      <c r="Z334" s="989"/>
      <c r="AA334" s="99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1"/>
      <c r="B335" s="238"/>
      <c r="C335" s="237"/>
      <c r="D335" s="238"/>
      <c r="E335" s="237"/>
      <c r="F335" s="300"/>
      <c r="G335" s="218"/>
      <c r="H335" s="219"/>
      <c r="I335" s="219"/>
      <c r="J335" s="219"/>
      <c r="K335" s="219"/>
      <c r="L335" s="219"/>
      <c r="M335" s="219"/>
      <c r="N335" s="219"/>
      <c r="O335" s="219"/>
      <c r="P335" s="220"/>
      <c r="Q335" s="991"/>
      <c r="R335" s="992"/>
      <c r="S335" s="992"/>
      <c r="T335" s="992"/>
      <c r="U335" s="992"/>
      <c r="V335" s="992"/>
      <c r="W335" s="992"/>
      <c r="X335" s="992"/>
      <c r="Y335" s="992"/>
      <c r="Z335" s="992"/>
      <c r="AA335" s="99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1"/>
      <c r="B336" s="238"/>
      <c r="C336" s="237"/>
      <c r="D336" s="238"/>
      <c r="E336" s="237"/>
      <c r="F336" s="300"/>
      <c r="G336" s="218"/>
      <c r="H336" s="219"/>
      <c r="I336" s="219"/>
      <c r="J336" s="219"/>
      <c r="K336" s="219"/>
      <c r="L336" s="219"/>
      <c r="M336" s="219"/>
      <c r="N336" s="219"/>
      <c r="O336" s="219"/>
      <c r="P336" s="220"/>
      <c r="Q336" s="991"/>
      <c r="R336" s="992"/>
      <c r="S336" s="992"/>
      <c r="T336" s="992"/>
      <c r="U336" s="992"/>
      <c r="V336" s="992"/>
      <c r="W336" s="992"/>
      <c r="X336" s="992"/>
      <c r="Y336" s="992"/>
      <c r="Z336" s="992"/>
      <c r="AA336" s="99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1"/>
      <c r="B337" s="238"/>
      <c r="C337" s="237"/>
      <c r="D337" s="238"/>
      <c r="E337" s="237"/>
      <c r="F337" s="300"/>
      <c r="G337" s="218"/>
      <c r="H337" s="219"/>
      <c r="I337" s="219"/>
      <c r="J337" s="219"/>
      <c r="K337" s="219"/>
      <c r="L337" s="219"/>
      <c r="M337" s="219"/>
      <c r="N337" s="219"/>
      <c r="O337" s="219"/>
      <c r="P337" s="220"/>
      <c r="Q337" s="991"/>
      <c r="R337" s="992"/>
      <c r="S337" s="992"/>
      <c r="T337" s="992"/>
      <c r="U337" s="992"/>
      <c r="V337" s="992"/>
      <c r="W337" s="992"/>
      <c r="X337" s="992"/>
      <c r="Y337" s="992"/>
      <c r="Z337" s="992"/>
      <c r="AA337" s="99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1"/>
      <c r="B338" s="238"/>
      <c r="C338" s="237"/>
      <c r="D338" s="238"/>
      <c r="E338" s="237"/>
      <c r="F338" s="300"/>
      <c r="G338" s="221"/>
      <c r="H338" s="150"/>
      <c r="I338" s="150"/>
      <c r="J338" s="150"/>
      <c r="K338" s="150"/>
      <c r="L338" s="150"/>
      <c r="M338" s="150"/>
      <c r="N338" s="150"/>
      <c r="O338" s="150"/>
      <c r="P338" s="222"/>
      <c r="Q338" s="994"/>
      <c r="R338" s="995"/>
      <c r="S338" s="995"/>
      <c r="T338" s="995"/>
      <c r="U338" s="995"/>
      <c r="V338" s="995"/>
      <c r="W338" s="995"/>
      <c r="X338" s="995"/>
      <c r="Y338" s="995"/>
      <c r="Z338" s="995"/>
      <c r="AA338" s="99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1"/>
      <c r="B339" s="238"/>
      <c r="C339" s="237"/>
      <c r="D339" s="238"/>
      <c r="E339" s="237"/>
      <c r="F339" s="300"/>
      <c r="G339" s="258" t="s">
        <v>323</v>
      </c>
      <c r="H339" s="155"/>
      <c r="I339" s="155"/>
      <c r="J339" s="155"/>
      <c r="K339" s="155"/>
      <c r="L339" s="155"/>
      <c r="M339" s="155"/>
      <c r="N339" s="155"/>
      <c r="O339" s="155"/>
      <c r="P339" s="156"/>
      <c r="Q339" s="162" t="s">
        <v>375</v>
      </c>
      <c r="R339" s="155"/>
      <c r="S339" s="155"/>
      <c r="T339" s="155"/>
      <c r="U339" s="155"/>
      <c r="V339" s="155"/>
      <c r="W339" s="155"/>
      <c r="X339" s="155"/>
      <c r="Y339" s="155"/>
      <c r="Z339" s="155"/>
      <c r="AA339" s="155"/>
      <c r="AB339" s="273" t="s">
        <v>376</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1"/>
      <c r="B341" s="238"/>
      <c r="C341" s="237"/>
      <c r="D341" s="238"/>
      <c r="E341" s="237"/>
      <c r="F341" s="300"/>
      <c r="G341" s="216"/>
      <c r="H341" s="147"/>
      <c r="I341" s="147"/>
      <c r="J341" s="147"/>
      <c r="K341" s="147"/>
      <c r="L341" s="147"/>
      <c r="M341" s="147"/>
      <c r="N341" s="147"/>
      <c r="O341" s="147"/>
      <c r="P341" s="217"/>
      <c r="Q341" s="988"/>
      <c r="R341" s="989"/>
      <c r="S341" s="989"/>
      <c r="T341" s="989"/>
      <c r="U341" s="989"/>
      <c r="V341" s="989"/>
      <c r="W341" s="989"/>
      <c r="X341" s="989"/>
      <c r="Y341" s="989"/>
      <c r="Z341" s="989"/>
      <c r="AA341" s="99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1"/>
      <c r="B342" s="238"/>
      <c r="C342" s="237"/>
      <c r="D342" s="238"/>
      <c r="E342" s="237"/>
      <c r="F342" s="300"/>
      <c r="G342" s="218"/>
      <c r="H342" s="219"/>
      <c r="I342" s="219"/>
      <c r="J342" s="219"/>
      <c r="K342" s="219"/>
      <c r="L342" s="219"/>
      <c r="M342" s="219"/>
      <c r="N342" s="219"/>
      <c r="O342" s="219"/>
      <c r="P342" s="220"/>
      <c r="Q342" s="991"/>
      <c r="R342" s="992"/>
      <c r="S342" s="992"/>
      <c r="T342" s="992"/>
      <c r="U342" s="992"/>
      <c r="V342" s="992"/>
      <c r="W342" s="992"/>
      <c r="X342" s="992"/>
      <c r="Y342" s="992"/>
      <c r="Z342" s="992"/>
      <c r="AA342" s="99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1"/>
      <c r="B343" s="238"/>
      <c r="C343" s="237"/>
      <c r="D343" s="238"/>
      <c r="E343" s="237"/>
      <c r="F343" s="300"/>
      <c r="G343" s="218"/>
      <c r="H343" s="219"/>
      <c r="I343" s="219"/>
      <c r="J343" s="219"/>
      <c r="K343" s="219"/>
      <c r="L343" s="219"/>
      <c r="M343" s="219"/>
      <c r="N343" s="219"/>
      <c r="O343" s="219"/>
      <c r="P343" s="220"/>
      <c r="Q343" s="991"/>
      <c r="R343" s="992"/>
      <c r="S343" s="992"/>
      <c r="T343" s="992"/>
      <c r="U343" s="992"/>
      <c r="V343" s="992"/>
      <c r="W343" s="992"/>
      <c r="X343" s="992"/>
      <c r="Y343" s="992"/>
      <c r="Z343" s="992"/>
      <c r="AA343" s="99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1"/>
      <c r="B344" s="238"/>
      <c r="C344" s="237"/>
      <c r="D344" s="238"/>
      <c r="E344" s="237"/>
      <c r="F344" s="300"/>
      <c r="G344" s="218"/>
      <c r="H344" s="219"/>
      <c r="I344" s="219"/>
      <c r="J344" s="219"/>
      <c r="K344" s="219"/>
      <c r="L344" s="219"/>
      <c r="M344" s="219"/>
      <c r="N344" s="219"/>
      <c r="O344" s="219"/>
      <c r="P344" s="220"/>
      <c r="Q344" s="991"/>
      <c r="R344" s="992"/>
      <c r="S344" s="992"/>
      <c r="T344" s="992"/>
      <c r="U344" s="992"/>
      <c r="V344" s="992"/>
      <c r="W344" s="992"/>
      <c r="X344" s="992"/>
      <c r="Y344" s="992"/>
      <c r="Z344" s="992"/>
      <c r="AA344" s="99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1"/>
      <c r="B345" s="238"/>
      <c r="C345" s="237"/>
      <c r="D345" s="238"/>
      <c r="E345" s="237"/>
      <c r="F345" s="300"/>
      <c r="G345" s="221"/>
      <c r="H345" s="150"/>
      <c r="I345" s="150"/>
      <c r="J345" s="150"/>
      <c r="K345" s="150"/>
      <c r="L345" s="150"/>
      <c r="M345" s="150"/>
      <c r="N345" s="150"/>
      <c r="O345" s="150"/>
      <c r="P345" s="222"/>
      <c r="Q345" s="994"/>
      <c r="R345" s="995"/>
      <c r="S345" s="995"/>
      <c r="T345" s="995"/>
      <c r="U345" s="995"/>
      <c r="V345" s="995"/>
      <c r="W345" s="995"/>
      <c r="X345" s="995"/>
      <c r="Y345" s="995"/>
      <c r="Z345" s="995"/>
      <c r="AA345" s="99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1"/>
      <c r="B346" s="238"/>
      <c r="C346" s="237"/>
      <c r="D346" s="238"/>
      <c r="E346" s="237"/>
      <c r="F346" s="300"/>
      <c r="G346" s="258" t="s">
        <v>323</v>
      </c>
      <c r="H346" s="155"/>
      <c r="I346" s="155"/>
      <c r="J346" s="155"/>
      <c r="K346" s="155"/>
      <c r="L346" s="155"/>
      <c r="M346" s="155"/>
      <c r="N346" s="155"/>
      <c r="O346" s="155"/>
      <c r="P346" s="156"/>
      <c r="Q346" s="162" t="s">
        <v>375</v>
      </c>
      <c r="R346" s="155"/>
      <c r="S346" s="155"/>
      <c r="T346" s="155"/>
      <c r="U346" s="155"/>
      <c r="V346" s="155"/>
      <c r="W346" s="155"/>
      <c r="X346" s="155"/>
      <c r="Y346" s="155"/>
      <c r="Z346" s="155"/>
      <c r="AA346" s="155"/>
      <c r="AB346" s="273" t="s">
        <v>376</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1"/>
      <c r="B348" s="238"/>
      <c r="C348" s="237"/>
      <c r="D348" s="238"/>
      <c r="E348" s="237"/>
      <c r="F348" s="300"/>
      <c r="G348" s="216"/>
      <c r="H348" s="147"/>
      <c r="I348" s="147"/>
      <c r="J348" s="147"/>
      <c r="K348" s="147"/>
      <c r="L348" s="147"/>
      <c r="M348" s="147"/>
      <c r="N348" s="147"/>
      <c r="O348" s="147"/>
      <c r="P348" s="217"/>
      <c r="Q348" s="988"/>
      <c r="R348" s="989"/>
      <c r="S348" s="989"/>
      <c r="T348" s="989"/>
      <c r="U348" s="989"/>
      <c r="V348" s="989"/>
      <c r="W348" s="989"/>
      <c r="X348" s="989"/>
      <c r="Y348" s="989"/>
      <c r="Z348" s="989"/>
      <c r="AA348" s="99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1"/>
      <c r="B349" s="238"/>
      <c r="C349" s="237"/>
      <c r="D349" s="238"/>
      <c r="E349" s="237"/>
      <c r="F349" s="300"/>
      <c r="G349" s="218"/>
      <c r="H349" s="219"/>
      <c r="I349" s="219"/>
      <c r="J349" s="219"/>
      <c r="K349" s="219"/>
      <c r="L349" s="219"/>
      <c r="M349" s="219"/>
      <c r="N349" s="219"/>
      <c r="O349" s="219"/>
      <c r="P349" s="220"/>
      <c r="Q349" s="991"/>
      <c r="R349" s="992"/>
      <c r="S349" s="992"/>
      <c r="T349" s="992"/>
      <c r="U349" s="992"/>
      <c r="V349" s="992"/>
      <c r="W349" s="992"/>
      <c r="X349" s="992"/>
      <c r="Y349" s="992"/>
      <c r="Z349" s="992"/>
      <c r="AA349" s="99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1"/>
      <c r="B350" s="238"/>
      <c r="C350" s="237"/>
      <c r="D350" s="238"/>
      <c r="E350" s="237"/>
      <c r="F350" s="300"/>
      <c r="G350" s="218"/>
      <c r="H350" s="219"/>
      <c r="I350" s="219"/>
      <c r="J350" s="219"/>
      <c r="K350" s="219"/>
      <c r="L350" s="219"/>
      <c r="M350" s="219"/>
      <c r="N350" s="219"/>
      <c r="O350" s="219"/>
      <c r="P350" s="220"/>
      <c r="Q350" s="991"/>
      <c r="R350" s="992"/>
      <c r="S350" s="992"/>
      <c r="T350" s="992"/>
      <c r="U350" s="992"/>
      <c r="V350" s="992"/>
      <c r="W350" s="992"/>
      <c r="X350" s="992"/>
      <c r="Y350" s="992"/>
      <c r="Z350" s="992"/>
      <c r="AA350" s="99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1"/>
      <c r="B351" s="238"/>
      <c r="C351" s="237"/>
      <c r="D351" s="238"/>
      <c r="E351" s="237"/>
      <c r="F351" s="300"/>
      <c r="G351" s="218"/>
      <c r="H351" s="219"/>
      <c r="I351" s="219"/>
      <c r="J351" s="219"/>
      <c r="K351" s="219"/>
      <c r="L351" s="219"/>
      <c r="M351" s="219"/>
      <c r="N351" s="219"/>
      <c r="O351" s="219"/>
      <c r="P351" s="220"/>
      <c r="Q351" s="991"/>
      <c r="R351" s="992"/>
      <c r="S351" s="992"/>
      <c r="T351" s="992"/>
      <c r="U351" s="992"/>
      <c r="V351" s="992"/>
      <c r="W351" s="992"/>
      <c r="X351" s="992"/>
      <c r="Y351" s="992"/>
      <c r="Z351" s="992"/>
      <c r="AA351" s="99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1"/>
      <c r="B352" s="238"/>
      <c r="C352" s="237"/>
      <c r="D352" s="238"/>
      <c r="E352" s="237"/>
      <c r="F352" s="300"/>
      <c r="G352" s="221"/>
      <c r="H352" s="150"/>
      <c r="I352" s="150"/>
      <c r="J352" s="150"/>
      <c r="K352" s="150"/>
      <c r="L352" s="150"/>
      <c r="M352" s="150"/>
      <c r="N352" s="150"/>
      <c r="O352" s="150"/>
      <c r="P352" s="222"/>
      <c r="Q352" s="994"/>
      <c r="R352" s="995"/>
      <c r="S352" s="995"/>
      <c r="T352" s="995"/>
      <c r="U352" s="995"/>
      <c r="V352" s="995"/>
      <c r="W352" s="995"/>
      <c r="X352" s="995"/>
      <c r="Y352" s="995"/>
      <c r="Z352" s="995"/>
      <c r="AA352" s="99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1"/>
      <c r="B353" s="238"/>
      <c r="C353" s="237"/>
      <c r="D353" s="238"/>
      <c r="E353" s="237"/>
      <c r="F353" s="300"/>
      <c r="G353" s="258" t="s">
        <v>323</v>
      </c>
      <c r="H353" s="155"/>
      <c r="I353" s="155"/>
      <c r="J353" s="155"/>
      <c r="K353" s="155"/>
      <c r="L353" s="155"/>
      <c r="M353" s="155"/>
      <c r="N353" s="155"/>
      <c r="O353" s="155"/>
      <c r="P353" s="156"/>
      <c r="Q353" s="162" t="s">
        <v>375</v>
      </c>
      <c r="R353" s="155"/>
      <c r="S353" s="155"/>
      <c r="T353" s="155"/>
      <c r="U353" s="155"/>
      <c r="V353" s="155"/>
      <c r="W353" s="155"/>
      <c r="X353" s="155"/>
      <c r="Y353" s="155"/>
      <c r="Z353" s="155"/>
      <c r="AA353" s="155"/>
      <c r="AB353" s="273" t="s">
        <v>376</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1"/>
      <c r="B355" s="238"/>
      <c r="C355" s="237"/>
      <c r="D355" s="238"/>
      <c r="E355" s="237"/>
      <c r="F355" s="300"/>
      <c r="G355" s="216"/>
      <c r="H355" s="147"/>
      <c r="I355" s="147"/>
      <c r="J355" s="147"/>
      <c r="K355" s="147"/>
      <c r="L355" s="147"/>
      <c r="M355" s="147"/>
      <c r="N355" s="147"/>
      <c r="O355" s="147"/>
      <c r="P355" s="217"/>
      <c r="Q355" s="988"/>
      <c r="R355" s="989"/>
      <c r="S355" s="989"/>
      <c r="T355" s="989"/>
      <c r="U355" s="989"/>
      <c r="V355" s="989"/>
      <c r="W355" s="989"/>
      <c r="X355" s="989"/>
      <c r="Y355" s="989"/>
      <c r="Z355" s="989"/>
      <c r="AA355" s="99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1"/>
      <c r="B356" s="238"/>
      <c r="C356" s="237"/>
      <c r="D356" s="238"/>
      <c r="E356" s="237"/>
      <c r="F356" s="300"/>
      <c r="G356" s="218"/>
      <c r="H356" s="219"/>
      <c r="I356" s="219"/>
      <c r="J356" s="219"/>
      <c r="K356" s="219"/>
      <c r="L356" s="219"/>
      <c r="M356" s="219"/>
      <c r="N356" s="219"/>
      <c r="O356" s="219"/>
      <c r="P356" s="220"/>
      <c r="Q356" s="991"/>
      <c r="R356" s="992"/>
      <c r="S356" s="992"/>
      <c r="T356" s="992"/>
      <c r="U356" s="992"/>
      <c r="V356" s="992"/>
      <c r="W356" s="992"/>
      <c r="X356" s="992"/>
      <c r="Y356" s="992"/>
      <c r="Z356" s="992"/>
      <c r="AA356" s="99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1"/>
      <c r="B357" s="238"/>
      <c r="C357" s="237"/>
      <c r="D357" s="238"/>
      <c r="E357" s="237"/>
      <c r="F357" s="300"/>
      <c r="G357" s="218"/>
      <c r="H357" s="219"/>
      <c r="I357" s="219"/>
      <c r="J357" s="219"/>
      <c r="K357" s="219"/>
      <c r="L357" s="219"/>
      <c r="M357" s="219"/>
      <c r="N357" s="219"/>
      <c r="O357" s="219"/>
      <c r="P357" s="220"/>
      <c r="Q357" s="991"/>
      <c r="R357" s="992"/>
      <c r="S357" s="992"/>
      <c r="T357" s="992"/>
      <c r="U357" s="992"/>
      <c r="V357" s="992"/>
      <c r="W357" s="992"/>
      <c r="X357" s="992"/>
      <c r="Y357" s="992"/>
      <c r="Z357" s="992"/>
      <c r="AA357" s="99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1"/>
      <c r="B358" s="238"/>
      <c r="C358" s="237"/>
      <c r="D358" s="238"/>
      <c r="E358" s="237"/>
      <c r="F358" s="300"/>
      <c r="G358" s="218"/>
      <c r="H358" s="219"/>
      <c r="I358" s="219"/>
      <c r="J358" s="219"/>
      <c r="K358" s="219"/>
      <c r="L358" s="219"/>
      <c r="M358" s="219"/>
      <c r="N358" s="219"/>
      <c r="O358" s="219"/>
      <c r="P358" s="220"/>
      <c r="Q358" s="991"/>
      <c r="R358" s="992"/>
      <c r="S358" s="992"/>
      <c r="T358" s="992"/>
      <c r="U358" s="992"/>
      <c r="V358" s="992"/>
      <c r="W358" s="992"/>
      <c r="X358" s="992"/>
      <c r="Y358" s="992"/>
      <c r="Z358" s="992"/>
      <c r="AA358" s="99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1"/>
      <c r="B359" s="238"/>
      <c r="C359" s="237"/>
      <c r="D359" s="238"/>
      <c r="E359" s="237"/>
      <c r="F359" s="300"/>
      <c r="G359" s="221"/>
      <c r="H359" s="150"/>
      <c r="I359" s="150"/>
      <c r="J359" s="150"/>
      <c r="K359" s="150"/>
      <c r="L359" s="150"/>
      <c r="M359" s="150"/>
      <c r="N359" s="150"/>
      <c r="O359" s="150"/>
      <c r="P359" s="222"/>
      <c r="Q359" s="994"/>
      <c r="R359" s="995"/>
      <c r="S359" s="995"/>
      <c r="T359" s="995"/>
      <c r="U359" s="995"/>
      <c r="V359" s="995"/>
      <c r="W359" s="995"/>
      <c r="X359" s="995"/>
      <c r="Y359" s="995"/>
      <c r="Z359" s="995"/>
      <c r="AA359" s="99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1"/>
      <c r="B360" s="238"/>
      <c r="C360" s="237"/>
      <c r="D360" s="238"/>
      <c r="E360" s="237"/>
      <c r="F360" s="300"/>
      <c r="G360" s="258" t="s">
        <v>323</v>
      </c>
      <c r="H360" s="155"/>
      <c r="I360" s="155"/>
      <c r="J360" s="155"/>
      <c r="K360" s="155"/>
      <c r="L360" s="155"/>
      <c r="M360" s="155"/>
      <c r="N360" s="155"/>
      <c r="O360" s="155"/>
      <c r="P360" s="156"/>
      <c r="Q360" s="162" t="s">
        <v>375</v>
      </c>
      <c r="R360" s="155"/>
      <c r="S360" s="155"/>
      <c r="T360" s="155"/>
      <c r="U360" s="155"/>
      <c r="V360" s="155"/>
      <c r="W360" s="155"/>
      <c r="X360" s="155"/>
      <c r="Y360" s="155"/>
      <c r="Z360" s="155"/>
      <c r="AA360" s="155"/>
      <c r="AB360" s="273" t="s">
        <v>376</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1"/>
      <c r="B362" s="238"/>
      <c r="C362" s="237"/>
      <c r="D362" s="238"/>
      <c r="E362" s="237"/>
      <c r="F362" s="300"/>
      <c r="G362" s="216"/>
      <c r="H362" s="147"/>
      <c r="I362" s="147"/>
      <c r="J362" s="147"/>
      <c r="K362" s="147"/>
      <c r="L362" s="147"/>
      <c r="M362" s="147"/>
      <c r="N362" s="147"/>
      <c r="O362" s="147"/>
      <c r="P362" s="217"/>
      <c r="Q362" s="988"/>
      <c r="R362" s="989"/>
      <c r="S362" s="989"/>
      <c r="T362" s="989"/>
      <c r="U362" s="989"/>
      <c r="V362" s="989"/>
      <c r="W362" s="989"/>
      <c r="X362" s="989"/>
      <c r="Y362" s="989"/>
      <c r="Z362" s="989"/>
      <c r="AA362" s="99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1"/>
      <c r="B363" s="238"/>
      <c r="C363" s="237"/>
      <c r="D363" s="238"/>
      <c r="E363" s="237"/>
      <c r="F363" s="300"/>
      <c r="G363" s="218"/>
      <c r="H363" s="219"/>
      <c r="I363" s="219"/>
      <c r="J363" s="219"/>
      <c r="K363" s="219"/>
      <c r="L363" s="219"/>
      <c r="M363" s="219"/>
      <c r="N363" s="219"/>
      <c r="O363" s="219"/>
      <c r="P363" s="220"/>
      <c r="Q363" s="991"/>
      <c r="R363" s="992"/>
      <c r="S363" s="992"/>
      <c r="T363" s="992"/>
      <c r="U363" s="992"/>
      <c r="V363" s="992"/>
      <c r="W363" s="992"/>
      <c r="X363" s="992"/>
      <c r="Y363" s="992"/>
      <c r="Z363" s="992"/>
      <c r="AA363" s="99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1"/>
      <c r="B364" s="238"/>
      <c r="C364" s="237"/>
      <c r="D364" s="238"/>
      <c r="E364" s="237"/>
      <c r="F364" s="300"/>
      <c r="G364" s="218"/>
      <c r="H364" s="219"/>
      <c r="I364" s="219"/>
      <c r="J364" s="219"/>
      <c r="K364" s="219"/>
      <c r="L364" s="219"/>
      <c r="M364" s="219"/>
      <c r="N364" s="219"/>
      <c r="O364" s="219"/>
      <c r="P364" s="220"/>
      <c r="Q364" s="991"/>
      <c r="R364" s="992"/>
      <c r="S364" s="992"/>
      <c r="T364" s="992"/>
      <c r="U364" s="992"/>
      <c r="V364" s="992"/>
      <c r="W364" s="992"/>
      <c r="X364" s="992"/>
      <c r="Y364" s="992"/>
      <c r="Z364" s="992"/>
      <c r="AA364" s="99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1"/>
      <c r="B365" s="238"/>
      <c r="C365" s="237"/>
      <c r="D365" s="238"/>
      <c r="E365" s="237"/>
      <c r="F365" s="300"/>
      <c r="G365" s="218"/>
      <c r="H365" s="219"/>
      <c r="I365" s="219"/>
      <c r="J365" s="219"/>
      <c r="K365" s="219"/>
      <c r="L365" s="219"/>
      <c r="M365" s="219"/>
      <c r="N365" s="219"/>
      <c r="O365" s="219"/>
      <c r="P365" s="220"/>
      <c r="Q365" s="991"/>
      <c r="R365" s="992"/>
      <c r="S365" s="992"/>
      <c r="T365" s="992"/>
      <c r="U365" s="992"/>
      <c r="V365" s="992"/>
      <c r="W365" s="992"/>
      <c r="X365" s="992"/>
      <c r="Y365" s="992"/>
      <c r="Z365" s="992"/>
      <c r="AA365" s="99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1"/>
      <c r="B366" s="238"/>
      <c r="C366" s="237"/>
      <c r="D366" s="238"/>
      <c r="E366" s="301"/>
      <c r="F366" s="302"/>
      <c r="G366" s="221"/>
      <c r="H366" s="150"/>
      <c r="I366" s="150"/>
      <c r="J366" s="150"/>
      <c r="K366" s="150"/>
      <c r="L366" s="150"/>
      <c r="M366" s="150"/>
      <c r="N366" s="150"/>
      <c r="O366" s="150"/>
      <c r="P366" s="222"/>
      <c r="Q366" s="994"/>
      <c r="R366" s="995"/>
      <c r="S366" s="995"/>
      <c r="T366" s="995"/>
      <c r="U366" s="995"/>
      <c r="V366" s="995"/>
      <c r="W366" s="995"/>
      <c r="X366" s="995"/>
      <c r="Y366" s="995"/>
      <c r="Z366" s="995"/>
      <c r="AA366" s="99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1"/>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1"/>
      <c r="B369" s="238"/>
      <c r="C369" s="237"/>
      <c r="D369" s="238"/>
      <c r="E369" s="431"/>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32"/>
    </row>
    <row r="370" spans="1:50" ht="45" hidden="1" customHeight="1" x14ac:dyDescent="0.15">
      <c r="A370" s="100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448</v>
      </c>
      <c r="AF372" s="251"/>
      <c r="AG372" s="251"/>
      <c r="AH372" s="251"/>
      <c r="AI372" s="251" t="s">
        <v>445</v>
      </c>
      <c r="AJ372" s="251"/>
      <c r="AK372" s="251"/>
      <c r="AL372" s="251"/>
      <c r="AM372" s="251" t="s">
        <v>440</v>
      </c>
      <c r="AN372" s="251"/>
      <c r="AO372" s="251"/>
      <c r="AP372" s="253"/>
      <c r="AQ372" s="253" t="s">
        <v>306</v>
      </c>
      <c r="AR372" s="254"/>
      <c r="AS372" s="254"/>
      <c r="AT372" s="255"/>
      <c r="AU372" s="265" t="s">
        <v>322</v>
      </c>
      <c r="AV372" s="265"/>
      <c r="AW372" s="265"/>
      <c r="AX372" s="266"/>
    </row>
    <row r="373" spans="1:50" ht="18.75" hidden="1" customHeight="1" x14ac:dyDescent="0.15">
      <c r="A373" s="100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448</v>
      </c>
      <c r="AF376" s="251"/>
      <c r="AG376" s="251"/>
      <c r="AH376" s="251"/>
      <c r="AI376" s="251" t="s">
        <v>445</v>
      </c>
      <c r="AJ376" s="251"/>
      <c r="AK376" s="251"/>
      <c r="AL376" s="251"/>
      <c r="AM376" s="251" t="s">
        <v>440</v>
      </c>
      <c r="AN376" s="251"/>
      <c r="AO376" s="251"/>
      <c r="AP376" s="253"/>
      <c r="AQ376" s="253" t="s">
        <v>306</v>
      </c>
      <c r="AR376" s="254"/>
      <c r="AS376" s="254"/>
      <c r="AT376" s="255"/>
      <c r="AU376" s="265" t="s">
        <v>322</v>
      </c>
      <c r="AV376" s="265"/>
      <c r="AW376" s="265"/>
      <c r="AX376" s="266"/>
    </row>
    <row r="377" spans="1:50" ht="18.75" hidden="1" customHeight="1" x14ac:dyDescent="0.15">
      <c r="A377" s="100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448</v>
      </c>
      <c r="AF380" s="251"/>
      <c r="AG380" s="251"/>
      <c r="AH380" s="251"/>
      <c r="AI380" s="251" t="s">
        <v>445</v>
      </c>
      <c r="AJ380" s="251"/>
      <c r="AK380" s="251"/>
      <c r="AL380" s="251"/>
      <c r="AM380" s="251" t="s">
        <v>440</v>
      </c>
      <c r="AN380" s="251"/>
      <c r="AO380" s="251"/>
      <c r="AP380" s="253"/>
      <c r="AQ380" s="253" t="s">
        <v>306</v>
      </c>
      <c r="AR380" s="254"/>
      <c r="AS380" s="254"/>
      <c r="AT380" s="255"/>
      <c r="AU380" s="265" t="s">
        <v>322</v>
      </c>
      <c r="AV380" s="265"/>
      <c r="AW380" s="265"/>
      <c r="AX380" s="266"/>
    </row>
    <row r="381" spans="1:50" ht="18.75" hidden="1" customHeight="1" x14ac:dyDescent="0.15">
      <c r="A381" s="100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448</v>
      </c>
      <c r="AF384" s="251"/>
      <c r="AG384" s="251"/>
      <c r="AH384" s="251"/>
      <c r="AI384" s="251" t="s">
        <v>445</v>
      </c>
      <c r="AJ384" s="251"/>
      <c r="AK384" s="251"/>
      <c r="AL384" s="251"/>
      <c r="AM384" s="251" t="s">
        <v>440</v>
      </c>
      <c r="AN384" s="251"/>
      <c r="AO384" s="251"/>
      <c r="AP384" s="253"/>
      <c r="AQ384" s="253" t="s">
        <v>306</v>
      </c>
      <c r="AR384" s="254"/>
      <c r="AS384" s="254"/>
      <c r="AT384" s="255"/>
      <c r="AU384" s="265" t="s">
        <v>322</v>
      </c>
      <c r="AV384" s="265"/>
      <c r="AW384" s="265"/>
      <c r="AX384" s="266"/>
    </row>
    <row r="385" spans="1:50" ht="18.75" hidden="1" customHeight="1" x14ac:dyDescent="0.15">
      <c r="A385" s="100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448</v>
      </c>
      <c r="AF388" s="251"/>
      <c r="AG388" s="251"/>
      <c r="AH388" s="251"/>
      <c r="AI388" s="251" t="s">
        <v>445</v>
      </c>
      <c r="AJ388" s="251"/>
      <c r="AK388" s="251"/>
      <c r="AL388" s="251"/>
      <c r="AM388" s="251" t="s">
        <v>440</v>
      </c>
      <c r="AN388" s="251"/>
      <c r="AO388" s="251"/>
      <c r="AP388" s="253"/>
      <c r="AQ388" s="253" t="s">
        <v>306</v>
      </c>
      <c r="AR388" s="254"/>
      <c r="AS388" s="254"/>
      <c r="AT388" s="255"/>
      <c r="AU388" s="265" t="s">
        <v>322</v>
      </c>
      <c r="AV388" s="265"/>
      <c r="AW388" s="265"/>
      <c r="AX388" s="266"/>
    </row>
    <row r="389" spans="1:50" ht="18.75" hidden="1" customHeight="1" x14ac:dyDescent="0.15">
      <c r="A389" s="100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1"/>
      <c r="B392" s="238"/>
      <c r="C392" s="237"/>
      <c r="D392" s="238"/>
      <c r="E392" s="237"/>
      <c r="F392" s="300"/>
      <c r="G392" s="258" t="s">
        <v>323</v>
      </c>
      <c r="H392" s="155"/>
      <c r="I392" s="155"/>
      <c r="J392" s="155"/>
      <c r="K392" s="155"/>
      <c r="L392" s="155"/>
      <c r="M392" s="155"/>
      <c r="N392" s="155"/>
      <c r="O392" s="155"/>
      <c r="P392" s="156"/>
      <c r="Q392" s="162" t="s">
        <v>375</v>
      </c>
      <c r="R392" s="155"/>
      <c r="S392" s="155"/>
      <c r="T392" s="155"/>
      <c r="U392" s="155"/>
      <c r="V392" s="155"/>
      <c r="W392" s="155"/>
      <c r="X392" s="155"/>
      <c r="Y392" s="155"/>
      <c r="Z392" s="155"/>
      <c r="AA392" s="155"/>
      <c r="AB392" s="273" t="s">
        <v>376</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4"/>
    </row>
    <row r="393" spans="1:50" ht="22.5" hidden="1" customHeight="1" x14ac:dyDescent="0.15">
      <c r="A393" s="100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1"/>
      <c r="B394" s="238"/>
      <c r="C394" s="237"/>
      <c r="D394" s="238"/>
      <c r="E394" s="237"/>
      <c r="F394" s="300"/>
      <c r="G394" s="216"/>
      <c r="H394" s="147"/>
      <c r="I394" s="147"/>
      <c r="J394" s="147"/>
      <c r="K394" s="147"/>
      <c r="L394" s="147"/>
      <c r="M394" s="147"/>
      <c r="N394" s="147"/>
      <c r="O394" s="147"/>
      <c r="P394" s="217"/>
      <c r="Q394" s="988"/>
      <c r="R394" s="989"/>
      <c r="S394" s="989"/>
      <c r="T394" s="989"/>
      <c r="U394" s="989"/>
      <c r="V394" s="989"/>
      <c r="W394" s="989"/>
      <c r="X394" s="989"/>
      <c r="Y394" s="989"/>
      <c r="Z394" s="989"/>
      <c r="AA394" s="99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1"/>
      <c r="B395" s="238"/>
      <c r="C395" s="237"/>
      <c r="D395" s="238"/>
      <c r="E395" s="237"/>
      <c r="F395" s="300"/>
      <c r="G395" s="218"/>
      <c r="H395" s="219"/>
      <c r="I395" s="219"/>
      <c r="J395" s="219"/>
      <c r="K395" s="219"/>
      <c r="L395" s="219"/>
      <c r="M395" s="219"/>
      <c r="N395" s="219"/>
      <c r="O395" s="219"/>
      <c r="P395" s="220"/>
      <c r="Q395" s="991"/>
      <c r="R395" s="992"/>
      <c r="S395" s="992"/>
      <c r="T395" s="992"/>
      <c r="U395" s="992"/>
      <c r="V395" s="992"/>
      <c r="W395" s="992"/>
      <c r="X395" s="992"/>
      <c r="Y395" s="992"/>
      <c r="Z395" s="992"/>
      <c r="AA395" s="99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1"/>
      <c r="B396" s="238"/>
      <c r="C396" s="237"/>
      <c r="D396" s="238"/>
      <c r="E396" s="237"/>
      <c r="F396" s="300"/>
      <c r="G396" s="218"/>
      <c r="H396" s="219"/>
      <c r="I396" s="219"/>
      <c r="J396" s="219"/>
      <c r="K396" s="219"/>
      <c r="L396" s="219"/>
      <c r="M396" s="219"/>
      <c r="N396" s="219"/>
      <c r="O396" s="219"/>
      <c r="P396" s="220"/>
      <c r="Q396" s="991"/>
      <c r="R396" s="992"/>
      <c r="S396" s="992"/>
      <c r="T396" s="992"/>
      <c r="U396" s="992"/>
      <c r="V396" s="992"/>
      <c r="W396" s="992"/>
      <c r="X396" s="992"/>
      <c r="Y396" s="992"/>
      <c r="Z396" s="992"/>
      <c r="AA396" s="99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1"/>
      <c r="B397" s="238"/>
      <c r="C397" s="237"/>
      <c r="D397" s="238"/>
      <c r="E397" s="237"/>
      <c r="F397" s="300"/>
      <c r="G397" s="218"/>
      <c r="H397" s="219"/>
      <c r="I397" s="219"/>
      <c r="J397" s="219"/>
      <c r="K397" s="219"/>
      <c r="L397" s="219"/>
      <c r="M397" s="219"/>
      <c r="N397" s="219"/>
      <c r="O397" s="219"/>
      <c r="P397" s="220"/>
      <c r="Q397" s="991"/>
      <c r="R397" s="992"/>
      <c r="S397" s="992"/>
      <c r="T397" s="992"/>
      <c r="U397" s="992"/>
      <c r="V397" s="992"/>
      <c r="W397" s="992"/>
      <c r="X397" s="992"/>
      <c r="Y397" s="992"/>
      <c r="Z397" s="992"/>
      <c r="AA397" s="99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1"/>
      <c r="B398" s="238"/>
      <c r="C398" s="237"/>
      <c r="D398" s="238"/>
      <c r="E398" s="237"/>
      <c r="F398" s="300"/>
      <c r="G398" s="221"/>
      <c r="H398" s="150"/>
      <c r="I398" s="150"/>
      <c r="J398" s="150"/>
      <c r="K398" s="150"/>
      <c r="L398" s="150"/>
      <c r="M398" s="150"/>
      <c r="N398" s="150"/>
      <c r="O398" s="150"/>
      <c r="P398" s="222"/>
      <c r="Q398" s="994"/>
      <c r="R398" s="995"/>
      <c r="S398" s="995"/>
      <c r="T398" s="995"/>
      <c r="U398" s="995"/>
      <c r="V398" s="995"/>
      <c r="W398" s="995"/>
      <c r="X398" s="995"/>
      <c r="Y398" s="995"/>
      <c r="Z398" s="995"/>
      <c r="AA398" s="99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1"/>
      <c r="B399" s="238"/>
      <c r="C399" s="237"/>
      <c r="D399" s="238"/>
      <c r="E399" s="237"/>
      <c r="F399" s="300"/>
      <c r="G399" s="258" t="s">
        <v>323</v>
      </c>
      <c r="H399" s="155"/>
      <c r="I399" s="155"/>
      <c r="J399" s="155"/>
      <c r="K399" s="155"/>
      <c r="L399" s="155"/>
      <c r="M399" s="155"/>
      <c r="N399" s="155"/>
      <c r="O399" s="155"/>
      <c r="P399" s="156"/>
      <c r="Q399" s="162" t="s">
        <v>375</v>
      </c>
      <c r="R399" s="155"/>
      <c r="S399" s="155"/>
      <c r="T399" s="155"/>
      <c r="U399" s="155"/>
      <c r="V399" s="155"/>
      <c r="W399" s="155"/>
      <c r="X399" s="155"/>
      <c r="Y399" s="155"/>
      <c r="Z399" s="155"/>
      <c r="AA399" s="155"/>
      <c r="AB399" s="273" t="s">
        <v>376</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1"/>
      <c r="B401" s="238"/>
      <c r="C401" s="237"/>
      <c r="D401" s="238"/>
      <c r="E401" s="237"/>
      <c r="F401" s="300"/>
      <c r="G401" s="216"/>
      <c r="H401" s="147"/>
      <c r="I401" s="147"/>
      <c r="J401" s="147"/>
      <c r="K401" s="147"/>
      <c r="L401" s="147"/>
      <c r="M401" s="147"/>
      <c r="N401" s="147"/>
      <c r="O401" s="147"/>
      <c r="P401" s="217"/>
      <c r="Q401" s="988"/>
      <c r="R401" s="989"/>
      <c r="S401" s="989"/>
      <c r="T401" s="989"/>
      <c r="U401" s="989"/>
      <c r="V401" s="989"/>
      <c r="W401" s="989"/>
      <c r="X401" s="989"/>
      <c r="Y401" s="989"/>
      <c r="Z401" s="989"/>
      <c r="AA401" s="99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1"/>
      <c r="B402" s="238"/>
      <c r="C402" s="237"/>
      <c r="D402" s="238"/>
      <c r="E402" s="237"/>
      <c r="F402" s="300"/>
      <c r="G402" s="218"/>
      <c r="H402" s="219"/>
      <c r="I402" s="219"/>
      <c r="J402" s="219"/>
      <c r="K402" s="219"/>
      <c r="L402" s="219"/>
      <c r="M402" s="219"/>
      <c r="N402" s="219"/>
      <c r="O402" s="219"/>
      <c r="P402" s="220"/>
      <c r="Q402" s="991"/>
      <c r="R402" s="992"/>
      <c r="S402" s="992"/>
      <c r="T402" s="992"/>
      <c r="U402" s="992"/>
      <c r="V402" s="992"/>
      <c r="W402" s="992"/>
      <c r="X402" s="992"/>
      <c r="Y402" s="992"/>
      <c r="Z402" s="992"/>
      <c r="AA402" s="99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1"/>
      <c r="B403" s="238"/>
      <c r="C403" s="237"/>
      <c r="D403" s="238"/>
      <c r="E403" s="237"/>
      <c r="F403" s="300"/>
      <c r="G403" s="218"/>
      <c r="H403" s="219"/>
      <c r="I403" s="219"/>
      <c r="J403" s="219"/>
      <c r="K403" s="219"/>
      <c r="L403" s="219"/>
      <c r="M403" s="219"/>
      <c r="N403" s="219"/>
      <c r="O403" s="219"/>
      <c r="P403" s="220"/>
      <c r="Q403" s="991"/>
      <c r="R403" s="992"/>
      <c r="S403" s="992"/>
      <c r="T403" s="992"/>
      <c r="U403" s="992"/>
      <c r="V403" s="992"/>
      <c r="W403" s="992"/>
      <c r="X403" s="992"/>
      <c r="Y403" s="992"/>
      <c r="Z403" s="992"/>
      <c r="AA403" s="99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1"/>
      <c r="B404" s="238"/>
      <c r="C404" s="237"/>
      <c r="D404" s="238"/>
      <c r="E404" s="237"/>
      <c r="F404" s="300"/>
      <c r="G404" s="218"/>
      <c r="H404" s="219"/>
      <c r="I404" s="219"/>
      <c r="J404" s="219"/>
      <c r="K404" s="219"/>
      <c r="L404" s="219"/>
      <c r="M404" s="219"/>
      <c r="N404" s="219"/>
      <c r="O404" s="219"/>
      <c r="P404" s="220"/>
      <c r="Q404" s="991"/>
      <c r="R404" s="992"/>
      <c r="S404" s="992"/>
      <c r="T404" s="992"/>
      <c r="U404" s="992"/>
      <c r="V404" s="992"/>
      <c r="W404" s="992"/>
      <c r="X404" s="992"/>
      <c r="Y404" s="992"/>
      <c r="Z404" s="992"/>
      <c r="AA404" s="99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1"/>
      <c r="B405" s="238"/>
      <c r="C405" s="237"/>
      <c r="D405" s="238"/>
      <c r="E405" s="237"/>
      <c r="F405" s="300"/>
      <c r="G405" s="221"/>
      <c r="H405" s="150"/>
      <c r="I405" s="150"/>
      <c r="J405" s="150"/>
      <c r="K405" s="150"/>
      <c r="L405" s="150"/>
      <c r="M405" s="150"/>
      <c r="N405" s="150"/>
      <c r="O405" s="150"/>
      <c r="P405" s="222"/>
      <c r="Q405" s="994"/>
      <c r="R405" s="995"/>
      <c r="S405" s="995"/>
      <c r="T405" s="995"/>
      <c r="U405" s="995"/>
      <c r="V405" s="995"/>
      <c r="W405" s="995"/>
      <c r="X405" s="995"/>
      <c r="Y405" s="995"/>
      <c r="Z405" s="995"/>
      <c r="AA405" s="99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1"/>
      <c r="B406" s="238"/>
      <c r="C406" s="237"/>
      <c r="D406" s="238"/>
      <c r="E406" s="237"/>
      <c r="F406" s="300"/>
      <c r="G406" s="258" t="s">
        <v>323</v>
      </c>
      <c r="H406" s="155"/>
      <c r="I406" s="155"/>
      <c r="J406" s="155"/>
      <c r="K406" s="155"/>
      <c r="L406" s="155"/>
      <c r="M406" s="155"/>
      <c r="N406" s="155"/>
      <c r="O406" s="155"/>
      <c r="P406" s="156"/>
      <c r="Q406" s="162" t="s">
        <v>375</v>
      </c>
      <c r="R406" s="155"/>
      <c r="S406" s="155"/>
      <c r="T406" s="155"/>
      <c r="U406" s="155"/>
      <c r="V406" s="155"/>
      <c r="W406" s="155"/>
      <c r="X406" s="155"/>
      <c r="Y406" s="155"/>
      <c r="Z406" s="155"/>
      <c r="AA406" s="155"/>
      <c r="AB406" s="273" t="s">
        <v>376</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1"/>
      <c r="B408" s="238"/>
      <c r="C408" s="237"/>
      <c r="D408" s="238"/>
      <c r="E408" s="237"/>
      <c r="F408" s="300"/>
      <c r="G408" s="216"/>
      <c r="H408" s="147"/>
      <c r="I408" s="147"/>
      <c r="J408" s="147"/>
      <c r="K408" s="147"/>
      <c r="L408" s="147"/>
      <c r="M408" s="147"/>
      <c r="N408" s="147"/>
      <c r="O408" s="147"/>
      <c r="P408" s="217"/>
      <c r="Q408" s="988"/>
      <c r="R408" s="989"/>
      <c r="S408" s="989"/>
      <c r="T408" s="989"/>
      <c r="U408" s="989"/>
      <c r="V408" s="989"/>
      <c r="W408" s="989"/>
      <c r="X408" s="989"/>
      <c r="Y408" s="989"/>
      <c r="Z408" s="989"/>
      <c r="AA408" s="99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1"/>
      <c r="B409" s="238"/>
      <c r="C409" s="237"/>
      <c r="D409" s="238"/>
      <c r="E409" s="237"/>
      <c r="F409" s="300"/>
      <c r="G409" s="218"/>
      <c r="H409" s="219"/>
      <c r="I409" s="219"/>
      <c r="J409" s="219"/>
      <c r="K409" s="219"/>
      <c r="L409" s="219"/>
      <c r="M409" s="219"/>
      <c r="N409" s="219"/>
      <c r="O409" s="219"/>
      <c r="P409" s="220"/>
      <c r="Q409" s="991"/>
      <c r="R409" s="992"/>
      <c r="S409" s="992"/>
      <c r="T409" s="992"/>
      <c r="U409" s="992"/>
      <c r="V409" s="992"/>
      <c r="W409" s="992"/>
      <c r="X409" s="992"/>
      <c r="Y409" s="992"/>
      <c r="Z409" s="992"/>
      <c r="AA409" s="99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1"/>
      <c r="B410" s="238"/>
      <c r="C410" s="237"/>
      <c r="D410" s="238"/>
      <c r="E410" s="237"/>
      <c r="F410" s="300"/>
      <c r="G410" s="218"/>
      <c r="H410" s="219"/>
      <c r="I410" s="219"/>
      <c r="J410" s="219"/>
      <c r="K410" s="219"/>
      <c r="L410" s="219"/>
      <c r="M410" s="219"/>
      <c r="N410" s="219"/>
      <c r="O410" s="219"/>
      <c r="P410" s="220"/>
      <c r="Q410" s="991"/>
      <c r="R410" s="992"/>
      <c r="S410" s="992"/>
      <c r="T410" s="992"/>
      <c r="U410" s="992"/>
      <c r="V410" s="992"/>
      <c r="W410" s="992"/>
      <c r="X410" s="992"/>
      <c r="Y410" s="992"/>
      <c r="Z410" s="992"/>
      <c r="AA410" s="99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1"/>
      <c r="B411" s="238"/>
      <c r="C411" s="237"/>
      <c r="D411" s="238"/>
      <c r="E411" s="237"/>
      <c r="F411" s="300"/>
      <c r="G411" s="218"/>
      <c r="H411" s="219"/>
      <c r="I411" s="219"/>
      <c r="J411" s="219"/>
      <c r="K411" s="219"/>
      <c r="L411" s="219"/>
      <c r="M411" s="219"/>
      <c r="N411" s="219"/>
      <c r="O411" s="219"/>
      <c r="P411" s="220"/>
      <c r="Q411" s="991"/>
      <c r="R411" s="992"/>
      <c r="S411" s="992"/>
      <c r="T411" s="992"/>
      <c r="U411" s="992"/>
      <c r="V411" s="992"/>
      <c r="W411" s="992"/>
      <c r="X411" s="992"/>
      <c r="Y411" s="992"/>
      <c r="Z411" s="992"/>
      <c r="AA411" s="99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1"/>
      <c r="B412" s="238"/>
      <c r="C412" s="237"/>
      <c r="D412" s="238"/>
      <c r="E412" s="237"/>
      <c r="F412" s="300"/>
      <c r="G412" s="221"/>
      <c r="H412" s="150"/>
      <c r="I412" s="150"/>
      <c r="J412" s="150"/>
      <c r="K412" s="150"/>
      <c r="L412" s="150"/>
      <c r="M412" s="150"/>
      <c r="N412" s="150"/>
      <c r="O412" s="150"/>
      <c r="P412" s="222"/>
      <c r="Q412" s="994"/>
      <c r="R412" s="995"/>
      <c r="S412" s="995"/>
      <c r="T412" s="995"/>
      <c r="U412" s="995"/>
      <c r="V412" s="995"/>
      <c r="W412" s="995"/>
      <c r="X412" s="995"/>
      <c r="Y412" s="995"/>
      <c r="Z412" s="995"/>
      <c r="AA412" s="99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1"/>
      <c r="B413" s="238"/>
      <c r="C413" s="237"/>
      <c r="D413" s="238"/>
      <c r="E413" s="237"/>
      <c r="F413" s="300"/>
      <c r="G413" s="258" t="s">
        <v>323</v>
      </c>
      <c r="H413" s="155"/>
      <c r="I413" s="155"/>
      <c r="J413" s="155"/>
      <c r="K413" s="155"/>
      <c r="L413" s="155"/>
      <c r="M413" s="155"/>
      <c r="N413" s="155"/>
      <c r="O413" s="155"/>
      <c r="P413" s="156"/>
      <c r="Q413" s="162" t="s">
        <v>375</v>
      </c>
      <c r="R413" s="155"/>
      <c r="S413" s="155"/>
      <c r="T413" s="155"/>
      <c r="U413" s="155"/>
      <c r="V413" s="155"/>
      <c r="W413" s="155"/>
      <c r="X413" s="155"/>
      <c r="Y413" s="155"/>
      <c r="Z413" s="155"/>
      <c r="AA413" s="155"/>
      <c r="AB413" s="273" t="s">
        <v>376</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1"/>
      <c r="B415" s="238"/>
      <c r="C415" s="237"/>
      <c r="D415" s="238"/>
      <c r="E415" s="237"/>
      <c r="F415" s="300"/>
      <c r="G415" s="216"/>
      <c r="H415" s="147"/>
      <c r="I415" s="147"/>
      <c r="J415" s="147"/>
      <c r="K415" s="147"/>
      <c r="L415" s="147"/>
      <c r="M415" s="147"/>
      <c r="N415" s="147"/>
      <c r="O415" s="147"/>
      <c r="P415" s="217"/>
      <c r="Q415" s="988"/>
      <c r="R415" s="989"/>
      <c r="S415" s="989"/>
      <c r="T415" s="989"/>
      <c r="U415" s="989"/>
      <c r="V415" s="989"/>
      <c r="W415" s="989"/>
      <c r="X415" s="989"/>
      <c r="Y415" s="989"/>
      <c r="Z415" s="989"/>
      <c r="AA415" s="99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1"/>
      <c r="B416" s="238"/>
      <c r="C416" s="237"/>
      <c r="D416" s="238"/>
      <c r="E416" s="237"/>
      <c r="F416" s="300"/>
      <c r="G416" s="218"/>
      <c r="H416" s="219"/>
      <c r="I416" s="219"/>
      <c r="J416" s="219"/>
      <c r="K416" s="219"/>
      <c r="L416" s="219"/>
      <c r="M416" s="219"/>
      <c r="N416" s="219"/>
      <c r="O416" s="219"/>
      <c r="P416" s="220"/>
      <c r="Q416" s="991"/>
      <c r="R416" s="992"/>
      <c r="S416" s="992"/>
      <c r="T416" s="992"/>
      <c r="U416" s="992"/>
      <c r="V416" s="992"/>
      <c r="W416" s="992"/>
      <c r="X416" s="992"/>
      <c r="Y416" s="992"/>
      <c r="Z416" s="992"/>
      <c r="AA416" s="99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1"/>
      <c r="B417" s="238"/>
      <c r="C417" s="237"/>
      <c r="D417" s="238"/>
      <c r="E417" s="237"/>
      <c r="F417" s="300"/>
      <c r="G417" s="218"/>
      <c r="H417" s="219"/>
      <c r="I417" s="219"/>
      <c r="J417" s="219"/>
      <c r="K417" s="219"/>
      <c r="L417" s="219"/>
      <c r="M417" s="219"/>
      <c r="N417" s="219"/>
      <c r="O417" s="219"/>
      <c r="P417" s="220"/>
      <c r="Q417" s="991"/>
      <c r="R417" s="992"/>
      <c r="S417" s="992"/>
      <c r="T417" s="992"/>
      <c r="U417" s="992"/>
      <c r="V417" s="992"/>
      <c r="W417" s="992"/>
      <c r="X417" s="992"/>
      <c r="Y417" s="992"/>
      <c r="Z417" s="992"/>
      <c r="AA417" s="99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1"/>
      <c r="B418" s="238"/>
      <c r="C418" s="237"/>
      <c r="D418" s="238"/>
      <c r="E418" s="237"/>
      <c r="F418" s="300"/>
      <c r="G418" s="218"/>
      <c r="H418" s="219"/>
      <c r="I418" s="219"/>
      <c r="J418" s="219"/>
      <c r="K418" s="219"/>
      <c r="L418" s="219"/>
      <c r="M418" s="219"/>
      <c r="N418" s="219"/>
      <c r="O418" s="219"/>
      <c r="P418" s="220"/>
      <c r="Q418" s="991"/>
      <c r="R418" s="992"/>
      <c r="S418" s="992"/>
      <c r="T418" s="992"/>
      <c r="U418" s="992"/>
      <c r="V418" s="992"/>
      <c r="W418" s="992"/>
      <c r="X418" s="992"/>
      <c r="Y418" s="992"/>
      <c r="Z418" s="992"/>
      <c r="AA418" s="99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1"/>
      <c r="B419" s="238"/>
      <c r="C419" s="237"/>
      <c r="D419" s="238"/>
      <c r="E419" s="237"/>
      <c r="F419" s="300"/>
      <c r="G419" s="221"/>
      <c r="H419" s="150"/>
      <c r="I419" s="150"/>
      <c r="J419" s="150"/>
      <c r="K419" s="150"/>
      <c r="L419" s="150"/>
      <c r="M419" s="150"/>
      <c r="N419" s="150"/>
      <c r="O419" s="150"/>
      <c r="P419" s="222"/>
      <c r="Q419" s="994"/>
      <c r="R419" s="995"/>
      <c r="S419" s="995"/>
      <c r="T419" s="995"/>
      <c r="U419" s="995"/>
      <c r="V419" s="995"/>
      <c r="W419" s="995"/>
      <c r="X419" s="995"/>
      <c r="Y419" s="995"/>
      <c r="Z419" s="995"/>
      <c r="AA419" s="99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1"/>
      <c r="B420" s="238"/>
      <c r="C420" s="237"/>
      <c r="D420" s="238"/>
      <c r="E420" s="237"/>
      <c r="F420" s="300"/>
      <c r="G420" s="258" t="s">
        <v>323</v>
      </c>
      <c r="H420" s="155"/>
      <c r="I420" s="155"/>
      <c r="J420" s="155"/>
      <c r="K420" s="155"/>
      <c r="L420" s="155"/>
      <c r="M420" s="155"/>
      <c r="N420" s="155"/>
      <c r="O420" s="155"/>
      <c r="P420" s="156"/>
      <c r="Q420" s="162" t="s">
        <v>375</v>
      </c>
      <c r="R420" s="155"/>
      <c r="S420" s="155"/>
      <c r="T420" s="155"/>
      <c r="U420" s="155"/>
      <c r="V420" s="155"/>
      <c r="W420" s="155"/>
      <c r="X420" s="155"/>
      <c r="Y420" s="155"/>
      <c r="Z420" s="155"/>
      <c r="AA420" s="155"/>
      <c r="AB420" s="273" t="s">
        <v>376</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1"/>
      <c r="B422" s="238"/>
      <c r="C422" s="237"/>
      <c r="D422" s="238"/>
      <c r="E422" s="237"/>
      <c r="F422" s="300"/>
      <c r="G422" s="216"/>
      <c r="H422" s="147"/>
      <c r="I422" s="147"/>
      <c r="J422" s="147"/>
      <c r="K422" s="147"/>
      <c r="L422" s="147"/>
      <c r="M422" s="147"/>
      <c r="N422" s="147"/>
      <c r="O422" s="147"/>
      <c r="P422" s="217"/>
      <c r="Q422" s="988"/>
      <c r="R422" s="989"/>
      <c r="S422" s="989"/>
      <c r="T422" s="989"/>
      <c r="U422" s="989"/>
      <c r="V422" s="989"/>
      <c r="W422" s="989"/>
      <c r="X422" s="989"/>
      <c r="Y422" s="989"/>
      <c r="Z422" s="989"/>
      <c r="AA422" s="99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1"/>
      <c r="B423" s="238"/>
      <c r="C423" s="237"/>
      <c r="D423" s="238"/>
      <c r="E423" s="237"/>
      <c r="F423" s="300"/>
      <c r="G423" s="218"/>
      <c r="H423" s="219"/>
      <c r="I423" s="219"/>
      <c r="J423" s="219"/>
      <c r="K423" s="219"/>
      <c r="L423" s="219"/>
      <c r="M423" s="219"/>
      <c r="N423" s="219"/>
      <c r="O423" s="219"/>
      <c r="P423" s="220"/>
      <c r="Q423" s="991"/>
      <c r="R423" s="992"/>
      <c r="S423" s="992"/>
      <c r="T423" s="992"/>
      <c r="U423" s="992"/>
      <c r="V423" s="992"/>
      <c r="W423" s="992"/>
      <c r="X423" s="992"/>
      <c r="Y423" s="992"/>
      <c r="Z423" s="992"/>
      <c r="AA423" s="99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1"/>
      <c r="B424" s="238"/>
      <c r="C424" s="237"/>
      <c r="D424" s="238"/>
      <c r="E424" s="237"/>
      <c r="F424" s="300"/>
      <c r="G424" s="218"/>
      <c r="H424" s="219"/>
      <c r="I424" s="219"/>
      <c r="J424" s="219"/>
      <c r="K424" s="219"/>
      <c r="L424" s="219"/>
      <c r="M424" s="219"/>
      <c r="N424" s="219"/>
      <c r="O424" s="219"/>
      <c r="P424" s="220"/>
      <c r="Q424" s="991"/>
      <c r="R424" s="992"/>
      <c r="S424" s="992"/>
      <c r="T424" s="992"/>
      <c r="U424" s="992"/>
      <c r="V424" s="992"/>
      <c r="W424" s="992"/>
      <c r="X424" s="992"/>
      <c r="Y424" s="992"/>
      <c r="Z424" s="992"/>
      <c r="AA424" s="99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1"/>
      <c r="B425" s="238"/>
      <c r="C425" s="237"/>
      <c r="D425" s="238"/>
      <c r="E425" s="237"/>
      <c r="F425" s="300"/>
      <c r="G425" s="218"/>
      <c r="H425" s="219"/>
      <c r="I425" s="219"/>
      <c r="J425" s="219"/>
      <c r="K425" s="219"/>
      <c r="L425" s="219"/>
      <c r="M425" s="219"/>
      <c r="N425" s="219"/>
      <c r="O425" s="219"/>
      <c r="P425" s="220"/>
      <c r="Q425" s="991"/>
      <c r="R425" s="992"/>
      <c r="S425" s="992"/>
      <c r="T425" s="992"/>
      <c r="U425" s="992"/>
      <c r="V425" s="992"/>
      <c r="W425" s="992"/>
      <c r="X425" s="992"/>
      <c r="Y425" s="992"/>
      <c r="Z425" s="992"/>
      <c r="AA425" s="99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1"/>
      <c r="B426" s="238"/>
      <c r="C426" s="237"/>
      <c r="D426" s="238"/>
      <c r="E426" s="301"/>
      <c r="F426" s="302"/>
      <c r="G426" s="221"/>
      <c r="H426" s="150"/>
      <c r="I426" s="150"/>
      <c r="J426" s="150"/>
      <c r="K426" s="150"/>
      <c r="L426" s="150"/>
      <c r="M426" s="150"/>
      <c r="N426" s="150"/>
      <c r="O426" s="150"/>
      <c r="P426" s="222"/>
      <c r="Q426" s="994"/>
      <c r="R426" s="995"/>
      <c r="S426" s="995"/>
      <c r="T426" s="995"/>
      <c r="U426" s="995"/>
      <c r="V426" s="995"/>
      <c r="W426" s="995"/>
      <c r="X426" s="995"/>
      <c r="Y426" s="995"/>
      <c r="Z426" s="995"/>
      <c r="AA426" s="99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1"/>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1"/>
      <c r="B429" s="238"/>
      <c r="C429" s="301"/>
      <c r="D429" s="99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1"/>
      <c r="B430" s="238"/>
      <c r="C430" s="235" t="s">
        <v>466</v>
      </c>
      <c r="D430" s="236"/>
      <c r="E430" s="224" t="s">
        <v>458</v>
      </c>
      <c r="F430" s="451"/>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441</v>
      </c>
      <c r="AJ431" s="167"/>
      <c r="AK431" s="167"/>
      <c r="AL431" s="162"/>
      <c r="AM431" s="167" t="s">
        <v>436</v>
      </c>
      <c r="AN431" s="167"/>
      <c r="AO431" s="167"/>
      <c r="AP431" s="162"/>
      <c r="AQ431" s="162" t="s">
        <v>306</v>
      </c>
      <c r="AR431" s="155"/>
      <c r="AS431" s="155"/>
      <c r="AT431" s="156"/>
      <c r="AU431" s="120" t="s">
        <v>252</v>
      </c>
      <c r="AV431" s="120"/>
      <c r="AW431" s="120"/>
      <c r="AX431" s="121"/>
    </row>
    <row r="432" spans="1:50" ht="18.75" hidden="1" customHeight="1" x14ac:dyDescent="0.15">
      <c r="A432" s="100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01"/>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440</v>
      </c>
      <c r="AJ436" s="167"/>
      <c r="AK436" s="167"/>
      <c r="AL436" s="162"/>
      <c r="AM436" s="167" t="s">
        <v>436</v>
      </c>
      <c r="AN436" s="167"/>
      <c r="AO436" s="167"/>
      <c r="AP436" s="162"/>
      <c r="AQ436" s="162" t="s">
        <v>306</v>
      </c>
      <c r="AR436" s="155"/>
      <c r="AS436" s="155"/>
      <c r="AT436" s="156"/>
      <c r="AU436" s="120" t="s">
        <v>252</v>
      </c>
      <c r="AV436" s="120"/>
      <c r="AW436" s="120"/>
      <c r="AX436" s="121"/>
    </row>
    <row r="437" spans="1:50" ht="18.75" hidden="1" customHeight="1" x14ac:dyDescent="0.15">
      <c r="A437" s="100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440</v>
      </c>
      <c r="AJ441" s="167"/>
      <c r="AK441" s="167"/>
      <c r="AL441" s="162"/>
      <c r="AM441" s="167" t="s">
        <v>432</v>
      </c>
      <c r="AN441" s="167"/>
      <c r="AO441" s="167"/>
      <c r="AP441" s="162"/>
      <c r="AQ441" s="162" t="s">
        <v>306</v>
      </c>
      <c r="AR441" s="155"/>
      <c r="AS441" s="155"/>
      <c r="AT441" s="156"/>
      <c r="AU441" s="120" t="s">
        <v>252</v>
      </c>
      <c r="AV441" s="120"/>
      <c r="AW441" s="120"/>
      <c r="AX441" s="121"/>
    </row>
    <row r="442" spans="1:50" ht="18.75" hidden="1" customHeight="1" x14ac:dyDescent="0.15">
      <c r="A442" s="100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440</v>
      </c>
      <c r="AJ446" s="167"/>
      <c r="AK446" s="167"/>
      <c r="AL446" s="162"/>
      <c r="AM446" s="167" t="s">
        <v>437</v>
      </c>
      <c r="AN446" s="167"/>
      <c r="AO446" s="167"/>
      <c r="AP446" s="162"/>
      <c r="AQ446" s="162" t="s">
        <v>306</v>
      </c>
      <c r="AR446" s="155"/>
      <c r="AS446" s="155"/>
      <c r="AT446" s="156"/>
      <c r="AU446" s="120" t="s">
        <v>252</v>
      </c>
      <c r="AV446" s="120"/>
      <c r="AW446" s="120"/>
      <c r="AX446" s="121"/>
    </row>
    <row r="447" spans="1:50" ht="18.75" hidden="1" customHeight="1" x14ac:dyDescent="0.15">
      <c r="A447" s="100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440</v>
      </c>
      <c r="AJ451" s="167"/>
      <c r="AK451" s="167"/>
      <c r="AL451" s="162"/>
      <c r="AM451" s="167" t="s">
        <v>436</v>
      </c>
      <c r="AN451" s="167"/>
      <c r="AO451" s="167"/>
      <c r="AP451" s="162"/>
      <c r="AQ451" s="162" t="s">
        <v>306</v>
      </c>
      <c r="AR451" s="155"/>
      <c r="AS451" s="155"/>
      <c r="AT451" s="156"/>
      <c r="AU451" s="120" t="s">
        <v>252</v>
      </c>
      <c r="AV451" s="120"/>
      <c r="AW451" s="120"/>
      <c r="AX451" s="121"/>
    </row>
    <row r="452" spans="1:50" ht="18.75" hidden="1" customHeight="1" x14ac:dyDescent="0.15">
      <c r="A452" s="100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440</v>
      </c>
      <c r="AJ456" s="167"/>
      <c r="AK456" s="167"/>
      <c r="AL456" s="162"/>
      <c r="AM456" s="167" t="s">
        <v>436</v>
      </c>
      <c r="AN456" s="167"/>
      <c r="AO456" s="167"/>
      <c r="AP456" s="162"/>
      <c r="AQ456" s="162" t="s">
        <v>306</v>
      </c>
      <c r="AR456" s="155"/>
      <c r="AS456" s="155"/>
      <c r="AT456" s="156"/>
      <c r="AU456" s="120" t="s">
        <v>252</v>
      </c>
      <c r="AV456" s="120"/>
      <c r="AW456" s="120"/>
      <c r="AX456" s="121"/>
    </row>
    <row r="457" spans="1:50" ht="18.75" hidden="1" customHeight="1" x14ac:dyDescent="0.15">
      <c r="A457" s="100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440</v>
      </c>
      <c r="AJ461" s="167"/>
      <c r="AK461" s="167"/>
      <c r="AL461" s="162"/>
      <c r="AM461" s="167" t="s">
        <v>438</v>
      </c>
      <c r="AN461" s="167"/>
      <c r="AO461" s="167"/>
      <c r="AP461" s="162"/>
      <c r="AQ461" s="162" t="s">
        <v>306</v>
      </c>
      <c r="AR461" s="155"/>
      <c r="AS461" s="155"/>
      <c r="AT461" s="156"/>
      <c r="AU461" s="120" t="s">
        <v>252</v>
      </c>
      <c r="AV461" s="120"/>
      <c r="AW461" s="120"/>
      <c r="AX461" s="121"/>
    </row>
    <row r="462" spans="1:50" ht="18.75" hidden="1" customHeight="1" x14ac:dyDescent="0.15">
      <c r="A462" s="100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440</v>
      </c>
      <c r="AJ466" s="167"/>
      <c r="AK466" s="167"/>
      <c r="AL466" s="162"/>
      <c r="AM466" s="167" t="s">
        <v>436</v>
      </c>
      <c r="AN466" s="167"/>
      <c r="AO466" s="167"/>
      <c r="AP466" s="162"/>
      <c r="AQ466" s="162" t="s">
        <v>306</v>
      </c>
      <c r="AR466" s="155"/>
      <c r="AS466" s="155"/>
      <c r="AT466" s="156"/>
      <c r="AU466" s="120" t="s">
        <v>252</v>
      </c>
      <c r="AV466" s="120"/>
      <c r="AW466" s="120"/>
      <c r="AX466" s="121"/>
    </row>
    <row r="467" spans="1:50" ht="18.75" hidden="1" customHeight="1" x14ac:dyDescent="0.15">
      <c r="A467" s="100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440</v>
      </c>
      <c r="AJ471" s="167"/>
      <c r="AK471" s="167"/>
      <c r="AL471" s="162"/>
      <c r="AM471" s="167" t="s">
        <v>432</v>
      </c>
      <c r="AN471" s="167"/>
      <c r="AO471" s="167"/>
      <c r="AP471" s="162"/>
      <c r="AQ471" s="162" t="s">
        <v>306</v>
      </c>
      <c r="AR471" s="155"/>
      <c r="AS471" s="155"/>
      <c r="AT471" s="156"/>
      <c r="AU471" s="120" t="s">
        <v>252</v>
      </c>
      <c r="AV471" s="120"/>
      <c r="AW471" s="120"/>
      <c r="AX471" s="121"/>
    </row>
    <row r="472" spans="1:50" ht="18.75" hidden="1" customHeight="1" x14ac:dyDescent="0.15">
      <c r="A472" s="100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440</v>
      </c>
      <c r="AJ476" s="167"/>
      <c r="AK476" s="167"/>
      <c r="AL476" s="162"/>
      <c r="AM476" s="167" t="s">
        <v>436</v>
      </c>
      <c r="AN476" s="167"/>
      <c r="AO476" s="167"/>
      <c r="AP476" s="162"/>
      <c r="AQ476" s="162" t="s">
        <v>306</v>
      </c>
      <c r="AR476" s="155"/>
      <c r="AS476" s="155"/>
      <c r="AT476" s="156"/>
      <c r="AU476" s="120" t="s">
        <v>252</v>
      </c>
      <c r="AV476" s="120"/>
      <c r="AW476" s="120"/>
      <c r="AX476" s="121"/>
    </row>
    <row r="477" spans="1:50" ht="18.75" hidden="1" customHeight="1" x14ac:dyDescent="0.15">
      <c r="A477" s="100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1"/>
      <c r="B481" s="238"/>
      <c r="C481" s="237"/>
      <c r="D481" s="238"/>
      <c r="E481" s="143" t="s">
        <v>472</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1"/>
      <c r="B484" s="238"/>
      <c r="C484" s="237"/>
      <c r="D484" s="238"/>
      <c r="E484" s="224" t="s">
        <v>467</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441</v>
      </c>
      <c r="AJ485" s="167"/>
      <c r="AK485" s="167"/>
      <c r="AL485" s="162"/>
      <c r="AM485" s="167" t="s">
        <v>438</v>
      </c>
      <c r="AN485" s="167"/>
      <c r="AO485" s="167"/>
      <c r="AP485" s="162"/>
      <c r="AQ485" s="162" t="s">
        <v>306</v>
      </c>
      <c r="AR485" s="155"/>
      <c r="AS485" s="155"/>
      <c r="AT485" s="156"/>
      <c r="AU485" s="120" t="s">
        <v>252</v>
      </c>
      <c r="AV485" s="120"/>
      <c r="AW485" s="120"/>
      <c r="AX485" s="121"/>
    </row>
    <row r="486" spans="1:50" ht="18.75" hidden="1" customHeight="1" x14ac:dyDescent="0.15">
      <c r="A486" s="100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440</v>
      </c>
      <c r="AJ490" s="167"/>
      <c r="AK490" s="167"/>
      <c r="AL490" s="162"/>
      <c r="AM490" s="167" t="s">
        <v>438</v>
      </c>
      <c r="AN490" s="167"/>
      <c r="AO490" s="167"/>
      <c r="AP490" s="162"/>
      <c r="AQ490" s="162" t="s">
        <v>306</v>
      </c>
      <c r="AR490" s="155"/>
      <c r="AS490" s="155"/>
      <c r="AT490" s="156"/>
      <c r="AU490" s="120" t="s">
        <v>252</v>
      </c>
      <c r="AV490" s="120"/>
      <c r="AW490" s="120"/>
      <c r="AX490" s="121"/>
    </row>
    <row r="491" spans="1:50" ht="18.75" hidden="1" customHeight="1" x14ac:dyDescent="0.15">
      <c r="A491" s="100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440</v>
      </c>
      <c r="AJ495" s="167"/>
      <c r="AK495" s="167"/>
      <c r="AL495" s="162"/>
      <c r="AM495" s="167" t="s">
        <v>436</v>
      </c>
      <c r="AN495" s="167"/>
      <c r="AO495" s="167"/>
      <c r="AP495" s="162"/>
      <c r="AQ495" s="162" t="s">
        <v>306</v>
      </c>
      <c r="AR495" s="155"/>
      <c r="AS495" s="155"/>
      <c r="AT495" s="156"/>
      <c r="AU495" s="120" t="s">
        <v>252</v>
      </c>
      <c r="AV495" s="120"/>
      <c r="AW495" s="120"/>
      <c r="AX495" s="121"/>
    </row>
    <row r="496" spans="1:50" ht="18.75" hidden="1" customHeight="1" x14ac:dyDescent="0.15">
      <c r="A496" s="100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440</v>
      </c>
      <c r="AJ500" s="167"/>
      <c r="AK500" s="167"/>
      <c r="AL500" s="162"/>
      <c r="AM500" s="167" t="s">
        <v>437</v>
      </c>
      <c r="AN500" s="167"/>
      <c r="AO500" s="167"/>
      <c r="AP500" s="162"/>
      <c r="AQ500" s="162" t="s">
        <v>306</v>
      </c>
      <c r="AR500" s="155"/>
      <c r="AS500" s="155"/>
      <c r="AT500" s="156"/>
      <c r="AU500" s="120" t="s">
        <v>252</v>
      </c>
      <c r="AV500" s="120"/>
      <c r="AW500" s="120"/>
      <c r="AX500" s="121"/>
    </row>
    <row r="501" spans="1:50" ht="18.75" hidden="1" customHeight="1" x14ac:dyDescent="0.15">
      <c r="A501" s="100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440</v>
      </c>
      <c r="AJ505" s="167"/>
      <c r="AK505" s="167"/>
      <c r="AL505" s="162"/>
      <c r="AM505" s="167" t="s">
        <v>438</v>
      </c>
      <c r="AN505" s="167"/>
      <c r="AO505" s="167"/>
      <c r="AP505" s="162"/>
      <c r="AQ505" s="162" t="s">
        <v>306</v>
      </c>
      <c r="AR505" s="155"/>
      <c r="AS505" s="155"/>
      <c r="AT505" s="156"/>
      <c r="AU505" s="120" t="s">
        <v>252</v>
      </c>
      <c r="AV505" s="120"/>
      <c r="AW505" s="120"/>
      <c r="AX505" s="121"/>
    </row>
    <row r="506" spans="1:50" ht="18.75" hidden="1" customHeight="1" x14ac:dyDescent="0.15">
      <c r="A506" s="100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440</v>
      </c>
      <c r="AJ510" s="167"/>
      <c r="AK510" s="167"/>
      <c r="AL510" s="162"/>
      <c r="AM510" s="167" t="s">
        <v>436</v>
      </c>
      <c r="AN510" s="167"/>
      <c r="AO510" s="167"/>
      <c r="AP510" s="162"/>
      <c r="AQ510" s="162" t="s">
        <v>306</v>
      </c>
      <c r="AR510" s="155"/>
      <c r="AS510" s="155"/>
      <c r="AT510" s="156"/>
      <c r="AU510" s="120" t="s">
        <v>252</v>
      </c>
      <c r="AV510" s="120"/>
      <c r="AW510" s="120"/>
      <c r="AX510" s="121"/>
    </row>
    <row r="511" spans="1:50" ht="18.75" hidden="1" customHeight="1" x14ac:dyDescent="0.15">
      <c r="A511" s="100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441</v>
      </c>
      <c r="AJ515" s="167"/>
      <c r="AK515" s="167"/>
      <c r="AL515" s="162"/>
      <c r="AM515" s="167" t="s">
        <v>436</v>
      </c>
      <c r="AN515" s="167"/>
      <c r="AO515" s="167"/>
      <c r="AP515" s="162"/>
      <c r="AQ515" s="162" t="s">
        <v>306</v>
      </c>
      <c r="AR515" s="155"/>
      <c r="AS515" s="155"/>
      <c r="AT515" s="156"/>
      <c r="AU515" s="120" t="s">
        <v>252</v>
      </c>
      <c r="AV515" s="120"/>
      <c r="AW515" s="120"/>
      <c r="AX515" s="121"/>
    </row>
    <row r="516" spans="1:50" ht="18.75" hidden="1" customHeight="1" x14ac:dyDescent="0.15">
      <c r="A516" s="100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441</v>
      </c>
      <c r="AJ520" s="167"/>
      <c r="AK520" s="167"/>
      <c r="AL520" s="162"/>
      <c r="AM520" s="167" t="s">
        <v>436</v>
      </c>
      <c r="AN520" s="167"/>
      <c r="AO520" s="167"/>
      <c r="AP520" s="162"/>
      <c r="AQ520" s="162" t="s">
        <v>306</v>
      </c>
      <c r="AR520" s="155"/>
      <c r="AS520" s="155"/>
      <c r="AT520" s="156"/>
      <c r="AU520" s="120" t="s">
        <v>252</v>
      </c>
      <c r="AV520" s="120"/>
      <c r="AW520" s="120"/>
      <c r="AX520" s="121"/>
    </row>
    <row r="521" spans="1:50" ht="18.75" hidden="1" customHeight="1" x14ac:dyDescent="0.15">
      <c r="A521" s="100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440</v>
      </c>
      <c r="AJ525" s="167"/>
      <c r="AK525" s="167"/>
      <c r="AL525" s="162"/>
      <c r="AM525" s="167" t="s">
        <v>432</v>
      </c>
      <c r="AN525" s="167"/>
      <c r="AO525" s="167"/>
      <c r="AP525" s="162"/>
      <c r="AQ525" s="162" t="s">
        <v>306</v>
      </c>
      <c r="AR525" s="155"/>
      <c r="AS525" s="155"/>
      <c r="AT525" s="156"/>
      <c r="AU525" s="120" t="s">
        <v>252</v>
      </c>
      <c r="AV525" s="120"/>
      <c r="AW525" s="120"/>
      <c r="AX525" s="121"/>
    </row>
    <row r="526" spans="1:50" ht="18.75" hidden="1" customHeight="1" x14ac:dyDescent="0.15">
      <c r="A526" s="100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440</v>
      </c>
      <c r="AJ530" s="167"/>
      <c r="AK530" s="167"/>
      <c r="AL530" s="162"/>
      <c r="AM530" s="167" t="s">
        <v>436</v>
      </c>
      <c r="AN530" s="167"/>
      <c r="AO530" s="167"/>
      <c r="AP530" s="162"/>
      <c r="AQ530" s="162" t="s">
        <v>306</v>
      </c>
      <c r="AR530" s="155"/>
      <c r="AS530" s="155"/>
      <c r="AT530" s="156"/>
      <c r="AU530" s="120" t="s">
        <v>252</v>
      </c>
      <c r="AV530" s="120"/>
      <c r="AW530" s="120"/>
      <c r="AX530" s="121"/>
    </row>
    <row r="531" spans="1:50" ht="18.75" hidden="1" customHeight="1" x14ac:dyDescent="0.15">
      <c r="A531" s="100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1"/>
      <c r="B535" s="238"/>
      <c r="C535" s="237"/>
      <c r="D535" s="238"/>
      <c r="E535" s="143" t="s">
        <v>473</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1"/>
      <c r="B538" s="238"/>
      <c r="C538" s="237"/>
      <c r="D538" s="238"/>
      <c r="E538" s="224" t="s">
        <v>468</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441</v>
      </c>
      <c r="AJ539" s="167"/>
      <c r="AK539" s="167"/>
      <c r="AL539" s="162"/>
      <c r="AM539" s="167" t="s">
        <v>436</v>
      </c>
      <c r="AN539" s="167"/>
      <c r="AO539" s="167"/>
      <c r="AP539" s="162"/>
      <c r="AQ539" s="162" t="s">
        <v>306</v>
      </c>
      <c r="AR539" s="155"/>
      <c r="AS539" s="155"/>
      <c r="AT539" s="156"/>
      <c r="AU539" s="120" t="s">
        <v>252</v>
      </c>
      <c r="AV539" s="120"/>
      <c r="AW539" s="120"/>
      <c r="AX539" s="121"/>
    </row>
    <row r="540" spans="1:50" ht="18.75" hidden="1" customHeight="1" x14ac:dyDescent="0.15">
      <c r="A540" s="100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440</v>
      </c>
      <c r="AJ544" s="167"/>
      <c r="AK544" s="167"/>
      <c r="AL544" s="162"/>
      <c r="AM544" s="167" t="s">
        <v>438</v>
      </c>
      <c r="AN544" s="167"/>
      <c r="AO544" s="167"/>
      <c r="AP544" s="162"/>
      <c r="AQ544" s="162" t="s">
        <v>306</v>
      </c>
      <c r="AR544" s="155"/>
      <c r="AS544" s="155"/>
      <c r="AT544" s="156"/>
      <c r="AU544" s="120" t="s">
        <v>252</v>
      </c>
      <c r="AV544" s="120"/>
      <c r="AW544" s="120"/>
      <c r="AX544" s="121"/>
    </row>
    <row r="545" spans="1:50" ht="18.75" hidden="1" customHeight="1" x14ac:dyDescent="0.15">
      <c r="A545" s="100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440</v>
      </c>
      <c r="AJ549" s="167"/>
      <c r="AK549" s="167"/>
      <c r="AL549" s="162"/>
      <c r="AM549" s="167" t="s">
        <v>432</v>
      </c>
      <c r="AN549" s="167"/>
      <c r="AO549" s="167"/>
      <c r="AP549" s="162"/>
      <c r="AQ549" s="162" t="s">
        <v>306</v>
      </c>
      <c r="AR549" s="155"/>
      <c r="AS549" s="155"/>
      <c r="AT549" s="156"/>
      <c r="AU549" s="120" t="s">
        <v>252</v>
      </c>
      <c r="AV549" s="120"/>
      <c r="AW549" s="120"/>
      <c r="AX549" s="121"/>
    </row>
    <row r="550" spans="1:50" ht="18.75" hidden="1" customHeight="1" x14ac:dyDescent="0.15">
      <c r="A550" s="100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440</v>
      </c>
      <c r="AJ554" s="167"/>
      <c r="AK554" s="167"/>
      <c r="AL554" s="162"/>
      <c r="AM554" s="167" t="s">
        <v>432</v>
      </c>
      <c r="AN554" s="167"/>
      <c r="AO554" s="167"/>
      <c r="AP554" s="162"/>
      <c r="AQ554" s="162" t="s">
        <v>306</v>
      </c>
      <c r="AR554" s="155"/>
      <c r="AS554" s="155"/>
      <c r="AT554" s="156"/>
      <c r="AU554" s="120" t="s">
        <v>252</v>
      </c>
      <c r="AV554" s="120"/>
      <c r="AW554" s="120"/>
      <c r="AX554" s="121"/>
    </row>
    <row r="555" spans="1:50" ht="18.75" hidden="1" customHeight="1" x14ac:dyDescent="0.15">
      <c r="A555" s="100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440</v>
      </c>
      <c r="AJ559" s="167"/>
      <c r="AK559" s="167"/>
      <c r="AL559" s="162"/>
      <c r="AM559" s="167" t="s">
        <v>436</v>
      </c>
      <c r="AN559" s="167"/>
      <c r="AO559" s="167"/>
      <c r="AP559" s="162"/>
      <c r="AQ559" s="162" t="s">
        <v>306</v>
      </c>
      <c r="AR559" s="155"/>
      <c r="AS559" s="155"/>
      <c r="AT559" s="156"/>
      <c r="AU559" s="120" t="s">
        <v>252</v>
      </c>
      <c r="AV559" s="120"/>
      <c r="AW559" s="120"/>
      <c r="AX559" s="121"/>
    </row>
    <row r="560" spans="1:50" ht="18.75" hidden="1" customHeight="1" x14ac:dyDescent="0.15">
      <c r="A560" s="100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440</v>
      </c>
      <c r="AJ564" s="167"/>
      <c r="AK564" s="167"/>
      <c r="AL564" s="162"/>
      <c r="AM564" s="167" t="s">
        <v>432</v>
      </c>
      <c r="AN564" s="167"/>
      <c r="AO564" s="167"/>
      <c r="AP564" s="162"/>
      <c r="AQ564" s="162" t="s">
        <v>306</v>
      </c>
      <c r="AR564" s="155"/>
      <c r="AS564" s="155"/>
      <c r="AT564" s="156"/>
      <c r="AU564" s="120" t="s">
        <v>252</v>
      </c>
      <c r="AV564" s="120"/>
      <c r="AW564" s="120"/>
      <c r="AX564" s="121"/>
    </row>
    <row r="565" spans="1:50" ht="18.75" hidden="1" customHeight="1" x14ac:dyDescent="0.15">
      <c r="A565" s="100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441</v>
      </c>
      <c r="AJ569" s="167"/>
      <c r="AK569" s="167"/>
      <c r="AL569" s="162"/>
      <c r="AM569" s="167" t="s">
        <v>432</v>
      </c>
      <c r="AN569" s="167"/>
      <c r="AO569" s="167"/>
      <c r="AP569" s="162"/>
      <c r="AQ569" s="162" t="s">
        <v>306</v>
      </c>
      <c r="AR569" s="155"/>
      <c r="AS569" s="155"/>
      <c r="AT569" s="156"/>
      <c r="AU569" s="120" t="s">
        <v>252</v>
      </c>
      <c r="AV569" s="120"/>
      <c r="AW569" s="120"/>
      <c r="AX569" s="121"/>
    </row>
    <row r="570" spans="1:50" ht="18.75" hidden="1" customHeight="1" x14ac:dyDescent="0.15">
      <c r="A570" s="100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440</v>
      </c>
      <c r="AJ574" s="167"/>
      <c r="AK574" s="167"/>
      <c r="AL574" s="162"/>
      <c r="AM574" s="167" t="s">
        <v>432</v>
      </c>
      <c r="AN574" s="167"/>
      <c r="AO574" s="167"/>
      <c r="AP574" s="162"/>
      <c r="AQ574" s="162" t="s">
        <v>306</v>
      </c>
      <c r="AR574" s="155"/>
      <c r="AS574" s="155"/>
      <c r="AT574" s="156"/>
      <c r="AU574" s="120" t="s">
        <v>252</v>
      </c>
      <c r="AV574" s="120"/>
      <c r="AW574" s="120"/>
      <c r="AX574" s="121"/>
    </row>
    <row r="575" spans="1:50" ht="18.75" hidden="1" customHeight="1" x14ac:dyDescent="0.15">
      <c r="A575" s="100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440</v>
      </c>
      <c r="AJ579" s="167"/>
      <c r="AK579" s="167"/>
      <c r="AL579" s="162"/>
      <c r="AM579" s="167" t="s">
        <v>432</v>
      </c>
      <c r="AN579" s="167"/>
      <c r="AO579" s="167"/>
      <c r="AP579" s="162"/>
      <c r="AQ579" s="162" t="s">
        <v>306</v>
      </c>
      <c r="AR579" s="155"/>
      <c r="AS579" s="155"/>
      <c r="AT579" s="156"/>
      <c r="AU579" s="120" t="s">
        <v>252</v>
      </c>
      <c r="AV579" s="120"/>
      <c r="AW579" s="120"/>
      <c r="AX579" s="121"/>
    </row>
    <row r="580" spans="1:50" ht="18.75" hidden="1" customHeight="1" x14ac:dyDescent="0.15">
      <c r="A580" s="100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440</v>
      </c>
      <c r="AJ584" s="167"/>
      <c r="AK584" s="167"/>
      <c r="AL584" s="162"/>
      <c r="AM584" s="167" t="s">
        <v>436</v>
      </c>
      <c r="AN584" s="167"/>
      <c r="AO584" s="167"/>
      <c r="AP584" s="162"/>
      <c r="AQ584" s="162" t="s">
        <v>306</v>
      </c>
      <c r="AR584" s="155"/>
      <c r="AS584" s="155"/>
      <c r="AT584" s="156"/>
      <c r="AU584" s="120" t="s">
        <v>252</v>
      </c>
      <c r="AV584" s="120"/>
      <c r="AW584" s="120"/>
      <c r="AX584" s="121"/>
    </row>
    <row r="585" spans="1:50" ht="18.75" hidden="1" customHeight="1" x14ac:dyDescent="0.15">
      <c r="A585" s="100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1"/>
      <c r="B589" s="238"/>
      <c r="C589" s="237"/>
      <c r="D589" s="238"/>
      <c r="E589" s="143" t="s">
        <v>473</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1"/>
      <c r="B592" s="238"/>
      <c r="C592" s="237"/>
      <c r="D592" s="238"/>
      <c r="E592" s="224" t="s">
        <v>467</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440</v>
      </c>
      <c r="AJ593" s="167"/>
      <c r="AK593" s="167"/>
      <c r="AL593" s="162"/>
      <c r="AM593" s="167" t="s">
        <v>432</v>
      </c>
      <c r="AN593" s="167"/>
      <c r="AO593" s="167"/>
      <c r="AP593" s="162"/>
      <c r="AQ593" s="162" t="s">
        <v>306</v>
      </c>
      <c r="AR593" s="155"/>
      <c r="AS593" s="155"/>
      <c r="AT593" s="156"/>
      <c r="AU593" s="120" t="s">
        <v>252</v>
      </c>
      <c r="AV593" s="120"/>
      <c r="AW593" s="120"/>
      <c r="AX593" s="121"/>
    </row>
    <row r="594" spans="1:50" ht="18.75" hidden="1" customHeight="1" x14ac:dyDescent="0.15">
      <c r="A594" s="100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441</v>
      </c>
      <c r="AJ598" s="167"/>
      <c r="AK598" s="167"/>
      <c r="AL598" s="162"/>
      <c r="AM598" s="167" t="s">
        <v>437</v>
      </c>
      <c r="AN598" s="167"/>
      <c r="AO598" s="167"/>
      <c r="AP598" s="162"/>
      <c r="AQ598" s="162" t="s">
        <v>306</v>
      </c>
      <c r="AR598" s="155"/>
      <c r="AS598" s="155"/>
      <c r="AT598" s="156"/>
      <c r="AU598" s="120" t="s">
        <v>252</v>
      </c>
      <c r="AV598" s="120"/>
      <c r="AW598" s="120"/>
      <c r="AX598" s="121"/>
    </row>
    <row r="599" spans="1:50" ht="18.75" hidden="1" customHeight="1" x14ac:dyDescent="0.15">
      <c r="A599" s="100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440</v>
      </c>
      <c r="AJ603" s="167"/>
      <c r="AK603" s="167"/>
      <c r="AL603" s="162"/>
      <c r="AM603" s="167" t="s">
        <v>432</v>
      </c>
      <c r="AN603" s="167"/>
      <c r="AO603" s="167"/>
      <c r="AP603" s="162"/>
      <c r="AQ603" s="162" t="s">
        <v>306</v>
      </c>
      <c r="AR603" s="155"/>
      <c r="AS603" s="155"/>
      <c r="AT603" s="156"/>
      <c r="AU603" s="120" t="s">
        <v>252</v>
      </c>
      <c r="AV603" s="120"/>
      <c r="AW603" s="120"/>
      <c r="AX603" s="121"/>
    </row>
    <row r="604" spans="1:50" ht="18.75" hidden="1" customHeight="1" x14ac:dyDescent="0.15">
      <c r="A604" s="100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440</v>
      </c>
      <c r="AJ608" s="167"/>
      <c r="AK608" s="167"/>
      <c r="AL608" s="162"/>
      <c r="AM608" s="167" t="s">
        <v>432</v>
      </c>
      <c r="AN608" s="167"/>
      <c r="AO608" s="167"/>
      <c r="AP608" s="162"/>
      <c r="AQ608" s="162" t="s">
        <v>306</v>
      </c>
      <c r="AR608" s="155"/>
      <c r="AS608" s="155"/>
      <c r="AT608" s="156"/>
      <c r="AU608" s="120" t="s">
        <v>252</v>
      </c>
      <c r="AV608" s="120"/>
      <c r="AW608" s="120"/>
      <c r="AX608" s="121"/>
    </row>
    <row r="609" spans="1:50" ht="18.75" hidden="1" customHeight="1" x14ac:dyDescent="0.15">
      <c r="A609" s="100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440</v>
      </c>
      <c r="AJ613" s="167"/>
      <c r="AK613" s="167"/>
      <c r="AL613" s="162"/>
      <c r="AM613" s="167" t="s">
        <v>436</v>
      </c>
      <c r="AN613" s="167"/>
      <c r="AO613" s="167"/>
      <c r="AP613" s="162"/>
      <c r="AQ613" s="162" t="s">
        <v>306</v>
      </c>
      <c r="AR613" s="155"/>
      <c r="AS613" s="155"/>
      <c r="AT613" s="156"/>
      <c r="AU613" s="120" t="s">
        <v>252</v>
      </c>
      <c r="AV613" s="120"/>
      <c r="AW613" s="120"/>
      <c r="AX613" s="121"/>
    </row>
    <row r="614" spans="1:50" ht="18.75" hidden="1" customHeight="1" x14ac:dyDescent="0.15">
      <c r="A614" s="100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440</v>
      </c>
      <c r="AJ618" s="167"/>
      <c r="AK618" s="167"/>
      <c r="AL618" s="162"/>
      <c r="AM618" s="167" t="s">
        <v>436</v>
      </c>
      <c r="AN618" s="167"/>
      <c r="AO618" s="167"/>
      <c r="AP618" s="162"/>
      <c r="AQ618" s="162" t="s">
        <v>306</v>
      </c>
      <c r="AR618" s="155"/>
      <c r="AS618" s="155"/>
      <c r="AT618" s="156"/>
      <c r="AU618" s="120" t="s">
        <v>252</v>
      </c>
      <c r="AV618" s="120"/>
      <c r="AW618" s="120"/>
      <c r="AX618" s="121"/>
    </row>
    <row r="619" spans="1:50" ht="18.75" hidden="1" customHeight="1" x14ac:dyDescent="0.15">
      <c r="A619" s="100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440</v>
      </c>
      <c r="AJ623" s="167"/>
      <c r="AK623" s="167"/>
      <c r="AL623" s="162"/>
      <c r="AM623" s="167" t="s">
        <v>437</v>
      </c>
      <c r="AN623" s="167"/>
      <c r="AO623" s="167"/>
      <c r="AP623" s="162"/>
      <c r="AQ623" s="162" t="s">
        <v>306</v>
      </c>
      <c r="AR623" s="155"/>
      <c r="AS623" s="155"/>
      <c r="AT623" s="156"/>
      <c r="AU623" s="120" t="s">
        <v>252</v>
      </c>
      <c r="AV623" s="120"/>
      <c r="AW623" s="120"/>
      <c r="AX623" s="121"/>
    </row>
    <row r="624" spans="1:50" ht="18.75" hidden="1" customHeight="1" x14ac:dyDescent="0.15">
      <c r="A624" s="100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440</v>
      </c>
      <c r="AJ628" s="167"/>
      <c r="AK628" s="167"/>
      <c r="AL628" s="162"/>
      <c r="AM628" s="167" t="s">
        <v>436</v>
      </c>
      <c r="AN628" s="167"/>
      <c r="AO628" s="167"/>
      <c r="AP628" s="162"/>
      <c r="AQ628" s="162" t="s">
        <v>306</v>
      </c>
      <c r="AR628" s="155"/>
      <c r="AS628" s="155"/>
      <c r="AT628" s="156"/>
      <c r="AU628" s="120" t="s">
        <v>252</v>
      </c>
      <c r="AV628" s="120"/>
      <c r="AW628" s="120"/>
      <c r="AX628" s="121"/>
    </row>
    <row r="629" spans="1:50" ht="18.75" hidden="1" customHeight="1" x14ac:dyDescent="0.15">
      <c r="A629" s="100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440</v>
      </c>
      <c r="AJ633" s="167"/>
      <c r="AK633" s="167"/>
      <c r="AL633" s="162"/>
      <c r="AM633" s="167" t="s">
        <v>432</v>
      </c>
      <c r="AN633" s="167"/>
      <c r="AO633" s="167"/>
      <c r="AP633" s="162"/>
      <c r="AQ633" s="162" t="s">
        <v>306</v>
      </c>
      <c r="AR633" s="155"/>
      <c r="AS633" s="155"/>
      <c r="AT633" s="156"/>
      <c r="AU633" s="120" t="s">
        <v>252</v>
      </c>
      <c r="AV633" s="120"/>
      <c r="AW633" s="120"/>
      <c r="AX633" s="121"/>
    </row>
    <row r="634" spans="1:50" ht="18.75" hidden="1" customHeight="1" x14ac:dyDescent="0.15">
      <c r="A634" s="100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440</v>
      </c>
      <c r="AJ638" s="167"/>
      <c r="AK638" s="167"/>
      <c r="AL638" s="162"/>
      <c r="AM638" s="167" t="s">
        <v>436</v>
      </c>
      <c r="AN638" s="167"/>
      <c r="AO638" s="167"/>
      <c r="AP638" s="162"/>
      <c r="AQ638" s="162" t="s">
        <v>306</v>
      </c>
      <c r="AR638" s="155"/>
      <c r="AS638" s="155"/>
      <c r="AT638" s="156"/>
      <c r="AU638" s="120" t="s">
        <v>252</v>
      </c>
      <c r="AV638" s="120"/>
      <c r="AW638" s="120"/>
      <c r="AX638" s="121"/>
    </row>
    <row r="639" spans="1:50" ht="18.75" hidden="1" customHeight="1" x14ac:dyDescent="0.15">
      <c r="A639" s="100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1"/>
      <c r="B643" s="238"/>
      <c r="C643" s="237"/>
      <c r="D643" s="238"/>
      <c r="E643" s="143" t="s">
        <v>473</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1"/>
      <c r="B646" s="238"/>
      <c r="C646" s="237"/>
      <c r="D646" s="238"/>
      <c r="E646" s="224" t="s">
        <v>468</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441</v>
      </c>
      <c r="AJ647" s="167"/>
      <c r="AK647" s="167"/>
      <c r="AL647" s="162"/>
      <c r="AM647" s="167" t="s">
        <v>432</v>
      </c>
      <c r="AN647" s="167"/>
      <c r="AO647" s="167"/>
      <c r="AP647" s="162"/>
      <c r="AQ647" s="162" t="s">
        <v>306</v>
      </c>
      <c r="AR647" s="155"/>
      <c r="AS647" s="155"/>
      <c r="AT647" s="156"/>
      <c r="AU647" s="120" t="s">
        <v>252</v>
      </c>
      <c r="AV647" s="120"/>
      <c r="AW647" s="120"/>
      <c r="AX647" s="121"/>
    </row>
    <row r="648" spans="1:50" ht="18.75" hidden="1" customHeight="1" x14ac:dyDescent="0.15">
      <c r="A648" s="100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440</v>
      </c>
      <c r="AJ652" s="167"/>
      <c r="AK652" s="167"/>
      <c r="AL652" s="162"/>
      <c r="AM652" s="167" t="s">
        <v>432</v>
      </c>
      <c r="AN652" s="167"/>
      <c r="AO652" s="167"/>
      <c r="AP652" s="162"/>
      <c r="AQ652" s="162" t="s">
        <v>306</v>
      </c>
      <c r="AR652" s="155"/>
      <c r="AS652" s="155"/>
      <c r="AT652" s="156"/>
      <c r="AU652" s="120" t="s">
        <v>252</v>
      </c>
      <c r="AV652" s="120"/>
      <c r="AW652" s="120"/>
      <c r="AX652" s="121"/>
    </row>
    <row r="653" spans="1:50" ht="18.75" hidden="1" customHeight="1" x14ac:dyDescent="0.15">
      <c r="A653" s="100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440</v>
      </c>
      <c r="AJ657" s="167"/>
      <c r="AK657" s="167"/>
      <c r="AL657" s="162"/>
      <c r="AM657" s="167" t="s">
        <v>436</v>
      </c>
      <c r="AN657" s="167"/>
      <c r="AO657" s="167"/>
      <c r="AP657" s="162"/>
      <c r="AQ657" s="162" t="s">
        <v>306</v>
      </c>
      <c r="AR657" s="155"/>
      <c r="AS657" s="155"/>
      <c r="AT657" s="156"/>
      <c r="AU657" s="120" t="s">
        <v>252</v>
      </c>
      <c r="AV657" s="120"/>
      <c r="AW657" s="120"/>
      <c r="AX657" s="121"/>
    </row>
    <row r="658" spans="1:50" ht="18.75" hidden="1" customHeight="1" x14ac:dyDescent="0.15">
      <c r="A658" s="100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440</v>
      </c>
      <c r="AJ662" s="167"/>
      <c r="AK662" s="167"/>
      <c r="AL662" s="162"/>
      <c r="AM662" s="167" t="s">
        <v>432</v>
      </c>
      <c r="AN662" s="167"/>
      <c r="AO662" s="167"/>
      <c r="AP662" s="162"/>
      <c r="AQ662" s="162" t="s">
        <v>306</v>
      </c>
      <c r="AR662" s="155"/>
      <c r="AS662" s="155"/>
      <c r="AT662" s="156"/>
      <c r="AU662" s="120" t="s">
        <v>252</v>
      </c>
      <c r="AV662" s="120"/>
      <c r="AW662" s="120"/>
      <c r="AX662" s="121"/>
    </row>
    <row r="663" spans="1:50" ht="18.75" hidden="1" customHeight="1" x14ac:dyDescent="0.15">
      <c r="A663" s="100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440</v>
      </c>
      <c r="AJ667" s="167"/>
      <c r="AK667" s="167"/>
      <c r="AL667" s="162"/>
      <c r="AM667" s="167" t="s">
        <v>432</v>
      </c>
      <c r="AN667" s="167"/>
      <c r="AO667" s="167"/>
      <c r="AP667" s="162"/>
      <c r="AQ667" s="162" t="s">
        <v>306</v>
      </c>
      <c r="AR667" s="155"/>
      <c r="AS667" s="155"/>
      <c r="AT667" s="156"/>
      <c r="AU667" s="120" t="s">
        <v>252</v>
      </c>
      <c r="AV667" s="120"/>
      <c r="AW667" s="120"/>
      <c r="AX667" s="121"/>
    </row>
    <row r="668" spans="1:50" ht="18.75" hidden="1" customHeight="1" x14ac:dyDescent="0.15">
      <c r="A668" s="100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441</v>
      </c>
      <c r="AJ672" s="167"/>
      <c r="AK672" s="167"/>
      <c r="AL672" s="162"/>
      <c r="AM672" s="167" t="s">
        <v>432</v>
      </c>
      <c r="AN672" s="167"/>
      <c r="AO672" s="167"/>
      <c r="AP672" s="162"/>
      <c r="AQ672" s="162" t="s">
        <v>306</v>
      </c>
      <c r="AR672" s="155"/>
      <c r="AS672" s="155"/>
      <c r="AT672" s="156"/>
      <c r="AU672" s="120" t="s">
        <v>252</v>
      </c>
      <c r="AV672" s="120"/>
      <c r="AW672" s="120"/>
      <c r="AX672" s="121"/>
    </row>
    <row r="673" spans="1:50" ht="18.75" hidden="1" customHeight="1" x14ac:dyDescent="0.15">
      <c r="A673" s="100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440</v>
      </c>
      <c r="AJ677" s="167"/>
      <c r="AK677" s="167"/>
      <c r="AL677" s="162"/>
      <c r="AM677" s="167" t="s">
        <v>438</v>
      </c>
      <c r="AN677" s="167"/>
      <c r="AO677" s="167"/>
      <c r="AP677" s="162"/>
      <c r="AQ677" s="162" t="s">
        <v>306</v>
      </c>
      <c r="AR677" s="155"/>
      <c r="AS677" s="155"/>
      <c r="AT677" s="156"/>
      <c r="AU677" s="120" t="s">
        <v>252</v>
      </c>
      <c r="AV677" s="120"/>
      <c r="AW677" s="120"/>
      <c r="AX677" s="121"/>
    </row>
    <row r="678" spans="1:50" ht="18.75" hidden="1" customHeight="1" x14ac:dyDescent="0.15">
      <c r="A678" s="100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441</v>
      </c>
      <c r="AJ682" s="167"/>
      <c r="AK682" s="167"/>
      <c r="AL682" s="162"/>
      <c r="AM682" s="167" t="s">
        <v>436</v>
      </c>
      <c r="AN682" s="167"/>
      <c r="AO682" s="167"/>
      <c r="AP682" s="162"/>
      <c r="AQ682" s="162" t="s">
        <v>306</v>
      </c>
      <c r="AR682" s="155"/>
      <c r="AS682" s="155"/>
      <c r="AT682" s="156"/>
      <c r="AU682" s="120" t="s">
        <v>252</v>
      </c>
      <c r="AV682" s="120"/>
      <c r="AW682" s="120"/>
      <c r="AX682" s="121"/>
    </row>
    <row r="683" spans="1:50" ht="18.75" hidden="1" customHeight="1" x14ac:dyDescent="0.15">
      <c r="A683" s="100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440</v>
      </c>
      <c r="AJ687" s="167"/>
      <c r="AK687" s="167"/>
      <c r="AL687" s="162"/>
      <c r="AM687" s="167" t="s">
        <v>432</v>
      </c>
      <c r="AN687" s="167"/>
      <c r="AO687" s="167"/>
      <c r="AP687" s="162"/>
      <c r="AQ687" s="162" t="s">
        <v>306</v>
      </c>
      <c r="AR687" s="155"/>
      <c r="AS687" s="155"/>
      <c r="AT687" s="156"/>
      <c r="AU687" s="120" t="s">
        <v>252</v>
      </c>
      <c r="AV687" s="120"/>
      <c r="AW687" s="120"/>
      <c r="AX687" s="121"/>
    </row>
    <row r="688" spans="1:50" ht="18.75" hidden="1" customHeight="1" x14ac:dyDescent="0.15">
      <c r="A688" s="100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440</v>
      </c>
      <c r="AJ692" s="167"/>
      <c r="AK692" s="167"/>
      <c r="AL692" s="162"/>
      <c r="AM692" s="167" t="s">
        <v>437</v>
      </c>
      <c r="AN692" s="167"/>
      <c r="AO692" s="167"/>
      <c r="AP692" s="162"/>
      <c r="AQ692" s="162" t="s">
        <v>306</v>
      </c>
      <c r="AR692" s="155"/>
      <c r="AS692" s="155"/>
      <c r="AT692" s="156"/>
      <c r="AU692" s="120" t="s">
        <v>252</v>
      </c>
      <c r="AV692" s="120"/>
      <c r="AW692" s="120"/>
      <c r="AX692" s="121"/>
    </row>
    <row r="693" spans="1:50" ht="18.75" hidden="1" customHeight="1" x14ac:dyDescent="0.15">
      <c r="A693" s="100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1"/>
      <c r="B697" s="238"/>
      <c r="C697" s="237"/>
      <c r="D697" s="238"/>
      <c r="E697" s="143" t="s">
        <v>473</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62.25" customHeight="1" x14ac:dyDescent="0.15">
      <c r="A702" s="532" t="s">
        <v>258</v>
      </c>
      <c r="B702" s="533"/>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478</v>
      </c>
      <c r="AE702" s="903"/>
      <c r="AF702" s="903"/>
      <c r="AG702" s="892" t="s">
        <v>493</v>
      </c>
      <c r="AH702" s="893"/>
      <c r="AI702" s="893"/>
      <c r="AJ702" s="893"/>
      <c r="AK702" s="893"/>
      <c r="AL702" s="893"/>
      <c r="AM702" s="893"/>
      <c r="AN702" s="893"/>
      <c r="AO702" s="893"/>
      <c r="AP702" s="893"/>
      <c r="AQ702" s="893"/>
      <c r="AR702" s="893"/>
      <c r="AS702" s="893"/>
      <c r="AT702" s="893"/>
      <c r="AU702" s="893"/>
      <c r="AV702" s="893"/>
      <c r="AW702" s="893"/>
      <c r="AX702" s="894"/>
    </row>
    <row r="703" spans="1:50" ht="62.25" customHeight="1" x14ac:dyDescent="0.15">
      <c r="A703" s="534"/>
      <c r="B703" s="535"/>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40" t="s">
        <v>478</v>
      </c>
      <c r="AE703" s="141"/>
      <c r="AF703" s="141"/>
      <c r="AG703" s="671" t="s">
        <v>494</v>
      </c>
      <c r="AH703" s="672"/>
      <c r="AI703" s="672"/>
      <c r="AJ703" s="672"/>
      <c r="AK703" s="672"/>
      <c r="AL703" s="672"/>
      <c r="AM703" s="672"/>
      <c r="AN703" s="672"/>
      <c r="AO703" s="672"/>
      <c r="AP703" s="672"/>
      <c r="AQ703" s="672"/>
      <c r="AR703" s="672"/>
      <c r="AS703" s="672"/>
      <c r="AT703" s="672"/>
      <c r="AU703" s="672"/>
      <c r="AV703" s="672"/>
      <c r="AW703" s="672"/>
      <c r="AX703" s="673"/>
    </row>
    <row r="704" spans="1:50" ht="62.25" customHeight="1" x14ac:dyDescent="0.15">
      <c r="A704" s="536"/>
      <c r="B704" s="537"/>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478</v>
      </c>
      <c r="AE704" s="593"/>
      <c r="AF704" s="593"/>
      <c r="AG704" s="431" t="s">
        <v>495</v>
      </c>
      <c r="AH704" s="219"/>
      <c r="AI704" s="219"/>
      <c r="AJ704" s="219"/>
      <c r="AK704" s="219"/>
      <c r="AL704" s="219"/>
      <c r="AM704" s="219"/>
      <c r="AN704" s="219"/>
      <c r="AO704" s="219"/>
      <c r="AP704" s="219"/>
      <c r="AQ704" s="219"/>
      <c r="AR704" s="219"/>
      <c r="AS704" s="219"/>
      <c r="AT704" s="219"/>
      <c r="AU704" s="219"/>
      <c r="AV704" s="219"/>
      <c r="AW704" s="219"/>
      <c r="AX704" s="432"/>
    </row>
    <row r="705" spans="1:50" ht="27" customHeight="1" x14ac:dyDescent="0.15">
      <c r="A705" s="628" t="s">
        <v>38</v>
      </c>
      <c r="B705" s="776"/>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478</v>
      </c>
      <c r="AE705" s="740"/>
      <c r="AF705" s="740"/>
      <c r="AG705" s="146" t="s">
        <v>497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62"/>
      <c r="B706" s="777"/>
      <c r="C706" s="621"/>
      <c r="D706" s="622"/>
      <c r="E706" s="690" t="s">
        <v>419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0" t="s">
        <v>496</v>
      </c>
      <c r="AE706" s="141"/>
      <c r="AF706" s="142"/>
      <c r="AG706" s="431"/>
      <c r="AH706" s="219"/>
      <c r="AI706" s="219"/>
      <c r="AJ706" s="219"/>
      <c r="AK706" s="219"/>
      <c r="AL706" s="219"/>
      <c r="AM706" s="219"/>
      <c r="AN706" s="219"/>
      <c r="AO706" s="219"/>
      <c r="AP706" s="219"/>
      <c r="AQ706" s="219"/>
      <c r="AR706" s="219"/>
      <c r="AS706" s="219"/>
      <c r="AT706" s="219"/>
      <c r="AU706" s="219"/>
      <c r="AV706" s="219"/>
      <c r="AW706" s="219"/>
      <c r="AX706" s="432"/>
    </row>
    <row r="707" spans="1:50" ht="26.25" customHeight="1" x14ac:dyDescent="0.15">
      <c r="A707" s="662"/>
      <c r="B707" s="777"/>
      <c r="C707" s="623"/>
      <c r="D707" s="624"/>
      <c r="E707" s="693" t="s">
        <v>360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496</v>
      </c>
      <c r="AE707" s="591"/>
      <c r="AF707" s="591"/>
      <c r="AG707" s="431"/>
      <c r="AH707" s="219"/>
      <c r="AI707" s="219"/>
      <c r="AJ707" s="219"/>
      <c r="AK707" s="219"/>
      <c r="AL707" s="219"/>
      <c r="AM707" s="219"/>
      <c r="AN707" s="219"/>
      <c r="AO707" s="219"/>
      <c r="AP707" s="219"/>
      <c r="AQ707" s="219"/>
      <c r="AR707" s="219"/>
      <c r="AS707" s="219"/>
      <c r="AT707" s="219"/>
      <c r="AU707" s="219"/>
      <c r="AV707" s="219"/>
      <c r="AW707" s="219"/>
      <c r="AX707" s="432"/>
    </row>
    <row r="708" spans="1:50" x14ac:dyDescent="0.15">
      <c r="A708" s="662"/>
      <c r="B708" s="663"/>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498</v>
      </c>
      <c r="AE708" s="675"/>
      <c r="AF708" s="675"/>
      <c r="AG708" s="529"/>
      <c r="AH708" s="530"/>
      <c r="AI708" s="530"/>
      <c r="AJ708" s="530"/>
      <c r="AK708" s="530"/>
      <c r="AL708" s="530"/>
      <c r="AM708" s="530"/>
      <c r="AN708" s="530"/>
      <c r="AO708" s="530"/>
      <c r="AP708" s="530"/>
      <c r="AQ708" s="530"/>
      <c r="AR708" s="530"/>
      <c r="AS708" s="530"/>
      <c r="AT708" s="530"/>
      <c r="AU708" s="530"/>
      <c r="AV708" s="530"/>
      <c r="AW708" s="530"/>
      <c r="AX708" s="531"/>
    </row>
    <row r="709" spans="1:50" ht="87" customHeight="1" x14ac:dyDescent="0.15">
      <c r="A709" s="662"/>
      <c r="B709" s="663"/>
      <c r="C709" s="595" t="s">
        <v>261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0" t="s">
        <v>478</v>
      </c>
      <c r="AE709" s="141"/>
      <c r="AF709" s="141"/>
      <c r="AG709" s="671" t="s">
        <v>499</v>
      </c>
      <c r="AH709" s="672"/>
      <c r="AI709" s="672"/>
      <c r="AJ709" s="672"/>
      <c r="AK709" s="672"/>
      <c r="AL709" s="672"/>
      <c r="AM709" s="672"/>
      <c r="AN709" s="672"/>
      <c r="AO709" s="672"/>
      <c r="AP709" s="672"/>
      <c r="AQ709" s="672"/>
      <c r="AR709" s="672"/>
      <c r="AS709" s="672"/>
      <c r="AT709" s="672"/>
      <c r="AU709" s="672"/>
      <c r="AV709" s="672"/>
      <c r="AW709" s="672"/>
      <c r="AX709" s="673"/>
    </row>
    <row r="710" spans="1:50" x14ac:dyDescent="0.15">
      <c r="A710" s="662"/>
      <c r="B710" s="663"/>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0" t="s">
        <v>498</v>
      </c>
      <c r="AE710" s="141"/>
      <c r="AF710" s="141"/>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40" t="s">
        <v>478</v>
      </c>
      <c r="AE711" s="141"/>
      <c r="AF711" s="141"/>
      <c r="AG711" s="671" t="s">
        <v>500</v>
      </c>
      <c r="AH711" s="672"/>
      <c r="AI711" s="672"/>
      <c r="AJ711" s="672"/>
      <c r="AK711" s="672"/>
      <c r="AL711" s="672"/>
      <c r="AM711" s="672"/>
      <c r="AN711" s="672"/>
      <c r="AO711" s="672"/>
      <c r="AP711" s="672"/>
      <c r="AQ711" s="672"/>
      <c r="AR711" s="672"/>
      <c r="AS711" s="672"/>
      <c r="AT711" s="672"/>
      <c r="AU711" s="672"/>
      <c r="AV711" s="672"/>
      <c r="AW711" s="672"/>
      <c r="AX711" s="673"/>
    </row>
    <row r="712" spans="1:50" x14ac:dyDescent="0.15">
      <c r="A712" s="662"/>
      <c r="B712" s="663"/>
      <c r="C712" s="595" t="s">
        <v>386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498</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x14ac:dyDescent="0.15">
      <c r="A713" s="662"/>
      <c r="B713" s="663"/>
      <c r="C713" s="137" t="s">
        <v>387</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498</v>
      </c>
      <c r="AE713" s="141"/>
      <c r="AF713" s="142"/>
      <c r="AG713" s="671"/>
      <c r="AH713" s="672"/>
      <c r="AI713" s="672"/>
      <c r="AJ713" s="672"/>
      <c r="AK713" s="672"/>
      <c r="AL713" s="672"/>
      <c r="AM713" s="672"/>
      <c r="AN713" s="672"/>
      <c r="AO713" s="672"/>
      <c r="AP713" s="672"/>
      <c r="AQ713" s="672"/>
      <c r="AR713" s="672"/>
      <c r="AS713" s="672"/>
      <c r="AT713" s="672"/>
      <c r="AU713" s="672"/>
      <c r="AV713" s="672"/>
      <c r="AW713" s="672"/>
      <c r="AX713" s="673"/>
    </row>
    <row r="714" spans="1:50" ht="44.25" customHeight="1" x14ac:dyDescent="0.15">
      <c r="A714" s="664"/>
      <c r="B714" s="665"/>
      <c r="C714" s="778" t="s">
        <v>363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478</v>
      </c>
      <c r="AE714" s="599"/>
      <c r="AF714" s="600"/>
      <c r="AG714" s="696" t="s">
        <v>501</v>
      </c>
      <c r="AH714" s="697"/>
      <c r="AI714" s="697"/>
      <c r="AJ714" s="697"/>
      <c r="AK714" s="697"/>
      <c r="AL714" s="697"/>
      <c r="AM714" s="697"/>
      <c r="AN714" s="697"/>
      <c r="AO714" s="697"/>
      <c r="AP714" s="697"/>
      <c r="AQ714" s="697"/>
      <c r="AR714" s="697"/>
      <c r="AS714" s="697"/>
      <c r="AT714" s="697"/>
      <c r="AU714" s="697"/>
      <c r="AV714" s="697"/>
      <c r="AW714" s="697"/>
      <c r="AX714" s="698"/>
    </row>
    <row r="715" spans="1:50" ht="66.75" customHeight="1" x14ac:dyDescent="0.15">
      <c r="A715" s="628" t="s">
        <v>39</v>
      </c>
      <c r="B715" s="661"/>
      <c r="C715" s="666" t="s">
        <v>364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478</v>
      </c>
      <c r="AE715" s="675"/>
      <c r="AF715" s="784"/>
      <c r="AG715" s="529" t="s">
        <v>502</v>
      </c>
      <c r="AH715" s="530"/>
      <c r="AI715" s="530"/>
      <c r="AJ715" s="530"/>
      <c r="AK715" s="530"/>
      <c r="AL715" s="530"/>
      <c r="AM715" s="530"/>
      <c r="AN715" s="530"/>
      <c r="AO715" s="530"/>
      <c r="AP715" s="530"/>
      <c r="AQ715" s="530"/>
      <c r="AR715" s="530"/>
      <c r="AS715" s="530"/>
      <c r="AT715" s="530"/>
      <c r="AU715" s="530"/>
      <c r="AV715" s="530"/>
      <c r="AW715" s="530"/>
      <c r="AX715" s="531"/>
    </row>
    <row r="716" spans="1:50" ht="33.75" customHeight="1" x14ac:dyDescent="0.15">
      <c r="A716" s="662"/>
      <c r="B716" s="663"/>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498</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42" customHeight="1" x14ac:dyDescent="0.15">
      <c r="A717" s="662"/>
      <c r="B717" s="663"/>
      <c r="C717" s="595" t="s">
        <v>317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0" t="s">
        <v>478</v>
      </c>
      <c r="AE717" s="141"/>
      <c r="AF717" s="141"/>
      <c r="AG717" s="671" t="s">
        <v>503</v>
      </c>
      <c r="AH717" s="672"/>
      <c r="AI717" s="672"/>
      <c r="AJ717" s="672"/>
      <c r="AK717" s="672"/>
      <c r="AL717" s="672"/>
      <c r="AM717" s="672"/>
      <c r="AN717" s="672"/>
      <c r="AO717" s="672"/>
      <c r="AP717" s="672"/>
      <c r="AQ717" s="672"/>
      <c r="AR717" s="672"/>
      <c r="AS717" s="672"/>
      <c r="AT717" s="672"/>
      <c r="AU717" s="672"/>
      <c r="AV717" s="672"/>
      <c r="AW717" s="672"/>
      <c r="AX717" s="673"/>
    </row>
    <row r="718" spans="1:50" x14ac:dyDescent="0.15">
      <c r="A718" s="664"/>
      <c r="B718" s="665"/>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0" t="s">
        <v>498</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5" t="s">
        <v>57</v>
      </c>
      <c r="B719" s="656"/>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46"/>
      <c r="AH719" s="147"/>
      <c r="AI719" s="147"/>
      <c r="AJ719" s="147"/>
      <c r="AK719" s="147"/>
      <c r="AL719" s="147"/>
      <c r="AM719" s="147"/>
      <c r="AN719" s="147"/>
      <c r="AO719" s="147"/>
      <c r="AP719" s="147"/>
      <c r="AQ719" s="147"/>
      <c r="AR719" s="147"/>
      <c r="AS719" s="147"/>
      <c r="AT719" s="147"/>
      <c r="AU719" s="147"/>
      <c r="AV719" s="147"/>
      <c r="AW719" s="147"/>
      <c r="AX719" s="148"/>
    </row>
    <row r="720" spans="1:50" x14ac:dyDescent="0.15">
      <c r="A720" s="657"/>
      <c r="B720" s="658"/>
      <c r="C720" s="942" t="s">
        <v>379</v>
      </c>
      <c r="D720" s="940"/>
      <c r="E720" s="940"/>
      <c r="F720" s="943"/>
      <c r="G720" s="939" t="s">
        <v>380</v>
      </c>
      <c r="H720" s="940"/>
      <c r="I720" s="940"/>
      <c r="J720" s="940"/>
      <c r="K720" s="940"/>
      <c r="L720" s="940"/>
      <c r="M720" s="940"/>
      <c r="N720" s="939" t="s">
        <v>383</v>
      </c>
      <c r="O720" s="940"/>
      <c r="P720" s="940"/>
      <c r="Q720" s="940"/>
      <c r="R720" s="940"/>
      <c r="S720" s="940"/>
      <c r="T720" s="940"/>
      <c r="U720" s="940"/>
      <c r="V720" s="940"/>
      <c r="W720" s="940"/>
      <c r="X720" s="940"/>
      <c r="Y720" s="940"/>
      <c r="Z720" s="940"/>
      <c r="AA720" s="940"/>
      <c r="AB720" s="940"/>
      <c r="AC720" s="940"/>
      <c r="AD720" s="940"/>
      <c r="AE720" s="940"/>
      <c r="AF720" s="941"/>
      <c r="AG720" s="431"/>
      <c r="AH720" s="219"/>
      <c r="AI720" s="219"/>
      <c r="AJ720" s="219"/>
      <c r="AK720" s="219"/>
      <c r="AL720" s="219"/>
      <c r="AM720" s="219"/>
      <c r="AN720" s="219"/>
      <c r="AO720" s="219"/>
      <c r="AP720" s="219"/>
      <c r="AQ720" s="219"/>
      <c r="AR720" s="219"/>
      <c r="AS720" s="219"/>
      <c r="AT720" s="219"/>
      <c r="AU720" s="219"/>
      <c r="AV720" s="219"/>
      <c r="AW720" s="219"/>
      <c r="AX720" s="432"/>
    </row>
    <row r="721" spans="1:50" ht="24.75" customHeight="1" x14ac:dyDescent="0.15">
      <c r="A721" s="657"/>
      <c r="B721" s="658"/>
      <c r="C721" s="924"/>
      <c r="D721" s="925"/>
      <c r="E721" s="925"/>
      <c r="F721" s="926"/>
      <c r="G721" s="944"/>
      <c r="H721" s="945"/>
      <c r="I721" s="69" t="str">
        <f>IF(OR(G721="　", G721=""), "", "-")</f>
        <v/>
      </c>
      <c r="J721" s="923"/>
      <c r="K721" s="923"/>
      <c r="L721" s="69" t="str">
        <f>IF(M721="","","-")</f>
        <v/>
      </c>
      <c r="M721" s="70"/>
      <c r="N721" s="920"/>
      <c r="O721" s="921"/>
      <c r="P721" s="921"/>
      <c r="Q721" s="921"/>
      <c r="R721" s="921"/>
      <c r="S721" s="921"/>
      <c r="T721" s="921"/>
      <c r="U721" s="921"/>
      <c r="V721" s="921"/>
      <c r="W721" s="921"/>
      <c r="X721" s="921"/>
      <c r="Y721" s="921"/>
      <c r="Z721" s="921"/>
      <c r="AA721" s="921"/>
      <c r="AB721" s="921"/>
      <c r="AC721" s="921"/>
      <c r="AD721" s="921"/>
      <c r="AE721" s="921"/>
      <c r="AF721" s="922"/>
      <c r="AG721" s="431"/>
      <c r="AH721" s="219"/>
      <c r="AI721" s="219"/>
      <c r="AJ721" s="219"/>
      <c r="AK721" s="219"/>
      <c r="AL721" s="219"/>
      <c r="AM721" s="219"/>
      <c r="AN721" s="219"/>
      <c r="AO721" s="219"/>
      <c r="AP721" s="219"/>
      <c r="AQ721" s="219"/>
      <c r="AR721" s="219"/>
      <c r="AS721" s="219"/>
      <c r="AT721" s="219"/>
      <c r="AU721" s="219"/>
      <c r="AV721" s="219"/>
      <c r="AW721" s="219"/>
      <c r="AX721" s="432"/>
    </row>
    <row r="722" spans="1:50" ht="24.75" hidden="1" customHeight="1" x14ac:dyDescent="0.15">
      <c r="A722" s="657"/>
      <c r="B722" s="658"/>
      <c r="C722" s="924"/>
      <c r="D722" s="925"/>
      <c r="E722" s="925"/>
      <c r="F722" s="926"/>
      <c r="G722" s="944"/>
      <c r="H722" s="945"/>
      <c r="I722" s="69" t="str">
        <f t="shared" ref="I722:I725" si="4">IF(OR(G722="　", G722=""), "", "-")</f>
        <v/>
      </c>
      <c r="J722" s="923"/>
      <c r="K722" s="923"/>
      <c r="L722" s="69" t="str">
        <f t="shared" ref="L722:L725" si="5">IF(M722="","","-")</f>
        <v/>
      </c>
      <c r="M722" s="70"/>
      <c r="N722" s="920"/>
      <c r="O722" s="921"/>
      <c r="P722" s="921"/>
      <c r="Q722" s="921"/>
      <c r="R722" s="921"/>
      <c r="S722" s="921"/>
      <c r="T722" s="921"/>
      <c r="U722" s="921"/>
      <c r="V722" s="921"/>
      <c r="W722" s="921"/>
      <c r="X722" s="921"/>
      <c r="Y722" s="921"/>
      <c r="Z722" s="921"/>
      <c r="AA722" s="921"/>
      <c r="AB722" s="921"/>
      <c r="AC722" s="921"/>
      <c r="AD722" s="921"/>
      <c r="AE722" s="921"/>
      <c r="AF722" s="922"/>
      <c r="AG722" s="431"/>
      <c r="AH722" s="219"/>
      <c r="AI722" s="219"/>
      <c r="AJ722" s="219"/>
      <c r="AK722" s="219"/>
      <c r="AL722" s="219"/>
      <c r="AM722" s="219"/>
      <c r="AN722" s="219"/>
      <c r="AO722" s="219"/>
      <c r="AP722" s="219"/>
      <c r="AQ722" s="219"/>
      <c r="AR722" s="219"/>
      <c r="AS722" s="219"/>
      <c r="AT722" s="219"/>
      <c r="AU722" s="219"/>
      <c r="AV722" s="219"/>
      <c r="AW722" s="219"/>
      <c r="AX722" s="432"/>
    </row>
    <row r="723" spans="1:50" ht="24.75" hidden="1" customHeight="1" x14ac:dyDescent="0.15">
      <c r="A723" s="657"/>
      <c r="B723" s="658"/>
      <c r="C723" s="924"/>
      <c r="D723" s="925"/>
      <c r="E723" s="925"/>
      <c r="F723" s="926"/>
      <c r="G723" s="944"/>
      <c r="H723" s="945"/>
      <c r="I723" s="69" t="str">
        <f t="shared" si="4"/>
        <v/>
      </c>
      <c r="J723" s="923"/>
      <c r="K723" s="923"/>
      <c r="L723" s="69" t="str">
        <f t="shared" si="5"/>
        <v/>
      </c>
      <c r="M723" s="70"/>
      <c r="N723" s="920"/>
      <c r="O723" s="921"/>
      <c r="P723" s="921"/>
      <c r="Q723" s="921"/>
      <c r="R723" s="921"/>
      <c r="S723" s="921"/>
      <c r="T723" s="921"/>
      <c r="U723" s="921"/>
      <c r="V723" s="921"/>
      <c r="W723" s="921"/>
      <c r="X723" s="921"/>
      <c r="Y723" s="921"/>
      <c r="Z723" s="921"/>
      <c r="AA723" s="921"/>
      <c r="AB723" s="921"/>
      <c r="AC723" s="921"/>
      <c r="AD723" s="921"/>
      <c r="AE723" s="921"/>
      <c r="AF723" s="922"/>
      <c r="AG723" s="431"/>
      <c r="AH723" s="219"/>
      <c r="AI723" s="219"/>
      <c r="AJ723" s="219"/>
      <c r="AK723" s="219"/>
      <c r="AL723" s="219"/>
      <c r="AM723" s="219"/>
      <c r="AN723" s="219"/>
      <c r="AO723" s="219"/>
      <c r="AP723" s="219"/>
      <c r="AQ723" s="219"/>
      <c r="AR723" s="219"/>
      <c r="AS723" s="219"/>
      <c r="AT723" s="219"/>
      <c r="AU723" s="219"/>
      <c r="AV723" s="219"/>
      <c r="AW723" s="219"/>
      <c r="AX723" s="432"/>
    </row>
    <row r="724" spans="1:50" ht="24.75" hidden="1" customHeight="1" x14ac:dyDescent="0.15">
      <c r="A724" s="657"/>
      <c r="B724" s="658"/>
      <c r="C724" s="924"/>
      <c r="D724" s="925"/>
      <c r="E724" s="925"/>
      <c r="F724" s="926"/>
      <c r="G724" s="944"/>
      <c r="H724" s="945"/>
      <c r="I724" s="69" t="str">
        <f t="shared" si="4"/>
        <v/>
      </c>
      <c r="J724" s="923"/>
      <c r="K724" s="923"/>
      <c r="L724" s="69" t="str">
        <f t="shared" si="5"/>
        <v/>
      </c>
      <c r="M724" s="70"/>
      <c r="N724" s="920"/>
      <c r="O724" s="921"/>
      <c r="P724" s="921"/>
      <c r="Q724" s="921"/>
      <c r="R724" s="921"/>
      <c r="S724" s="921"/>
      <c r="T724" s="921"/>
      <c r="U724" s="921"/>
      <c r="V724" s="921"/>
      <c r="W724" s="921"/>
      <c r="X724" s="921"/>
      <c r="Y724" s="921"/>
      <c r="Z724" s="921"/>
      <c r="AA724" s="921"/>
      <c r="AB724" s="921"/>
      <c r="AC724" s="921"/>
      <c r="AD724" s="921"/>
      <c r="AE724" s="921"/>
      <c r="AF724" s="922"/>
      <c r="AG724" s="431"/>
      <c r="AH724" s="219"/>
      <c r="AI724" s="219"/>
      <c r="AJ724" s="219"/>
      <c r="AK724" s="219"/>
      <c r="AL724" s="219"/>
      <c r="AM724" s="219"/>
      <c r="AN724" s="219"/>
      <c r="AO724" s="219"/>
      <c r="AP724" s="219"/>
      <c r="AQ724" s="219"/>
      <c r="AR724" s="219"/>
      <c r="AS724" s="219"/>
      <c r="AT724" s="219"/>
      <c r="AU724" s="219"/>
      <c r="AV724" s="219"/>
      <c r="AW724" s="219"/>
      <c r="AX724" s="432"/>
    </row>
    <row r="725" spans="1:50" ht="24.75" hidden="1" customHeight="1" x14ac:dyDescent="0.15">
      <c r="A725" s="659"/>
      <c r="B725" s="660"/>
      <c r="C725" s="927"/>
      <c r="D725" s="928"/>
      <c r="E725" s="928"/>
      <c r="F725" s="929"/>
      <c r="G725" s="966"/>
      <c r="H725" s="967"/>
      <c r="I725" s="71" t="str">
        <f t="shared" si="4"/>
        <v/>
      </c>
      <c r="J725" s="968"/>
      <c r="K725" s="968"/>
      <c r="L725" s="71" t="str">
        <f t="shared" si="5"/>
        <v/>
      </c>
      <c r="M725" s="72"/>
      <c r="N725" s="959"/>
      <c r="O725" s="960"/>
      <c r="P725" s="960"/>
      <c r="Q725" s="960"/>
      <c r="R725" s="960"/>
      <c r="S725" s="960"/>
      <c r="T725" s="960"/>
      <c r="U725" s="960"/>
      <c r="V725" s="960"/>
      <c r="W725" s="960"/>
      <c r="X725" s="960"/>
      <c r="Y725" s="960"/>
      <c r="Z725" s="960"/>
      <c r="AA725" s="960"/>
      <c r="AB725" s="960"/>
      <c r="AC725" s="960"/>
      <c r="AD725" s="960"/>
      <c r="AE725" s="960"/>
      <c r="AF725" s="96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8" t="s">
        <v>47</v>
      </c>
      <c r="B726" s="629"/>
      <c r="C726" s="446" t="s">
        <v>52</v>
      </c>
      <c r="D726" s="588"/>
      <c r="E726" s="588"/>
      <c r="F726" s="589"/>
      <c r="G726" s="804" t="s">
        <v>504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56</v>
      </c>
      <c r="D727" s="703"/>
      <c r="E727" s="703"/>
      <c r="F727" s="704"/>
      <c r="G727" s="802" t="s">
        <v>505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2.75" customHeight="1" thickBot="1" x14ac:dyDescent="0.2">
      <c r="A729" s="772" t="s">
        <v>607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0.75" customHeight="1" thickBot="1" x14ac:dyDescent="0.2">
      <c r="A731" s="625" t="s">
        <v>256</v>
      </c>
      <c r="B731" s="626"/>
      <c r="C731" s="626"/>
      <c r="D731" s="626"/>
      <c r="E731" s="627"/>
      <c r="F731" s="687" t="s">
        <v>608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0.75" customHeight="1" thickBot="1" x14ac:dyDescent="0.2">
      <c r="A733" s="756" t="s">
        <v>256</v>
      </c>
      <c r="B733" s="757"/>
      <c r="C733" s="757"/>
      <c r="D733" s="757"/>
      <c r="E733" s="758"/>
      <c r="F733" s="773" t="s">
        <v>609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9.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392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9" t="s">
        <v>462</v>
      </c>
      <c r="B737" s="110"/>
      <c r="C737" s="110"/>
      <c r="D737" s="111"/>
      <c r="E737" s="108" t="s">
        <v>506</v>
      </c>
      <c r="F737" s="108"/>
      <c r="G737" s="108"/>
      <c r="H737" s="108"/>
      <c r="I737" s="108"/>
      <c r="J737" s="108"/>
      <c r="K737" s="108"/>
      <c r="L737" s="108"/>
      <c r="M737" s="108"/>
      <c r="N737" s="87" t="s">
        <v>455</v>
      </c>
      <c r="O737" s="87"/>
      <c r="P737" s="87"/>
      <c r="Q737" s="87"/>
      <c r="R737" s="108" t="s">
        <v>507</v>
      </c>
      <c r="S737" s="108"/>
      <c r="T737" s="108"/>
      <c r="U737" s="108"/>
      <c r="V737" s="108"/>
      <c r="W737" s="108"/>
      <c r="X737" s="108"/>
      <c r="Y737" s="108"/>
      <c r="Z737" s="108"/>
      <c r="AA737" s="87" t="s">
        <v>454</v>
      </c>
      <c r="AB737" s="87"/>
      <c r="AC737" s="87"/>
      <c r="AD737" s="87"/>
      <c r="AE737" s="108" t="s">
        <v>508</v>
      </c>
      <c r="AF737" s="108"/>
      <c r="AG737" s="108"/>
      <c r="AH737" s="108"/>
      <c r="AI737" s="108"/>
      <c r="AJ737" s="108"/>
      <c r="AK737" s="108"/>
      <c r="AL737" s="108"/>
      <c r="AM737" s="108"/>
      <c r="AN737" s="87" t="s">
        <v>453</v>
      </c>
      <c r="AO737" s="87"/>
      <c r="AP737" s="87"/>
      <c r="AQ737" s="87"/>
      <c r="AR737" s="88" t="s">
        <v>509</v>
      </c>
      <c r="AS737" s="89"/>
      <c r="AT737" s="89"/>
      <c r="AU737" s="89"/>
      <c r="AV737" s="89"/>
      <c r="AW737" s="89"/>
      <c r="AX737" s="90"/>
      <c r="AY737" s="75"/>
      <c r="AZ737" s="75"/>
    </row>
    <row r="738" spans="1:52" ht="24.75" customHeight="1" x14ac:dyDescent="0.15">
      <c r="A738" s="109" t="s">
        <v>452</v>
      </c>
      <c r="B738" s="110"/>
      <c r="C738" s="110"/>
      <c r="D738" s="111"/>
      <c r="E738" s="108" t="s">
        <v>510</v>
      </c>
      <c r="F738" s="108"/>
      <c r="G738" s="108"/>
      <c r="H738" s="108"/>
      <c r="I738" s="108"/>
      <c r="J738" s="108"/>
      <c r="K738" s="108"/>
      <c r="L738" s="108"/>
      <c r="M738" s="108"/>
      <c r="N738" s="87" t="s">
        <v>451</v>
      </c>
      <c r="O738" s="87"/>
      <c r="P738" s="87"/>
      <c r="Q738" s="87"/>
      <c r="R738" s="108" t="s">
        <v>511</v>
      </c>
      <c r="S738" s="108"/>
      <c r="T738" s="108"/>
      <c r="U738" s="108"/>
      <c r="V738" s="108"/>
      <c r="W738" s="108"/>
      <c r="X738" s="108"/>
      <c r="Y738" s="108"/>
      <c r="Z738" s="108"/>
      <c r="AA738" s="87" t="s">
        <v>450</v>
      </c>
      <c r="AB738" s="87"/>
      <c r="AC738" s="87"/>
      <c r="AD738" s="87"/>
      <c r="AE738" s="108" t="s">
        <v>512</v>
      </c>
      <c r="AF738" s="108"/>
      <c r="AG738" s="108"/>
      <c r="AH738" s="108"/>
      <c r="AI738" s="108"/>
      <c r="AJ738" s="108"/>
      <c r="AK738" s="108"/>
      <c r="AL738" s="108"/>
      <c r="AM738" s="108"/>
      <c r="AN738" s="87" t="s">
        <v>446</v>
      </c>
      <c r="AO738" s="87"/>
      <c r="AP738" s="87"/>
      <c r="AQ738" s="87"/>
      <c r="AR738" s="88" t="s">
        <v>513</v>
      </c>
      <c r="AS738" s="89"/>
      <c r="AT738" s="89"/>
      <c r="AU738" s="89"/>
      <c r="AV738" s="89"/>
      <c r="AW738" s="89"/>
      <c r="AX738" s="90"/>
    </row>
    <row r="739" spans="1:52" ht="24.75" customHeight="1" thickBot="1" x14ac:dyDescent="0.2">
      <c r="A739" s="112" t="s">
        <v>442</v>
      </c>
      <c r="B739" s="113"/>
      <c r="C739" s="113"/>
      <c r="D739" s="114"/>
      <c r="E739" s="115" t="s">
        <v>474</v>
      </c>
      <c r="F739" s="103"/>
      <c r="G739" s="103"/>
      <c r="H739" s="79" t="str">
        <f>IF(E739="", "", "(")</f>
        <v>(</v>
      </c>
      <c r="I739" s="103"/>
      <c r="J739" s="103"/>
      <c r="K739" s="79" t="str">
        <f>IF(OR(I739="　", I739=""), "", "-")</f>
        <v/>
      </c>
      <c r="L739" s="104">
        <v>163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422</v>
      </c>
      <c r="B740" s="129"/>
      <c r="C740" s="129"/>
      <c r="D740" s="129"/>
      <c r="E740" s="129"/>
      <c r="F740" s="130"/>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7" t="s">
        <v>424</v>
      </c>
      <c r="B779" s="768"/>
      <c r="C779" s="768"/>
      <c r="D779" s="768"/>
      <c r="E779" s="768"/>
      <c r="F779" s="769"/>
      <c r="G779" s="442" t="s">
        <v>581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582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0"/>
      <c r="C781" s="770"/>
      <c r="D781" s="770"/>
      <c r="E781" s="770"/>
      <c r="F781" s="771"/>
      <c r="G781" s="452" t="s">
        <v>575</v>
      </c>
      <c r="H781" s="453"/>
      <c r="I781" s="453"/>
      <c r="J781" s="453"/>
      <c r="K781" s="454"/>
      <c r="L781" s="455" t="s">
        <v>578</v>
      </c>
      <c r="M781" s="456"/>
      <c r="N781" s="456"/>
      <c r="O781" s="456"/>
      <c r="P781" s="456"/>
      <c r="Q781" s="456"/>
      <c r="R781" s="456"/>
      <c r="S781" s="456"/>
      <c r="T781" s="456"/>
      <c r="U781" s="456"/>
      <c r="V781" s="456"/>
      <c r="W781" s="456"/>
      <c r="X781" s="457"/>
      <c r="Y781" s="458">
        <v>28.7</v>
      </c>
      <c r="Z781" s="459"/>
      <c r="AA781" s="459"/>
      <c r="AB781" s="560"/>
      <c r="AC781" s="452" t="s">
        <v>583</v>
      </c>
      <c r="AD781" s="453"/>
      <c r="AE781" s="453"/>
      <c r="AF781" s="453"/>
      <c r="AG781" s="454"/>
      <c r="AH781" s="455" t="s">
        <v>584</v>
      </c>
      <c r="AI781" s="456"/>
      <c r="AJ781" s="456"/>
      <c r="AK781" s="456"/>
      <c r="AL781" s="456"/>
      <c r="AM781" s="456"/>
      <c r="AN781" s="456"/>
      <c r="AO781" s="456"/>
      <c r="AP781" s="456"/>
      <c r="AQ781" s="456"/>
      <c r="AR781" s="456"/>
      <c r="AS781" s="456"/>
      <c r="AT781" s="457"/>
      <c r="AU781" s="458">
        <v>11.7</v>
      </c>
      <c r="AV781" s="459"/>
      <c r="AW781" s="459"/>
      <c r="AX781" s="460"/>
    </row>
    <row r="782" spans="1:50" ht="24.75" customHeight="1" x14ac:dyDescent="0.15">
      <c r="A782" s="559"/>
      <c r="B782" s="770"/>
      <c r="C782" s="770"/>
      <c r="D782" s="770"/>
      <c r="E782" s="770"/>
      <c r="F782" s="771"/>
      <c r="G782" s="334" t="s">
        <v>576</v>
      </c>
      <c r="H782" s="335"/>
      <c r="I782" s="335"/>
      <c r="J782" s="335"/>
      <c r="K782" s="336"/>
      <c r="L782" s="387" t="s">
        <v>579</v>
      </c>
      <c r="M782" s="388"/>
      <c r="N782" s="388"/>
      <c r="O782" s="388"/>
      <c r="P782" s="388"/>
      <c r="Q782" s="388"/>
      <c r="R782" s="388"/>
      <c r="S782" s="388"/>
      <c r="T782" s="388"/>
      <c r="U782" s="388"/>
      <c r="V782" s="388"/>
      <c r="W782" s="388"/>
      <c r="X782" s="389"/>
      <c r="Y782" s="384">
        <v>90.9</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59"/>
      <c r="B783" s="770"/>
      <c r="C783" s="770"/>
      <c r="D783" s="770"/>
      <c r="E783" s="770"/>
      <c r="F783" s="771"/>
      <c r="G783" s="334" t="s">
        <v>577</v>
      </c>
      <c r="H783" s="335"/>
      <c r="I783" s="335"/>
      <c r="J783" s="335"/>
      <c r="K783" s="336"/>
      <c r="L783" s="387" t="s">
        <v>580</v>
      </c>
      <c r="M783" s="388"/>
      <c r="N783" s="388"/>
      <c r="O783" s="388"/>
      <c r="P783" s="388"/>
      <c r="Q783" s="388"/>
      <c r="R783" s="388"/>
      <c r="S783" s="388"/>
      <c r="T783" s="388"/>
      <c r="U783" s="388"/>
      <c r="V783" s="388"/>
      <c r="W783" s="388"/>
      <c r="X783" s="389"/>
      <c r="Y783" s="384">
        <v>31.7</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59"/>
      <c r="B784" s="770"/>
      <c r="C784" s="770"/>
      <c r="D784" s="770"/>
      <c r="E784" s="770"/>
      <c r="F784" s="77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59"/>
      <c r="B785" s="770"/>
      <c r="C785" s="770"/>
      <c r="D785" s="770"/>
      <c r="E785" s="770"/>
      <c r="F785" s="77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59"/>
      <c r="B786" s="770"/>
      <c r="C786" s="770"/>
      <c r="D786" s="770"/>
      <c r="E786" s="770"/>
      <c r="F786" s="77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59"/>
      <c r="B787" s="770"/>
      <c r="C787" s="770"/>
      <c r="D787" s="770"/>
      <c r="E787" s="770"/>
      <c r="F787" s="77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59"/>
      <c r="B788" s="770"/>
      <c r="C788" s="770"/>
      <c r="D788" s="770"/>
      <c r="E788" s="770"/>
      <c r="F788" s="77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59"/>
      <c r="B789" s="770"/>
      <c r="C789" s="770"/>
      <c r="D789" s="770"/>
      <c r="E789" s="770"/>
      <c r="F789" s="77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59"/>
      <c r="B790" s="770"/>
      <c r="C790" s="770"/>
      <c r="D790" s="770"/>
      <c r="E790" s="770"/>
      <c r="F790" s="77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59"/>
      <c r="B791" s="770"/>
      <c r="C791" s="770"/>
      <c r="D791" s="770"/>
      <c r="E791" s="770"/>
      <c r="F791" s="771"/>
      <c r="G791" s="395" t="s">
        <v>20</v>
      </c>
      <c r="H791" s="396"/>
      <c r="I791" s="396"/>
      <c r="J791" s="396"/>
      <c r="K791" s="396"/>
      <c r="L791" s="397"/>
      <c r="M791" s="398"/>
      <c r="N791" s="398"/>
      <c r="O791" s="398"/>
      <c r="P791" s="398"/>
      <c r="Q791" s="398"/>
      <c r="R791" s="398"/>
      <c r="S791" s="398"/>
      <c r="T791" s="398"/>
      <c r="U791" s="398"/>
      <c r="V791" s="398"/>
      <c r="W791" s="398"/>
      <c r="X791" s="399"/>
      <c r="Y791" s="400">
        <f>SUM(Y781:AB790)</f>
        <v>151.30000000000001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11.7</v>
      </c>
      <c r="AV791" s="401"/>
      <c r="AW791" s="401"/>
      <c r="AX791" s="403"/>
    </row>
    <row r="792" spans="1:50" ht="24.75" customHeight="1" x14ac:dyDescent="0.15">
      <c r="A792" s="559"/>
      <c r="B792" s="770"/>
      <c r="C792" s="770"/>
      <c r="D792" s="770"/>
      <c r="E792" s="770"/>
      <c r="F792" s="771"/>
      <c r="G792" s="442" t="s">
        <v>594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591</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0"/>
      <c r="C794" s="770"/>
      <c r="D794" s="770"/>
      <c r="E794" s="770"/>
      <c r="F794" s="771"/>
      <c r="G794" s="452" t="s">
        <v>585</v>
      </c>
      <c r="H794" s="453"/>
      <c r="I794" s="453"/>
      <c r="J794" s="453"/>
      <c r="K794" s="454"/>
      <c r="L794" s="455" t="s">
        <v>586</v>
      </c>
      <c r="M794" s="456"/>
      <c r="N794" s="456"/>
      <c r="O794" s="456"/>
      <c r="P794" s="456"/>
      <c r="Q794" s="456"/>
      <c r="R794" s="456"/>
      <c r="S794" s="456"/>
      <c r="T794" s="456"/>
      <c r="U794" s="456"/>
      <c r="V794" s="456"/>
      <c r="W794" s="456"/>
      <c r="X794" s="457"/>
      <c r="Y794" s="458">
        <v>2.2999999999999998</v>
      </c>
      <c r="Z794" s="459"/>
      <c r="AA794" s="459"/>
      <c r="AB794" s="560"/>
      <c r="AC794" s="452" t="s">
        <v>587</v>
      </c>
      <c r="AD794" s="453"/>
      <c r="AE794" s="453"/>
      <c r="AF794" s="453"/>
      <c r="AG794" s="454"/>
      <c r="AH794" s="455" t="s">
        <v>589</v>
      </c>
      <c r="AI794" s="456"/>
      <c r="AJ794" s="456"/>
      <c r="AK794" s="456"/>
      <c r="AL794" s="456"/>
      <c r="AM794" s="456"/>
      <c r="AN794" s="456"/>
      <c r="AO794" s="456"/>
      <c r="AP794" s="456"/>
      <c r="AQ794" s="456"/>
      <c r="AR794" s="456"/>
      <c r="AS794" s="456"/>
      <c r="AT794" s="457"/>
      <c r="AU794" s="458">
        <v>77.900000000000006</v>
      </c>
      <c r="AV794" s="459"/>
      <c r="AW794" s="459"/>
      <c r="AX794" s="460"/>
    </row>
    <row r="795" spans="1:50" ht="24.75" customHeight="1" x14ac:dyDescent="0.15">
      <c r="A795" s="559"/>
      <c r="B795" s="770"/>
      <c r="C795" s="770"/>
      <c r="D795" s="770"/>
      <c r="E795" s="770"/>
      <c r="F795" s="77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t="s">
        <v>588</v>
      </c>
      <c r="AD795" s="335"/>
      <c r="AE795" s="335"/>
      <c r="AF795" s="335"/>
      <c r="AG795" s="336"/>
      <c r="AH795" s="387" t="s">
        <v>590</v>
      </c>
      <c r="AI795" s="388"/>
      <c r="AJ795" s="388"/>
      <c r="AK795" s="388"/>
      <c r="AL795" s="388"/>
      <c r="AM795" s="388"/>
      <c r="AN795" s="388"/>
      <c r="AO795" s="388"/>
      <c r="AP795" s="388"/>
      <c r="AQ795" s="388"/>
      <c r="AR795" s="388"/>
      <c r="AS795" s="388"/>
      <c r="AT795" s="389"/>
      <c r="AU795" s="384">
        <v>3.4</v>
      </c>
      <c r="AV795" s="385"/>
      <c r="AW795" s="385"/>
      <c r="AX795" s="386"/>
    </row>
    <row r="796" spans="1:50" ht="24.75" hidden="1" customHeight="1" x14ac:dyDescent="0.15">
      <c r="A796" s="559"/>
      <c r="B796" s="770"/>
      <c r="C796" s="770"/>
      <c r="D796" s="770"/>
      <c r="E796" s="770"/>
      <c r="F796" s="77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59"/>
      <c r="B797" s="770"/>
      <c r="C797" s="770"/>
      <c r="D797" s="770"/>
      <c r="E797" s="770"/>
      <c r="F797" s="77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59"/>
      <c r="B798" s="770"/>
      <c r="C798" s="770"/>
      <c r="D798" s="770"/>
      <c r="E798" s="770"/>
      <c r="F798" s="77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59"/>
      <c r="B799" s="770"/>
      <c r="C799" s="770"/>
      <c r="D799" s="770"/>
      <c r="E799" s="770"/>
      <c r="F799" s="77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59"/>
      <c r="B800" s="770"/>
      <c r="C800" s="770"/>
      <c r="D800" s="770"/>
      <c r="E800" s="770"/>
      <c r="F800" s="77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59"/>
      <c r="B801" s="770"/>
      <c r="C801" s="770"/>
      <c r="D801" s="770"/>
      <c r="E801" s="770"/>
      <c r="F801" s="77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59"/>
      <c r="B802" s="770"/>
      <c r="C802" s="770"/>
      <c r="D802" s="770"/>
      <c r="E802" s="770"/>
      <c r="F802" s="77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59"/>
      <c r="B803" s="770"/>
      <c r="C803" s="770"/>
      <c r="D803" s="770"/>
      <c r="E803" s="770"/>
      <c r="F803" s="77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59"/>
      <c r="B804" s="770"/>
      <c r="C804" s="770"/>
      <c r="D804" s="770"/>
      <c r="E804" s="770"/>
      <c r="F804" s="771"/>
      <c r="G804" s="395" t="s">
        <v>20</v>
      </c>
      <c r="H804" s="396"/>
      <c r="I804" s="396"/>
      <c r="J804" s="396"/>
      <c r="K804" s="396"/>
      <c r="L804" s="397"/>
      <c r="M804" s="398"/>
      <c r="N804" s="398"/>
      <c r="O804" s="398"/>
      <c r="P804" s="398"/>
      <c r="Q804" s="398"/>
      <c r="R804" s="398"/>
      <c r="S804" s="398"/>
      <c r="T804" s="398"/>
      <c r="U804" s="398"/>
      <c r="V804" s="398"/>
      <c r="W804" s="398"/>
      <c r="X804" s="399"/>
      <c r="Y804" s="400">
        <f>SUM(Y794:AB803)</f>
        <v>2.2999999999999998</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81.300000000000011</v>
      </c>
      <c r="AV804" s="401"/>
      <c r="AW804" s="401"/>
      <c r="AX804" s="403"/>
    </row>
    <row r="805" spans="1:50" ht="24.75" customHeight="1" x14ac:dyDescent="0.15">
      <c r="A805" s="559"/>
      <c r="B805" s="770"/>
      <c r="C805" s="770"/>
      <c r="D805" s="770"/>
      <c r="E805" s="770"/>
      <c r="F805" s="771"/>
      <c r="G805" s="442" t="s">
        <v>593</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600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70"/>
      <c r="C807" s="770"/>
      <c r="D807" s="770"/>
      <c r="E807" s="770"/>
      <c r="F807" s="771"/>
      <c r="G807" s="452" t="s">
        <v>576</v>
      </c>
      <c r="H807" s="453"/>
      <c r="I807" s="453"/>
      <c r="J807" s="453"/>
      <c r="K807" s="454"/>
      <c r="L807" s="455" t="s">
        <v>592</v>
      </c>
      <c r="M807" s="456"/>
      <c r="N807" s="456"/>
      <c r="O807" s="456"/>
      <c r="P807" s="456"/>
      <c r="Q807" s="456"/>
      <c r="R807" s="456"/>
      <c r="S807" s="456"/>
      <c r="T807" s="456"/>
      <c r="U807" s="456"/>
      <c r="V807" s="456"/>
      <c r="W807" s="456"/>
      <c r="X807" s="457"/>
      <c r="Y807" s="458">
        <v>7.2</v>
      </c>
      <c r="Z807" s="459"/>
      <c r="AA807" s="459"/>
      <c r="AB807" s="560"/>
      <c r="AC807" s="452" t="s">
        <v>603</v>
      </c>
      <c r="AD807" s="584"/>
      <c r="AE807" s="584"/>
      <c r="AF807" s="584"/>
      <c r="AG807" s="585"/>
      <c r="AH807" s="455" t="s">
        <v>599</v>
      </c>
      <c r="AI807" s="586"/>
      <c r="AJ807" s="586"/>
      <c r="AK807" s="586"/>
      <c r="AL807" s="586"/>
      <c r="AM807" s="586"/>
      <c r="AN807" s="586"/>
      <c r="AO807" s="586"/>
      <c r="AP807" s="586"/>
      <c r="AQ807" s="586"/>
      <c r="AR807" s="586"/>
      <c r="AS807" s="586"/>
      <c r="AT807" s="587"/>
      <c r="AU807" s="458">
        <v>6.5</v>
      </c>
      <c r="AV807" s="459"/>
      <c r="AW807" s="459"/>
      <c r="AX807" s="460"/>
    </row>
    <row r="808" spans="1:50" ht="24.75" customHeight="1" x14ac:dyDescent="0.15">
      <c r="A808" s="559"/>
      <c r="B808" s="770"/>
      <c r="C808" s="770"/>
      <c r="D808" s="770"/>
      <c r="E808" s="770"/>
      <c r="F808" s="771"/>
      <c r="G808" s="334" t="s">
        <v>575</v>
      </c>
      <c r="H808" s="335"/>
      <c r="I808" s="335"/>
      <c r="J808" s="335"/>
      <c r="K808" s="336"/>
      <c r="L808" s="387" t="s">
        <v>592</v>
      </c>
      <c r="M808" s="388"/>
      <c r="N808" s="388"/>
      <c r="O808" s="388"/>
      <c r="P808" s="388"/>
      <c r="Q808" s="388"/>
      <c r="R808" s="388"/>
      <c r="S808" s="388"/>
      <c r="T808" s="388"/>
      <c r="U808" s="388"/>
      <c r="V808" s="388"/>
      <c r="W808" s="388"/>
      <c r="X808" s="389"/>
      <c r="Y808" s="384">
        <v>1.2</v>
      </c>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59"/>
      <c r="B809" s="770"/>
      <c r="C809" s="770"/>
      <c r="D809" s="770"/>
      <c r="E809" s="770"/>
      <c r="F809" s="77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59"/>
      <c r="B810" s="770"/>
      <c r="C810" s="770"/>
      <c r="D810" s="770"/>
      <c r="E810" s="770"/>
      <c r="F810" s="77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59"/>
      <c r="B811" s="770"/>
      <c r="C811" s="770"/>
      <c r="D811" s="770"/>
      <c r="E811" s="770"/>
      <c r="F811" s="77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59"/>
      <c r="B812" s="770"/>
      <c r="C812" s="770"/>
      <c r="D812" s="770"/>
      <c r="E812" s="770"/>
      <c r="F812" s="77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59"/>
      <c r="B813" s="770"/>
      <c r="C813" s="770"/>
      <c r="D813" s="770"/>
      <c r="E813" s="770"/>
      <c r="F813" s="77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59"/>
      <c r="B814" s="770"/>
      <c r="C814" s="770"/>
      <c r="D814" s="770"/>
      <c r="E814" s="770"/>
      <c r="F814" s="77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59"/>
      <c r="B815" s="770"/>
      <c r="C815" s="770"/>
      <c r="D815" s="770"/>
      <c r="E815" s="770"/>
      <c r="F815" s="77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59"/>
      <c r="B816" s="770"/>
      <c r="C816" s="770"/>
      <c r="D816" s="770"/>
      <c r="E816" s="770"/>
      <c r="F816" s="77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59"/>
      <c r="B817" s="770"/>
      <c r="C817" s="770"/>
      <c r="D817" s="770"/>
      <c r="E817" s="770"/>
      <c r="F817" s="771"/>
      <c r="G817" s="395" t="s">
        <v>20</v>
      </c>
      <c r="H817" s="396"/>
      <c r="I817" s="396"/>
      <c r="J817" s="396"/>
      <c r="K817" s="396"/>
      <c r="L817" s="397"/>
      <c r="M817" s="398"/>
      <c r="N817" s="398"/>
      <c r="O817" s="398"/>
      <c r="P817" s="398"/>
      <c r="Q817" s="398"/>
      <c r="R817" s="398"/>
      <c r="S817" s="398"/>
      <c r="T817" s="398"/>
      <c r="U817" s="398"/>
      <c r="V817" s="398"/>
      <c r="W817" s="398"/>
      <c r="X817" s="399"/>
      <c r="Y817" s="400">
        <f>SUM(Y807:AB816)</f>
        <v>8.4</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6.5</v>
      </c>
      <c r="AV817" s="401"/>
      <c r="AW817" s="401"/>
      <c r="AX817" s="403"/>
    </row>
    <row r="818" spans="1:50" ht="24.75" hidden="1" customHeight="1" x14ac:dyDescent="0.15">
      <c r="A818" s="559"/>
      <c r="B818" s="770"/>
      <c r="C818" s="770"/>
      <c r="D818" s="770"/>
      <c r="E818" s="770"/>
      <c r="F818" s="771"/>
      <c r="G818" s="442" t="s">
        <v>598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298</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59"/>
      <c r="B822" s="770"/>
      <c r="C822" s="770"/>
      <c r="D822" s="770"/>
      <c r="E822" s="770"/>
      <c r="F822" s="77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59"/>
      <c r="B823" s="770"/>
      <c r="C823" s="770"/>
      <c r="D823" s="770"/>
      <c r="E823" s="770"/>
      <c r="F823" s="77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59"/>
      <c r="B824" s="770"/>
      <c r="C824" s="770"/>
      <c r="D824" s="770"/>
      <c r="E824" s="770"/>
      <c r="F824" s="77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59"/>
      <c r="B825" s="770"/>
      <c r="C825" s="770"/>
      <c r="D825" s="770"/>
      <c r="E825" s="770"/>
      <c r="F825" s="77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59"/>
      <c r="B826" s="770"/>
      <c r="C826" s="770"/>
      <c r="D826" s="770"/>
      <c r="E826" s="770"/>
      <c r="F826" s="77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59"/>
      <c r="B827" s="770"/>
      <c r="C827" s="770"/>
      <c r="D827" s="770"/>
      <c r="E827" s="770"/>
      <c r="F827" s="77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59"/>
      <c r="B828" s="770"/>
      <c r="C828" s="770"/>
      <c r="D828" s="770"/>
      <c r="E828" s="770"/>
      <c r="F828" s="77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9"/>
      <c r="B829" s="770"/>
      <c r="C829" s="770"/>
      <c r="D829" s="770"/>
      <c r="E829" s="770"/>
      <c r="F829" s="77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59"/>
      <c r="B830" s="770"/>
      <c r="C830" s="770"/>
      <c r="D830" s="770"/>
      <c r="E830" s="770"/>
      <c r="F830" s="77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6" t="s">
        <v>266</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384</v>
      </c>
      <c r="AM831" s="963"/>
      <c r="AN831" s="963"/>
      <c r="AO831" s="68" t="s">
        <v>382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342</v>
      </c>
      <c r="K836" s="87"/>
      <c r="L836" s="87"/>
      <c r="M836" s="87"/>
      <c r="N836" s="87"/>
      <c r="O836" s="87"/>
      <c r="P836" s="333" t="s">
        <v>318</v>
      </c>
      <c r="Q836" s="333"/>
      <c r="R836" s="333"/>
      <c r="S836" s="333"/>
      <c r="T836" s="333"/>
      <c r="U836" s="333"/>
      <c r="V836" s="333"/>
      <c r="W836" s="333"/>
      <c r="X836" s="333"/>
      <c r="Y836" s="330" t="s">
        <v>340</v>
      </c>
      <c r="Z836" s="331"/>
      <c r="AA836" s="331"/>
      <c r="AB836" s="331"/>
      <c r="AC836" s="263" t="s">
        <v>378</v>
      </c>
      <c r="AD836" s="263"/>
      <c r="AE836" s="263"/>
      <c r="AF836" s="263"/>
      <c r="AG836" s="263"/>
      <c r="AH836" s="330" t="s">
        <v>406</v>
      </c>
      <c r="AI836" s="332"/>
      <c r="AJ836" s="332"/>
      <c r="AK836" s="332"/>
      <c r="AL836" s="332" t="s">
        <v>21</v>
      </c>
      <c r="AM836" s="332"/>
      <c r="AN836" s="332"/>
      <c r="AO836" s="420"/>
      <c r="AP836" s="421" t="s">
        <v>343</v>
      </c>
      <c r="AQ836" s="421"/>
      <c r="AR836" s="421"/>
      <c r="AS836" s="421"/>
      <c r="AT836" s="421"/>
      <c r="AU836" s="421"/>
      <c r="AV836" s="421"/>
      <c r="AW836" s="421"/>
      <c r="AX836" s="421"/>
    </row>
    <row r="837" spans="1:50" ht="30" customHeight="1" x14ac:dyDescent="0.15">
      <c r="A837" s="390">
        <v>1</v>
      </c>
      <c r="B837" s="390">
        <v>1</v>
      </c>
      <c r="C837" s="418" t="s">
        <v>525</v>
      </c>
      <c r="D837" s="404"/>
      <c r="E837" s="404"/>
      <c r="F837" s="404"/>
      <c r="G837" s="404"/>
      <c r="H837" s="404"/>
      <c r="I837" s="404"/>
      <c r="J837" s="405">
        <v>8010505001641</v>
      </c>
      <c r="K837" s="406"/>
      <c r="L837" s="406"/>
      <c r="M837" s="406"/>
      <c r="N837" s="406"/>
      <c r="O837" s="406"/>
      <c r="P837" s="419" t="s">
        <v>597</v>
      </c>
      <c r="Q837" s="303"/>
      <c r="R837" s="303"/>
      <c r="S837" s="303"/>
      <c r="T837" s="303"/>
      <c r="U837" s="303"/>
      <c r="V837" s="303"/>
      <c r="W837" s="303"/>
      <c r="X837" s="303"/>
      <c r="Y837" s="304">
        <v>123.8</v>
      </c>
      <c r="Z837" s="305"/>
      <c r="AA837" s="305"/>
      <c r="AB837" s="306"/>
      <c r="AC837" s="314" t="s">
        <v>526</v>
      </c>
      <c r="AD837" s="422"/>
      <c r="AE837" s="422"/>
      <c r="AF837" s="422"/>
      <c r="AG837" s="422"/>
      <c r="AH837" s="407" t="s">
        <v>527</v>
      </c>
      <c r="AI837" s="408"/>
      <c r="AJ837" s="408"/>
      <c r="AK837" s="408"/>
      <c r="AL837" s="311" t="s">
        <v>527</v>
      </c>
      <c r="AM837" s="312"/>
      <c r="AN837" s="312"/>
      <c r="AO837" s="313"/>
      <c r="AP837" s="307"/>
      <c r="AQ837" s="307"/>
      <c r="AR837" s="307"/>
      <c r="AS837" s="307"/>
      <c r="AT837" s="307"/>
      <c r="AU837" s="307"/>
      <c r="AV837" s="307"/>
      <c r="AW837" s="307"/>
      <c r="AX837" s="307"/>
    </row>
    <row r="838" spans="1:50" ht="21.75"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8"/>
      <c r="D839" s="404"/>
      <c r="E839" s="404"/>
      <c r="F839" s="404"/>
      <c r="G839" s="404"/>
      <c r="H839" s="404"/>
      <c r="I839" s="404"/>
      <c r="J839" s="405"/>
      <c r="K839" s="406"/>
      <c r="L839" s="406"/>
      <c r="M839" s="406"/>
      <c r="N839" s="406"/>
      <c r="O839" s="406"/>
      <c r="P839" s="419"/>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8"/>
      <c r="D840" s="404"/>
      <c r="E840" s="404"/>
      <c r="F840" s="404"/>
      <c r="G840" s="404"/>
      <c r="H840" s="404"/>
      <c r="I840" s="404"/>
      <c r="J840" s="405"/>
      <c r="K840" s="406"/>
      <c r="L840" s="406"/>
      <c r="M840" s="406"/>
      <c r="N840" s="406"/>
      <c r="O840" s="406"/>
      <c r="P840" s="419"/>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13.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342</v>
      </c>
      <c r="K869" s="87"/>
      <c r="L869" s="87"/>
      <c r="M869" s="87"/>
      <c r="N869" s="87"/>
      <c r="O869" s="87"/>
      <c r="P869" s="333" t="s">
        <v>318</v>
      </c>
      <c r="Q869" s="333"/>
      <c r="R869" s="333"/>
      <c r="S869" s="333"/>
      <c r="T869" s="333"/>
      <c r="U869" s="333"/>
      <c r="V869" s="333"/>
      <c r="W869" s="333"/>
      <c r="X869" s="333"/>
      <c r="Y869" s="330" t="s">
        <v>340</v>
      </c>
      <c r="Z869" s="331"/>
      <c r="AA869" s="331"/>
      <c r="AB869" s="331"/>
      <c r="AC869" s="263" t="s">
        <v>378</v>
      </c>
      <c r="AD869" s="263"/>
      <c r="AE869" s="263"/>
      <c r="AF869" s="263"/>
      <c r="AG869" s="263"/>
      <c r="AH869" s="330" t="s">
        <v>406</v>
      </c>
      <c r="AI869" s="332"/>
      <c r="AJ869" s="332"/>
      <c r="AK869" s="332"/>
      <c r="AL869" s="332" t="s">
        <v>21</v>
      </c>
      <c r="AM869" s="332"/>
      <c r="AN869" s="332"/>
      <c r="AO869" s="420"/>
      <c r="AP869" s="421" t="s">
        <v>343</v>
      </c>
      <c r="AQ869" s="421"/>
      <c r="AR869" s="421"/>
      <c r="AS869" s="421"/>
      <c r="AT869" s="421"/>
      <c r="AU869" s="421"/>
      <c r="AV869" s="421"/>
      <c r="AW869" s="421"/>
      <c r="AX869" s="421"/>
    </row>
    <row r="870" spans="1:50" ht="30" customHeight="1" x14ac:dyDescent="0.15">
      <c r="A870" s="390">
        <v>1</v>
      </c>
      <c r="B870" s="390">
        <v>1</v>
      </c>
      <c r="C870" s="404" t="s">
        <v>528</v>
      </c>
      <c r="D870" s="404"/>
      <c r="E870" s="404"/>
      <c r="F870" s="404"/>
      <c r="G870" s="404"/>
      <c r="H870" s="404"/>
      <c r="I870" s="404"/>
      <c r="J870" s="411">
        <v>8430001022711</v>
      </c>
      <c r="K870" s="423"/>
      <c r="L870" s="423"/>
      <c r="M870" s="423"/>
      <c r="N870" s="423"/>
      <c r="O870" s="424"/>
      <c r="P870" s="409" t="s">
        <v>534</v>
      </c>
      <c r="Q870" s="410"/>
      <c r="R870" s="410"/>
      <c r="S870" s="410"/>
      <c r="T870" s="410"/>
      <c r="U870" s="410"/>
      <c r="V870" s="410"/>
      <c r="W870" s="410"/>
      <c r="X870" s="414"/>
      <c r="Y870" s="415">
        <v>11.7</v>
      </c>
      <c r="Z870" s="416"/>
      <c r="AA870" s="416"/>
      <c r="AB870" s="417"/>
      <c r="AC870" s="314" t="s">
        <v>417</v>
      </c>
      <c r="AD870" s="422"/>
      <c r="AE870" s="422"/>
      <c r="AF870" s="422"/>
      <c r="AG870" s="422"/>
      <c r="AH870" s="407" t="s">
        <v>527</v>
      </c>
      <c r="AI870" s="408"/>
      <c r="AJ870" s="408"/>
      <c r="AK870" s="408"/>
      <c r="AL870" s="311" t="s">
        <v>527</v>
      </c>
      <c r="AM870" s="312"/>
      <c r="AN870" s="312"/>
      <c r="AO870" s="313"/>
      <c r="AP870" s="307"/>
      <c r="AQ870" s="307"/>
      <c r="AR870" s="307"/>
      <c r="AS870" s="307"/>
      <c r="AT870" s="307"/>
      <c r="AU870" s="307"/>
      <c r="AV870" s="307"/>
      <c r="AW870" s="307"/>
      <c r="AX870" s="307"/>
    </row>
    <row r="871" spans="1:50" ht="30" customHeight="1" x14ac:dyDescent="0.15">
      <c r="A871" s="390">
        <v>2</v>
      </c>
      <c r="B871" s="390">
        <v>1</v>
      </c>
      <c r="C871" s="404" t="s">
        <v>529</v>
      </c>
      <c r="D871" s="404"/>
      <c r="E871" s="404"/>
      <c r="F871" s="404"/>
      <c r="G871" s="404"/>
      <c r="H871" s="404"/>
      <c r="I871" s="404"/>
      <c r="J871" s="411">
        <v>2460405000035</v>
      </c>
      <c r="K871" s="423"/>
      <c r="L871" s="423"/>
      <c r="M871" s="423"/>
      <c r="N871" s="423"/>
      <c r="O871" s="424"/>
      <c r="P871" s="409" t="s">
        <v>534</v>
      </c>
      <c r="Q871" s="410"/>
      <c r="R871" s="410"/>
      <c r="S871" s="410"/>
      <c r="T871" s="410"/>
      <c r="U871" s="410"/>
      <c r="V871" s="410"/>
      <c r="W871" s="410"/>
      <c r="X871" s="414"/>
      <c r="Y871" s="415">
        <v>7.5</v>
      </c>
      <c r="Z871" s="416"/>
      <c r="AA871" s="416"/>
      <c r="AB871" s="417"/>
      <c r="AC871" s="314" t="s">
        <v>417</v>
      </c>
      <c r="AD871" s="422"/>
      <c r="AE871" s="422"/>
      <c r="AF871" s="422"/>
      <c r="AG871" s="422"/>
      <c r="AH871" s="407" t="s">
        <v>527</v>
      </c>
      <c r="AI871" s="408"/>
      <c r="AJ871" s="408"/>
      <c r="AK871" s="408"/>
      <c r="AL871" s="311" t="s">
        <v>527</v>
      </c>
      <c r="AM871" s="312"/>
      <c r="AN871" s="312"/>
      <c r="AO871" s="313"/>
      <c r="AP871" s="307"/>
      <c r="AQ871" s="307"/>
      <c r="AR871" s="307"/>
      <c r="AS871" s="307"/>
      <c r="AT871" s="307"/>
      <c r="AU871" s="307"/>
      <c r="AV871" s="307"/>
      <c r="AW871" s="307"/>
      <c r="AX871" s="307"/>
    </row>
    <row r="872" spans="1:50" ht="30" customHeight="1" x14ac:dyDescent="0.15">
      <c r="A872" s="390">
        <v>3</v>
      </c>
      <c r="B872" s="390">
        <v>1</v>
      </c>
      <c r="C872" s="418" t="s">
        <v>530</v>
      </c>
      <c r="D872" s="404"/>
      <c r="E872" s="404"/>
      <c r="F872" s="404"/>
      <c r="G872" s="404"/>
      <c r="H872" s="404"/>
      <c r="I872" s="404"/>
      <c r="J872" s="411">
        <v>1430005002889</v>
      </c>
      <c r="K872" s="423"/>
      <c r="L872" s="423"/>
      <c r="M872" s="423"/>
      <c r="N872" s="423"/>
      <c r="O872" s="424"/>
      <c r="P872" s="409" t="s">
        <v>534</v>
      </c>
      <c r="Q872" s="410"/>
      <c r="R872" s="410"/>
      <c r="S872" s="410"/>
      <c r="T872" s="410"/>
      <c r="U872" s="410"/>
      <c r="V872" s="410"/>
      <c r="W872" s="410"/>
      <c r="X872" s="414"/>
      <c r="Y872" s="415">
        <v>7.1</v>
      </c>
      <c r="Z872" s="416"/>
      <c r="AA872" s="416"/>
      <c r="AB872" s="417"/>
      <c r="AC872" s="314" t="s">
        <v>417</v>
      </c>
      <c r="AD872" s="422"/>
      <c r="AE872" s="422"/>
      <c r="AF872" s="422"/>
      <c r="AG872" s="422"/>
      <c r="AH872" s="309" t="s">
        <v>527</v>
      </c>
      <c r="AI872" s="310"/>
      <c r="AJ872" s="310"/>
      <c r="AK872" s="310"/>
      <c r="AL872" s="311" t="s">
        <v>527</v>
      </c>
      <c r="AM872" s="312"/>
      <c r="AN872" s="312"/>
      <c r="AO872" s="313"/>
      <c r="AP872" s="307"/>
      <c r="AQ872" s="307"/>
      <c r="AR872" s="307"/>
      <c r="AS872" s="307"/>
      <c r="AT872" s="307"/>
      <c r="AU872" s="307"/>
      <c r="AV872" s="307"/>
      <c r="AW872" s="307"/>
      <c r="AX872" s="307"/>
    </row>
    <row r="873" spans="1:50" ht="30" customHeight="1" x14ac:dyDescent="0.15">
      <c r="A873" s="390">
        <v>4</v>
      </c>
      <c r="B873" s="390">
        <v>1</v>
      </c>
      <c r="C873" s="418" t="s">
        <v>531</v>
      </c>
      <c r="D873" s="404"/>
      <c r="E873" s="404"/>
      <c r="F873" s="404"/>
      <c r="G873" s="404"/>
      <c r="H873" s="404"/>
      <c r="I873" s="404"/>
      <c r="J873" s="411">
        <v>3010005002392</v>
      </c>
      <c r="K873" s="423"/>
      <c r="L873" s="423"/>
      <c r="M873" s="423"/>
      <c r="N873" s="423"/>
      <c r="O873" s="424"/>
      <c r="P873" s="409" t="s">
        <v>535</v>
      </c>
      <c r="Q873" s="410"/>
      <c r="R873" s="410"/>
      <c r="S873" s="410"/>
      <c r="T873" s="410"/>
      <c r="U873" s="410"/>
      <c r="V873" s="410"/>
      <c r="W873" s="410"/>
      <c r="X873" s="414"/>
      <c r="Y873" s="415">
        <v>2.1</v>
      </c>
      <c r="Z873" s="416"/>
      <c r="AA873" s="416"/>
      <c r="AB873" s="417"/>
      <c r="AC873" s="314" t="s">
        <v>417</v>
      </c>
      <c r="AD873" s="422"/>
      <c r="AE873" s="422"/>
      <c r="AF873" s="422"/>
      <c r="AG873" s="422"/>
      <c r="AH873" s="309" t="s">
        <v>527</v>
      </c>
      <c r="AI873" s="310"/>
      <c r="AJ873" s="310"/>
      <c r="AK873" s="310"/>
      <c r="AL873" s="311" t="s">
        <v>527</v>
      </c>
      <c r="AM873" s="312"/>
      <c r="AN873" s="312"/>
      <c r="AO873" s="313"/>
      <c r="AP873" s="307"/>
      <c r="AQ873" s="307"/>
      <c r="AR873" s="307"/>
      <c r="AS873" s="307"/>
      <c r="AT873" s="307"/>
      <c r="AU873" s="307"/>
      <c r="AV873" s="307"/>
      <c r="AW873" s="307"/>
      <c r="AX873" s="307"/>
    </row>
    <row r="874" spans="1:50" ht="30" customHeight="1" x14ac:dyDescent="0.15">
      <c r="A874" s="390">
        <v>5</v>
      </c>
      <c r="B874" s="390">
        <v>1</v>
      </c>
      <c r="C874" s="404" t="s">
        <v>532</v>
      </c>
      <c r="D874" s="404"/>
      <c r="E874" s="404"/>
      <c r="F874" s="404"/>
      <c r="G874" s="404"/>
      <c r="H874" s="404"/>
      <c r="I874" s="404"/>
      <c r="J874" s="411">
        <v>5010001008846</v>
      </c>
      <c r="K874" s="423"/>
      <c r="L874" s="423"/>
      <c r="M874" s="423"/>
      <c r="N874" s="423"/>
      <c r="O874" s="424"/>
      <c r="P874" s="409" t="s">
        <v>535</v>
      </c>
      <c r="Q874" s="410"/>
      <c r="R874" s="410"/>
      <c r="S874" s="410"/>
      <c r="T874" s="410"/>
      <c r="U874" s="410"/>
      <c r="V874" s="410"/>
      <c r="W874" s="410"/>
      <c r="X874" s="414"/>
      <c r="Y874" s="415">
        <v>1.8</v>
      </c>
      <c r="Z874" s="416"/>
      <c r="AA874" s="416"/>
      <c r="AB874" s="417"/>
      <c r="AC874" s="314" t="s">
        <v>417</v>
      </c>
      <c r="AD874" s="422"/>
      <c r="AE874" s="422"/>
      <c r="AF874" s="422"/>
      <c r="AG874" s="422"/>
      <c r="AH874" s="309" t="s">
        <v>527</v>
      </c>
      <c r="AI874" s="310"/>
      <c r="AJ874" s="310"/>
      <c r="AK874" s="310"/>
      <c r="AL874" s="311" t="s">
        <v>527</v>
      </c>
      <c r="AM874" s="312"/>
      <c r="AN874" s="312"/>
      <c r="AO874" s="313"/>
      <c r="AP874" s="307"/>
      <c r="AQ874" s="307"/>
      <c r="AR874" s="307"/>
      <c r="AS874" s="307"/>
      <c r="AT874" s="307"/>
      <c r="AU874" s="307"/>
      <c r="AV874" s="307"/>
      <c r="AW874" s="307"/>
      <c r="AX874" s="307"/>
    </row>
    <row r="875" spans="1:50" ht="30" customHeight="1" x14ac:dyDescent="0.15">
      <c r="A875" s="390">
        <v>6</v>
      </c>
      <c r="B875" s="390">
        <v>1</v>
      </c>
      <c r="C875" s="404" t="s">
        <v>533</v>
      </c>
      <c r="D875" s="404"/>
      <c r="E875" s="404"/>
      <c r="F875" s="404"/>
      <c r="G875" s="404"/>
      <c r="H875" s="404"/>
      <c r="I875" s="404"/>
      <c r="J875" s="411">
        <v>3430001022658</v>
      </c>
      <c r="K875" s="423"/>
      <c r="L875" s="423"/>
      <c r="M875" s="423"/>
      <c r="N875" s="423"/>
      <c r="O875" s="424"/>
      <c r="P875" s="409" t="s">
        <v>534</v>
      </c>
      <c r="Q875" s="410"/>
      <c r="R875" s="410"/>
      <c r="S875" s="410"/>
      <c r="T875" s="410"/>
      <c r="U875" s="410"/>
      <c r="V875" s="410"/>
      <c r="W875" s="410"/>
      <c r="X875" s="414"/>
      <c r="Y875" s="415">
        <v>1.5</v>
      </c>
      <c r="Z875" s="416"/>
      <c r="AA875" s="416"/>
      <c r="AB875" s="417"/>
      <c r="AC875" s="314" t="s">
        <v>417</v>
      </c>
      <c r="AD875" s="422"/>
      <c r="AE875" s="422"/>
      <c r="AF875" s="422"/>
      <c r="AG875" s="422"/>
      <c r="AH875" s="309" t="s">
        <v>527</v>
      </c>
      <c r="AI875" s="310"/>
      <c r="AJ875" s="310"/>
      <c r="AK875" s="310"/>
      <c r="AL875" s="311" t="s">
        <v>527</v>
      </c>
      <c r="AM875" s="312"/>
      <c r="AN875" s="312"/>
      <c r="AO875" s="313"/>
      <c r="AP875" s="307"/>
      <c r="AQ875" s="307"/>
      <c r="AR875" s="307"/>
      <c r="AS875" s="307"/>
      <c r="AT875" s="307"/>
      <c r="AU875" s="307"/>
      <c r="AV875" s="307"/>
      <c r="AW875" s="307"/>
      <c r="AX875" s="307"/>
    </row>
    <row r="876" spans="1:50" ht="21.75"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13.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342</v>
      </c>
      <c r="K902" s="87"/>
      <c r="L902" s="87"/>
      <c r="M902" s="87"/>
      <c r="N902" s="87"/>
      <c r="O902" s="87"/>
      <c r="P902" s="333" t="s">
        <v>318</v>
      </c>
      <c r="Q902" s="333"/>
      <c r="R902" s="333"/>
      <c r="S902" s="333"/>
      <c r="T902" s="333"/>
      <c r="U902" s="333"/>
      <c r="V902" s="333"/>
      <c r="W902" s="333"/>
      <c r="X902" s="333"/>
      <c r="Y902" s="330" t="s">
        <v>340</v>
      </c>
      <c r="Z902" s="331"/>
      <c r="AA902" s="331"/>
      <c r="AB902" s="331"/>
      <c r="AC902" s="263" t="s">
        <v>378</v>
      </c>
      <c r="AD902" s="263"/>
      <c r="AE902" s="263"/>
      <c r="AF902" s="263"/>
      <c r="AG902" s="263"/>
      <c r="AH902" s="330" t="s">
        <v>406</v>
      </c>
      <c r="AI902" s="332"/>
      <c r="AJ902" s="332"/>
      <c r="AK902" s="332"/>
      <c r="AL902" s="332" t="s">
        <v>21</v>
      </c>
      <c r="AM902" s="332"/>
      <c r="AN902" s="332"/>
      <c r="AO902" s="420"/>
      <c r="AP902" s="421" t="s">
        <v>343</v>
      </c>
      <c r="AQ902" s="421"/>
      <c r="AR902" s="421"/>
      <c r="AS902" s="421"/>
      <c r="AT902" s="421"/>
      <c r="AU902" s="421"/>
      <c r="AV902" s="421"/>
      <c r="AW902" s="421"/>
      <c r="AX902" s="421"/>
    </row>
    <row r="903" spans="1:50" ht="30" customHeight="1" x14ac:dyDescent="0.15">
      <c r="A903" s="390">
        <v>1</v>
      </c>
      <c r="B903" s="390">
        <v>1</v>
      </c>
      <c r="C903" s="409" t="s">
        <v>536</v>
      </c>
      <c r="D903" s="410"/>
      <c r="E903" s="410"/>
      <c r="F903" s="410"/>
      <c r="G903" s="410"/>
      <c r="H903" s="410"/>
      <c r="I903" s="410"/>
      <c r="J903" s="411">
        <v>2460405000035</v>
      </c>
      <c r="K903" s="423"/>
      <c r="L903" s="423"/>
      <c r="M903" s="423"/>
      <c r="N903" s="423"/>
      <c r="O903" s="424"/>
      <c r="P903" s="409" t="s">
        <v>537</v>
      </c>
      <c r="Q903" s="410"/>
      <c r="R903" s="410"/>
      <c r="S903" s="410"/>
      <c r="T903" s="410"/>
      <c r="U903" s="410"/>
      <c r="V903" s="410"/>
      <c r="W903" s="410"/>
      <c r="X903" s="414"/>
      <c r="Y903" s="428">
        <v>2.2999999999999998</v>
      </c>
      <c r="Z903" s="429"/>
      <c r="AA903" s="429"/>
      <c r="AB903" s="430"/>
      <c r="AC903" s="314" t="s">
        <v>417</v>
      </c>
      <c r="AD903" s="422"/>
      <c r="AE903" s="422"/>
      <c r="AF903" s="422"/>
      <c r="AG903" s="422"/>
      <c r="AH903" s="407" t="s">
        <v>527</v>
      </c>
      <c r="AI903" s="408"/>
      <c r="AJ903" s="408"/>
      <c r="AK903" s="408"/>
      <c r="AL903" s="311" t="s">
        <v>527</v>
      </c>
      <c r="AM903" s="312"/>
      <c r="AN903" s="312"/>
      <c r="AO903" s="313"/>
      <c r="AP903" s="307"/>
      <c r="AQ903" s="307"/>
      <c r="AR903" s="307"/>
      <c r="AS903" s="307"/>
      <c r="AT903" s="307"/>
      <c r="AU903" s="307"/>
      <c r="AV903" s="307"/>
      <c r="AW903" s="307"/>
      <c r="AX903" s="307"/>
    </row>
    <row r="904" spans="1:50" ht="30" customHeight="1" x14ac:dyDescent="0.15">
      <c r="A904" s="390">
        <v>2</v>
      </c>
      <c r="B904" s="390">
        <v>1</v>
      </c>
      <c r="C904" s="409" t="s">
        <v>538</v>
      </c>
      <c r="D904" s="410"/>
      <c r="E904" s="410"/>
      <c r="F904" s="410"/>
      <c r="G904" s="410"/>
      <c r="H904" s="410"/>
      <c r="I904" s="410"/>
      <c r="J904" s="411">
        <v>3230005000457</v>
      </c>
      <c r="K904" s="423"/>
      <c r="L904" s="423"/>
      <c r="M904" s="423"/>
      <c r="N904" s="423"/>
      <c r="O904" s="424"/>
      <c r="P904" s="409" t="s">
        <v>537</v>
      </c>
      <c r="Q904" s="410"/>
      <c r="R904" s="410"/>
      <c r="S904" s="410"/>
      <c r="T904" s="410"/>
      <c r="U904" s="410"/>
      <c r="V904" s="410"/>
      <c r="W904" s="410"/>
      <c r="X904" s="414"/>
      <c r="Y904" s="428">
        <v>1</v>
      </c>
      <c r="Z904" s="429"/>
      <c r="AA904" s="429"/>
      <c r="AB904" s="430"/>
      <c r="AC904" s="314" t="s">
        <v>417</v>
      </c>
      <c r="AD904" s="422"/>
      <c r="AE904" s="422"/>
      <c r="AF904" s="422"/>
      <c r="AG904" s="422"/>
      <c r="AH904" s="407" t="s">
        <v>527</v>
      </c>
      <c r="AI904" s="408"/>
      <c r="AJ904" s="408"/>
      <c r="AK904" s="408"/>
      <c r="AL904" s="311" t="s">
        <v>527</v>
      </c>
      <c r="AM904" s="312"/>
      <c r="AN904" s="312"/>
      <c r="AO904" s="313"/>
      <c r="AP904" s="307"/>
      <c r="AQ904" s="307"/>
      <c r="AR904" s="307"/>
      <c r="AS904" s="307"/>
      <c r="AT904" s="307"/>
      <c r="AU904" s="307"/>
      <c r="AV904" s="307"/>
      <c r="AW904" s="307"/>
      <c r="AX904" s="307"/>
    </row>
    <row r="905" spans="1:50" ht="30" customHeight="1" x14ac:dyDescent="0.15">
      <c r="A905" s="390">
        <v>3</v>
      </c>
      <c r="B905" s="390">
        <v>1</v>
      </c>
      <c r="C905" s="409" t="s">
        <v>539</v>
      </c>
      <c r="D905" s="410"/>
      <c r="E905" s="410"/>
      <c r="F905" s="410"/>
      <c r="G905" s="410"/>
      <c r="H905" s="410"/>
      <c r="I905" s="410"/>
      <c r="J905" s="411">
        <v>8430001022711</v>
      </c>
      <c r="K905" s="423"/>
      <c r="L905" s="423"/>
      <c r="M905" s="423"/>
      <c r="N905" s="423"/>
      <c r="O905" s="424"/>
      <c r="P905" s="409" t="s">
        <v>537</v>
      </c>
      <c r="Q905" s="410"/>
      <c r="R905" s="410"/>
      <c r="S905" s="410"/>
      <c r="T905" s="410"/>
      <c r="U905" s="410"/>
      <c r="V905" s="410"/>
      <c r="W905" s="410"/>
      <c r="X905" s="414"/>
      <c r="Y905" s="428">
        <v>0.8</v>
      </c>
      <c r="Z905" s="429"/>
      <c r="AA905" s="429"/>
      <c r="AB905" s="430"/>
      <c r="AC905" s="314" t="s">
        <v>417</v>
      </c>
      <c r="AD905" s="422"/>
      <c r="AE905" s="422"/>
      <c r="AF905" s="422"/>
      <c r="AG905" s="422"/>
      <c r="AH905" s="309" t="s">
        <v>527</v>
      </c>
      <c r="AI905" s="310"/>
      <c r="AJ905" s="310"/>
      <c r="AK905" s="310"/>
      <c r="AL905" s="311" t="s">
        <v>527</v>
      </c>
      <c r="AM905" s="312"/>
      <c r="AN905" s="312"/>
      <c r="AO905" s="313"/>
      <c r="AP905" s="307"/>
      <c r="AQ905" s="307"/>
      <c r="AR905" s="307"/>
      <c r="AS905" s="307"/>
      <c r="AT905" s="307"/>
      <c r="AU905" s="307"/>
      <c r="AV905" s="307"/>
      <c r="AW905" s="307"/>
      <c r="AX905" s="307"/>
    </row>
    <row r="906" spans="1:50" ht="30" customHeight="1" x14ac:dyDescent="0.15">
      <c r="A906" s="390">
        <v>4</v>
      </c>
      <c r="B906" s="390">
        <v>1</v>
      </c>
      <c r="C906" s="409" t="s">
        <v>540</v>
      </c>
      <c r="D906" s="410"/>
      <c r="E906" s="410"/>
      <c r="F906" s="410"/>
      <c r="G906" s="410"/>
      <c r="H906" s="410"/>
      <c r="I906" s="410"/>
      <c r="J906" s="411">
        <v>3430001022658</v>
      </c>
      <c r="K906" s="423"/>
      <c r="L906" s="423"/>
      <c r="M906" s="423"/>
      <c r="N906" s="423"/>
      <c r="O906" s="424"/>
      <c r="P906" s="409" t="s">
        <v>537</v>
      </c>
      <c r="Q906" s="410"/>
      <c r="R906" s="410"/>
      <c r="S906" s="410"/>
      <c r="T906" s="410"/>
      <c r="U906" s="410"/>
      <c r="V906" s="410"/>
      <c r="W906" s="410"/>
      <c r="X906" s="414"/>
      <c r="Y906" s="428">
        <v>0.6</v>
      </c>
      <c r="Z906" s="429"/>
      <c r="AA906" s="429"/>
      <c r="AB906" s="430"/>
      <c r="AC906" s="314" t="s">
        <v>417</v>
      </c>
      <c r="AD906" s="422"/>
      <c r="AE906" s="422"/>
      <c r="AF906" s="422"/>
      <c r="AG906" s="422"/>
      <c r="AH906" s="309" t="s">
        <v>527</v>
      </c>
      <c r="AI906" s="310"/>
      <c r="AJ906" s="310"/>
      <c r="AK906" s="310"/>
      <c r="AL906" s="311" t="s">
        <v>527</v>
      </c>
      <c r="AM906" s="312"/>
      <c r="AN906" s="312"/>
      <c r="AO906" s="313"/>
      <c r="AP906" s="307"/>
      <c r="AQ906" s="307"/>
      <c r="AR906" s="307"/>
      <c r="AS906" s="307"/>
      <c r="AT906" s="307"/>
      <c r="AU906" s="307"/>
      <c r="AV906" s="307"/>
      <c r="AW906" s="307"/>
      <c r="AX906" s="307"/>
    </row>
    <row r="907" spans="1:50" ht="30" customHeight="1" x14ac:dyDescent="0.15">
      <c r="A907" s="390">
        <v>5</v>
      </c>
      <c r="B907" s="390">
        <v>1</v>
      </c>
      <c r="C907" s="409" t="s">
        <v>541</v>
      </c>
      <c r="D907" s="410"/>
      <c r="E907" s="410"/>
      <c r="F907" s="410"/>
      <c r="G907" s="410"/>
      <c r="H907" s="410"/>
      <c r="I907" s="410"/>
      <c r="J907" s="411">
        <v>4430001022681</v>
      </c>
      <c r="K907" s="423"/>
      <c r="L907" s="423"/>
      <c r="M907" s="423"/>
      <c r="N907" s="423"/>
      <c r="O907" s="424"/>
      <c r="P907" s="409" t="s">
        <v>542</v>
      </c>
      <c r="Q907" s="410"/>
      <c r="R907" s="410"/>
      <c r="S907" s="410"/>
      <c r="T907" s="410"/>
      <c r="U907" s="410"/>
      <c r="V907" s="410"/>
      <c r="W907" s="410"/>
      <c r="X907" s="414"/>
      <c r="Y907" s="428">
        <v>0.3</v>
      </c>
      <c r="Z907" s="429"/>
      <c r="AA907" s="429"/>
      <c r="AB907" s="430"/>
      <c r="AC907" s="314" t="s">
        <v>417</v>
      </c>
      <c r="AD907" s="422"/>
      <c r="AE907" s="422"/>
      <c r="AF907" s="422"/>
      <c r="AG907" s="422"/>
      <c r="AH907" s="309" t="s">
        <v>527</v>
      </c>
      <c r="AI907" s="310"/>
      <c r="AJ907" s="310"/>
      <c r="AK907" s="310"/>
      <c r="AL907" s="311" t="s">
        <v>527</v>
      </c>
      <c r="AM907" s="312"/>
      <c r="AN907" s="312"/>
      <c r="AO907" s="313"/>
      <c r="AP907" s="307"/>
      <c r="AQ907" s="307"/>
      <c r="AR907" s="307"/>
      <c r="AS907" s="307"/>
      <c r="AT907" s="307"/>
      <c r="AU907" s="307"/>
      <c r="AV907" s="307"/>
      <c r="AW907" s="307"/>
      <c r="AX907" s="307"/>
    </row>
    <row r="908" spans="1:50" ht="30" customHeight="1" x14ac:dyDescent="0.15">
      <c r="A908" s="390">
        <v>6</v>
      </c>
      <c r="B908" s="390">
        <v>1</v>
      </c>
      <c r="C908" s="409" t="s">
        <v>543</v>
      </c>
      <c r="D908" s="410"/>
      <c r="E908" s="410"/>
      <c r="F908" s="410"/>
      <c r="G908" s="410"/>
      <c r="H908" s="410"/>
      <c r="I908" s="410"/>
      <c r="J908" s="411">
        <v>5460005000325</v>
      </c>
      <c r="K908" s="423"/>
      <c r="L908" s="423"/>
      <c r="M908" s="423"/>
      <c r="N908" s="423"/>
      <c r="O908" s="424"/>
      <c r="P908" s="409" t="s">
        <v>544</v>
      </c>
      <c r="Q908" s="410"/>
      <c r="R908" s="410"/>
      <c r="S908" s="410"/>
      <c r="T908" s="410"/>
      <c r="U908" s="410"/>
      <c r="V908" s="410"/>
      <c r="W908" s="410"/>
      <c r="X908" s="414"/>
      <c r="Y908" s="428">
        <v>0.3</v>
      </c>
      <c r="Z908" s="429"/>
      <c r="AA908" s="429"/>
      <c r="AB908" s="430"/>
      <c r="AC908" s="314" t="s">
        <v>417</v>
      </c>
      <c r="AD908" s="422"/>
      <c r="AE908" s="422"/>
      <c r="AF908" s="422"/>
      <c r="AG908" s="422"/>
      <c r="AH908" s="309" t="s">
        <v>527</v>
      </c>
      <c r="AI908" s="310"/>
      <c r="AJ908" s="310"/>
      <c r="AK908" s="310"/>
      <c r="AL908" s="311" t="s">
        <v>527</v>
      </c>
      <c r="AM908" s="312"/>
      <c r="AN908" s="312"/>
      <c r="AO908" s="313"/>
      <c r="AP908" s="307"/>
      <c r="AQ908" s="307"/>
      <c r="AR908" s="307"/>
      <c r="AS908" s="307"/>
      <c r="AT908" s="307"/>
      <c r="AU908" s="307"/>
      <c r="AV908" s="307"/>
      <c r="AW908" s="307"/>
      <c r="AX908" s="307"/>
    </row>
    <row r="909" spans="1:50" ht="30" customHeight="1" x14ac:dyDescent="0.15">
      <c r="A909" s="390">
        <v>7</v>
      </c>
      <c r="B909" s="390">
        <v>1</v>
      </c>
      <c r="C909" s="409" t="s">
        <v>545</v>
      </c>
      <c r="D909" s="410"/>
      <c r="E909" s="410"/>
      <c r="F909" s="410"/>
      <c r="G909" s="410"/>
      <c r="H909" s="410"/>
      <c r="I909" s="410"/>
      <c r="J909" s="411">
        <v>1230001002946</v>
      </c>
      <c r="K909" s="423"/>
      <c r="L909" s="423"/>
      <c r="M909" s="423"/>
      <c r="N909" s="423"/>
      <c r="O909" s="424"/>
      <c r="P909" s="409" t="s">
        <v>544</v>
      </c>
      <c r="Q909" s="410"/>
      <c r="R909" s="410"/>
      <c r="S909" s="410"/>
      <c r="T909" s="410"/>
      <c r="U909" s="410"/>
      <c r="V909" s="410"/>
      <c r="W909" s="410"/>
      <c r="X909" s="414"/>
      <c r="Y909" s="428">
        <v>0.2</v>
      </c>
      <c r="Z909" s="429"/>
      <c r="AA909" s="429"/>
      <c r="AB909" s="430"/>
      <c r="AC909" s="314" t="s">
        <v>417</v>
      </c>
      <c r="AD909" s="422"/>
      <c r="AE909" s="422"/>
      <c r="AF909" s="422"/>
      <c r="AG909" s="422"/>
      <c r="AH909" s="309" t="s">
        <v>527</v>
      </c>
      <c r="AI909" s="310"/>
      <c r="AJ909" s="310"/>
      <c r="AK909" s="310"/>
      <c r="AL909" s="311" t="s">
        <v>527</v>
      </c>
      <c r="AM909" s="312"/>
      <c r="AN909" s="312"/>
      <c r="AO909" s="313"/>
      <c r="AP909" s="307"/>
      <c r="AQ909" s="307"/>
      <c r="AR909" s="307"/>
      <c r="AS909" s="307"/>
      <c r="AT909" s="307"/>
      <c r="AU909" s="307"/>
      <c r="AV909" s="307"/>
      <c r="AW909" s="307"/>
      <c r="AX909" s="307"/>
    </row>
    <row r="910" spans="1:50" ht="30" customHeight="1" x14ac:dyDescent="0.15">
      <c r="A910" s="390">
        <v>8</v>
      </c>
      <c r="B910" s="390">
        <v>1</v>
      </c>
      <c r="C910" s="409" t="s">
        <v>546</v>
      </c>
      <c r="D910" s="410"/>
      <c r="E910" s="410"/>
      <c r="F910" s="410"/>
      <c r="G910" s="410"/>
      <c r="H910" s="410"/>
      <c r="I910" s="410"/>
      <c r="J910" s="411">
        <v>2010001146005</v>
      </c>
      <c r="K910" s="423"/>
      <c r="L910" s="423"/>
      <c r="M910" s="423"/>
      <c r="N910" s="423"/>
      <c r="O910" s="424"/>
      <c r="P910" s="409" t="s">
        <v>544</v>
      </c>
      <c r="Q910" s="410"/>
      <c r="R910" s="410"/>
      <c r="S910" s="410"/>
      <c r="T910" s="410"/>
      <c r="U910" s="410"/>
      <c r="V910" s="410"/>
      <c r="W910" s="410"/>
      <c r="X910" s="414"/>
      <c r="Y910" s="428">
        <v>0.2</v>
      </c>
      <c r="Z910" s="429"/>
      <c r="AA910" s="429"/>
      <c r="AB910" s="430"/>
      <c r="AC910" s="314" t="s">
        <v>417</v>
      </c>
      <c r="AD910" s="422"/>
      <c r="AE910" s="422"/>
      <c r="AF910" s="422"/>
      <c r="AG910" s="422"/>
      <c r="AH910" s="309" t="s">
        <v>527</v>
      </c>
      <c r="AI910" s="310"/>
      <c r="AJ910" s="310"/>
      <c r="AK910" s="310"/>
      <c r="AL910" s="311" t="s">
        <v>527</v>
      </c>
      <c r="AM910" s="312"/>
      <c r="AN910" s="312"/>
      <c r="AO910" s="313"/>
      <c r="AP910" s="307"/>
      <c r="AQ910" s="307"/>
      <c r="AR910" s="307"/>
      <c r="AS910" s="307"/>
      <c r="AT910" s="307"/>
      <c r="AU910" s="307"/>
      <c r="AV910" s="307"/>
      <c r="AW910" s="307"/>
      <c r="AX910" s="307"/>
    </row>
    <row r="911" spans="1:50" ht="30" customHeight="1" x14ac:dyDescent="0.15">
      <c r="A911" s="390">
        <v>9</v>
      </c>
      <c r="B911" s="390">
        <v>1</v>
      </c>
      <c r="C911" s="409" t="s">
        <v>547</v>
      </c>
      <c r="D911" s="410"/>
      <c r="E911" s="410"/>
      <c r="F911" s="410"/>
      <c r="G911" s="410"/>
      <c r="H911" s="410"/>
      <c r="I911" s="410"/>
      <c r="J911" s="411">
        <v>1230005003536</v>
      </c>
      <c r="K911" s="423"/>
      <c r="L911" s="423"/>
      <c r="M911" s="423"/>
      <c r="N911" s="423"/>
      <c r="O911" s="424"/>
      <c r="P911" s="409" t="s">
        <v>537</v>
      </c>
      <c r="Q911" s="410"/>
      <c r="R911" s="410"/>
      <c r="S911" s="410"/>
      <c r="T911" s="410"/>
      <c r="U911" s="410"/>
      <c r="V911" s="410"/>
      <c r="W911" s="410"/>
      <c r="X911" s="414"/>
      <c r="Y911" s="428">
        <v>0.2</v>
      </c>
      <c r="Z911" s="429"/>
      <c r="AA911" s="429"/>
      <c r="AB911" s="430"/>
      <c r="AC911" s="314" t="s">
        <v>417</v>
      </c>
      <c r="AD911" s="422"/>
      <c r="AE911" s="422"/>
      <c r="AF911" s="422"/>
      <c r="AG911" s="422"/>
      <c r="AH911" s="309" t="s">
        <v>527</v>
      </c>
      <c r="AI911" s="310"/>
      <c r="AJ911" s="310"/>
      <c r="AK911" s="310"/>
      <c r="AL911" s="311" t="s">
        <v>527</v>
      </c>
      <c r="AM911" s="312"/>
      <c r="AN911" s="312"/>
      <c r="AO911" s="313"/>
      <c r="AP911" s="307"/>
      <c r="AQ911" s="307"/>
      <c r="AR911" s="307"/>
      <c r="AS911" s="307"/>
      <c r="AT911" s="307"/>
      <c r="AU911" s="307"/>
      <c r="AV911" s="307"/>
      <c r="AW911" s="307"/>
      <c r="AX911" s="307"/>
    </row>
    <row r="912" spans="1:50" ht="30" customHeight="1" x14ac:dyDescent="0.15">
      <c r="A912" s="390">
        <v>10</v>
      </c>
      <c r="B912" s="390">
        <v>1</v>
      </c>
      <c r="C912" s="409" t="s">
        <v>548</v>
      </c>
      <c r="D912" s="410"/>
      <c r="E912" s="410"/>
      <c r="F912" s="410"/>
      <c r="G912" s="410"/>
      <c r="H912" s="410"/>
      <c r="I912" s="410"/>
      <c r="J912" s="411">
        <v>3450005000468</v>
      </c>
      <c r="K912" s="423"/>
      <c r="L912" s="423"/>
      <c r="M912" s="423"/>
      <c r="N912" s="423"/>
      <c r="O912" s="424"/>
      <c r="P912" s="409" t="s">
        <v>549</v>
      </c>
      <c r="Q912" s="410"/>
      <c r="R912" s="410"/>
      <c r="S912" s="410"/>
      <c r="T912" s="410"/>
      <c r="U912" s="410"/>
      <c r="V912" s="410"/>
      <c r="W912" s="410"/>
      <c r="X912" s="414"/>
      <c r="Y912" s="428">
        <v>0.1</v>
      </c>
      <c r="Z912" s="429"/>
      <c r="AA912" s="429"/>
      <c r="AB912" s="430"/>
      <c r="AC912" s="314" t="s">
        <v>417</v>
      </c>
      <c r="AD912" s="422"/>
      <c r="AE912" s="422"/>
      <c r="AF912" s="422"/>
      <c r="AG912" s="422"/>
      <c r="AH912" s="309" t="s">
        <v>527</v>
      </c>
      <c r="AI912" s="310"/>
      <c r="AJ912" s="310"/>
      <c r="AK912" s="310"/>
      <c r="AL912" s="311" t="s">
        <v>527</v>
      </c>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13.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342</v>
      </c>
      <c r="K935" s="87"/>
      <c r="L935" s="87"/>
      <c r="M935" s="87"/>
      <c r="N935" s="87"/>
      <c r="O935" s="87"/>
      <c r="P935" s="333" t="s">
        <v>318</v>
      </c>
      <c r="Q935" s="333"/>
      <c r="R935" s="333"/>
      <c r="S935" s="333"/>
      <c r="T935" s="333"/>
      <c r="U935" s="333"/>
      <c r="V935" s="333"/>
      <c r="W935" s="333"/>
      <c r="X935" s="333"/>
      <c r="Y935" s="330" t="s">
        <v>340</v>
      </c>
      <c r="Z935" s="331"/>
      <c r="AA935" s="331"/>
      <c r="AB935" s="331"/>
      <c r="AC935" s="263" t="s">
        <v>378</v>
      </c>
      <c r="AD935" s="263"/>
      <c r="AE935" s="263"/>
      <c r="AF935" s="263"/>
      <c r="AG935" s="263"/>
      <c r="AH935" s="330" t="s">
        <v>406</v>
      </c>
      <c r="AI935" s="332"/>
      <c r="AJ935" s="332"/>
      <c r="AK935" s="332"/>
      <c r="AL935" s="332" t="s">
        <v>21</v>
      </c>
      <c r="AM935" s="332"/>
      <c r="AN935" s="332"/>
      <c r="AO935" s="420"/>
      <c r="AP935" s="421" t="s">
        <v>343</v>
      </c>
      <c r="AQ935" s="421"/>
      <c r="AR935" s="421"/>
      <c r="AS935" s="421"/>
      <c r="AT935" s="421"/>
      <c r="AU935" s="421"/>
      <c r="AV935" s="421"/>
      <c r="AW935" s="421"/>
      <c r="AX935" s="421"/>
    </row>
    <row r="936" spans="1:50" ht="30" customHeight="1" x14ac:dyDescent="0.15">
      <c r="A936" s="390">
        <v>1</v>
      </c>
      <c r="B936" s="390">
        <v>1</v>
      </c>
      <c r="C936" s="409" t="s">
        <v>550</v>
      </c>
      <c r="D936" s="410"/>
      <c r="E936" s="410"/>
      <c r="F936" s="410"/>
      <c r="G936" s="410"/>
      <c r="H936" s="410"/>
      <c r="I936" s="410"/>
      <c r="J936" s="411" t="s">
        <v>551</v>
      </c>
      <c r="K936" s="423"/>
      <c r="L936" s="423"/>
      <c r="M936" s="423"/>
      <c r="N936" s="423"/>
      <c r="O936" s="424"/>
      <c r="P936" s="409" t="s">
        <v>552</v>
      </c>
      <c r="Q936" s="410"/>
      <c r="R936" s="410"/>
      <c r="S936" s="410"/>
      <c r="T936" s="410"/>
      <c r="U936" s="410"/>
      <c r="V936" s="410"/>
      <c r="W936" s="410"/>
      <c r="X936" s="414"/>
      <c r="Y936" s="425">
        <v>77.900000000000006</v>
      </c>
      <c r="Z936" s="426"/>
      <c r="AA936" s="426"/>
      <c r="AB936" s="427"/>
      <c r="AC936" s="314" t="s">
        <v>195</v>
      </c>
      <c r="AD936" s="422"/>
      <c r="AE936" s="422"/>
      <c r="AF936" s="422"/>
      <c r="AG936" s="422"/>
      <c r="AH936" s="407" t="s">
        <v>527</v>
      </c>
      <c r="AI936" s="408"/>
      <c r="AJ936" s="408"/>
      <c r="AK936" s="408"/>
      <c r="AL936" s="311" t="s">
        <v>527</v>
      </c>
      <c r="AM936" s="312"/>
      <c r="AN936" s="312"/>
      <c r="AO936" s="313"/>
      <c r="AP936" s="307"/>
      <c r="AQ936" s="307"/>
      <c r="AR936" s="307"/>
      <c r="AS936" s="307"/>
      <c r="AT936" s="307"/>
      <c r="AU936" s="307"/>
      <c r="AV936" s="307"/>
      <c r="AW936" s="307"/>
      <c r="AX936" s="307"/>
    </row>
    <row r="937" spans="1:50" ht="30" customHeight="1" x14ac:dyDescent="0.15">
      <c r="A937" s="390">
        <v>2</v>
      </c>
      <c r="B937" s="390">
        <v>1</v>
      </c>
      <c r="C937" s="409" t="s">
        <v>550</v>
      </c>
      <c r="D937" s="410"/>
      <c r="E937" s="410"/>
      <c r="F937" s="410"/>
      <c r="G937" s="410"/>
      <c r="H937" s="410"/>
      <c r="I937" s="410"/>
      <c r="J937" s="411" t="s">
        <v>551</v>
      </c>
      <c r="K937" s="423"/>
      <c r="L937" s="423"/>
      <c r="M937" s="423"/>
      <c r="N937" s="423"/>
      <c r="O937" s="424"/>
      <c r="P937" s="409" t="s">
        <v>553</v>
      </c>
      <c r="Q937" s="410"/>
      <c r="R937" s="410"/>
      <c r="S937" s="410"/>
      <c r="T937" s="410"/>
      <c r="U937" s="410"/>
      <c r="V937" s="410"/>
      <c r="W937" s="410"/>
      <c r="X937" s="414"/>
      <c r="Y937" s="425">
        <v>3.4</v>
      </c>
      <c r="Z937" s="426"/>
      <c r="AA937" s="426"/>
      <c r="AB937" s="427"/>
      <c r="AC937" s="314" t="s">
        <v>195</v>
      </c>
      <c r="AD937" s="314"/>
      <c r="AE937" s="314"/>
      <c r="AF937" s="314"/>
      <c r="AG937" s="314"/>
      <c r="AH937" s="407" t="s">
        <v>527</v>
      </c>
      <c r="AI937" s="408"/>
      <c r="AJ937" s="408"/>
      <c r="AK937" s="408"/>
      <c r="AL937" s="311" t="s">
        <v>527</v>
      </c>
      <c r="AM937" s="312"/>
      <c r="AN937" s="312"/>
      <c r="AO937" s="313"/>
      <c r="AP937" s="307"/>
      <c r="AQ937" s="307"/>
      <c r="AR937" s="307"/>
      <c r="AS937" s="307"/>
      <c r="AT937" s="307"/>
      <c r="AU937" s="307"/>
      <c r="AV937" s="307"/>
      <c r="AW937" s="307"/>
      <c r="AX937" s="307"/>
    </row>
    <row r="938" spans="1:50" ht="21.75" customHeight="1" x14ac:dyDescent="0.15">
      <c r="A938" s="390">
        <v>3</v>
      </c>
      <c r="B938" s="390">
        <v>1</v>
      </c>
      <c r="C938" s="409"/>
      <c r="D938" s="410"/>
      <c r="E938" s="410"/>
      <c r="F938" s="410"/>
      <c r="G938" s="410"/>
      <c r="H938" s="410"/>
      <c r="I938" s="410"/>
      <c r="J938" s="411"/>
      <c r="K938" s="423"/>
      <c r="L938" s="423"/>
      <c r="M938" s="423"/>
      <c r="N938" s="423"/>
      <c r="O938" s="424"/>
      <c r="P938" s="409"/>
      <c r="Q938" s="410"/>
      <c r="R938" s="410"/>
      <c r="S938" s="410"/>
      <c r="T938" s="410"/>
      <c r="U938" s="410"/>
      <c r="V938" s="410"/>
      <c r="W938" s="410"/>
      <c r="X938" s="414"/>
      <c r="Y938" s="415"/>
      <c r="Z938" s="416"/>
      <c r="AA938" s="416"/>
      <c r="AB938" s="417"/>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8"/>
      <c r="D939" s="404"/>
      <c r="E939" s="404"/>
      <c r="F939" s="404"/>
      <c r="G939" s="404"/>
      <c r="H939" s="404"/>
      <c r="I939" s="404"/>
      <c r="J939" s="405"/>
      <c r="K939" s="406"/>
      <c r="L939" s="406"/>
      <c r="M939" s="406"/>
      <c r="N939" s="406"/>
      <c r="O939" s="406"/>
      <c r="P939" s="419"/>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13.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342</v>
      </c>
      <c r="K968" s="87"/>
      <c r="L968" s="87"/>
      <c r="M968" s="87"/>
      <c r="N968" s="87"/>
      <c r="O968" s="87"/>
      <c r="P968" s="333" t="s">
        <v>318</v>
      </c>
      <c r="Q968" s="333"/>
      <c r="R968" s="333"/>
      <c r="S968" s="333"/>
      <c r="T968" s="333"/>
      <c r="U968" s="333"/>
      <c r="V968" s="333"/>
      <c r="W968" s="333"/>
      <c r="X968" s="333"/>
      <c r="Y968" s="330" t="s">
        <v>340</v>
      </c>
      <c r="Z968" s="331"/>
      <c r="AA968" s="331"/>
      <c r="AB968" s="331"/>
      <c r="AC968" s="263" t="s">
        <v>378</v>
      </c>
      <c r="AD968" s="263"/>
      <c r="AE968" s="263"/>
      <c r="AF968" s="263"/>
      <c r="AG968" s="263"/>
      <c r="AH968" s="330" t="s">
        <v>406</v>
      </c>
      <c r="AI968" s="332"/>
      <c r="AJ968" s="332"/>
      <c r="AK968" s="332"/>
      <c r="AL968" s="332" t="s">
        <v>21</v>
      </c>
      <c r="AM968" s="332"/>
      <c r="AN968" s="332"/>
      <c r="AO968" s="420"/>
      <c r="AP968" s="421" t="s">
        <v>343</v>
      </c>
      <c r="AQ968" s="421"/>
      <c r="AR968" s="421"/>
      <c r="AS968" s="421"/>
      <c r="AT968" s="421"/>
      <c r="AU968" s="421"/>
      <c r="AV968" s="421"/>
      <c r="AW968" s="421"/>
      <c r="AX968" s="421"/>
    </row>
    <row r="969" spans="1:50" ht="30" customHeight="1" x14ac:dyDescent="0.15">
      <c r="A969" s="390">
        <v>1</v>
      </c>
      <c r="B969" s="390">
        <v>1</v>
      </c>
      <c r="C969" s="409" t="s">
        <v>554</v>
      </c>
      <c r="D969" s="410"/>
      <c r="E969" s="410"/>
      <c r="F969" s="410"/>
      <c r="G969" s="410"/>
      <c r="H969" s="410"/>
      <c r="I969" s="410"/>
      <c r="J969" s="411">
        <v>8010005007932</v>
      </c>
      <c r="K969" s="423"/>
      <c r="L969" s="423"/>
      <c r="M969" s="423"/>
      <c r="N969" s="423"/>
      <c r="O969" s="424"/>
      <c r="P969" s="409" t="s">
        <v>555</v>
      </c>
      <c r="Q969" s="410"/>
      <c r="R969" s="410"/>
      <c r="S969" s="410"/>
      <c r="T969" s="410"/>
      <c r="U969" s="410"/>
      <c r="V969" s="410"/>
      <c r="W969" s="410"/>
      <c r="X969" s="414"/>
      <c r="Y969" s="415">
        <v>8.4</v>
      </c>
      <c r="Z969" s="416"/>
      <c r="AA969" s="416"/>
      <c r="AB969" s="417"/>
      <c r="AC969" s="314" t="s">
        <v>415</v>
      </c>
      <c r="AD969" s="422"/>
      <c r="AE969" s="422"/>
      <c r="AF969" s="422"/>
      <c r="AG969" s="422"/>
      <c r="AH969" s="407" t="s">
        <v>527</v>
      </c>
      <c r="AI969" s="408"/>
      <c r="AJ969" s="408"/>
      <c r="AK969" s="408"/>
      <c r="AL969" s="311" t="s">
        <v>527</v>
      </c>
      <c r="AM969" s="312"/>
      <c r="AN969" s="312"/>
      <c r="AO969" s="313"/>
      <c r="AP969" s="307"/>
      <c r="AQ969" s="307"/>
      <c r="AR969" s="307"/>
      <c r="AS969" s="307"/>
      <c r="AT969" s="307"/>
      <c r="AU969" s="307"/>
      <c r="AV969" s="307"/>
      <c r="AW969" s="307"/>
      <c r="AX969" s="307"/>
    </row>
    <row r="970" spans="1:50" ht="30" customHeight="1" x14ac:dyDescent="0.15">
      <c r="A970" s="390">
        <v>2</v>
      </c>
      <c r="B970" s="390">
        <v>1</v>
      </c>
      <c r="C970" s="409" t="s">
        <v>556</v>
      </c>
      <c r="D970" s="410"/>
      <c r="E970" s="410"/>
      <c r="F970" s="410"/>
      <c r="G970" s="410"/>
      <c r="H970" s="410"/>
      <c r="I970" s="410"/>
      <c r="J970" s="411">
        <v>3011105000996</v>
      </c>
      <c r="K970" s="423"/>
      <c r="L970" s="423"/>
      <c r="M970" s="423"/>
      <c r="N970" s="423"/>
      <c r="O970" s="424"/>
      <c r="P970" s="409" t="s">
        <v>557</v>
      </c>
      <c r="Q970" s="410"/>
      <c r="R970" s="410"/>
      <c r="S970" s="410"/>
      <c r="T970" s="410"/>
      <c r="U970" s="410"/>
      <c r="V970" s="410"/>
      <c r="W970" s="410"/>
      <c r="X970" s="414"/>
      <c r="Y970" s="415">
        <v>2.9</v>
      </c>
      <c r="Z970" s="416"/>
      <c r="AA970" s="416"/>
      <c r="AB970" s="417"/>
      <c r="AC970" s="314" t="s">
        <v>417</v>
      </c>
      <c r="AD970" s="314"/>
      <c r="AE970" s="314"/>
      <c r="AF970" s="314"/>
      <c r="AG970" s="314"/>
      <c r="AH970" s="407" t="s">
        <v>527</v>
      </c>
      <c r="AI970" s="408"/>
      <c r="AJ970" s="408"/>
      <c r="AK970" s="408"/>
      <c r="AL970" s="311" t="s">
        <v>527</v>
      </c>
      <c r="AM970" s="312"/>
      <c r="AN970" s="312"/>
      <c r="AO970" s="313"/>
      <c r="AP970" s="307"/>
      <c r="AQ970" s="307"/>
      <c r="AR970" s="307"/>
      <c r="AS970" s="307"/>
      <c r="AT970" s="307"/>
      <c r="AU970" s="307"/>
      <c r="AV970" s="307"/>
      <c r="AW970" s="307"/>
      <c r="AX970" s="307"/>
    </row>
    <row r="971" spans="1:50" ht="30" customHeight="1" x14ac:dyDescent="0.15">
      <c r="A971" s="390">
        <v>3</v>
      </c>
      <c r="B971" s="390">
        <v>1</v>
      </c>
      <c r="C971" s="409" t="s">
        <v>560</v>
      </c>
      <c r="D971" s="410"/>
      <c r="E971" s="410"/>
      <c r="F971" s="410"/>
      <c r="G971" s="410"/>
      <c r="H971" s="410"/>
      <c r="I971" s="410"/>
      <c r="J971" s="411">
        <v>6430001022250</v>
      </c>
      <c r="K971" s="423"/>
      <c r="L971" s="423"/>
      <c r="M971" s="423"/>
      <c r="N971" s="423"/>
      <c r="O971" s="424"/>
      <c r="P971" s="409" t="s">
        <v>601</v>
      </c>
      <c r="Q971" s="410"/>
      <c r="R971" s="410"/>
      <c r="S971" s="410"/>
      <c r="T971" s="410"/>
      <c r="U971" s="410"/>
      <c r="V971" s="410"/>
      <c r="W971" s="410"/>
      <c r="X971" s="414"/>
      <c r="Y971" s="415">
        <v>2.4</v>
      </c>
      <c r="Z971" s="416"/>
      <c r="AA971" s="416"/>
      <c r="AB971" s="417"/>
      <c r="AC971" s="314" t="s">
        <v>417</v>
      </c>
      <c r="AD971" s="314"/>
      <c r="AE971" s="314"/>
      <c r="AF971" s="314"/>
      <c r="AG971" s="314"/>
      <c r="AH971" s="309" t="s">
        <v>471</v>
      </c>
      <c r="AI971" s="310"/>
      <c r="AJ971" s="310"/>
      <c r="AK971" s="310"/>
      <c r="AL971" s="311" t="s">
        <v>471</v>
      </c>
      <c r="AM971" s="312"/>
      <c r="AN971" s="312"/>
      <c r="AO971" s="313"/>
      <c r="AP971" s="307"/>
      <c r="AQ971" s="307"/>
      <c r="AR971" s="307"/>
      <c r="AS971" s="307"/>
      <c r="AT971" s="307"/>
      <c r="AU971" s="307"/>
      <c r="AV971" s="307"/>
      <c r="AW971" s="307"/>
      <c r="AX971" s="307"/>
    </row>
    <row r="972" spans="1:50" ht="30" customHeight="1" x14ac:dyDescent="0.15">
      <c r="A972" s="390">
        <v>4</v>
      </c>
      <c r="B972" s="390">
        <v>1</v>
      </c>
      <c r="C972" s="409" t="s">
        <v>558</v>
      </c>
      <c r="D972" s="410"/>
      <c r="E972" s="410"/>
      <c r="F972" s="410"/>
      <c r="G972" s="410"/>
      <c r="H972" s="410"/>
      <c r="I972" s="410"/>
      <c r="J972" s="411">
        <v>1010001112577</v>
      </c>
      <c r="K972" s="423"/>
      <c r="L972" s="423"/>
      <c r="M972" s="423"/>
      <c r="N972" s="423"/>
      <c r="O972" s="424"/>
      <c r="P972" s="409" t="s">
        <v>559</v>
      </c>
      <c r="Q972" s="410"/>
      <c r="R972" s="410"/>
      <c r="S972" s="410"/>
      <c r="T972" s="410"/>
      <c r="U972" s="410"/>
      <c r="V972" s="410"/>
      <c r="W972" s="410"/>
      <c r="X972" s="414"/>
      <c r="Y972" s="415">
        <v>2.2999999999999998</v>
      </c>
      <c r="Z972" s="416"/>
      <c r="AA972" s="416"/>
      <c r="AB972" s="417"/>
      <c r="AC972" s="314" t="s">
        <v>417</v>
      </c>
      <c r="AD972" s="314"/>
      <c r="AE972" s="314"/>
      <c r="AF972" s="314"/>
      <c r="AG972" s="314"/>
      <c r="AH972" s="309" t="s">
        <v>471</v>
      </c>
      <c r="AI972" s="310"/>
      <c r="AJ972" s="310"/>
      <c r="AK972" s="310"/>
      <c r="AL972" s="311" t="s">
        <v>471</v>
      </c>
      <c r="AM972" s="312"/>
      <c r="AN972" s="312"/>
      <c r="AO972" s="313"/>
      <c r="AP972" s="307"/>
      <c r="AQ972" s="307"/>
      <c r="AR972" s="307"/>
      <c r="AS972" s="307"/>
      <c r="AT972" s="307"/>
      <c r="AU972" s="307"/>
      <c r="AV972" s="307"/>
      <c r="AW972" s="307"/>
      <c r="AX972" s="307"/>
    </row>
    <row r="973" spans="1:50" ht="30" customHeight="1" x14ac:dyDescent="0.15">
      <c r="A973" s="390">
        <v>5</v>
      </c>
      <c r="B973" s="390">
        <v>1</v>
      </c>
      <c r="C973" s="409" t="s">
        <v>561</v>
      </c>
      <c r="D973" s="410"/>
      <c r="E973" s="410"/>
      <c r="F973" s="410"/>
      <c r="G973" s="410"/>
      <c r="H973" s="410"/>
      <c r="I973" s="410"/>
      <c r="J973" s="411">
        <v>9430001002571</v>
      </c>
      <c r="K973" s="423"/>
      <c r="L973" s="423"/>
      <c r="M973" s="423"/>
      <c r="N973" s="423"/>
      <c r="O973" s="424"/>
      <c r="P973" s="409" t="s">
        <v>562</v>
      </c>
      <c r="Q973" s="410"/>
      <c r="R973" s="410"/>
      <c r="S973" s="410"/>
      <c r="T973" s="410"/>
      <c r="U973" s="410"/>
      <c r="V973" s="410"/>
      <c r="W973" s="410"/>
      <c r="X973" s="414"/>
      <c r="Y973" s="415">
        <v>1.5</v>
      </c>
      <c r="Z973" s="416"/>
      <c r="AA973" s="416"/>
      <c r="AB973" s="417"/>
      <c r="AC973" s="314" t="s">
        <v>417</v>
      </c>
      <c r="AD973" s="314"/>
      <c r="AE973" s="314"/>
      <c r="AF973" s="314"/>
      <c r="AG973" s="314"/>
      <c r="AH973" s="309" t="s">
        <v>527</v>
      </c>
      <c r="AI973" s="310"/>
      <c r="AJ973" s="310"/>
      <c r="AK973" s="310"/>
      <c r="AL973" s="311" t="s">
        <v>527</v>
      </c>
      <c r="AM973" s="312"/>
      <c r="AN973" s="312"/>
      <c r="AO973" s="313"/>
      <c r="AP973" s="307"/>
      <c r="AQ973" s="307"/>
      <c r="AR973" s="307"/>
      <c r="AS973" s="307"/>
      <c r="AT973" s="307"/>
      <c r="AU973" s="307"/>
      <c r="AV973" s="307"/>
      <c r="AW973" s="307"/>
      <c r="AX973" s="307"/>
    </row>
    <row r="974" spans="1:50" ht="30" customHeight="1" x14ac:dyDescent="0.15">
      <c r="A974" s="390">
        <v>6</v>
      </c>
      <c r="B974" s="390">
        <v>1</v>
      </c>
      <c r="C974" s="409" t="s">
        <v>563</v>
      </c>
      <c r="D974" s="410"/>
      <c r="E974" s="410"/>
      <c r="F974" s="410"/>
      <c r="G974" s="410"/>
      <c r="H974" s="410"/>
      <c r="I974" s="410"/>
      <c r="J974" s="411">
        <v>5430001008754</v>
      </c>
      <c r="K974" s="423"/>
      <c r="L974" s="423"/>
      <c r="M974" s="423"/>
      <c r="N974" s="423"/>
      <c r="O974" s="424"/>
      <c r="P974" s="409" t="s">
        <v>564</v>
      </c>
      <c r="Q974" s="410"/>
      <c r="R974" s="410"/>
      <c r="S974" s="410"/>
      <c r="T974" s="410"/>
      <c r="U974" s="410"/>
      <c r="V974" s="410"/>
      <c r="W974" s="410"/>
      <c r="X974" s="414"/>
      <c r="Y974" s="415">
        <v>0.7</v>
      </c>
      <c r="Z974" s="416"/>
      <c r="AA974" s="416"/>
      <c r="AB974" s="417"/>
      <c r="AC974" s="308" t="s">
        <v>416</v>
      </c>
      <c r="AD974" s="308"/>
      <c r="AE974" s="308"/>
      <c r="AF974" s="308"/>
      <c r="AG974" s="308"/>
      <c r="AH974" s="309" t="s">
        <v>527</v>
      </c>
      <c r="AI974" s="310"/>
      <c r="AJ974" s="310"/>
      <c r="AK974" s="310"/>
      <c r="AL974" s="311" t="s">
        <v>527</v>
      </c>
      <c r="AM974" s="312"/>
      <c r="AN974" s="312"/>
      <c r="AO974" s="313"/>
      <c r="AP974" s="307"/>
      <c r="AQ974" s="307"/>
      <c r="AR974" s="307"/>
      <c r="AS974" s="307"/>
      <c r="AT974" s="307"/>
      <c r="AU974" s="307"/>
      <c r="AV974" s="307"/>
      <c r="AW974" s="307"/>
      <c r="AX974" s="307"/>
    </row>
    <row r="975" spans="1:50" ht="30" customHeight="1" x14ac:dyDescent="0.15">
      <c r="A975" s="390">
        <v>7</v>
      </c>
      <c r="B975" s="390">
        <v>1</v>
      </c>
      <c r="C975" s="409" t="s">
        <v>565</v>
      </c>
      <c r="D975" s="410"/>
      <c r="E975" s="410"/>
      <c r="F975" s="410"/>
      <c r="G975" s="410"/>
      <c r="H975" s="410"/>
      <c r="I975" s="410"/>
      <c r="J975" s="411">
        <v>7011101008362</v>
      </c>
      <c r="K975" s="423"/>
      <c r="L975" s="423"/>
      <c r="M975" s="423"/>
      <c r="N975" s="423"/>
      <c r="O975" s="424"/>
      <c r="P975" s="409" t="s">
        <v>566</v>
      </c>
      <c r="Q975" s="410"/>
      <c r="R975" s="410"/>
      <c r="S975" s="410"/>
      <c r="T975" s="410"/>
      <c r="U975" s="410"/>
      <c r="V975" s="410"/>
      <c r="W975" s="410"/>
      <c r="X975" s="414"/>
      <c r="Y975" s="415">
        <v>0.7</v>
      </c>
      <c r="Z975" s="416"/>
      <c r="AA975" s="416"/>
      <c r="AB975" s="417"/>
      <c r="AC975" s="308" t="s">
        <v>416</v>
      </c>
      <c r="AD975" s="308"/>
      <c r="AE975" s="308"/>
      <c r="AF975" s="308"/>
      <c r="AG975" s="308"/>
      <c r="AH975" s="309" t="s">
        <v>527</v>
      </c>
      <c r="AI975" s="310"/>
      <c r="AJ975" s="310"/>
      <c r="AK975" s="310"/>
      <c r="AL975" s="311" t="s">
        <v>527</v>
      </c>
      <c r="AM975" s="312"/>
      <c r="AN975" s="312"/>
      <c r="AO975" s="313"/>
      <c r="AP975" s="307"/>
      <c r="AQ975" s="307"/>
      <c r="AR975" s="307"/>
      <c r="AS975" s="307"/>
      <c r="AT975" s="307"/>
      <c r="AU975" s="307"/>
      <c r="AV975" s="307"/>
      <c r="AW975" s="307"/>
      <c r="AX975" s="307"/>
    </row>
    <row r="976" spans="1:50" ht="30" customHeight="1" x14ac:dyDescent="0.15">
      <c r="A976" s="390">
        <v>8</v>
      </c>
      <c r="B976" s="390">
        <v>1</v>
      </c>
      <c r="C976" s="409" t="s">
        <v>567</v>
      </c>
      <c r="D976" s="410"/>
      <c r="E976" s="410"/>
      <c r="F976" s="410"/>
      <c r="G976" s="410"/>
      <c r="H976" s="410"/>
      <c r="I976" s="410"/>
      <c r="J976" s="411">
        <v>8430001022166</v>
      </c>
      <c r="K976" s="423"/>
      <c r="L976" s="423"/>
      <c r="M976" s="423"/>
      <c r="N976" s="423"/>
      <c r="O976" s="424"/>
      <c r="P976" s="409" t="s">
        <v>568</v>
      </c>
      <c r="Q976" s="410"/>
      <c r="R976" s="410"/>
      <c r="S976" s="410"/>
      <c r="T976" s="410"/>
      <c r="U976" s="410"/>
      <c r="V976" s="410"/>
      <c r="W976" s="410"/>
      <c r="X976" s="414"/>
      <c r="Y976" s="415">
        <v>0.5</v>
      </c>
      <c r="Z976" s="416"/>
      <c r="AA976" s="416"/>
      <c r="AB976" s="417"/>
      <c r="AC976" s="308" t="s">
        <v>416</v>
      </c>
      <c r="AD976" s="308"/>
      <c r="AE976" s="308"/>
      <c r="AF976" s="308"/>
      <c r="AG976" s="308"/>
      <c r="AH976" s="309" t="s">
        <v>527</v>
      </c>
      <c r="AI976" s="310"/>
      <c r="AJ976" s="310"/>
      <c r="AK976" s="310"/>
      <c r="AL976" s="311" t="s">
        <v>527</v>
      </c>
      <c r="AM976" s="312"/>
      <c r="AN976" s="312"/>
      <c r="AO976" s="313"/>
      <c r="AP976" s="307"/>
      <c r="AQ976" s="307"/>
      <c r="AR976" s="307"/>
      <c r="AS976" s="307"/>
      <c r="AT976" s="307"/>
      <c r="AU976" s="307"/>
      <c r="AV976" s="307"/>
      <c r="AW976" s="307"/>
      <c r="AX976" s="307"/>
    </row>
    <row r="977" spans="1:50" ht="30" customHeight="1" x14ac:dyDescent="0.15">
      <c r="A977" s="390">
        <v>9</v>
      </c>
      <c r="B977" s="390">
        <v>1</v>
      </c>
      <c r="C977" s="409" t="s">
        <v>611</v>
      </c>
      <c r="D977" s="410"/>
      <c r="E977" s="410"/>
      <c r="F977" s="410"/>
      <c r="G977" s="410"/>
      <c r="H977" s="410"/>
      <c r="I977" s="410"/>
      <c r="J977" s="411">
        <v>5430005004188</v>
      </c>
      <c r="K977" s="423"/>
      <c r="L977" s="423"/>
      <c r="M977" s="423"/>
      <c r="N977" s="423"/>
      <c r="O977" s="424"/>
      <c r="P977" s="409" t="s">
        <v>569</v>
      </c>
      <c r="Q977" s="410"/>
      <c r="R977" s="410"/>
      <c r="S977" s="410"/>
      <c r="T977" s="410"/>
      <c r="U977" s="410"/>
      <c r="V977" s="410"/>
      <c r="W977" s="410"/>
      <c r="X977" s="414"/>
      <c r="Y977" s="415">
        <v>0.4</v>
      </c>
      <c r="Z977" s="416"/>
      <c r="AA977" s="416"/>
      <c r="AB977" s="417"/>
      <c r="AC977" s="308" t="s">
        <v>416</v>
      </c>
      <c r="AD977" s="308"/>
      <c r="AE977" s="308"/>
      <c r="AF977" s="308"/>
      <c r="AG977" s="308"/>
      <c r="AH977" s="309" t="s">
        <v>527</v>
      </c>
      <c r="AI977" s="310"/>
      <c r="AJ977" s="310"/>
      <c r="AK977" s="310"/>
      <c r="AL977" s="311" t="s">
        <v>527</v>
      </c>
      <c r="AM977" s="312"/>
      <c r="AN977" s="312"/>
      <c r="AO977" s="313"/>
      <c r="AP977" s="307"/>
      <c r="AQ977" s="307"/>
      <c r="AR977" s="307"/>
      <c r="AS977" s="307"/>
      <c r="AT977" s="307"/>
      <c r="AU977" s="307"/>
      <c r="AV977" s="307"/>
      <c r="AW977" s="307"/>
      <c r="AX977" s="307"/>
    </row>
    <row r="978" spans="1:50" ht="30" customHeight="1" x14ac:dyDescent="0.15">
      <c r="A978" s="390">
        <v>10</v>
      </c>
      <c r="B978" s="390">
        <v>1</v>
      </c>
      <c r="C978" s="409" t="s">
        <v>570</v>
      </c>
      <c r="D978" s="410"/>
      <c r="E978" s="410"/>
      <c r="F978" s="410"/>
      <c r="G978" s="410"/>
      <c r="H978" s="410"/>
      <c r="I978" s="410"/>
      <c r="J978" s="411">
        <v>8010401005011</v>
      </c>
      <c r="K978" s="423"/>
      <c r="L978" s="423"/>
      <c r="M978" s="423"/>
      <c r="N978" s="423"/>
      <c r="O978" s="424"/>
      <c r="P978" s="409" t="s">
        <v>571</v>
      </c>
      <c r="Q978" s="410"/>
      <c r="R978" s="410"/>
      <c r="S978" s="410"/>
      <c r="T978" s="410"/>
      <c r="U978" s="410"/>
      <c r="V978" s="410"/>
      <c r="W978" s="410"/>
      <c r="X978" s="414"/>
      <c r="Y978" s="415">
        <v>0.4</v>
      </c>
      <c r="Z978" s="416"/>
      <c r="AA978" s="416"/>
      <c r="AB978" s="417"/>
      <c r="AC978" s="308" t="s">
        <v>416</v>
      </c>
      <c r="AD978" s="308"/>
      <c r="AE978" s="308"/>
      <c r="AF978" s="308"/>
      <c r="AG978" s="308"/>
      <c r="AH978" s="309" t="s">
        <v>527</v>
      </c>
      <c r="AI978" s="310"/>
      <c r="AJ978" s="310"/>
      <c r="AK978" s="310"/>
      <c r="AL978" s="311" t="s">
        <v>527</v>
      </c>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13.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2"/>
      <c r="B1001" s="332"/>
      <c r="C1001" s="332" t="s">
        <v>26</v>
      </c>
      <c r="D1001" s="332"/>
      <c r="E1001" s="332"/>
      <c r="F1001" s="332"/>
      <c r="G1001" s="332"/>
      <c r="H1001" s="332"/>
      <c r="I1001" s="332"/>
      <c r="J1001" s="263" t="s">
        <v>342</v>
      </c>
      <c r="K1001" s="87"/>
      <c r="L1001" s="87"/>
      <c r="M1001" s="87"/>
      <c r="N1001" s="87"/>
      <c r="O1001" s="87"/>
      <c r="P1001" s="333" t="s">
        <v>318</v>
      </c>
      <c r="Q1001" s="333"/>
      <c r="R1001" s="333"/>
      <c r="S1001" s="333"/>
      <c r="T1001" s="333"/>
      <c r="U1001" s="333"/>
      <c r="V1001" s="333"/>
      <c r="W1001" s="333"/>
      <c r="X1001" s="333"/>
      <c r="Y1001" s="330" t="s">
        <v>340</v>
      </c>
      <c r="Z1001" s="331"/>
      <c r="AA1001" s="331"/>
      <c r="AB1001" s="331"/>
      <c r="AC1001" s="263" t="s">
        <v>378</v>
      </c>
      <c r="AD1001" s="263"/>
      <c r="AE1001" s="263"/>
      <c r="AF1001" s="263"/>
      <c r="AG1001" s="263"/>
      <c r="AH1001" s="330" t="s">
        <v>406</v>
      </c>
      <c r="AI1001" s="332"/>
      <c r="AJ1001" s="332"/>
      <c r="AK1001" s="332"/>
      <c r="AL1001" s="332" t="s">
        <v>21</v>
      </c>
      <c r="AM1001" s="332"/>
      <c r="AN1001" s="332"/>
      <c r="AO1001" s="420"/>
      <c r="AP1001" s="421" t="s">
        <v>343</v>
      </c>
      <c r="AQ1001" s="421"/>
      <c r="AR1001" s="421"/>
      <c r="AS1001" s="421"/>
      <c r="AT1001" s="421"/>
      <c r="AU1001" s="421"/>
      <c r="AV1001" s="421"/>
      <c r="AW1001" s="421"/>
      <c r="AX1001" s="421"/>
    </row>
    <row r="1002" spans="1:50" ht="30" customHeight="1" x14ac:dyDescent="0.15">
      <c r="A1002" s="390">
        <v>1</v>
      </c>
      <c r="B1002" s="390">
        <v>1</v>
      </c>
      <c r="C1002" s="409" t="s">
        <v>560</v>
      </c>
      <c r="D1002" s="410"/>
      <c r="E1002" s="410"/>
      <c r="F1002" s="410"/>
      <c r="G1002" s="410"/>
      <c r="H1002" s="410"/>
      <c r="I1002" s="410"/>
      <c r="J1002" s="411">
        <v>6430001022250</v>
      </c>
      <c r="K1002" s="412"/>
      <c r="L1002" s="412"/>
      <c r="M1002" s="412"/>
      <c r="N1002" s="412"/>
      <c r="O1002" s="413"/>
      <c r="P1002" s="409" t="s">
        <v>572</v>
      </c>
      <c r="Q1002" s="410"/>
      <c r="R1002" s="410"/>
      <c r="S1002" s="410"/>
      <c r="T1002" s="410"/>
      <c r="U1002" s="410"/>
      <c r="V1002" s="410"/>
      <c r="W1002" s="410"/>
      <c r="X1002" s="414"/>
      <c r="Y1002" s="415">
        <v>3.9</v>
      </c>
      <c r="Z1002" s="416"/>
      <c r="AA1002" s="416"/>
      <c r="AB1002" s="417"/>
      <c r="AC1002" s="314" t="s">
        <v>410</v>
      </c>
      <c r="AD1002" s="422"/>
      <c r="AE1002" s="422"/>
      <c r="AF1002" s="422"/>
      <c r="AG1002" s="422"/>
      <c r="AH1002" s="407">
        <v>2</v>
      </c>
      <c r="AI1002" s="408"/>
      <c r="AJ1002" s="408"/>
      <c r="AK1002" s="408"/>
      <c r="AL1002" s="311" t="s">
        <v>602</v>
      </c>
      <c r="AM1002" s="312"/>
      <c r="AN1002" s="312"/>
      <c r="AO1002" s="313"/>
      <c r="AP1002" s="307"/>
      <c r="AQ1002" s="307"/>
      <c r="AR1002" s="307"/>
      <c r="AS1002" s="307"/>
      <c r="AT1002" s="307"/>
      <c r="AU1002" s="307"/>
      <c r="AV1002" s="307"/>
      <c r="AW1002" s="307"/>
      <c r="AX1002" s="307"/>
    </row>
    <row r="1003" spans="1:50" ht="30" customHeight="1" x14ac:dyDescent="0.15">
      <c r="A1003" s="390">
        <v>2</v>
      </c>
      <c r="B1003" s="390">
        <v>1</v>
      </c>
      <c r="C1003" s="409" t="s">
        <v>560</v>
      </c>
      <c r="D1003" s="410"/>
      <c r="E1003" s="410"/>
      <c r="F1003" s="410"/>
      <c r="G1003" s="410"/>
      <c r="H1003" s="410"/>
      <c r="I1003" s="410"/>
      <c r="J1003" s="411">
        <v>6430001022250</v>
      </c>
      <c r="K1003" s="412"/>
      <c r="L1003" s="412"/>
      <c r="M1003" s="412"/>
      <c r="N1003" s="412"/>
      <c r="O1003" s="413"/>
      <c r="P1003" s="409" t="s">
        <v>572</v>
      </c>
      <c r="Q1003" s="410"/>
      <c r="R1003" s="410"/>
      <c r="S1003" s="410"/>
      <c r="T1003" s="410"/>
      <c r="U1003" s="410"/>
      <c r="V1003" s="410"/>
      <c r="W1003" s="410"/>
      <c r="X1003" s="414"/>
      <c r="Y1003" s="415">
        <v>2.6</v>
      </c>
      <c r="Z1003" s="416"/>
      <c r="AA1003" s="416"/>
      <c r="AB1003" s="417"/>
      <c r="AC1003" s="314" t="s">
        <v>410</v>
      </c>
      <c r="AD1003" s="314"/>
      <c r="AE1003" s="314"/>
      <c r="AF1003" s="314"/>
      <c r="AG1003" s="314"/>
      <c r="AH1003" s="407">
        <v>2</v>
      </c>
      <c r="AI1003" s="408"/>
      <c r="AJ1003" s="408"/>
      <c r="AK1003" s="408"/>
      <c r="AL1003" s="311" t="s">
        <v>602</v>
      </c>
      <c r="AM1003" s="312"/>
      <c r="AN1003" s="312"/>
      <c r="AO1003" s="313"/>
      <c r="AP1003" s="307"/>
      <c r="AQ1003" s="307"/>
      <c r="AR1003" s="307"/>
      <c r="AS1003" s="307"/>
      <c r="AT1003" s="307"/>
      <c r="AU1003" s="307"/>
      <c r="AV1003" s="307"/>
      <c r="AW1003" s="307"/>
      <c r="AX1003" s="307"/>
    </row>
    <row r="1004" spans="1:50" ht="30" customHeight="1" x14ac:dyDescent="0.15">
      <c r="A1004" s="390">
        <v>3</v>
      </c>
      <c r="B1004" s="390">
        <v>1</v>
      </c>
      <c r="C1004" s="409" t="s">
        <v>573</v>
      </c>
      <c r="D1004" s="410"/>
      <c r="E1004" s="410"/>
      <c r="F1004" s="410"/>
      <c r="G1004" s="410"/>
      <c r="H1004" s="410"/>
      <c r="I1004" s="410"/>
      <c r="J1004" s="411">
        <v>2010001128507</v>
      </c>
      <c r="K1004" s="412"/>
      <c r="L1004" s="412"/>
      <c r="M1004" s="412"/>
      <c r="N1004" s="412"/>
      <c r="O1004" s="413"/>
      <c r="P1004" s="409" t="s">
        <v>574</v>
      </c>
      <c r="Q1004" s="410"/>
      <c r="R1004" s="410"/>
      <c r="S1004" s="410"/>
      <c r="T1004" s="410"/>
      <c r="U1004" s="410"/>
      <c r="V1004" s="410"/>
      <c r="W1004" s="410"/>
      <c r="X1004" s="414"/>
      <c r="Y1004" s="415">
        <v>0.8</v>
      </c>
      <c r="Z1004" s="416"/>
      <c r="AA1004" s="416"/>
      <c r="AB1004" s="417"/>
      <c r="AC1004" s="314" t="s">
        <v>410</v>
      </c>
      <c r="AD1004" s="314"/>
      <c r="AE1004" s="314"/>
      <c r="AF1004" s="314"/>
      <c r="AG1004" s="314"/>
      <c r="AH1004" s="309">
        <v>6</v>
      </c>
      <c r="AI1004" s="310"/>
      <c r="AJ1004" s="310"/>
      <c r="AK1004" s="310"/>
      <c r="AL1004" s="311" t="s">
        <v>602</v>
      </c>
      <c r="AM1004" s="312"/>
      <c r="AN1004" s="312"/>
      <c r="AO1004" s="313"/>
      <c r="AP1004" s="307"/>
      <c r="AQ1004" s="307"/>
      <c r="AR1004" s="307"/>
      <c r="AS1004" s="307"/>
      <c r="AT1004" s="307"/>
      <c r="AU1004" s="307"/>
      <c r="AV1004" s="307"/>
      <c r="AW1004" s="307"/>
      <c r="AX1004" s="307"/>
    </row>
    <row r="1005" spans="1:50" ht="15" hidden="1" customHeight="1" x14ac:dyDescent="0.15">
      <c r="A1005" s="390">
        <v>4</v>
      </c>
      <c r="B1005" s="390">
        <v>1</v>
      </c>
      <c r="C1005" s="418"/>
      <c r="D1005" s="404"/>
      <c r="E1005" s="404"/>
      <c r="F1005" s="404"/>
      <c r="G1005" s="404"/>
      <c r="H1005" s="404"/>
      <c r="I1005" s="404"/>
      <c r="J1005" s="405"/>
      <c r="K1005" s="406"/>
      <c r="L1005" s="406"/>
      <c r="M1005" s="406"/>
      <c r="N1005" s="406"/>
      <c r="O1005" s="406"/>
      <c r="P1005" s="419"/>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1.5"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13.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idden="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342</v>
      </c>
      <c r="K1034" s="87"/>
      <c r="L1034" s="87"/>
      <c r="M1034" s="87"/>
      <c r="N1034" s="87"/>
      <c r="O1034" s="87"/>
      <c r="P1034" s="333" t="s">
        <v>318</v>
      </c>
      <c r="Q1034" s="333"/>
      <c r="R1034" s="333"/>
      <c r="S1034" s="333"/>
      <c r="T1034" s="333"/>
      <c r="U1034" s="333"/>
      <c r="V1034" s="333"/>
      <c r="W1034" s="333"/>
      <c r="X1034" s="333"/>
      <c r="Y1034" s="330" t="s">
        <v>340</v>
      </c>
      <c r="Z1034" s="331"/>
      <c r="AA1034" s="331"/>
      <c r="AB1034" s="331"/>
      <c r="AC1034" s="263" t="s">
        <v>378</v>
      </c>
      <c r="AD1034" s="263"/>
      <c r="AE1034" s="263"/>
      <c r="AF1034" s="263"/>
      <c r="AG1034" s="263"/>
      <c r="AH1034" s="330" t="s">
        <v>406</v>
      </c>
      <c r="AI1034" s="332"/>
      <c r="AJ1034" s="332"/>
      <c r="AK1034" s="332"/>
      <c r="AL1034" s="332" t="s">
        <v>21</v>
      </c>
      <c r="AM1034" s="332"/>
      <c r="AN1034" s="332"/>
      <c r="AO1034" s="420"/>
      <c r="AP1034" s="421" t="s">
        <v>343</v>
      </c>
      <c r="AQ1034" s="421"/>
      <c r="AR1034" s="421"/>
      <c r="AS1034" s="421"/>
      <c r="AT1034" s="421"/>
      <c r="AU1034" s="421"/>
      <c r="AV1034" s="421"/>
      <c r="AW1034" s="421"/>
      <c r="AX1034" s="421"/>
    </row>
    <row r="1035" spans="1:50" ht="12" hidden="1" customHeight="1" x14ac:dyDescent="0.15">
      <c r="A1035" s="390">
        <v>1</v>
      </c>
      <c r="B1035" s="390">
        <v>1</v>
      </c>
      <c r="C1035" s="409"/>
      <c r="D1035" s="410"/>
      <c r="E1035" s="410"/>
      <c r="F1035" s="410"/>
      <c r="G1035" s="410"/>
      <c r="H1035" s="410"/>
      <c r="I1035" s="410"/>
      <c r="J1035" s="411"/>
      <c r="K1035" s="412"/>
      <c r="L1035" s="412"/>
      <c r="M1035" s="412"/>
      <c r="N1035" s="412"/>
      <c r="O1035" s="413"/>
      <c r="P1035" s="409"/>
      <c r="Q1035" s="410"/>
      <c r="R1035" s="410"/>
      <c r="S1035" s="410"/>
      <c r="T1035" s="410"/>
      <c r="U1035" s="410"/>
      <c r="V1035" s="410"/>
      <c r="W1035" s="410"/>
      <c r="X1035" s="414"/>
      <c r="Y1035" s="415"/>
      <c r="Z1035" s="416"/>
      <c r="AA1035" s="416"/>
      <c r="AB1035" s="417"/>
      <c r="AC1035" s="314"/>
      <c r="AD1035" s="314"/>
      <c r="AE1035" s="314"/>
      <c r="AF1035" s="314"/>
      <c r="AG1035" s="314"/>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12"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8"/>
      <c r="D1037" s="404"/>
      <c r="E1037" s="404"/>
      <c r="F1037" s="404"/>
      <c r="G1037" s="404"/>
      <c r="H1037" s="404"/>
      <c r="I1037" s="404"/>
      <c r="J1037" s="405"/>
      <c r="K1037" s="406"/>
      <c r="L1037" s="406"/>
      <c r="M1037" s="406"/>
      <c r="N1037" s="406"/>
      <c r="O1037" s="406"/>
      <c r="P1037" s="419"/>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8"/>
      <c r="D1038" s="404"/>
      <c r="E1038" s="404"/>
      <c r="F1038" s="404"/>
      <c r="G1038" s="404"/>
      <c r="H1038" s="404"/>
      <c r="I1038" s="404"/>
      <c r="J1038" s="405"/>
      <c r="K1038" s="406"/>
      <c r="L1038" s="406"/>
      <c r="M1038" s="406"/>
      <c r="N1038" s="406"/>
      <c r="O1038" s="406"/>
      <c r="P1038" s="419"/>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13.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342</v>
      </c>
      <c r="K1067" s="87"/>
      <c r="L1067" s="87"/>
      <c r="M1067" s="87"/>
      <c r="N1067" s="87"/>
      <c r="O1067" s="87"/>
      <c r="P1067" s="333" t="s">
        <v>318</v>
      </c>
      <c r="Q1067" s="333"/>
      <c r="R1067" s="333"/>
      <c r="S1067" s="333"/>
      <c r="T1067" s="333"/>
      <c r="U1067" s="333"/>
      <c r="V1067" s="333"/>
      <c r="W1067" s="333"/>
      <c r="X1067" s="333"/>
      <c r="Y1067" s="330" t="s">
        <v>340</v>
      </c>
      <c r="Z1067" s="331"/>
      <c r="AA1067" s="331"/>
      <c r="AB1067" s="331"/>
      <c r="AC1067" s="263" t="s">
        <v>378</v>
      </c>
      <c r="AD1067" s="263"/>
      <c r="AE1067" s="263"/>
      <c r="AF1067" s="263"/>
      <c r="AG1067" s="263"/>
      <c r="AH1067" s="330" t="s">
        <v>406</v>
      </c>
      <c r="AI1067" s="332"/>
      <c r="AJ1067" s="332"/>
      <c r="AK1067" s="332"/>
      <c r="AL1067" s="332" t="s">
        <v>21</v>
      </c>
      <c r="AM1067" s="332"/>
      <c r="AN1067" s="332"/>
      <c r="AO1067" s="420"/>
      <c r="AP1067" s="421" t="s">
        <v>343</v>
      </c>
      <c r="AQ1067" s="421"/>
      <c r="AR1067" s="421"/>
      <c r="AS1067" s="421"/>
      <c r="AT1067" s="421"/>
      <c r="AU1067" s="421"/>
      <c r="AV1067" s="421"/>
      <c r="AW1067" s="421"/>
      <c r="AX1067" s="421"/>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22"/>
      <c r="AE1068" s="422"/>
      <c r="AF1068" s="422"/>
      <c r="AG1068" s="422"/>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8"/>
      <c r="D1070" s="404"/>
      <c r="E1070" s="404"/>
      <c r="F1070" s="404"/>
      <c r="G1070" s="404"/>
      <c r="H1070" s="404"/>
      <c r="I1070" s="404"/>
      <c r="J1070" s="405"/>
      <c r="K1070" s="406"/>
      <c r="L1070" s="406"/>
      <c r="M1070" s="406"/>
      <c r="N1070" s="406"/>
      <c r="O1070" s="406"/>
      <c r="P1070" s="419"/>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8"/>
      <c r="D1071" s="404"/>
      <c r="E1071" s="404"/>
      <c r="F1071" s="404"/>
      <c r="G1071" s="404"/>
      <c r="H1071" s="404"/>
      <c r="I1071" s="404"/>
      <c r="J1071" s="405"/>
      <c r="K1071" s="406"/>
      <c r="L1071" s="406"/>
      <c r="M1071" s="406"/>
      <c r="N1071" s="406"/>
      <c r="O1071" s="406"/>
      <c r="P1071" s="419"/>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5" t="s">
        <v>368</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384</v>
      </c>
      <c r="AM1098" s="965"/>
      <c r="AN1098" s="96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98"/>
      <c r="E1101" s="263" t="s">
        <v>336</v>
      </c>
      <c r="F1101" s="898"/>
      <c r="G1101" s="898"/>
      <c r="H1101" s="898"/>
      <c r="I1101" s="898"/>
      <c r="J1101" s="263" t="s">
        <v>342</v>
      </c>
      <c r="K1101" s="263"/>
      <c r="L1101" s="263"/>
      <c r="M1101" s="263"/>
      <c r="N1101" s="263"/>
      <c r="O1101" s="263"/>
      <c r="P1101" s="330" t="s">
        <v>27</v>
      </c>
      <c r="Q1101" s="330"/>
      <c r="R1101" s="330"/>
      <c r="S1101" s="330"/>
      <c r="T1101" s="330"/>
      <c r="U1101" s="330"/>
      <c r="V1101" s="330"/>
      <c r="W1101" s="330"/>
      <c r="X1101" s="330"/>
      <c r="Y1101" s="263" t="s">
        <v>344</v>
      </c>
      <c r="Z1101" s="898"/>
      <c r="AA1101" s="898"/>
      <c r="AB1101" s="898"/>
      <c r="AC1101" s="263" t="s">
        <v>319</v>
      </c>
      <c r="AD1101" s="263"/>
      <c r="AE1101" s="263"/>
      <c r="AF1101" s="263"/>
      <c r="AG1101" s="263"/>
      <c r="AH1101" s="330" t="s">
        <v>332</v>
      </c>
      <c r="AI1101" s="331"/>
      <c r="AJ1101" s="331"/>
      <c r="AK1101" s="331"/>
      <c r="AL1101" s="331" t="s">
        <v>21</v>
      </c>
      <c r="AM1101" s="331"/>
      <c r="AN1101" s="331"/>
      <c r="AO1101" s="901"/>
      <c r="AP1101" s="421" t="s">
        <v>369</v>
      </c>
      <c r="AQ1101" s="421"/>
      <c r="AR1101" s="421"/>
      <c r="AS1101" s="421"/>
      <c r="AT1101" s="421"/>
      <c r="AU1101" s="421"/>
      <c r="AV1101" s="421"/>
      <c r="AW1101" s="421"/>
      <c r="AX1101" s="421"/>
    </row>
    <row r="1102" spans="1:50" ht="30" hidden="1" customHeight="1" x14ac:dyDescent="0.15">
      <c r="A1102" s="390">
        <v>1</v>
      </c>
      <c r="B1102" s="390">
        <v>1</v>
      </c>
      <c r="C1102" s="900"/>
      <c r="D1102" s="900"/>
      <c r="E1102" s="899"/>
      <c r="F1102" s="899"/>
      <c r="G1102" s="899"/>
      <c r="H1102" s="899"/>
      <c r="I1102" s="89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900"/>
      <c r="D1103" s="900"/>
      <c r="E1103" s="899"/>
      <c r="F1103" s="899"/>
      <c r="G1103" s="899"/>
      <c r="H1103" s="899"/>
      <c r="I1103" s="89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900"/>
      <c r="D1104" s="900"/>
      <c r="E1104" s="899"/>
      <c r="F1104" s="899"/>
      <c r="G1104" s="899"/>
      <c r="H1104" s="899"/>
      <c r="I1104" s="89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900"/>
      <c r="D1105" s="900"/>
      <c r="E1105" s="899"/>
      <c r="F1105" s="899"/>
      <c r="G1105" s="899"/>
      <c r="H1105" s="899"/>
      <c r="I1105" s="89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900"/>
      <c r="D1106" s="900"/>
      <c r="E1106" s="899"/>
      <c r="F1106" s="899"/>
      <c r="G1106" s="899"/>
      <c r="H1106" s="899"/>
      <c r="I1106" s="89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900"/>
      <c r="D1107" s="900"/>
      <c r="E1107" s="899"/>
      <c r="F1107" s="899"/>
      <c r="G1107" s="899"/>
      <c r="H1107" s="899"/>
      <c r="I1107" s="89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900"/>
      <c r="D1108" s="900"/>
      <c r="E1108" s="899"/>
      <c r="F1108" s="899"/>
      <c r="G1108" s="899"/>
      <c r="H1108" s="899"/>
      <c r="I1108" s="89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900"/>
      <c r="D1109" s="900"/>
      <c r="E1109" s="899"/>
      <c r="F1109" s="899"/>
      <c r="G1109" s="899"/>
      <c r="H1109" s="899"/>
      <c r="I1109" s="89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900"/>
      <c r="D1110" s="900"/>
      <c r="E1110" s="899"/>
      <c r="F1110" s="899"/>
      <c r="G1110" s="899"/>
      <c r="H1110" s="899"/>
      <c r="I1110" s="89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900"/>
      <c r="D1111" s="900"/>
      <c r="E1111" s="899"/>
      <c r="F1111" s="899"/>
      <c r="G1111" s="899"/>
      <c r="H1111" s="899"/>
      <c r="I1111" s="89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900"/>
      <c r="D1112" s="900"/>
      <c r="E1112" s="899"/>
      <c r="F1112" s="899"/>
      <c r="G1112" s="899"/>
      <c r="H1112" s="899"/>
      <c r="I1112" s="89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900"/>
      <c r="D1113" s="900"/>
      <c r="E1113" s="899"/>
      <c r="F1113" s="899"/>
      <c r="G1113" s="899"/>
      <c r="H1113" s="899"/>
      <c r="I1113" s="89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900"/>
      <c r="D1114" s="900"/>
      <c r="E1114" s="899"/>
      <c r="F1114" s="899"/>
      <c r="G1114" s="899"/>
      <c r="H1114" s="899"/>
      <c r="I1114" s="89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900"/>
      <c r="D1115" s="900"/>
      <c r="E1115" s="899"/>
      <c r="F1115" s="899"/>
      <c r="G1115" s="899"/>
      <c r="H1115" s="899"/>
      <c r="I1115" s="89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900"/>
      <c r="D1116" s="900"/>
      <c r="E1116" s="899"/>
      <c r="F1116" s="899"/>
      <c r="G1116" s="899"/>
      <c r="H1116" s="899"/>
      <c r="I1116" s="89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900"/>
      <c r="D1117" s="900"/>
      <c r="E1117" s="899"/>
      <c r="F1117" s="899"/>
      <c r="G1117" s="899"/>
      <c r="H1117" s="899"/>
      <c r="I1117" s="89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900"/>
      <c r="D1118" s="900"/>
      <c r="E1118" s="899"/>
      <c r="F1118" s="899"/>
      <c r="G1118" s="899"/>
      <c r="H1118" s="899"/>
      <c r="I1118" s="89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900"/>
      <c r="D1119" s="900"/>
      <c r="E1119" s="247"/>
      <c r="F1119" s="899"/>
      <c r="G1119" s="899"/>
      <c r="H1119" s="899"/>
      <c r="I1119" s="89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900"/>
      <c r="D1120" s="900"/>
      <c r="E1120" s="899"/>
      <c r="F1120" s="899"/>
      <c r="G1120" s="899"/>
      <c r="H1120" s="899"/>
      <c r="I1120" s="89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900"/>
      <c r="D1121" s="900"/>
      <c r="E1121" s="899"/>
      <c r="F1121" s="899"/>
      <c r="G1121" s="899"/>
      <c r="H1121" s="899"/>
      <c r="I1121" s="89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900"/>
      <c r="D1122" s="900"/>
      <c r="E1122" s="899"/>
      <c r="F1122" s="899"/>
      <c r="G1122" s="899"/>
      <c r="H1122" s="899"/>
      <c r="I1122" s="89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900"/>
      <c r="D1123" s="900"/>
      <c r="E1123" s="899"/>
      <c r="F1123" s="899"/>
      <c r="G1123" s="899"/>
      <c r="H1123" s="899"/>
      <c r="I1123" s="89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900"/>
      <c r="D1124" s="900"/>
      <c r="E1124" s="899"/>
      <c r="F1124" s="899"/>
      <c r="G1124" s="899"/>
      <c r="H1124" s="899"/>
      <c r="I1124" s="89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900"/>
      <c r="D1125" s="900"/>
      <c r="E1125" s="899"/>
      <c r="F1125" s="899"/>
      <c r="G1125" s="899"/>
      <c r="H1125" s="899"/>
      <c r="I1125" s="89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900"/>
      <c r="D1126" s="900"/>
      <c r="E1126" s="899"/>
      <c r="F1126" s="899"/>
      <c r="G1126" s="899"/>
      <c r="H1126" s="899"/>
      <c r="I1126" s="89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900"/>
      <c r="D1127" s="900"/>
      <c r="E1127" s="899"/>
      <c r="F1127" s="899"/>
      <c r="G1127" s="899"/>
      <c r="H1127" s="899"/>
      <c r="I1127" s="89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900"/>
      <c r="D1128" s="900"/>
      <c r="E1128" s="899"/>
      <c r="F1128" s="899"/>
      <c r="G1128" s="899"/>
      <c r="H1128" s="899"/>
      <c r="I1128" s="89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900"/>
      <c r="D1129" s="900"/>
      <c r="E1129" s="899"/>
      <c r="F1129" s="899"/>
      <c r="G1129" s="899"/>
      <c r="H1129" s="899"/>
      <c r="I1129" s="89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900"/>
      <c r="D1130" s="900"/>
      <c r="E1130" s="899"/>
      <c r="F1130" s="899"/>
      <c r="G1130" s="899"/>
      <c r="H1130" s="899"/>
      <c r="I1130" s="89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900"/>
      <c r="D1131" s="900"/>
      <c r="E1131" s="899"/>
      <c r="F1131" s="899"/>
      <c r="G1131" s="899"/>
      <c r="H1131" s="899"/>
      <c r="I1131" s="89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127" priority="14035">
      <formula>IF(RIGHT(TEXT(P14,"0.#"),1)=".",FALSE,TRUE)</formula>
    </cfRule>
    <cfRule type="expression" dxfId="2126" priority="14036">
      <formula>IF(RIGHT(TEXT(P14,"0.#"),1)=".",TRUE,FALSE)</formula>
    </cfRule>
  </conditionalFormatting>
  <conditionalFormatting sqref="AE32">
    <cfRule type="expression" dxfId="2125" priority="14025">
      <formula>IF(RIGHT(TEXT(AE32,"0.#"),1)=".",FALSE,TRUE)</formula>
    </cfRule>
    <cfRule type="expression" dxfId="2124" priority="14026">
      <formula>IF(RIGHT(TEXT(AE32,"0.#"),1)=".",TRUE,FALSE)</formula>
    </cfRule>
  </conditionalFormatting>
  <conditionalFormatting sqref="P18:AX18">
    <cfRule type="expression" dxfId="2123" priority="13911">
      <formula>IF(RIGHT(TEXT(P18,"0.#"),1)=".",FALSE,TRUE)</formula>
    </cfRule>
    <cfRule type="expression" dxfId="2122" priority="13912">
      <formula>IF(RIGHT(TEXT(P18,"0.#"),1)=".",TRUE,FALSE)</formula>
    </cfRule>
  </conditionalFormatting>
  <conditionalFormatting sqref="Y782">
    <cfRule type="expression" dxfId="2121" priority="13907">
      <formula>IF(RIGHT(TEXT(Y782,"0.#"),1)=".",FALSE,TRUE)</formula>
    </cfRule>
    <cfRule type="expression" dxfId="2120" priority="13908">
      <formula>IF(RIGHT(TEXT(Y782,"0.#"),1)=".",TRUE,FALSE)</formula>
    </cfRule>
  </conditionalFormatting>
  <conditionalFormatting sqref="Y791">
    <cfRule type="expression" dxfId="2119" priority="13903">
      <formula>IF(RIGHT(TEXT(Y791,"0.#"),1)=".",FALSE,TRUE)</formula>
    </cfRule>
    <cfRule type="expression" dxfId="2118" priority="13904">
      <formula>IF(RIGHT(TEXT(Y791,"0.#"),1)=".",TRUE,FALSE)</formula>
    </cfRule>
  </conditionalFormatting>
  <conditionalFormatting sqref="Y822:Y829 Y820 Y809:Y816 Y807 Y796:Y803 Y794">
    <cfRule type="expression" dxfId="2117" priority="13685">
      <formula>IF(RIGHT(TEXT(Y794,"0.#"),1)=".",FALSE,TRUE)</formula>
    </cfRule>
    <cfRule type="expression" dxfId="2116" priority="13686">
      <formula>IF(RIGHT(TEXT(Y794,"0.#"),1)=".",TRUE,FALSE)</formula>
    </cfRule>
  </conditionalFormatting>
  <conditionalFormatting sqref="P16:AQ17 P15:AX15 P13:AX13">
    <cfRule type="expression" dxfId="2115" priority="13733">
      <formula>IF(RIGHT(TEXT(P13,"0.#"),1)=".",FALSE,TRUE)</formula>
    </cfRule>
    <cfRule type="expression" dxfId="2114" priority="13734">
      <formula>IF(RIGHT(TEXT(P13,"0.#"),1)=".",TRUE,FALSE)</formula>
    </cfRule>
  </conditionalFormatting>
  <conditionalFormatting sqref="P19:AJ19">
    <cfRule type="expression" dxfId="2113" priority="13731">
      <formula>IF(RIGHT(TEXT(P19,"0.#"),1)=".",FALSE,TRUE)</formula>
    </cfRule>
    <cfRule type="expression" dxfId="2112" priority="13732">
      <formula>IF(RIGHT(TEXT(P19,"0.#"),1)=".",TRUE,FALSE)</formula>
    </cfRule>
  </conditionalFormatting>
  <conditionalFormatting sqref="AE101 AQ101">
    <cfRule type="expression" dxfId="2111" priority="13723">
      <formula>IF(RIGHT(TEXT(AE101,"0.#"),1)=".",FALSE,TRUE)</formula>
    </cfRule>
    <cfRule type="expression" dxfId="2110" priority="13724">
      <formula>IF(RIGHT(TEXT(AE101,"0.#"),1)=".",TRUE,FALSE)</formula>
    </cfRule>
  </conditionalFormatting>
  <conditionalFormatting sqref="Y783:Y790 Y781">
    <cfRule type="expression" dxfId="2109" priority="13709">
      <formula>IF(RIGHT(TEXT(Y781,"0.#"),1)=".",FALSE,TRUE)</formula>
    </cfRule>
    <cfRule type="expression" dxfId="2108" priority="13710">
      <formula>IF(RIGHT(TEXT(Y781,"0.#"),1)=".",TRUE,FALSE)</formula>
    </cfRule>
  </conditionalFormatting>
  <conditionalFormatting sqref="AU782">
    <cfRule type="expression" dxfId="2107" priority="13707">
      <formula>IF(RIGHT(TEXT(AU782,"0.#"),1)=".",FALSE,TRUE)</formula>
    </cfRule>
    <cfRule type="expression" dxfId="2106" priority="13708">
      <formula>IF(RIGHT(TEXT(AU782,"0.#"),1)=".",TRUE,FALSE)</formula>
    </cfRule>
  </conditionalFormatting>
  <conditionalFormatting sqref="AU791">
    <cfRule type="expression" dxfId="2105" priority="13705">
      <formula>IF(RIGHT(TEXT(AU791,"0.#"),1)=".",FALSE,TRUE)</formula>
    </cfRule>
    <cfRule type="expression" dxfId="2104" priority="13706">
      <formula>IF(RIGHT(TEXT(AU791,"0.#"),1)=".",TRUE,FALSE)</formula>
    </cfRule>
  </conditionalFormatting>
  <conditionalFormatting sqref="AU783:AU790 AU781">
    <cfRule type="expression" dxfId="2103" priority="13703">
      <formula>IF(RIGHT(TEXT(AU781,"0.#"),1)=".",FALSE,TRUE)</formula>
    </cfRule>
    <cfRule type="expression" dxfId="2102" priority="13704">
      <formula>IF(RIGHT(TEXT(AU781,"0.#"),1)=".",TRUE,FALSE)</formula>
    </cfRule>
  </conditionalFormatting>
  <conditionalFormatting sqref="Y821 Y808 Y795">
    <cfRule type="expression" dxfId="2101" priority="13689">
      <formula>IF(RIGHT(TEXT(Y795,"0.#"),1)=".",FALSE,TRUE)</formula>
    </cfRule>
    <cfRule type="expression" dxfId="2100" priority="13690">
      <formula>IF(RIGHT(TEXT(Y795,"0.#"),1)=".",TRUE,FALSE)</formula>
    </cfRule>
  </conditionalFormatting>
  <conditionalFormatting sqref="Y830 Y817 Y804">
    <cfRule type="expression" dxfId="2099" priority="13687">
      <formula>IF(RIGHT(TEXT(Y804,"0.#"),1)=".",FALSE,TRUE)</formula>
    </cfRule>
    <cfRule type="expression" dxfId="2098" priority="13688">
      <formula>IF(RIGHT(TEXT(Y804,"0.#"),1)=".",TRUE,FALSE)</formula>
    </cfRule>
  </conditionalFormatting>
  <conditionalFormatting sqref="AU821 AU808 AU795">
    <cfRule type="expression" dxfId="2097" priority="13683">
      <formula>IF(RIGHT(TEXT(AU795,"0.#"),1)=".",FALSE,TRUE)</formula>
    </cfRule>
    <cfRule type="expression" dxfId="2096" priority="13684">
      <formula>IF(RIGHT(TEXT(AU795,"0.#"),1)=".",TRUE,FALSE)</formula>
    </cfRule>
  </conditionalFormatting>
  <conditionalFormatting sqref="AU830 AU817 AU804">
    <cfRule type="expression" dxfId="2095" priority="13681">
      <formula>IF(RIGHT(TEXT(AU804,"0.#"),1)=".",FALSE,TRUE)</formula>
    </cfRule>
    <cfRule type="expression" dxfId="2094" priority="13682">
      <formula>IF(RIGHT(TEXT(AU804,"0.#"),1)=".",TRUE,FALSE)</formula>
    </cfRule>
  </conditionalFormatting>
  <conditionalFormatting sqref="AU822:AU829 AU820 AU809:AU816 AU807 AU796:AU803 AU794">
    <cfRule type="expression" dxfId="2093" priority="13679">
      <formula>IF(RIGHT(TEXT(AU794,"0.#"),1)=".",FALSE,TRUE)</formula>
    </cfRule>
    <cfRule type="expression" dxfId="2092" priority="13680">
      <formula>IF(RIGHT(TEXT(AU794,"0.#"),1)=".",TRUE,FALSE)</formula>
    </cfRule>
  </conditionalFormatting>
  <conditionalFormatting sqref="AM87">
    <cfRule type="expression" dxfId="2091" priority="13333">
      <formula>IF(RIGHT(TEXT(AM87,"0.#"),1)=".",FALSE,TRUE)</formula>
    </cfRule>
    <cfRule type="expression" dxfId="2090" priority="13334">
      <formula>IF(RIGHT(TEXT(AM87,"0.#"),1)=".",TRUE,FALSE)</formula>
    </cfRule>
  </conditionalFormatting>
  <conditionalFormatting sqref="AE55">
    <cfRule type="expression" dxfId="2089" priority="13401">
      <formula>IF(RIGHT(TEXT(AE55,"0.#"),1)=".",FALSE,TRUE)</formula>
    </cfRule>
    <cfRule type="expression" dxfId="2088" priority="13402">
      <formula>IF(RIGHT(TEXT(AE55,"0.#"),1)=".",TRUE,FALSE)</formula>
    </cfRule>
  </conditionalFormatting>
  <conditionalFormatting sqref="AI55">
    <cfRule type="expression" dxfId="2087" priority="13399">
      <formula>IF(RIGHT(TEXT(AI55,"0.#"),1)=".",FALSE,TRUE)</formula>
    </cfRule>
    <cfRule type="expression" dxfId="2086" priority="13400">
      <formula>IF(RIGHT(TEXT(AI55,"0.#"),1)=".",TRUE,FALSE)</formula>
    </cfRule>
  </conditionalFormatting>
  <conditionalFormatting sqref="AM34">
    <cfRule type="expression" dxfId="2085" priority="13479">
      <formula>IF(RIGHT(TEXT(AM34,"0.#"),1)=".",FALSE,TRUE)</formula>
    </cfRule>
    <cfRule type="expression" dxfId="2084" priority="13480">
      <formula>IF(RIGHT(TEXT(AM34,"0.#"),1)=".",TRUE,FALSE)</formula>
    </cfRule>
  </conditionalFormatting>
  <conditionalFormatting sqref="AE33">
    <cfRule type="expression" dxfId="2083" priority="13493">
      <formula>IF(RIGHT(TEXT(AE33,"0.#"),1)=".",FALSE,TRUE)</formula>
    </cfRule>
    <cfRule type="expression" dxfId="2082" priority="13494">
      <formula>IF(RIGHT(TEXT(AE33,"0.#"),1)=".",TRUE,FALSE)</formula>
    </cfRule>
  </conditionalFormatting>
  <conditionalFormatting sqref="AE34">
    <cfRule type="expression" dxfId="2081" priority="13491">
      <formula>IF(RIGHT(TEXT(AE34,"0.#"),1)=".",FALSE,TRUE)</formula>
    </cfRule>
    <cfRule type="expression" dxfId="2080" priority="13492">
      <formula>IF(RIGHT(TEXT(AE34,"0.#"),1)=".",TRUE,FALSE)</formula>
    </cfRule>
  </conditionalFormatting>
  <conditionalFormatting sqref="AI34">
    <cfRule type="expression" dxfId="2079" priority="13489">
      <formula>IF(RIGHT(TEXT(AI34,"0.#"),1)=".",FALSE,TRUE)</formula>
    </cfRule>
    <cfRule type="expression" dxfId="2078" priority="13490">
      <formula>IF(RIGHT(TEXT(AI34,"0.#"),1)=".",TRUE,FALSE)</formula>
    </cfRule>
  </conditionalFormatting>
  <conditionalFormatting sqref="AI33">
    <cfRule type="expression" dxfId="2077" priority="13487">
      <formula>IF(RIGHT(TEXT(AI33,"0.#"),1)=".",FALSE,TRUE)</formula>
    </cfRule>
    <cfRule type="expression" dxfId="2076" priority="13488">
      <formula>IF(RIGHT(TEXT(AI33,"0.#"),1)=".",TRUE,FALSE)</formula>
    </cfRule>
  </conditionalFormatting>
  <conditionalFormatting sqref="AI32">
    <cfRule type="expression" dxfId="2075" priority="13485">
      <formula>IF(RIGHT(TEXT(AI32,"0.#"),1)=".",FALSE,TRUE)</formula>
    </cfRule>
    <cfRule type="expression" dxfId="2074" priority="13486">
      <formula>IF(RIGHT(TEXT(AI32,"0.#"),1)=".",TRUE,FALSE)</formula>
    </cfRule>
  </conditionalFormatting>
  <conditionalFormatting sqref="AM32">
    <cfRule type="expression" dxfId="2073" priority="13483">
      <formula>IF(RIGHT(TEXT(AM32,"0.#"),1)=".",FALSE,TRUE)</formula>
    </cfRule>
    <cfRule type="expression" dxfId="2072" priority="13484">
      <formula>IF(RIGHT(TEXT(AM32,"0.#"),1)=".",TRUE,FALSE)</formula>
    </cfRule>
  </conditionalFormatting>
  <conditionalFormatting sqref="AM33">
    <cfRule type="expression" dxfId="2071" priority="13481">
      <formula>IF(RIGHT(TEXT(AM33,"0.#"),1)=".",FALSE,TRUE)</formula>
    </cfRule>
    <cfRule type="expression" dxfId="2070" priority="13482">
      <formula>IF(RIGHT(TEXT(AM33,"0.#"),1)=".",TRUE,FALSE)</formula>
    </cfRule>
  </conditionalFormatting>
  <conditionalFormatting sqref="AQ32:AQ34">
    <cfRule type="expression" dxfId="2069" priority="13473">
      <formula>IF(RIGHT(TEXT(AQ32,"0.#"),1)=".",FALSE,TRUE)</formula>
    </cfRule>
    <cfRule type="expression" dxfId="2068" priority="13474">
      <formula>IF(RIGHT(TEXT(AQ32,"0.#"),1)=".",TRUE,FALSE)</formula>
    </cfRule>
  </conditionalFormatting>
  <conditionalFormatting sqref="AU32:AU34">
    <cfRule type="expression" dxfId="2067" priority="13471">
      <formula>IF(RIGHT(TEXT(AU32,"0.#"),1)=".",FALSE,TRUE)</formula>
    </cfRule>
    <cfRule type="expression" dxfId="2066" priority="13472">
      <formula>IF(RIGHT(TEXT(AU32,"0.#"),1)=".",TRUE,FALSE)</formula>
    </cfRule>
  </conditionalFormatting>
  <conditionalFormatting sqref="AE53">
    <cfRule type="expression" dxfId="2065" priority="13405">
      <formula>IF(RIGHT(TEXT(AE53,"0.#"),1)=".",FALSE,TRUE)</formula>
    </cfRule>
    <cfRule type="expression" dxfId="2064" priority="13406">
      <formula>IF(RIGHT(TEXT(AE53,"0.#"),1)=".",TRUE,FALSE)</formula>
    </cfRule>
  </conditionalFormatting>
  <conditionalFormatting sqref="AE54">
    <cfRule type="expression" dxfId="2063" priority="13403">
      <formula>IF(RIGHT(TEXT(AE54,"0.#"),1)=".",FALSE,TRUE)</formula>
    </cfRule>
    <cfRule type="expression" dxfId="2062" priority="13404">
      <formula>IF(RIGHT(TEXT(AE54,"0.#"),1)=".",TRUE,FALSE)</formula>
    </cfRule>
  </conditionalFormatting>
  <conditionalFormatting sqref="AI54">
    <cfRule type="expression" dxfId="2061" priority="13397">
      <formula>IF(RIGHT(TEXT(AI54,"0.#"),1)=".",FALSE,TRUE)</formula>
    </cfRule>
    <cfRule type="expression" dxfId="2060" priority="13398">
      <formula>IF(RIGHT(TEXT(AI54,"0.#"),1)=".",TRUE,FALSE)</formula>
    </cfRule>
  </conditionalFormatting>
  <conditionalFormatting sqref="AI53">
    <cfRule type="expression" dxfId="2059" priority="13395">
      <formula>IF(RIGHT(TEXT(AI53,"0.#"),1)=".",FALSE,TRUE)</formula>
    </cfRule>
    <cfRule type="expression" dxfId="2058" priority="13396">
      <formula>IF(RIGHT(TEXT(AI53,"0.#"),1)=".",TRUE,FALSE)</formula>
    </cfRule>
  </conditionalFormatting>
  <conditionalFormatting sqref="AM53">
    <cfRule type="expression" dxfId="2057" priority="13393">
      <formula>IF(RIGHT(TEXT(AM53,"0.#"),1)=".",FALSE,TRUE)</formula>
    </cfRule>
    <cfRule type="expression" dxfId="2056" priority="13394">
      <formula>IF(RIGHT(TEXT(AM53,"0.#"),1)=".",TRUE,FALSE)</formula>
    </cfRule>
  </conditionalFormatting>
  <conditionalFormatting sqref="AM54">
    <cfRule type="expression" dxfId="2055" priority="13391">
      <formula>IF(RIGHT(TEXT(AM54,"0.#"),1)=".",FALSE,TRUE)</formula>
    </cfRule>
    <cfRule type="expression" dxfId="2054" priority="13392">
      <formula>IF(RIGHT(TEXT(AM54,"0.#"),1)=".",TRUE,FALSE)</formula>
    </cfRule>
  </conditionalFormatting>
  <conditionalFormatting sqref="AM55">
    <cfRule type="expression" dxfId="2053" priority="13389">
      <formula>IF(RIGHT(TEXT(AM55,"0.#"),1)=".",FALSE,TRUE)</formula>
    </cfRule>
    <cfRule type="expression" dxfId="2052" priority="13390">
      <formula>IF(RIGHT(TEXT(AM55,"0.#"),1)=".",TRUE,FALSE)</formula>
    </cfRule>
  </conditionalFormatting>
  <conditionalFormatting sqref="AE60">
    <cfRule type="expression" dxfId="2051" priority="13375">
      <formula>IF(RIGHT(TEXT(AE60,"0.#"),1)=".",FALSE,TRUE)</formula>
    </cfRule>
    <cfRule type="expression" dxfId="2050" priority="13376">
      <formula>IF(RIGHT(TEXT(AE60,"0.#"),1)=".",TRUE,FALSE)</formula>
    </cfRule>
  </conditionalFormatting>
  <conditionalFormatting sqref="AE61">
    <cfRule type="expression" dxfId="2049" priority="13373">
      <formula>IF(RIGHT(TEXT(AE61,"0.#"),1)=".",FALSE,TRUE)</formula>
    </cfRule>
    <cfRule type="expression" dxfId="2048" priority="13374">
      <formula>IF(RIGHT(TEXT(AE61,"0.#"),1)=".",TRUE,FALSE)</formula>
    </cfRule>
  </conditionalFormatting>
  <conditionalFormatting sqref="AE62">
    <cfRule type="expression" dxfId="2047" priority="13371">
      <formula>IF(RIGHT(TEXT(AE62,"0.#"),1)=".",FALSE,TRUE)</formula>
    </cfRule>
    <cfRule type="expression" dxfId="2046" priority="13372">
      <formula>IF(RIGHT(TEXT(AE62,"0.#"),1)=".",TRUE,FALSE)</formula>
    </cfRule>
  </conditionalFormatting>
  <conditionalFormatting sqref="AI62">
    <cfRule type="expression" dxfId="2045" priority="13369">
      <formula>IF(RIGHT(TEXT(AI62,"0.#"),1)=".",FALSE,TRUE)</formula>
    </cfRule>
    <cfRule type="expression" dxfId="2044" priority="13370">
      <formula>IF(RIGHT(TEXT(AI62,"0.#"),1)=".",TRUE,FALSE)</formula>
    </cfRule>
  </conditionalFormatting>
  <conditionalFormatting sqref="AI61">
    <cfRule type="expression" dxfId="2043" priority="13367">
      <formula>IF(RIGHT(TEXT(AI61,"0.#"),1)=".",FALSE,TRUE)</formula>
    </cfRule>
    <cfRule type="expression" dxfId="2042" priority="13368">
      <formula>IF(RIGHT(TEXT(AI61,"0.#"),1)=".",TRUE,FALSE)</formula>
    </cfRule>
  </conditionalFormatting>
  <conditionalFormatting sqref="AI60">
    <cfRule type="expression" dxfId="2041" priority="13365">
      <formula>IF(RIGHT(TEXT(AI60,"0.#"),1)=".",FALSE,TRUE)</formula>
    </cfRule>
    <cfRule type="expression" dxfId="2040" priority="13366">
      <formula>IF(RIGHT(TEXT(AI60,"0.#"),1)=".",TRUE,FALSE)</formula>
    </cfRule>
  </conditionalFormatting>
  <conditionalFormatting sqref="AM60">
    <cfRule type="expression" dxfId="2039" priority="13363">
      <formula>IF(RIGHT(TEXT(AM60,"0.#"),1)=".",FALSE,TRUE)</formula>
    </cfRule>
    <cfRule type="expression" dxfId="2038" priority="13364">
      <formula>IF(RIGHT(TEXT(AM60,"0.#"),1)=".",TRUE,FALSE)</formula>
    </cfRule>
  </conditionalFormatting>
  <conditionalFormatting sqref="AM61">
    <cfRule type="expression" dxfId="2037" priority="13361">
      <formula>IF(RIGHT(TEXT(AM61,"0.#"),1)=".",FALSE,TRUE)</formula>
    </cfRule>
    <cfRule type="expression" dxfId="2036" priority="13362">
      <formula>IF(RIGHT(TEXT(AM61,"0.#"),1)=".",TRUE,FALSE)</formula>
    </cfRule>
  </conditionalFormatting>
  <conditionalFormatting sqref="AM62">
    <cfRule type="expression" dxfId="2035" priority="13359">
      <formula>IF(RIGHT(TEXT(AM62,"0.#"),1)=".",FALSE,TRUE)</formula>
    </cfRule>
    <cfRule type="expression" dxfId="2034" priority="13360">
      <formula>IF(RIGHT(TEXT(AM62,"0.#"),1)=".",TRUE,FALSE)</formula>
    </cfRule>
  </conditionalFormatting>
  <conditionalFormatting sqref="AE87">
    <cfRule type="expression" dxfId="2033" priority="13345">
      <formula>IF(RIGHT(TEXT(AE87,"0.#"),1)=".",FALSE,TRUE)</formula>
    </cfRule>
    <cfRule type="expression" dxfId="2032" priority="13346">
      <formula>IF(RIGHT(TEXT(AE87,"0.#"),1)=".",TRUE,FALSE)</formula>
    </cfRule>
  </conditionalFormatting>
  <conditionalFormatting sqref="AE88">
    <cfRule type="expression" dxfId="2031" priority="13343">
      <formula>IF(RIGHT(TEXT(AE88,"0.#"),1)=".",FALSE,TRUE)</formula>
    </cfRule>
    <cfRule type="expression" dxfId="2030" priority="13344">
      <formula>IF(RIGHT(TEXT(AE88,"0.#"),1)=".",TRUE,FALSE)</formula>
    </cfRule>
  </conditionalFormatting>
  <conditionalFormatting sqref="AE89">
    <cfRule type="expression" dxfId="2029" priority="13341">
      <formula>IF(RIGHT(TEXT(AE89,"0.#"),1)=".",FALSE,TRUE)</formula>
    </cfRule>
    <cfRule type="expression" dxfId="2028" priority="13342">
      <formula>IF(RIGHT(TEXT(AE89,"0.#"),1)=".",TRUE,FALSE)</formula>
    </cfRule>
  </conditionalFormatting>
  <conditionalFormatting sqref="AI89">
    <cfRule type="expression" dxfId="2027" priority="13339">
      <formula>IF(RIGHT(TEXT(AI89,"0.#"),1)=".",FALSE,TRUE)</formula>
    </cfRule>
    <cfRule type="expression" dxfId="2026" priority="13340">
      <formula>IF(RIGHT(TEXT(AI89,"0.#"),1)=".",TRUE,FALSE)</formula>
    </cfRule>
  </conditionalFormatting>
  <conditionalFormatting sqref="AI88">
    <cfRule type="expression" dxfId="2025" priority="13337">
      <formula>IF(RIGHT(TEXT(AI88,"0.#"),1)=".",FALSE,TRUE)</formula>
    </cfRule>
    <cfRule type="expression" dxfId="2024" priority="13338">
      <formula>IF(RIGHT(TEXT(AI88,"0.#"),1)=".",TRUE,FALSE)</formula>
    </cfRule>
  </conditionalFormatting>
  <conditionalFormatting sqref="AI87">
    <cfRule type="expression" dxfId="2023" priority="13335">
      <formula>IF(RIGHT(TEXT(AI87,"0.#"),1)=".",FALSE,TRUE)</formula>
    </cfRule>
    <cfRule type="expression" dxfId="2022" priority="13336">
      <formula>IF(RIGHT(TEXT(AI87,"0.#"),1)=".",TRUE,FALSE)</formula>
    </cfRule>
  </conditionalFormatting>
  <conditionalFormatting sqref="AM88">
    <cfRule type="expression" dxfId="2021" priority="13331">
      <formula>IF(RIGHT(TEXT(AM88,"0.#"),1)=".",FALSE,TRUE)</formula>
    </cfRule>
    <cfRule type="expression" dxfId="2020" priority="13332">
      <formula>IF(RIGHT(TEXT(AM88,"0.#"),1)=".",TRUE,FALSE)</formula>
    </cfRule>
  </conditionalFormatting>
  <conditionalFormatting sqref="AM89">
    <cfRule type="expression" dxfId="2019" priority="13329">
      <formula>IF(RIGHT(TEXT(AM89,"0.#"),1)=".",FALSE,TRUE)</formula>
    </cfRule>
    <cfRule type="expression" dxfId="2018" priority="13330">
      <formula>IF(RIGHT(TEXT(AM89,"0.#"),1)=".",TRUE,FALSE)</formula>
    </cfRule>
  </conditionalFormatting>
  <conditionalFormatting sqref="AE92">
    <cfRule type="expression" dxfId="2017" priority="13315">
      <formula>IF(RIGHT(TEXT(AE92,"0.#"),1)=".",FALSE,TRUE)</formula>
    </cfRule>
    <cfRule type="expression" dxfId="2016" priority="13316">
      <formula>IF(RIGHT(TEXT(AE92,"0.#"),1)=".",TRUE,FALSE)</formula>
    </cfRule>
  </conditionalFormatting>
  <conditionalFormatting sqref="AE93">
    <cfRule type="expression" dxfId="2015" priority="13313">
      <formula>IF(RIGHT(TEXT(AE93,"0.#"),1)=".",FALSE,TRUE)</formula>
    </cfRule>
    <cfRule type="expression" dxfId="2014" priority="13314">
      <formula>IF(RIGHT(TEXT(AE93,"0.#"),1)=".",TRUE,FALSE)</formula>
    </cfRule>
  </conditionalFormatting>
  <conditionalFormatting sqref="AE94">
    <cfRule type="expression" dxfId="2013" priority="13311">
      <formula>IF(RIGHT(TEXT(AE94,"0.#"),1)=".",FALSE,TRUE)</formula>
    </cfRule>
    <cfRule type="expression" dxfId="2012" priority="13312">
      <formula>IF(RIGHT(TEXT(AE94,"0.#"),1)=".",TRUE,FALSE)</formula>
    </cfRule>
  </conditionalFormatting>
  <conditionalFormatting sqref="AI94">
    <cfRule type="expression" dxfId="2011" priority="13309">
      <formula>IF(RIGHT(TEXT(AI94,"0.#"),1)=".",FALSE,TRUE)</formula>
    </cfRule>
    <cfRule type="expression" dxfId="2010" priority="13310">
      <formula>IF(RIGHT(TEXT(AI94,"0.#"),1)=".",TRUE,FALSE)</formula>
    </cfRule>
  </conditionalFormatting>
  <conditionalFormatting sqref="AI93">
    <cfRule type="expression" dxfId="2009" priority="13307">
      <formula>IF(RIGHT(TEXT(AI93,"0.#"),1)=".",FALSE,TRUE)</formula>
    </cfRule>
    <cfRule type="expression" dxfId="2008" priority="13308">
      <formula>IF(RIGHT(TEXT(AI93,"0.#"),1)=".",TRUE,FALSE)</formula>
    </cfRule>
  </conditionalFormatting>
  <conditionalFormatting sqref="AI92">
    <cfRule type="expression" dxfId="2007" priority="13305">
      <formula>IF(RIGHT(TEXT(AI92,"0.#"),1)=".",FALSE,TRUE)</formula>
    </cfRule>
    <cfRule type="expression" dxfId="2006" priority="13306">
      <formula>IF(RIGHT(TEXT(AI92,"0.#"),1)=".",TRUE,FALSE)</formula>
    </cfRule>
  </conditionalFormatting>
  <conditionalFormatting sqref="AM92">
    <cfRule type="expression" dxfId="2005" priority="13303">
      <formula>IF(RIGHT(TEXT(AM92,"0.#"),1)=".",FALSE,TRUE)</formula>
    </cfRule>
    <cfRule type="expression" dxfId="2004" priority="13304">
      <formula>IF(RIGHT(TEXT(AM92,"0.#"),1)=".",TRUE,FALSE)</formula>
    </cfRule>
  </conditionalFormatting>
  <conditionalFormatting sqref="AM93">
    <cfRule type="expression" dxfId="2003" priority="13301">
      <formula>IF(RIGHT(TEXT(AM93,"0.#"),1)=".",FALSE,TRUE)</formula>
    </cfRule>
    <cfRule type="expression" dxfId="2002" priority="13302">
      <formula>IF(RIGHT(TEXT(AM93,"0.#"),1)=".",TRUE,FALSE)</formula>
    </cfRule>
  </conditionalFormatting>
  <conditionalFormatting sqref="AM94">
    <cfRule type="expression" dxfId="2001" priority="13299">
      <formula>IF(RIGHT(TEXT(AM94,"0.#"),1)=".",FALSE,TRUE)</formula>
    </cfRule>
    <cfRule type="expression" dxfId="2000" priority="13300">
      <formula>IF(RIGHT(TEXT(AM94,"0.#"),1)=".",TRUE,FALSE)</formula>
    </cfRule>
  </conditionalFormatting>
  <conditionalFormatting sqref="AE97">
    <cfRule type="expression" dxfId="1999" priority="13285">
      <formula>IF(RIGHT(TEXT(AE97,"0.#"),1)=".",FALSE,TRUE)</formula>
    </cfRule>
    <cfRule type="expression" dxfId="1998" priority="13286">
      <formula>IF(RIGHT(TEXT(AE97,"0.#"),1)=".",TRUE,FALSE)</formula>
    </cfRule>
  </conditionalFormatting>
  <conditionalFormatting sqref="AE98">
    <cfRule type="expression" dxfId="1997" priority="13283">
      <formula>IF(RIGHT(TEXT(AE98,"0.#"),1)=".",FALSE,TRUE)</formula>
    </cfRule>
    <cfRule type="expression" dxfId="1996" priority="13284">
      <formula>IF(RIGHT(TEXT(AE98,"0.#"),1)=".",TRUE,FALSE)</formula>
    </cfRule>
  </conditionalFormatting>
  <conditionalFormatting sqref="AE99">
    <cfRule type="expression" dxfId="1995" priority="13281">
      <formula>IF(RIGHT(TEXT(AE99,"0.#"),1)=".",FALSE,TRUE)</formula>
    </cfRule>
    <cfRule type="expression" dxfId="1994" priority="13282">
      <formula>IF(RIGHT(TEXT(AE99,"0.#"),1)=".",TRUE,FALSE)</formula>
    </cfRule>
  </conditionalFormatting>
  <conditionalFormatting sqref="AI99">
    <cfRule type="expression" dxfId="1993" priority="13279">
      <formula>IF(RIGHT(TEXT(AI99,"0.#"),1)=".",FALSE,TRUE)</formula>
    </cfRule>
    <cfRule type="expression" dxfId="1992" priority="13280">
      <formula>IF(RIGHT(TEXT(AI99,"0.#"),1)=".",TRUE,FALSE)</formula>
    </cfRule>
  </conditionalFormatting>
  <conditionalFormatting sqref="AI98">
    <cfRule type="expression" dxfId="1991" priority="13277">
      <formula>IF(RIGHT(TEXT(AI98,"0.#"),1)=".",FALSE,TRUE)</formula>
    </cfRule>
    <cfRule type="expression" dxfId="1990" priority="13278">
      <formula>IF(RIGHT(TEXT(AI98,"0.#"),1)=".",TRUE,FALSE)</formula>
    </cfRule>
  </conditionalFormatting>
  <conditionalFormatting sqref="AI97">
    <cfRule type="expression" dxfId="1989" priority="13275">
      <formula>IF(RIGHT(TEXT(AI97,"0.#"),1)=".",FALSE,TRUE)</formula>
    </cfRule>
    <cfRule type="expression" dxfId="1988" priority="13276">
      <formula>IF(RIGHT(TEXT(AI97,"0.#"),1)=".",TRUE,FALSE)</formula>
    </cfRule>
  </conditionalFormatting>
  <conditionalFormatting sqref="AM97">
    <cfRule type="expression" dxfId="1987" priority="13273">
      <formula>IF(RIGHT(TEXT(AM97,"0.#"),1)=".",FALSE,TRUE)</formula>
    </cfRule>
    <cfRule type="expression" dxfId="1986" priority="13274">
      <formula>IF(RIGHT(TEXT(AM97,"0.#"),1)=".",TRUE,FALSE)</formula>
    </cfRule>
  </conditionalFormatting>
  <conditionalFormatting sqref="AM98">
    <cfRule type="expression" dxfId="1985" priority="13271">
      <formula>IF(RIGHT(TEXT(AM98,"0.#"),1)=".",FALSE,TRUE)</formula>
    </cfRule>
    <cfRule type="expression" dxfId="1984" priority="13272">
      <formula>IF(RIGHT(TEXT(AM98,"0.#"),1)=".",TRUE,FALSE)</formula>
    </cfRule>
  </conditionalFormatting>
  <conditionalFormatting sqref="AM99">
    <cfRule type="expression" dxfId="1983" priority="13269">
      <formula>IF(RIGHT(TEXT(AM99,"0.#"),1)=".",FALSE,TRUE)</formula>
    </cfRule>
    <cfRule type="expression" dxfId="1982" priority="13270">
      <formula>IF(RIGHT(TEXT(AM99,"0.#"),1)=".",TRUE,FALSE)</formula>
    </cfRule>
  </conditionalFormatting>
  <conditionalFormatting sqref="AI101">
    <cfRule type="expression" dxfId="1981" priority="13255">
      <formula>IF(RIGHT(TEXT(AI101,"0.#"),1)=".",FALSE,TRUE)</formula>
    </cfRule>
    <cfRule type="expression" dxfId="1980" priority="13256">
      <formula>IF(RIGHT(TEXT(AI101,"0.#"),1)=".",TRUE,FALSE)</formula>
    </cfRule>
  </conditionalFormatting>
  <conditionalFormatting sqref="AM101">
    <cfRule type="expression" dxfId="1979" priority="13253">
      <formula>IF(RIGHT(TEXT(AM101,"0.#"),1)=".",FALSE,TRUE)</formula>
    </cfRule>
    <cfRule type="expression" dxfId="1978" priority="13254">
      <formula>IF(RIGHT(TEXT(AM101,"0.#"),1)=".",TRUE,FALSE)</formula>
    </cfRule>
  </conditionalFormatting>
  <conditionalFormatting sqref="AE102">
    <cfRule type="expression" dxfId="1977" priority="13251">
      <formula>IF(RIGHT(TEXT(AE102,"0.#"),1)=".",FALSE,TRUE)</formula>
    </cfRule>
    <cfRule type="expression" dxfId="1976" priority="13252">
      <formula>IF(RIGHT(TEXT(AE102,"0.#"),1)=".",TRUE,FALSE)</formula>
    </cfRule>
  </conditionalFormatting>
  <conditionalFormatting sqref="AI102">
    <cfRule type="expression" dxfId="1975" priority="13249">
      <formula>IF(RIGHT(TEXT(AI102,"0.#"),1)=".",FALSE,TRUE)</formula>
    </cfRule>
    <cfRule type="expression" dxfId="1974" priority="13250">
      <formula>IF(RIGHT(TEXT(AI102,"0.#"),1)=".",TRUE,FALSE)</formula>
    </cfRule>
  </conditionalFormatting>
  <conditionalFormatting sqref="AM102">
    <cfRule type="expression" dxfId="1973" priority="13247">
      <formula>IF(RIGHT(TEXT(AM102,"0.#"),1)=".",FALSE,TRUE)</formula>
    </cfRule>
    <cfRule type="expression" dxfId="1972" priority="13248">
      <formula>IF(RIGHT(TEXT(AM102,"0.#"),1)=".",TRUE,FALSE)</formula>
    </cfRule>
  </conditionalFormatting>
  <conditionalFormatting sqref="AQ102">
    <cfRule type="expression" dxfId="1971" priority="13245">
      <formula>IF(RIGHT(TEXT(AQ102,"0.#"),1)=".",FALSE,TRUE)</formula>
    </cfRule>
    <cfRule type="expression" dxfId="1970" priority="13246">
      <formula>IF(RIGHT(TEXT(AQ102,"0.#"),1)=".",TRUE,FALSE)</formula>
    </cfRule>
  </conditionalFormatting>
  <conditionalFormatting sqref="AE104">
    <cfRule type="expression" dxfId="1969" priority="13243">
      <formula>IF(RIGHT(TEXT(AE104,"0.#"),1)=".",FALSE,TRUE)</formula>
    </cfRule>
    <cfRule type="expression" dxfId="1968" priority="13244">
      <formula>IF(RIGHT(TEXT(AE104,"0.#"),1)=".",TRUE,FALSE)</formula>
    </cfRule>
  </conditionalFormatting>
  <conditionalFormatting sqref="AI104">
    <cfRule type="expression" dxfId="1967" priority="13241">
      <formula>IF(RIGHT(TEXT(AI104,"0.#"),1)=".",FALSE,TRUE)</formula>
    </cfRule>
    <cfRule type="expression" dxfId="1966" priority="13242">
      <formula>IF(RIGHT(TEXT(AI104,"0.#"),1)=".",TRUE,FALSE)</formula>
    </cfRule>
  </conditionalFormatting>
  <conditionalFormatting sqref="AM104">
    <cfRule type="expression" dxfId="1965" priority="13239">
      <formula>IF(RIGHT(TEXT(AM104,"0.#"),1)=".",FALSE,TRUE)</formula>
    </cfRule>
    <cfRule type="expression" dxfId="1964" priority="13240">
      <formula>IF(RIGHT(TEXT(AM104,"0.#"),1)=".",TRUE,FALSE)</formula>
    </cfRule>
  </conditionalFormatting>
  <conditionalFormatting sqref="AE105">
    <cfRule type="expression" dxfId="1963" priority="13237">
      <formula>IF(RIGHT(TEXT(AE105,"0.#"),1)=".",FALSE,TRUE)</formula>
    </cfRule>
    <cfRule type="expression" dxfId="1962" priority="13238">
      <formula>IF(RIGHT(TEXT(AE105,"0.#"),1)=".",TRUE,FALSE)</formula>
    </cfRule>
  </conditionalFormatting>
  <conditionalFormatting sqref="AI105">
    <cfRule type="expression" dxfId="1961" priority="13235">
      <formula>IF(RIGHT(TEXT(AI105,"0.#"),1)=".",FALSE,TRUE)</formula>
    </cfRule>
    <cfRule type="expression" dxfId="1960" priority="13236">
      <formula>IF(RIGHT(TEXT(AI105,"0.#"),1)=".",TRUE,FALSE)</formula>
    </cfRule>
  </conditionalFormatting>
  <conditionalFormatting sqref="AM105">
    <cfRule type="expression" dxfId="1959" priority="13233">
      <formula>IF(RIGHT(TEXT(AM105,"0.#"),1)=".",FALSE,TRUE)</formula>
    </cfRule>
    <cfRule type="expression" dxfId="1958" priority="13234">
      <formula>IF(RIGHT(TEXT(AM105,"0.#"),1)=".",TRUE,FALSE)</formula>
    </cfRule>
  </conditionalFormatting>
  <conditionalFormatting sqref="AE107">
    <cfRule type="expression" dxfId="1957" priority="13229">
      <formula>IF(RIGHT(TEXT(AE107,"0.#"),1)=".",FALSE,TRUE)</formula>
    </cfRule>
    <cfRule type="expression" dxfId="1956" priority="13230">
      <formula>IF(RIGHT(TEXT(AE107,"0.#"),1)=".",TRUE,FALSE)</formula>
    </cfRule>
  </conditionalFormatting>
  <conditionalFormatting sqref="AI107">
    <cfRule type="expression" dxfId="1955" priority="13227">
      <formula>IF(RIGHT(TEXT(AI107,"0.#"),1)=".",FALSE,TRUE)</formula>
    </cfRule>
    <cfRule type="expression" dxfId="1954" priority="13228">
      <formula>IF(RIGHT(TEXT(AI107,"0.#"),1)=".",TRUE,FALSE)</formula>
    </cfRule>
  </conditionalFormatting>
  <conditionalFormatting sqref="AM107">
    <cfRule type="expression" dxfId="1953" priority="13225">
      <formula>IF(RIGHT(TEXT(AM107,"0.#"),1)=".",FALSE,TRUE)</formula>
    </cfRule>
    <cfRule type="expression" dxfId="1952" priority="13226">
      <formula>IF(RIGHT(TEXT(AM107,"0.#"),1)=".",TRUE,FALSE)</formula>
    </cfRule>
  </conditionalFormatting>
  <conditionalFormatting sqref="AE108">
    <cfRule type="expression" dxfId="1951" priority="13223">
      <formula>IF(RIGHT(TEXT(AE108,"0.#"),1)=".",FALSE,TRUE)</formula>
    </cfRule>
    <cfRule type="expression" dxfId="1950" priority="13224">
      <formula>IF(RIGHT(TEXT(AE108,"0.#"),1)=".",TRUE,FALSE)</formula>
    </cfRule>
  </conditionalFormatting>
  <conditionalFormatting sqref="AM108">
    <cfRule type="expression" dxfId="1949" priority="13219">
      <formula>IF(RIGHT(TEXT(AM108,"0.#"),1)=".",FALSE,TRUE)</formula>
    </cfRule>
    <cfRule type="expression" dxfId="1948" priority="13220">
      <formula>IF(RIGHT(TEXT(AM108,"0.#"),1)=".",TRUE,FALSE)</formula>
    </cfRule>
  </conditionalFormatting>
  <conditionalFormatting sqref="AE110">
    <cfRule type="expression" dxfId="1947" priority="13215">
      <formula>IF(RIGHT(TEXT(AE110,"0.#"),1)=".",FALSE,TRUE)</formula>
    </cfRule>
    <cfRule type="expression" dxfId="1946" priority="13216">
      <formula>IF(RIGHT(TEXT(AE110,"0.#"),1)=".",TRUE,FALSE)</formula>
    </cfRule>
  </conditionalFormatting>
  <conditionalFormatting sqref="AI110">
    <cfRule type="expression" dxfId="1945" priority="13213">
      <formula>IF(RIGHT(TEXT(AI110,"0.#"),1)=".",FALSE,TRUE)</formula>
    </cfRule>
    <cfRule type="expression" dxfId="1944" priority="13214">
      <formula>IF(RIGHT(TEXT(AI110,"0.#"),1)=".",TRUE,FALSE)</formula>
    </cfRule>
  </conditionalFormatting>
  <conditionalFormatting sqref="AM110">
    <cfRule type="expression" dxfId="1943" priority="13211">
      <formula>IF(RIGHT(TEXT(AM110,"0.#"),1)=".",FALSE,TRUE)</formula>
    </cfRule>
    <cfRule type="expression" dxfId="1942" priority="13212">
      <formula>IF(RIGHT(TEXT(AM110,"0.#"),1)=".",TRUE,FALSE)</formula>
    </cfRule>
  </conditionalFormatting>
  <conditionalFormatting sqref="AE111">
    <cfRule type="expression" dxfId="1941" priority="13209">
      <formula>IF(RIGHT(TEXT(AE111,"0.#"),1)=".",FALSE,TRUE)</formula>
    </cfRule>
    <cfRule type="expression" dxfId="1940" priority="13210">
      <formula>IF(RIGHT(TEXT(AE111,"0.#"),1)=".",TRUE,FALSE)</formula>
    </cfRule>
  </conditionalFormatting>
  <conditionalFormatting sqref="AI111">
    <cfRule type="expression" dxfId="1939" priority="13207">
      <formula>IF(RIGHT(TEXT(AI111,"0.#"),1)=".",FALSE,TRUE)</formula>
    </cfRule>
    <cfRule type="expression" dxfId="1938" priority="13208">
      <formula>IF(RIGHT(TEXT(AI111,"0.#"),1)=".",TRUE,FALSE)</formula>
    </cfRule>
  </conditionalFormatting>
  <conditionalFormatting sqref="AM111">
    <cfRule type="expression" dxfId="1937" priority="13205">
      <formula>IF(RIGHT(TEXT(AM111,"0.#"),1)=".",FALSE,TRUE)</formula>
    </cfRule>
    <cfRule type="expression" dxfId="1936" priority="13206">
      <formula>IF(RIGHT(TEXT(AM111,"0.#"),1)=".",TRUE,FALSE)</formula>
    </cfRule>
  </conditionalFormatting>
  <conditionalFormatting sqref="AE113">
    <cfRule type="expression" dxfId="1935" priority="13201">
      <formula>IF(RIGHT(TEXT(AE113,"0.#"),1)=".",FALSE,TRUE)</formula>
    </cfRule>
    <cfRule type="expression" dxfId="1934" priority="13202">
      <formula>IF(RIGHT(TEXT(AE113,"0.#"),1)=".",TRUE,FALSE)</formula>
    </cfRule>
  </conditionalFormatting>
  <conditionalFormatting sqref="AI113">
    <cfRule type="expression" dxfId="1933" priority="13199">
      <formula>IF(RIGHT(TEXT(AI113,"0.#"),1)=".",FALSE,TRUE)</formula>
    </cfRule>
    <cfRule type="expression" dxfId="1932" priority="13200">
      <formula>IF(RIGHT(TEXT(AI113,"0.#"),1)=".",TRUE,FALSE)</formula>
    </cfRule>
  </conditionalFormatting>
  <conditionalFormatting sqref="AM113">
    <cfRule type="expression" dxfId="1931" priority="13197">
      <formula>IF(RIGHT(TEXT(AM113,"0.#"),1)=".",FALSE,TRUE)</formula>
    </cfRule>
    <cfRule type="expression" dxfId="1930" priority="13198">
      <formula>IF(RIGHT(TEXT(AM113,"0.#"),1)=".",TRUE,FALSE)</formula>
    </cfRule>
  </conditionalFormatting>
  <conditionalFormatting sqref="AE114">
    <cfRule type="expression" dxfId="1929" priority="13195">
      <formula>IF(RIGHT(TEXT(AE114,"0.#"),1)=".",FALSE,TRUE)</formula>
    </cfRule>
    <cfRule type="expression" dxfId="1928" priority="13196">
      <formula>IF(RIGHT(TEXT(AE114,"0.#"),1)=".",TRUE,FALSE)</formula>
    </cfRule>
  </conditionalFormatting>
  <conditionalFormatting sqref="AI114">
    <cfRule type="expression" dxfId="1927" priority="13193">
      <formula>IF(RIGHT(TEXT(AI114,"0.#"),1)=".",FALSE,TRUE)</formula>
    </cfRule>
    <cfRule type="expression" dxfId="1926" priority="13194">
      <formula>IF(RIGHT(TEXT(AI114,"0.#"),1)=".",TRUE,FALSE)</formula>
    </cfRule>
  </conditionalFormatting>
  <conditionalFormatting sqref="AM114">
    <cfRule type="expression" dxfId="1925" priority="13191">
      <formula>IF(RIGHT(TEXT(AM114,"0.#"),1)=".",FALSE,TRUE)</formula>
    </cfRule>
    <cfRule type="expression" dxfId="1924" priority="13192">
      <formula>IF(RIGHT(TEXT(AM114,"0.#"),1)=".",TRUE,FALSE)</formula>
    </cfRule>
  </conditionalFormatting>
  <conditionalFormatting sqref="AE116 AQ116">
    <cfRule type="expression" dxfId="1923" priority="13187">
      <formula>IF(RIGHT(TEXT(AE116,"0.#"),1)=".",FALSE,TRUE)</formula>
    </cfRule>
    <cfRule type="expression" dxfId="1922" priority="13188">
      <formula>IF(RIGHT(TEXT(AE116,"0.#"),1)=".",TRUE,FALSE)</formula>
    </cfRule>
  </conditionalFormatting>
  <conditionalFormatting sqref="AI116">
    <cfRule type="expression" dxfId="1921" priority="13185">
      <formula>IF(RIGHT(TEXT(AI116,"0.#"),1)=".",FALSE,TRUE)</formula>
    </cfRule>
    <cfRule type="expression" dxfId="1920" priority="13186">
      <formula>IF(RIGHT(TEXT(AI116,"0.#"),1)=".",TRUE,FALSE)</formula>
    </cfRule>
  </conditionalFormatting>
  <conditionalFormatting sqref="AM116">
    <cfRule type="expression" dxfId="1919" priority="13183">
      <formula>IF(RIGHT(TEXT(AM116,"0.#"),1)=".",FALSE,TRUE)</formula>
    </cfRule>
    <cfRule type="expression" dxfId="1918" priority="13184">
      <formula>IF(RIGHT(TEXT(AM116,"0.#"),1)=".",TRUE,FALSE)</formula>
    </cfRule>
  </conditionalFormatting>
  <conditionalFormatting sqref="AE117 AM117">
    <cfRule type="expression" dxfId="1917" priority="13181">
      <formula>IF(RIGHT(TEXT(AE117,"0.#"),1)=".",FALSE,TRUE)</formula>
    </cfRule>
    <cfRule type="expression" dxfId="1916" priority="13182">
      <formula>IF(RIGHT(TEXT(AE117,"0.#"),1)=".",TRUE,FALSE)</formula>
    </cfRule>
  </conditionalFormatting>
  <conditionalFormatting sqref="AI117">
    <cfRule type="expression" dxfId="1915" priority="13179">
      <formula>IF(RIGHT(TEXT(AI117,"0.#"),1)=".",FALSE,TRUE)</formula>
    </cfRule>
    <cfRule type="expression" dxfId="1914" priority="13180">
      <formula>IF(RIGHT(TEXT(AI117,"0.#"),1)=".",TRUE,FALSE)</formula>
    </cfRule>
  </conditionalFormatting>
  <conditionalFormatting sqref="AQ117">
    <cfRule type="expression" dxfId="1913" priority="13175">
      <formula>IF(RIGHT(TEXT(AQ117,"0.#"),1)=".",FALSE,TRUE)</formula>
    </cfRule>
    <cfRule type="expression" dxfId="1912" priority="13176">
      <formula>IF(RIGHT(TEXT(AQ117,"0.#"),1)=".",TRUE,FALSE)</formula>
    </cfRule>
  </conditionalFormatting>
  <conditionalFormatting sqref="AE119 AQ119">
    <cfRule type="expression" dxfId="1911" priority="13173">
      <formula>IF(RIGHT(TEXT(AE119,"0.#"),1)=".",FALSE,TRUE)</formula>
    </cfRule>
    <cfRule type="expression" dxfId="1910" priority="13174">
      <formula>IF(RIGHT(TEXT(AE119,"0.#"),1)=".",TRUE,FALSE)</formula>
    </cfRule>
  </conditionalFormatting>
  <conditionalFormatting sqref="AI119">
    <cfRule type="expression" dxfId="1909" priority="13171">
      <formula>IF(RIGHT(TEXT(AI119,"0.#"),1)=".",FALSE,TRUE)</formula>
    </cfRule>
    <cfRule type="expression" dxfId="1908" priority="13172">
      <formula>IF(RIGHT(TEXT(AI119,"0.#"),1)=".",TRUE,FALSE)</formula>
    </cfRule>
  </conditionalFormatting>
  <conditionalFormatting sqref="AM119">
    <cfRule type="expression" dxfId="1907" priority="13169">
      <formula>IF(RIGHT(TEXT(AM119,"0.#"),1)=".",FALSE,TRUE)</formula>
    </cfRule>
    <cfRule type="expression" dxfId="1906" priority="13170">
      <formula>IF(RIGHT(TEXT(AM119,"0.#"),1)=".",TRUE,FALSE)</formula>
    </cfRule>
  </conditionalFormatting>
  <conditionalFormatting sqref="AQ120">
    <cfRule type="expression" dxfId="1905" priority="13161">
      <formula>IF(RIGHT(TEXT(AQ120,"0.#"),1)=".",FALSE,TRUE)</formula>
    </cfRule>
    <cfRule type="expression" dxfId="1904" priority="13162">
      <formula>IF(RIGHT(TEXT(AQ120,"0.#"),1)=".",TRUE,FALSE)</formula>
    </cfRule>
  </conditionalFormatting>
  <conditionalFormatting sqref="AE122 AQ122">
    <cfRule type="expression" dxfId="1903" priority="13159">
      <formula>IF(RIGHT(TEXT(AE122,"0.#"),1)=".",FALSE,TRUE)</formula>
    </cfRule>
    <cfRule type="expression" dxfId="1902" priority="13160">
      <formula>IF(RIGHT(TEXT(AE122,"0.#"),1)=".",TRUE,FALSE)</formula>
    </cfRule>
  </conditionalFormatting>
  <conditionalFormatting sqref="AI122">
    <cfRule type="expression" dxfId="1901" priority="13157">
      <formula>IF(RIGHT(TEXT(AI122,"0.#"),1)=".",FALSE,TRUE)</formula>
    </cfRule>
    <cfRule type="expression" dxfId="1900" priority="13158">
      <formula>IF(RIGHT(TEXT(AI122,"0.#"),1)=".",TRUE,FALSE)</formula>
    </cfRule>
  </conditionalFormatting>
  <conditionalFormatting sqref="AM122">
    <cfRule type="expression" dxfId="1899" priority="13155">
      <formula>IF(RIGHT(TEXT(AM122,"0.#"),1)=".",FALSE,TRUE)</formula>
    </cfRule>
    <cfRule type="expression" dxfId="1898" priority="13156">
      <formula>IF(RIGHT(TEXT(AM122,"0.#"),1)=".",TRUE,FALSE)</formula>
    </cfRule>
  </conditionalFormatting>
  <conditionalFormatting sqref="AQ123">
    <cfRule type="expression" dxfId="1897" priority="13147">
      <formula>IF(RIGHT(TEXT(AQ123,"0.#"),1)=".",FALSE,TRUE)</formula>
    </cfRule>
    <cfRule type="expression" dxfId="1896" priority="13148">
      <formula>IF(RIGHT(TEXT(AQ123,"0.#"),1)=".",TRUE,FALSE)</formula>
    </cfRule>
  </conditionalFormatting>
  <conditionalFormatting sqref="AE125 AQ125">
    <cfRule type="expression" dxfId="1895" priority="13145">
      <formula>IF(RIGHT(TEXT(AE125,"0.#"),1)=".",FALSE,TRUE)</formula>
    </cfRule>
    <cfRule type="expression" dxfId="1894" priority="13146">
      <formula>IF(RIGHT(TEXT(AE125,"0.#"),1)=".",TRUE,FALSE)</formula>
    </cfRule>
  </conditionalFormatting>
  <conditionalFormatting sqref="AI125">
    <cfRule type="expression" dxfId="1893" priority="13143">
      <formula>IF(RIGHT(TEXT(AI125,"0.#"),1)=".",FALSE,TRUE)</formula>
    </cfRule>
    <cfRule type="expression" dxfId="1892" priority="13144">
      <formula>IF(RIGHT(TEXT(AI125,"0.#"),1)=".",TRUE,FALSE)</formula>
    </cfRule>
  </conditionalFormatting>
  <conditionalFormatting sqref="AM125">
    <cfRule type="expression" dxfId="1891" priority="13141">
      <formula>IF(RIGHT(TEXT(AM125,"0.#"),1)=".",FALSE,TRUE)</formula>
    </cfRule>
    <cfRule type="expression" dxfId="1890" priority="13142">
      <formula>IF(RIGHT(TEXT(AM125,"0.#"),1)=".",TRUE,FALSE)</formula>
    </cfRule>
  </conditionalFormatting>
  <conditionalFormatting sqref="AQ126">
    <cfRule type="expression" dxfId="1889" priority="13133">
      <formula>IF(RIGHT(TEXT(AQ126,"0.#"),1)=".",FALSE,TRUE)</formula>
    </cfRule>
    <cfRule type="expression" dxfId="1888" priority="13134">
      <formula>IF(RIGHT(TEXT(AQ126,"0.#"),1)=".",TRUE,FALSE)</formula>
    </cfRule>
  </conditionalFormatting>
  <conditionalFormatting sqref="AE128 AQ128">
    <cfRule type="expression" dxfId="1887" priority="13131">
      <formula>IF(RIGHT(TEXT(AE128,"0.#"),1)=".",FALSE,TRUE)</formula>
    </cfRule>
    <cfRule type="expression" dxfId="1886" priority="13132">
      <formula>IF(RIGHT(TEXT(AE128,"0.#"),1)=".",TRUE,FALSE)</formula>
    </cfRule>
  </conditionalFormatting>
  <conditionalFormatting sqref="AI128">
    <cfRule type="expression" dxfId="1885" priority="13129">
      <formula>IF(RIGHT(TEXT(AI128,"0.#"),1)=".",FALSE,TRUE)</formula>
    </cfRule>
    <cfRule type="expression" dxfId="1884" priority="13130">
      <formula>IF(RIGHT(TEXT(AI128,"0.#"),1)=".",TRUE,FALSE)</formula>
    </cfRule>
  </conditionalFormatting>
  <conditionalFormatting sqref="AM128">
    <cfRule type="expression" dxfId="1883" priority="13127">
      <formula>IF(RIGHT(TEXT(AM128,"0.#"),1)=".",FALSE,TRUE)</formula>
    </cfRule>
    <cfRule type="expression" dxfId="1882" priority="13128">
      <formula>IF(RIGHT(TEXT(AM128,"0.#"),1)=".",TRUE,FALSE)</formula>
    </cfRule>
  </conditionalFormatting>
  <conditionalFormatting sqref="AQ129">
    <cfRule type="expression" dxfId="1881" priority="13119">
      <formula>IF(RIGHT(TEXT(AQ129,"0.#"),1)=".",FALSE,TRUE)</formula>
    </cfRule>
    <cfRule type="expression" dxfId="1880" priority="13120">
      <formula>IF(RIGHT(TEXT(AQ129,"0.#"),1)=".",TRUE,FALSE)</formula>
    </cfRule>
  </conditionalFormatting>
  <conditionalFormatting sqref="AE75">
    <cfRule type="expression" dxfId="1879" priority="13117">
      <formula>IF(RIGHT(TEXT(AE75,"0.#"),1)=".",FALSE,TRUE)</formula>
    </cfRule>
    <cfRule type="expression" dxfId="1878" priority="13118">
      <formula>IF(RIGHT(TEXT(AE75,"0.#"),1)=".",TRUE,FALSE)</formula>
    </cfRule>
  </conditionalFormatting>
  <conditionalFormatting sqref="AE76">
    <cfRule type="expression" dxfId="1877" priority="13115">
      <formula>IF(RIGHT(TEXT(AE76,"0.#"),1)=".",FALSE,TRUE)</formula>
    </cfRule>
    <cfRule type="expression" dxfId="1876" priority="13116">
      <formula>IF(RIGHT(TEXT(AE76,"0.#"),1)=".",TRUE,FALSE)</formula>
    </cfRule>
  </conditionalFormatting>
  <conditionalFormatting sqref="AE77">
    <cfRule type="expression" dxfId="1875" priority="13113">
      <formula>IF(RIGHT(TEXT(AE77,"0.#"),1)=".",FALSE,TRUE)</formula>
    </cfRule>
    <cfRule type="expression" dxfId="1874" priority="13114">
      <formula>IF(RIGHT(TEXT(AE77,"0.#"),1)=".",TRUE,FALSE)</formula>
    </cfRule>
  </conditionalFormatting>
  <conditionalFormatting sqref="AI77">
    <cfRule type="expression" dxfId="1873" priority="13111">
      <formula>IF(RIGHT(TEXT(AI77,"0.#"),1)=".",FALSE,TRUE)</formula>
    </cfRule>
    <cfRule type="expression" dxfId="1872" priority="13112">
      <formula>IF(RIGHT(TEXT(AI77,"0.#"),1)=".",TRUE,FALSE)</formula>
    </cfRule>
  </conditionalFormatting>
  <conditionalFormatting sqref="AI76">
    <cfRule type="expression" dxfId="1871" priority="13109">
      <formula>IF(RIGHT(TEXT(AI76,"0.#"),1)=".",FALSE,TRUE)</formula>
    </cfRule>
    <cfRule type="expression" dxfId="1870" priority="13110">
      <formula>IF(RIGHT(TEXT(AI76,"0.#"),1)=".",TRUE,FALSE)</formula>
    </cfRule>
  </conditionalFormatting>
  <conditionalFormatting sqref="AI75">
    <cfRule type="expression" dxfId="1869" priority="13107">
      <formula>IF(RIGHT(TEXT(AI75,"0.#"),1)=".",FALSE,TRUE)</formula>
    </cfRule>
    <cfRule type="expression" dxfId="1868" priority="13108">
      <formula>IF(RIGHT(TEXT(AI75,"0.#"),1)=".",TRUE,FALSE)</formula>
    </cfRule>
  </conditionalFormatting>
  <conditionalFormatting sqref="AM75">
    <cfRule type="expression" dxfId="1867" priority="13105">
      <formula>IF(RIGHT(TEXT(AM75,"0.#"),1)=".",FALSE,TRUE)</formula>
    </cfRule>
    <cfRule type="expression" dxfId="1866" priority="13106">
      <formula>IF(RIGHT(TEXT(AM75,"0.#"),1)=".",TRUE,FALSE)</formula>
    </cfRule>
  </conditionalFormatting>
  <conditionalFormatting sqref="AM76">
    <cfRule type="expression" dxfId="1865" priority="13103">
      <formula>IF(RIGHT(TEXT(AM76,"0.#"),1)=".",FALSE,TRUE)</formula>
    </cfRule>
    <cfRule type="expression" dxfId="1864" priority="13104">
      <formula>IF(RIGHT(TEXT(AM76,"0.#"),1)=".",TRUE,FALSE)</formula>
    </cfRule>
  </conditionalFormatting>
  <conditionalFormatting sqref="AM77">
    <cfRule type="expression" dxfId="1863" priority="13101">
      <formula>IF(RIGHT(TEXT(AM77,"0.#"),1)=".",FALSE,TRUE)</formula>
    </cfRule>
    <cfRule type="expression" dxfId="1862" priority="13102">
      <formula>IF(RIGHT(TEXT(AM77,"0.#"),1)=".",TRUE,FALSE)</formula>
    </cfRule>
  </conditionalFormatting>
  <conditionalFormatting sqref="AE134:AE135 AI134:AI135 AM134:AM135 AQ134:AQ135 AU134:AU135">
    <cfRule type="expression" dxfId="1861" priority="13087">
      <formula>IF(RIGHT(TEXT(AE134,"0.#"),1)=".",FALSE,TRUE)</formula>
    </cfRule>
    <cfRule type="expression" dxfId="1860" priority="13088">
      <formula>IF(RIGHT(TEXT(AE134,"0.#"),1)=".",TRUE,FALSE)</formula>
    </cfRule>
  </conditionalFormatting>
  <conditionalFormatting sqref="AE433">
    <cfRule type="expression" dxfId="1859" priority="13057">
      <formula>IF(RIGHT(TEXT(AE433,"0.#"),1)=".",FALSE,TRUE)</formula>
    </cfRule>
    <cfRule type="expression" dxfId="1858" priority="13058">
      <formula>IF(RIGHT(TEXT(AE433,"0.#"),1)=".",TRUE,FALSE)</formula>
    </cfRule>
  </conditionalFormatting>
  <conditionalFormatting sqref="AM435">
    <cfRule type="expression" dxfId="1857" priority="13041">
      <formula>IF(RIGHT(TEXT(AM435,"0.#"),1)=".",FALSE,TRUE)</formula>
    </cfRule>
    <cfRule type="expression" dxfId="1856" priority="13042">
      <formula>IF(RIGHT(TEXT(AM435,"0.#"),1)=".",TRUE,FALSE)</formula>
    </cfRule>
  </conditionalFormatting>
  <conditionalFormatting sqref="AE434">
    <cfRule type="expression" dxfId="1855" priority="13055">
      <formula>IF(RIGHT(TEXT(AE434,"0.#"),1)=".",FALSE,TRUE)</formula>
    </cfRule>
    <cfRule type="expression" dxfId="1854" priority="13056">
      <formula>IF(RIGHT(TEXT(AE434,"0.#"),1)=".",TRUE,FALSE)</formula>
    </cfRule>
  </conditionalFormatting>
  <conditionalFormatting sqref="AE435">
    <cfRule type="expression" dxfId="1853" priority="13053">
      <formula>IF(RIGHT(TEXT(AE435,"0.#"),1)=".",FALSE,TRUE)</formula>
    </cfRule>
    <cfRule type="expression" dxfId="1852" priority="13054">
      <formula>IF(RIGHT(TEXT(AE435,"0.#"),1)=".",TRUE,FALSE)</formula>
    </cfRule>
  </conditionalFormatting>
  <conditionalFormatting sqref="AM433">
    <cfRule type="expression" dxfId="1851" priority="13045">
      <formula>IF(RIGHT(TEXT(AM433,"0.#"),1)=".",FALSE,TRUE)</formula>
    </cfRule>
    <cfRule type="expression" dxfId="1850" priority="13046">
      <formula>IF(RIGHT(TEXT(AM433,"0.#"),1)=".",TRUE,FALSE)</formula>
    </cfRule>
  </conditionalFormatting>
  <conditionalFormatting sqref="AM434">
    <cfRule type="expression" dxfId="1849" priority="13043">
      <formula>IF(RIGHT(TEXT(AM434,"0.#"),1)=".",FALSE,TRUE)</formula>
    </cfRule>
    <cfRule type="expression" dxfId="1848" priority="13044">
      <formula>IF(RIGHT(TEXT(AM434,"0.#"),1)=".",TRUE,FALSE)</formula>
    </cfRule>
  </conditionalFormatting>
  <conditionalFormatting sqref="AU433">
    <cfRule type="expression" dxfId="1847" priority="13033">
      <formula>IF(RIGHT(TEXT(AU433,"0.#"),1)=".",FALSE,TRUE)</formula>
    </cfRule>
    <cfRule type="expression" dxfId="1846" priority="13034">
      <formula>IF(RIGHT(TEXT(AU433,"0.#"),1)=".",TRUE,FALSE)</formula>
    </cfRule>
  </conditionalFormatting>
  <conditionalFormatting sqref="AU434">
    <cfRule type="expression" dxfId="1845" priority="13031">
      <formula>IF(RIGHT(TEXT(AU434,"0.#"),1)=".",FALSE,TRUE)</formula>
    </cfRule>
    <cfRule type="expression" dxfId="1844" priority="13032">
      <formula>IF(RIGHT(TEXT(AU434,"0.#"),1)=".",TRUE,FALSE)</formula>
    </cfRule>
  </conditionalFormatting>
  <conditionalFormatting sqref="AU435">
    <cfRule type="expression" dxfId="1843" priority="13029">
      <formula>IF(RIGHT(TEXT(AU435,"0.#"),1)=".",FALSE,TRUE)</formula>
    </cfRule>
    <cfRule type="expression" dxfId="1842" priority="13030">
      <formula>IF(RIGHT(TEXT(AU435,"0.#"),1)=".",TRUE,FALSE)</formula>
    </cfRule>
  </conditionalFormatting>
  <conditionalFormatting sqref="AI435">
    <cfRule type="expression" dxfId="1841" priority="12963">
      <formula>IF(RIGHT(TEXT(AI435,"0.#"),1)=".",FALSE,TRUE)</formula>
    </cfRule>
    <cfRule type="expression" dxfId="1840" priority="12964">
      <formula>IF(RIGHT(TEXT(AI435,"0.#"),1)=".",TRUE,FALSE)</formula>
    </cfRule>
  </conditionalFormatting>
  <conditionalFormatting sqref="AI433">
    <cfRule type="expression" dxfId="1839" priority="12967">
      <formula>IF(RIGHT(TEXT(AI433,"0.#"),1)=".",FALSE,TRUE)</formula>
    </cfRule>
    <cfRule type="expression" dxfId="1838" priority="12968">
      <formula>IF(RIGHT(TEXT(AI433,"0.#"),1)=".",TRUE,FALSE)</formula>
    </cfRule>
  </conditionalFormatting>
  <conditionalFormatting sqref="AI434">
    <cfRule type="expression" dxfId="1837" priority="12965">
      <formula>IF(RIGHT(TEXT(AI434,"0.#"),1)=".",FALSE,TRUE)</formula>
    </cfRule>
    <cfRule type="expression" dxfId="1836" priority="12966">
      <formula>IF(RIGHT(TEXT(AI434,"0.#"),1)=".",TRUE,FALSE)</formula>
    </cfRule>
  </conditionalFormatting>
  <conditionalFormatting sqref="AQ434">
    <cfRule type="expression" dxfId="1835" priority="12949">
      <formula>IF(RIGHT(TEXT(AQ434,"0.#"),1)=".",FALSE,TRUE)</formula>
    </cfRule>
    <cfRule type="expression" dxfId="1834" priority="12950">
      <formula>IF(RIGHT(TEXT(AQ434,"0.#"),1)=".",TRUE,FALSE)</formula>
    </cfRule>
  </conditionalFormatting>
  <conditionalFormatting sqref="AQ435">
    <cfRule type="expression" dxfId="1833" priority="12935">
      <formula>IF(RIGHT(TEXT(AQ435,"0.#"),1)=".",FALSE,TRUE)</formula>
    </cfRule>
    <cfRule type="expression" dxfId="1832" priority="12936">
      <formula>IF(RIGHT(TEXT(AQ435,"0.#"),1)=".",TRUE,FALSE)</formula>
    </cfRule>
  </conditionalFormatting>
  <conditionalFormatting sqref="AQ433">
    <cfRule type="expression" dxfId="1831" priority="12933">
      <formula>IF(RIGHT(TEXT(AQ433,"0.#"),1)=".",FALSE,TRUE)</formula>
    </cfRule>
    <cfRule type="expression" dxfId="1830" priority="12934">
      <formula>IF(RIGHT(TEXT(AQ433,"0.#"),1)=".",TRUE,FALSE)</formula>
    </cfRule>
  </conditionalFormatting>
  <conditionalFormatting sqref="AL839:AO866">
    <cfRule type="expression" dxfId="1829" priority="6657">
      <formula>IF(AND(AL839&gt;=0, RIGHT(TEXT(AL839,"0.#"),1)&lt;&gt;"."),TRUE,FALSE)</formula>
    </cfRule>
    <cfRule type="expression" dxfId="1828" priority="6658">
      <formula>IF(AND(AL839&gt;=0, RIGHT(TEXT(AL839,"0.#"),1)="."),TRUE,FALSE)</formula>
    </cfRule>
    <cfRule type="expression" dxfId="1827" priority="6659">
      <formula>IF(AND(AL839&lt;0, RIGHT(TEXT(AL839,"0.#"),1)&lt;&gt;"."),TRUE,FALSE)</formula>
    </cfRule>
    <cfRule type="expression" dxfId="1826" priority="6660">
      <formula>IF(AND(AL839&lt;0, RIGHT(TEXT(AL839,"0.#"),1)="."),TRUE,FALSE)</formula>
    </cfRule>
  </conditionalFormatting>
  <conditionalFormatting sqref="AQ53:AQ55">
    <cfRule type="expression" dxfId="1825" priority="4679">
      <formula>IF(RIGHT(TEXT(AQ53,"0.#"),1)=".",FALSE,TRUE)</formula>
    </cfRule>
    <cfRule type="expression" dxfId="1824" priority="4680">
      <formula>IF(RIGHT(TEXT(AQ53,"0.#"),1)=".",TRUE,FALSE)</formula>
    </cfRule>
  </conditionalFormatting>
  <conditionalFormatting sqref="AU53:AU55">
    <cfRule type="expression" dxfId="1823" priority="4677">
      <formula>IF(RIGHT(TEXT(AU53,"0.#"),1)=".",FALSE,TRUE)</formula>
    </cfRule>
    <cfRule type="expression" dxfId="1822" priority="4678">
      <formula>IF(RIGHT(TEXT(AU53,"0.#"),1)=".",TRUE,FALSE)</formula>
    </cfRule>
  </conditionalFormatting>
  <conditionalFormatting sqref="AQ60:AQ62">
    <cfRule type="expression" dxfId="1821" priority="4675">
      <formula>IF(RIGHT(TEXT(AQ60,"0.#"),1)=".",FALSE,TRUE)</formula>
    </cfRule>
    <cfRule type="expression" dxfId="1820" priority="4676">
      <formula>IF(RIGHT(TEXT(AQ60,"0.#"),1)=".",TRUE,FALSE)</formula>
    </cfRule>
  </conditionalFormatting>
  <conditionalFormatting sqref="AU60:AU62">
    <cfRule type="expression" dxfId="1819" priority="4673">
      <formula>IF(RIGHT(TEXT(AU60,"0.#"),1)=".",FALSE,TRUE)</formula>
    </cfRule>
    <cfRule type="expression" dxfId="1818" priority="4674">
      <formula>IF(RIGHT(TEXT(AU60,"0.#"),1)=".",TRUE,FALSE)</formula>
    </cfRule>
  </conditionalFormatting>
  <conditionalFormatting sqref="AQ75:AQ77">
    <cfRule type="expression" dxfId="1817" priority="4671">
      <formula>IF(RIGHT(TEXT(AQ75,"0.#"),1)=".",FALSE,TRUE)</formula>
    </cfRule>
    <cfRule type="expression" dxfId="1816" priority="4672">
      <formula>IF(RIGHT(TEXT(AQ75,"0.#"),1)=".",TRUE,FALSE)</formula>
    </cfRule>
  </conditionalFormatting>
  <conditionalFormatting sqref="AU75:AU77">
    <cfRule type="expression" dxfId="1815" priority="4669">
      <formula>IF(RIGHT(TEXT(AU75,"0.#"),1)=".",FALSE,TRUE)</formula>
    </cfRule>
    <cfRule type="expression" dxfId="1814" priority="4670">
      <formula>IF(RIGHT(TEXT(AU75,"0.#"),1)=".",TRUE,FALSE)</formula>
    </cfRule>
  </conditionalFormatting>
  <conditionalFormatting sqref="AQ87:AQ89">
    <cfRule type="expression" dxfId="1813" priority="4667">
      <formula>IF(RIGHT(TEXT(AQ87,"0.#"),1)=".",FALSE,TRUE)</formula>
    </cfRule>
    <cfRule type="expression" dxfId="1812" priority="4668">
      <formula>IF(RIGHT(TEXT(AQ87,"0.#"),1)=".",TRUE,FALSE)</formula>
    </cfRule>
  </conditionalFormatting>
  <conditionalFormatting sqref="AU87:AU89">
    <cfRule type="expression" dxfId="1811" priority="4665">
      <formula>IF(RIGHT(TEXT(AU87,"0.#"),1)=".",FALSE,TRUE)</formula>
    </cfRule>
    <cfRule type="expression" dxfId="1810" priority="4666">
      <formula>IF(RIGHT(TEXT(AU87,"0.#"),1)=".",TRUE,FALSE)</formula>
    </cfRule>
  </conditionalFormatting>
  <conditionalFormatting sqref="AQ92:AQ94">
    <cfRule type="expression" dxfId="1809" priority="4663">
      <formula>IF(RIGHT(TEXT(AQ92,"0.#"),1)=".",FALSE,TRUE)</formula>
    </cfRule>
    <cfRule type="expression" dxfId="1808" priority="4664">
      <formula>IF(RIGHT(TEXT(AQ92,"0.#"),1)=".",TRUE,FALSE)</formula>
    </cfRule>
  </conditionalFormatting>
  <conditionalFormatting sqref="AU92:AU94">
    <cfRule type="expression" dxfId="1807" priority="4661">
      <formula>IF(RIGHT(TEXT(AU92,"0.#"),1)=".",FALSE,TRUE)</formula>
    </cfRule>
    <cfRule type="expression" dxfId="1806" priority="4662">
      <formula>IF(RIGHT(TEXT(AU92,"0.#"),1)=".",TRUE,FALSE)</formula>
    </cfRule>
  </conditionalFormatting>
  <conditionalFormatting sqref="AQ97:AQ99">
    <cfRule type="expression" dxfId="1805" priority="4659">
      <formula>IF(RIGHT(TEXT(AQ97,"0.#"),1)=".",FALSE,TRUE)</formula>
    </cfRule>
    <cfRule type="expression" dxfId="1804" priority="4660">
      <formula>IF(RIGHT(TEXT(AQ97,"0.#"),1)=".",TRUE,FALSE)</formula>
    </cfRule>
  </conditionalFormatting>
  <conditionalFormatting sqref="AU97:AU99">
    <cfRule type="expression" dxfId="1803" priority="4657">
      <formula>IF(RIGHT(TEXT(AU97,"0.#"),1)=".",FALSE,TRUE)</formula>
    </cfRule>
    <cfRule type="expression" dxfId="1802" priority="4658">
      <formula>IF(RIGHT(TEXT(AU97,"0.#"),1)=".",TRUE,FALSE)</formula>
    </cfRule>
  </conditionalFormatting>
  <conditionalFormatting sqref="AE458">
    <cfRule type="expression" dxfId="1801" priority="4351">
      <formula>IF(RIGHT(TEXT(AE458,"0.#"),1)=".",FALSE,TRUE)</formula>
    </cfRule>
    <cfRule type="expression" dxfId="1800" priority="4352">
      <formula>IF(RIGHT(TEXT(AE458,"0.#"),1)=".",TRUE,FALSE)</formula>
    </cfRule>
  </conditionalFormatting>
  <conditionalFormatting sqref="AM460">
    <cfRule type="expression" dxfId="1799" priority="4341">
      <formula>IF(RIGHT(TEXT(AM460,"0.#"),1)=".",FALSE,TRUE)</formula>
    </cfRule>
    <cfRule type="expression" dxfId="1798" priority="4342">
      <formula>IF(RIGHT(TEXT(AM460,"0.#"),1)=".",TRUE,FALSE)</formula>
    </cfRule>
  </conditionalFormatting>
  <conditionalFormatting sqref="AE459">
    <cfRule type="expression" dxfId="1797" priority="4349">
      <formula>IF(RIGHT(TEXT(AE459,"0.#"),1)=".",FALSE,TRUE)</formula>
    </cfRule>
    <cfRule type="expression" dxfId="1796" priority="4350">
      <formula>IF(RIGHT(TEXT(AE459,"0.#"),1)=".",TRUE,FALSE)</formula>
    </cfRule>
  </conditionalFormatting>
  <conditionalFormatting sqref="AE460">
    <cfRule type="expression" dxfId="1795" priority="4347">
      <formula>IF(RIGHT(TEXT(AE460,"0.#"),1)=".",FALSE,TRUE)</formula>
    </cfRule>
    <cfRule type="expression" dxfId="1794" priority="4348">
      <formula>IF(RIGHT(TEXT(AE460,"0.#"),1)=".",TRUE,FALSE)</formula>
    </cfRule>
  </conditionalFormatting>
  <conditionalFormatting sqref="AM458">
    <cfRule type="expression" dxfId="1793" priority="4345">
      <formula>IF(RIGHT(TEXT(AM458,"0.#"),1)=".",FALSE,TRUE)</formula>
    </cfRule>
    <cfRule type="expression" dxfId="1792" priority="4346">
      <formula>IF(RIGHT(TEXT(AM458,"0.#"),1)=".",TRUE,FALSE)</formula>
    </cfRule>
  </conditionalFormatting>
  <conditionalFormatting sqref="AM459">
    <cfRule type="expression" dxfId="1791" priority="4343">
      <formula>IF(RIGHT(TEXT(AM459,"0.#"),1)=".",FALSE,TRUE)</formula>
    </cfRule>
    <cfRule type="expression" dxfId="1790" priority="4344">
      <formula>IF(RIGHT(TEXT(AM459,"0.#"),1)=".",TRUE,FALSE)</formula>
    </cfRule>
  </conditionalFormatting>
  <conditionalFormatting sqref="AU458">
    <cfRule type="expression" dxfId="1789" priority="4339">
      <formula>IF(RIGHT(TEXT(AU458,"0.#"),1)=".",FALSE,TRUE)</formula>
    </cfRule>
    <cfRule type="expression" dxfId="1788" priority="4340">
      <formula>IF(RIGHT(TEXT(AU458,"0.#"),1)=".",TRUE,FALSE)</formula>
    </cfRule>
  </conditionalFormatting>
  <conditionalFormatting sqref="AU459">
    <cfRule type="expression" dxfId="1787" priority="4337">
      <formula>IF(RIGHT(TEXT(AU459,"0.#"),1)=".",FALSE,TRUE)</formula>
    </cfRule>
    <cfRule type="expression" dxfId="1786" priority="4338">
      <formula>IF(RIGHT(TEXT(AU459,"0.#"),1)=".",TRUE,FALSE)</formula>
    </cfRule>
  </conditionalFormatting>
  <conditionalFormatting sqref="AU460">
    <cfRule type="expression" dxfId="1785" priority="4335">
      <formula>IF(RIGHT(TEXT(AU460,"0.#"),1)=".",FALSE,TRUE)</formula>
    </cfRule>
    <cfRule type="expression" dxfId="1784" priority="4336">
      <formula>IF(RIGHT(TEXT(AU460,"0.#"),1)=".",TRUE,FALSE)</formula>
    </cfRule>
  </conditionalFormatting>
  <conditionalFormatting sqref="AI460">
    <cfRule type="expression" dxfId="1783" priority="4329">
      <formula>IF(RIGHT(TEXT(AI460,"0.#"),1)=".",FALSE,TRUE)</formula>
    </cfRule>
    <cfRule type="expression" dxfId="1782" priority="4330">
      <formula>IF(RIGHT(TEXT(AI460,"0.#"),1)=".",TRUE,FALSE)</formula>
    </cfRule>
  </conditionalFormatting>
  <conditionalFormatting sqref="AI458">
    <cfRule type="expression" dxfId="1781" priority="4333">
      <formula>IF(RIGHT(TEXT(AI458,"0.#"),1)=".",FALSE,TRUE)</formula>
    </cfRule>
    <cfRule type="expression" dxfId="1780" priority="4334">
      <formula>IF(RIGHT(TEXT(AI458,"0.#"),1)=".",TRUE,FALSE)</formula>
    </cfRule>
  </conditionalFormatting>
  <conditionalFormatting sqref="AI459">
    <cfRule type="expression" dxfId="1779" priority="4331">
      <formula>IF(RIGHT(TEXT(AI459,"0.#"),1)=".",FALSE,TRUE)</formula>
    </cfRule>
    <cfRule type="expression" dxfId="1778" priority="4332">
      <formula>IF(RIGHT(TEXT(AI459,"0.#"),1)=".",TRUE,FALSE)</formula>
    </cfRule>
  </conditionalFormatting>
  <conditionalFormatting sqref="AQ459">
    <cfRule type="expression" dxfId="1777" priority="4327">
      <formula>IF(RIGHT(TEXT(AQ459,"0.#"),1)=".",FALSE,TRUE)</formula>
    </cfRule>
    <cfRule type="expression" dxfId="1776" priority="4328">
      <formula>IF(RIGHT(TEXT(AQ459,"0.#"),1)=".",TRUE,FALSE)</formula>
    </cfRule>
  </conditionalFormatting>
  <conditionalFormatting sqref="AQ460">
    <cfRule type="expression" dxfId="1775" priority="4325">
      <formula>IF(RIGHT(TEXT(AQ460,"0.#"),1)=".",FALSE,TRUE)</formula>
    </cfRule>
    <cfRule type="expression" dxfId="1774" priority="4326">
      <formula>IF(RIGHT(TEXT(AQ460,"0.#"),1)=".",TRUE,FALSE)</formula>
    </cfRule>
  </conditionalFormatting>
  <conditionalFormatting sqref="AQ458">
    <cfRule type="expression" dxfId="1773" priority="4323">
      <formula>IF(RIGHT(TEXT(AQ458,"0.#"),1)=".",FALSE,TRUE)</formula>
    </cfRule>
    <cfRule type="expression" dxfId="1772" priority="4324">
      <formula>IF(RIGHT(TEXT(AQ458,"0.#"),1)=".",TRUE,FALSE)</formula>
    </cfRule>
  </conditionalFormatting>
  <conditionalFormatting sqref="AE120 AM120">
    <cfRule type="expression" dxfId="1771" priority="3001">
      <formula>IF(RIGHT(TEXT(AE120,"0.#"),1)=".",FALSE,TRUE)</formula>
    </cfRule>
    <cfRule type="expression" dxfId="1770" priority="3002">
      <formula>IF(RIGHT(TEXT(AE120,"0.#"),1)=".",TRUE,FALSE)</formula>
    </cfRule>
  </conditionalFormatting>
  <conditionalFormatting sqref="AI126">
    <cfRule type="expression" dxfId="1769" priority="2991">
      <formula>IF(RIGHT(TEXT(AI126,"0.#"),1)=".",FALSE,TRUE)</formula>
    </cfRule>
    <cfRule type="expression" dxfId="1768" priority="2992">
      <formula>IF(RIGHT(TEXT(AI126,"0.#"),1)=".",TRUE,FALSE)</formula>
    </cfRule>
  </conditionalFormatting>
  <conditionalFormatting sqref="AI120">
    <cfRule type="expression" dxfId="1767" priority="2999">
      <formula>IF(RIGHT(TEXT(AI120,"0.#"),1)=".",FALSE,TRUE)</formula>
    </cfRule>
    <cfRule type="expression" dxfId="1766" priority="3000">
      <formula>IF(RIGHT(TEXT(AI120,"0.#"),1)=".",TRUE,FALSE)</formula>
    </cfRule>
  </conditionalFormatting>
  <conditionalFormatting sqref="AE123 AM123">
    <cfRule type="expression" dxfId="1765" priority="2997">
      <formula>IF(RIGHT(TEXT(AE123,"0.#"),1)=".",FALSE,TRUE)</formula>
    </cfRule>
    <cfRule type="expression" dxfId="1764" priority="2998">
      <formula>IF(RIGHT(TEXT(AE123,"0.#"),1)=".",TRUE,FALSE)</formula>
    </cfRule>
  </conditionalFormatting>
  <conditionalFormatting sqref="AI123">
    <cfRule type="expression" dxfId="1763" priority="2995">
      <formula>IF(RIGHT(TEXT(AI123,"0.#"),1)=".",FALSE,TRUE)</formula>
    </cfRule>
    <cfRule type="expression" dxfId="1762" priority="2996">
      <formula>IF(RIGHT(TEXT(AI123,"0.#"),1)=".",TRUE,FALSE)</formula>
    </cfRule>
  </conditionalFormatting>
  <conditionalFormatting sqref="AE126 AM126">
    <cfRule type="expression" dxfId="1761" priority="2993">
      <formula>IF(RIGHT(TEXT(AE126,"0.#"),1)=".",FALSE,TRUE)</formula>
    </cfRule>
    <cfRule type="expression" dxfId="1760" priority="2994">
      <formula>IF(RIGHT(TEXT(AE126,"0.#"),1)=".",TRUE,FALSE)</formula>
    </cfRule>
  </conditionalFormatting>
  <conditionalFormatting sqref="AE129 AM129">
    <cfRule type="expression" dxfId="1759" priority="2989">
      <formula>IF(RIGHT(TEXT(AE129,"0.#"),1)=".",FALSE,TRUE)</formula>
    </cfRule>
    <cfRule type="expression" dxfId="1758" priority="2990">
      <formula>IF(RIGHT(TEXT(AE129,"0.#"),1)=".",TRUE,FALSE)</formula>
    </cfRule>
  </conditionalFormatting>
  <conditionalFormatting sqref="AI129">
    <cfRule type="expression" dxfId="1757" priority="2987">
      <formula>IF(RIGHT(TEXT(AI129,"0.#"),1)=".",FALSE,TRUE)</formula>
    </cfRule>
    <cfRule type="expression" dxfId="1756" priority="2988">
      <formula>IF(RIGHT(TEXT(AI129,"0.#"),1)=".",TRUE,FALSE)</formula>
    </cfRule>
  </conditionalFormatting>
  <conditionalFormatting sqref="Y839:Y866">
    <cfRule type="expression" dxfId="1755" priority="2985">
      <formula>IF(RIGHT(TEXT(Y839,"0.#"),1)=".",FALSE,TRUE)</formula>
    </cfRule>
    <cfRule type="expression" dxfId="1754" priority="2986">
      <formula>IF(RIGHT(TEXT(Y839,"0.#"),1)=".",TRUE,FALSE)</formula>
    </cfRule>
  </conditionalFormatting>
  <conditionalFormatting sqref="AU518">
    <cfRule type="expression" dxfId="1753" priority="1495">
      <formula>IF(RIGHT(TEXT(AU518,"0.#"),1)=".",FALSE,TRUE)</formula>
    </cfRule>
    <cfRule type="expression" dxfId="1752" priority="1496">
      <formula>IF(RIGHT(TEXT(AU518,"0.#"),1)=".",TRUE,FALSE)</formula>
    </cfRule>
  </conditionalFormatting>
  <conditionalFormatting sqref="AQ551">
    <cfRule type="expression" dxfId="1751" priority="1271">
      <formula>IF(RIGHT(TEXT(AQ551,"0.#"),1)=".",FALSE,TRUE)</formula>
    </cfRule>
    <cfRule type="expression" dxfId="1750" priority="1272">
      <formula>IF(RIGHT(TEXT(AQ551,"0.#"),1)=".",TRUE,FALSE)</formula>
    </cfRule>
  </conditionalFormatting>
  <conditionalFormatting sqref="AE556">
    <cfRule type="expression" dxfId="1749" priority="1269">
      <formula>IF(RIGHT(TEXT(AE556,"0.#"),1)=".",FALSE,TRUE)</formula>
    </cfRule>
    <cfRule type="expression" dxfId="1748" priority="1270">
      <formula>IF(RIGHT(TEXT(AE556,"0.#"),1)=".",TRUE,FALSE)</formula>
    </cfRule>
  </conditionalFormatting>
  <conditionalFormatting sqref="AE557">
    <cfRule type="expression" dxfId="1747" priority="1267">
      <formula>IF(RIGHT(TEXT(AE557,"0.#"),1)=".",FALSE,TRUE)</formula>
    </cfRule>
    <cfRule type="expression" dxfId="1746" priority="1268">
      <formula>IF(RIGHT(TEXT(AE557,"0.#"),1)=".",TRUE,FALSE)</formula>
    </cfRule>
  </conditionalFormatting>
  <conditionalFormatting sqref="AE558">
    <cfRule type="expression" dxfId="1745" priority="1265">
      <formula>IF(RIGHT(TEXT(AE558,"0.#"),1)=".",FALSE,TRUE)</formula>
    </cfRule>
    <cfRule type="expression" dxfId="1744" priority="1266">
      <formula>IF(RIGHT(TEXT(AE558,"0.#"),1)=".",TRUE,FALSE)</formula>
    </cfRule>
  </conditionalFormatting>
  <conditionalFormatting sqref="AU556">
    <cfRule type="expression" dxfId="1743" priority="1257">
      <formula>IF(RIGHT(TEXT(AU556,"0.#"),1)=".",FALSE,TRUE)</formula>
    </cfRule>
    <cfRule type="expression" dxfId="1742" priority="1258">
      <formula>IF(RIGHT(TEXT(AU556,"0.#"),1)=".",TRUE,FALSE)</formula>
    </cfRule>
  </conditionalFormatting>
  <conditionalFormatting sqref="AU557">
    <cfRule type="expression" dxfId="1741" priority="1255">
      <formula>IF(RIGHT(TEXT(AU557,"0.#"),1)=".",FALSE,TRUE)</formula>
    </cfRule>
    <cfRule type="expression" dxfId="1740" priority="1256">
      <formula>IF(RIGHT(TEXT(AU557,"0.#"),1)=".",TRUE,FALSE)</formula>
    </cfRule>
  </conditionalFormatting>
  <conditionalFormatting sqref="AU558">
    <cfRule type="expression" dxfId="1739" priority="1253">
      <formula>IF(RIGHT(TEXT(AU558,"0.#"),1)=".",FALSE,TRUE)</formula>
    </cfRule>
    <cfRule type="expression" dxfId="1738" priority="1254">
      <formula>IF(RIGHT(TEXT(AU558,"0.#"),1)=".",TRUE,FALSE)</formula>
    </cfRule>
  </conditionalFormatting>
  <conditionalFormatting sqref="AQ557">
    <cfRule type="expression" dxfId="1737" priority="1245">
      <formula>IF(RIGHT(TEXT(AQ557,"0.#"),1)=".",FALSE,TRUE)</formula>
    </cfRule>
    <cfRule type="expression" dxfId="1736" priority="1246">
      <formula>IF(RIGHT(TEXT(AQ557,"0.#"),1)=".",TRUE,FALSE)</formula>
    </cfRule>
  </conditionalFormatting>
  <conditionalFormatting sqref="AQ558">
    <cfRule type="expression" dxfId="1735" priority="1243">
      <formula>IF(RIGHT(TEXT(AQ558,"0.#"),1)=".",FALSE,TRUE)</formula>
    </cfRule>
    <cfRule type="expression" dxfId="1734" priority="1244">
      <formula>IF(RIGHT(TEXT(AQ558,"0.#"),1)=".",TRUE,FALSE)</formula>
    </cfRule>
  </conditionalFormatting>
  <conditionalFormatting sqref="AQ556">
    <cfRule type="expression" dxfId="1733" priority="1241">
      <formula>IF(RIGHT(TEXT(AQ556,"0.#"),1)=".",FALSE,TRUE)</formula>
    </cfRule>
    <cfRule type="expression" dxfId="1732" priority="1242">
      <formula>IF(RIGHT(TEXT(AQ556,"0.#"),1)=".",TRUE,FALSE)</formula>
    </cfRule>
  </conditionalFormatting>
  <conditionalFormatting sqref="AE561">
    <cfRule type="expression" dxfId="1731" priority="1239">
      <formula>IF(RIGHT(TEXT(AE561,"0.#"),1)=".",FALSE,TRUE)</formula>
    </cfRule>
    <cfRule type="expression" dxfId="1730" priority="1240">
      <formula>IF(RIGHT(TEXT(AE561,"0.#"),1)=".",TRUE,FALSE)</formula>
    </cfRule>
  </conditionalFormatting>
  <conditionalFormatting sqref="AE562">
    <cfRule type="expression" dxfId="1729" priority="1237">
      <formula>IF(RIGHT(TEXT(AE562,"0.#"),1)=".",FALSE,TRUE)</formula>
    </cfRule>
    <cfRule type="expression" dxfId="1728" priority="1238">
      <formula>IF(RIGHT(TEXT(AE562,"0.#"),1)=".",TRUE,FALSE)</formula>
    </cfRule>
  </conditionalFormatting>
  <conditionalFormatting sqref="AE563">
    <cfRule type="expression" dxfId="1727" priority="1235">
      <formula>IF(RIGHT(TEXT(AE563,"0.#"),1)=".",FALSE,TRUE)</formula>
    </cfRule>
    <cfRule type="expression" dxfId="1726" priority="1236">
      <formula>IF(RIGHT(TEXT(AE563,"0.#"),1)=".",TRUE,FALSE)</formula>
    </cfRule>
  </conditionalFormatting>
  <conditionalFormatting sqref="AL1102:AO1131">
    <cfRule type="expression" dxfId="1725" priority="2891">
      <formula>IF(AND(AL1102&gt;=0, RIGHT(TEXT(AL1102,"0.#"),1)&lt;&gt;"."),TRUE,FALSE)</formula>
    </cfRule>
    <cfRule type="expression" dxfId="1724" priority="2892">
      <formula>IF(AND(AL1102&gt;=0, RIGHT(TEXT(AL1102,"0.#"),1)="."),TRUE,FALSE)</formula>
    </cfRule>
    <cfRule type="expression" dxfId="1723" priority="2893">
      <formula>IF(AND(AL1102&lt;0, RIGHT(TEXT(AL1102,"0.#"),1)&lt;&gt;"."),TRUE,FALSE)</formula>
    </cfRule>
    <cfRule type="expression" dxfId="1722" priority="2894">
      <formula>IF(AND(AL1102&lt;0, RIGHT(TEXT(AL1102,"0.#"),1)="."),TRUE,FALSE)</formula>
    </cfRule>
  </conditionalFormatting>
  <conditionalFormatting sqref="Y1102:Y1131">
    <cfRule type="expression" dxfId="1721" priority="2889">
      <formula>IF(RIGHT(TEXT(Y1102,"0.#"),1)=".",FALSE,TRUE)</formula>
    </cfRule>
    <cfRule type="expression" dxfId="1720" priority="2890">
      <formula>IF(RIGHT(TEXT(Y1102,"0.#"),1)=".",TRUE,FALSE)</formula>
    </cfRule>
  </conditionalFormatting>
  <conditionalFormatting sqref="AQ553">
    <cfRule type="expression" dxfId="1719" priority="1273">
      <formula>IF(RIGHT(TEXT(AQ553,"0.#"),1)=".",FALSE,TRUE)</formula>
    </cfRule>
    <cfRule type="expression" dxfId="1718" priority="1274">
      <formula>IF(RIGHT(TEXT(AQ553,"0.#"),1)=".",TRUE,FALSE)</formula>
    </cfRule>
  </conditionalFormatting>
  <conditionalFormatting sqref="AU552">
    <cfRule type="expression" dxfId="1717" priority="1285">
      <formula>IF(RIGHT(TEXT(AU552,"0.#"),1)=".",FALSE,TRUE)</formula>
    </cfRule>
    <cfRule type="expression" dxfId="1716" priority="1286">
      <formula>IF(RIGHT(TEXT(AU552,"0.#"),1)=".",TRUE,FALSE)</formula>
    </cfRule>
  </conditionalFormatting>
  <conditionalFormatting sqref="AE552">
    <cfRule type="expression" dxfId="1715" priority="1297">
      <formula>IF(RIGHT(TEXT(AE552,"0.#"),1)=".",FALSE,TRUE)</formula>
    </cfRule>
    <cfRule type="expression" dxfId="1714" priority="1298">
      <formula>IF(RIGHT(TEXT(AE552,"0.#"),1)=".",TRUE,FALSE)</formula>
    </cfRule>
  </conditionalFormatting>
  <conditionalFormatting sqref="AQ548">
    <cfRule type="expression" dxfId="1713" priority="1303">
      <formula>IF(RIGHT(TEXT(AQ548,"0.#"),1)=".",FALSE,TRUE)</formula>
    </cfRule>
    <cfRule type="expression" dxfId="1712" priority="1304">
      <formula>IF(RIGHT(TEXT(AQ548,"0.#"),1)=".",TRUE,FALSE)</formula>
    </cfRule>
  </conditionalFormatting>
  <conditionalFormatting sqref="AL837:AO838">
    <cfRule type="expression" dxfId="1711" priority="2843">
      <formula>IF(AND(AL837&gt;=0, RIGHT(TEXT(AL837,"0.#"),1)&lt;&gt;"."),TRUE,FALSE)</formula>
    </cfRule>
    <cfRule type="expression" dxfId="1710" priority="2844">
      <formula>IF(AND(AL837&gt;=0, RIGHT(TEXT(AL837,"0.#"),1)="."),TRUE,FALSE)</formula>
    </cfRule>
    <cfRule type="expression" dxfId="1709" priority="2845">
      <formula>IF(AND(AL837&lt;0, RIGHT(TEXT(AL837,"0.#"),1)&lt;&gt;"."),TRUE,FALSE)</formula>
    </cfRule>
    <cfRule type="expression" dxfId="1708" priority="2846">
      <formula>IF(AND(AL837&lt;0, RIGHT(TEXT(AL837,"0.#"),1)="."),TRUE,FALSE)</formula>
    </cfRule>
  </conditionalFormatting>
  <conditionalFormatting sqref="Y837:Y838">
    <cfRule type="expression" dxfId="1707" priority="2841">
      <formula>IF(RIGHT(TEXT(Y837,"0.#"),1)=".",FALSE,TRUE)</formula>
    </cfRule>
    <cfRule type="expression" dxfId="1706" priority="2842">
      <formula>IF(RIGHT(TEXT(Y837,"0.#"),1)=".",TRUE,FALSE)</formula>
    </cfRule>
  </conditionalFormatting>
  <conditionalFormatting sqref="AE492">
    <cfRule type="expression" dxfId="1705" priority="1629">
      <formula>IF(RIGHT(TEXT(AE492,"0.#"),1)=".",FALSE,TRUE)</formula>
    </cfRule>
    <cfRule type="expression" dxfId="1704" priority="1630">
      <formula>IF(RIGHT(TEXT(AE492,"0.#"),1)=".",TRUE,FALSE)</formula>
    </cfRule>
  </conditionalFormatting>
  <conditionalFormatting sqref="AE493">
    <cfRule type="expression" dxfId="1703" priority="1627">
      <formula>IF(RIGHT(TEXT(AE493,"0.#"),1)=".",FALSE,TRUE)</formula>
    </cfRule>
    <cfRule type="expression" dxfId="1702" priority="1628">
      <formula>IF(RIGHT(TEXT(AE493,"0.#"),1)=".",TRUE,FALSE)</formula>
    </cfRule>
  </conditionalFormatting>
  <conditionalFormatting sqref="AE494">
    <cfRule type="expression" dxfId="1701" priority="1625">
      <formula>IF(RIGHT(TEXT(AE494,"0.#"),1)=".",FALSE,TRUE)</formula>
    </cfRule>
    <cfRule type="expression" dxfId="1700" priority="1626">
      <formula>IF(RIGHT(TEXT(AE494,"0.#"),1)=".",TRUE,FALSE)</formula>
    </cfRule>
  </conditionalFormatting>
  <conditionalFormatting sqref="AQ493">
    <cfRule type="expression" dxfId="1699" priority="1605">
      <formula>IF(RIGHT(TEXT(AQ493,"0.#"),1)=".",FALSE,TRUE)</formula>
    </cfRule>
    <cfRule type="expression" dxfId="1698" priority="1606">
      <formula>IF(RIGHT(TEXT(AQ493,"0.#"),1)=".",TRUE,FALSE)</formula>
    </cfRule>
  </conditionalFormatting>
  <conditionalFormatting sqref="AQ494">
    <cfRule type="expression" dxfId="1697" priority="1603">
      <formula>IF(RIGHT(TEXT(AQ494,"0.#"),1)=".",FALSE,TRUE)</formula>
    </cfRule>
    <cfRule type="expression" dxfId="1696" priority="1604">
      <formula>IF(RIGHT(TEXT(AQ494,"0.#"),1)=".",TRUE,FALSE)</formula>
    </cfRule>
  </conditionalFormatting>
  <conditionalFormatting sqref="AQ492">
    <cfRule type="expression" dxfId="1695" priority="1601">
      <formula>IF(RIGHT(TEXT(AQ492,"0.#"),1)=".",FALSE,TRUE)</formula>
    </cfRule>
    <cfRule type="expression" dxfId="1694" priority="1602">
      <formula>IF(RIGHT(TEXT(AQ492,"0.#"),1)=".",TRUE,FALSE)</formula>
    </cfRule>
  </conditionalFormatting>
  <conditionalFormatting sqref="AU494">
    <cfRule type="expression" dxfId="1693" priority="1613">
      <formula>IF(RIGHT(TEXT(AU494,"0.#"),1)=".",FALSE,TRUE)</formula>
    </cfRule>
    <cfRule type="expression" dxfId="1692" priority="1614">
      <formula>IF(RIGHT(TEXT(AU494,"0.#"),1)=".",TRUE,FALSE)</formula>
    </cfRule>
  </conditionalFormatting>
  <conditionalFormatting sqref="AU492">
    <cfRule type="expression" dxfId="1691" priority="1617">
      <formula>IF(RIGHT(TEXT(AU492,"0.#"),1)=".",FALSE,TRUE)</formula>
    </cfRule>
    <cfRule type="expression" dxfId="1690" priority="1618">
      <formula>IF(RIGHT(TEXT(AU492,"0.#"),1)=".",TRUE,FALSE)</formula>
    </cfRule>
  </conditionalFormatting>
  <conditionalFormatting sqref="AU493">
    <cfRule type="expression" dxfId="1689" priority="1615">
      <formula>IF(RIGHT(TEXT(AU493,"0.#"),1)=".",FALSE,TRUE)</formula>
    </cfRule>
    <cfRule type="expression" dxfId="1688" priority="1616">
      <formula>IF(RIGHT(TEXT(AU493,"0.#"),1)=".",TRUE,FALSE)</formula>
    </cfRule>
  </conditionalFormatting>
  <conditionalFormatting sqref="AU583">
    <cfRule type="expression" dxfId="1687" priority="1133">
      <formula>IF(RIGHT(TEXT(AU583,"0.#"),1)=".",FALSE,TRUE)</formula>
    </cfRule>
    <cfRule type="expression" dxfId="1686" priority="1134">
      <formula>IF(RIGHT(TEXT(AU583,"0.#"),1)=".",TRUE,FALSE)</formula>
    </cfRule>
  </conditionalFormatting>
  <conditionalFormatting sqref="AU582">
    <cfRule type="expression" dxfId="1685" priority="1135">
      <formula>IF(RIGHT(TEXT(AU582,"0.#"),1)=".",FALSE,TRUE)</formula>
    </cfRule>
    <cfRule type="expression" dxfId="1684" priority="1136">
      <formula>IF(RIGHT(TEXT(AU582,"0.#"),1)=".",TRUE,FALSE)</formula>
    </cfRule>
  </conditionalFormatting>
  <conditionalFormatting sqref="AE499">
    <cfRule type="expression" dxfId="1683" priority="1595">
      <formula>IF(RIGHT(TEXT(AE499,"0.#"),1)=".",FALSE,TRUE)</formula>
    </cfRule>
    <cfRule type="expression" dxfId="1682" priority="1596">
      <formula>IF(RIGHT(TEXT(AE499,"0.#"),1)=".",TRUE,FALSE)</formula>
    </cfRule>
  </conditionalFormatting>
  <conditionalFormatting sqref="AE497">
    <cfRule type="expression" dxfId="1681" priority="1599">
      <formula>IF(RIGHT(TEXT(AE497,"0.#"),1)=".",FALSE,TRUE)</formula>
    </cfRule>
    <cfRule type="expression" dxfId="1680" priority="1600">
      <formula>IF(RIGHT(TEXT(AE497,"0.#"),1)=".",TRUE,FALSE)</formula>
    </cfRule>
  </conditionalFormatting>
  <conditionalFormatting sqref="AE498">
    <cfRule type="expression" dxfId="1679" priority="1597">
      <formula>IF(RIGHT(TEXT(AE498,"0.#"),1)=".",FALSE,TRUE)</formula>
    </cfRule>
    <cfRule type="expression" dxfId="1678" priority="1598">
      <formula>IF(RIGHT(TEXT(AE498,"0.#"),1)=".",TRUE,FALSE)</formula>
    </cfRule>
  </conditionalFormatting>
  <conditionalFormatting sqref="AU499">
    <cfRule type="expression" dxfId="1677" priority="1583">
      <formula>IF(RIGHT(TEXT(AU499,"0.#"),1)=".",FALSE,TRUE)</formula>
    </cfRule>
    <cfRule type="expression" dxfId="1676" priority="1584">
      <formula>IF(RIGHT(TEXT(AU499,"0.#"),1)=".",TRUE,FALSE)</formula>
    </cfRule>
  </conditionalFormatting>
  <conditionalFormatting sqref="AU497">
    <cfRule type="expression" dxfId="1675" priority="1587">
      <formula>IF(RIGHT(TEXT(AU497,"0.#"),1)=".",FALSE,TRUE)</formula>
    </cfRule>
    <cfRule type="expression" dxfId="1674" priority="1588">
      <formula>IF(RIGHT(TEXT(AU497,"0.#"),1)=".",TRUE,FALSE)</formula>
    </cfRule>
  </conditionalFormatting>
  <conditionalFormatting sqref="AU498">
    <cfRule type="expression" dxfId="1673" priority="1585">
      <formula>IF(RIGHT(TEXT(AU498,"0.#"),1)=".",FALSE,TRUE)</formula>
    </cfRule>
    <cfRule type="expression" dxfId="1672" priority="1586">
      <formula>IF(RIGHT(TEXT(AU498,"0.#"),1)=".",TRUE,FALSE)</formula>
    </cfRule>
  </conditionalFormatting>
  <conditionalFormatting sqref="AQ497">
    <cfRule type="expression" dxfId="1671" priority="1571">
      <formula>IF(RIGHT(TEXT(AQ497,"0.#"),1)=".",FALSE,TRUE)</formula>
    </cfRule>
    <cfRule type="expression" dxfId="1670" priority="1572">
      <formula>IF(RIGHT(TEXT(AQ497,"0.#"),1)=".",TRUE,FALSE)</formula>
    </cfRule>
  </conditionalFormatting>
  <conditionalFormatting sqref="AQ498">
    <cfRule type="expression" dxfId="1669" priority="1575">
      <formula>IF(RIGHT(TEXT(AQ498,"0.#"),1)=".",FALSE,TRUE)</formula>
    </cfRule>
    <cfRule type="expression" dxfId="1668" priority="1576">
      <formula>IF(RIGHT(TEXT(AQ498,"0.#"),1)=".",TRUE,FALSE)</formula>
    </cfRule>
  </conditionalFormatting>
  <conditionalFormatting sqref="AQ499">
    <cfRule type="expression" dxfId="1667" priority="1573">
      <formula>IF(RIGHT(TEXT(AQ499,"0.#"),1)=".",FALSE,TRUE)</formula>
    </cfRule>
    <cfRule type="expression" dxfId="1666" priority="1574">
      <formula>IF(RIGHT(TEXT(AQ499,"0.#"),1)=".",TRUE,FALSE)</formula>
    </cfRule>
  </conditionalFormatting>
  <conditionalFormatting sqref="AE504">
    <cfRule type="expression" dxfId="1665" priority="1565">
      <formula>IF(RIGHT(TEXT(AE504,"0.#"),1)=".",FALSE,TRUE)</formula>
    </cfRule>
    <cfRule type="expression" dxfId="1664" priority="1566">
      <formula>IF(RIGHT(TEXT(AE504,"0.#"),1)=".",TRUE,FALSE)</formula>
    </cfRule>
  </conditionalFormatting>
  <conditionalFormatting sqref="AE502">
    <cfRule type="expression" dxfId="1663" priority="1569">
      <formula>IF(RIGHT(TEXT(AE502,"0.#"),1)=".",FALSE,TRUE)</formula>
    </cfRule>
    <cfRule type="expression" dxfId="1662" priority="1570">
      <formula>IF(RIGHT(TEXT(AE502,"0.#"),1)=".",TRUE,FALSE)</formula>
    </cfRule>
  </conditionalFormatting>
  <conditionalFormatting sqref="AE503">
    <cfRule type="expression" dxfId="1661" priority="1567">
      <formula>IF(RIGHT(TEXT(AE503,"0.#"),1)=".",FALSE,TRUE)</formula>
    </cfRule>
    <cfRule type="expression" dxfId="1660" priority="1568">
      <formula>IF(RIGHT(TEXT(AE503,"0.#"),1)=".",TRUE,FALSE)</formula>
    </cfRule>
  </conditionalFormatting>
  <conditionalFormatting sqref="AU504">
    <cfRule type="expression" dxfId="1659" priority="1553">
      <formula>IF(RIGHT(TEXT(AU504,"0.#"),1)=".",FALSE,TRUE)</formula>
    </cfRule>
    <cfRule type="expression" dxfId="1658" priority="1554">
      <formula>IF(RIGHT(TEXT(AU504,"0.#"),1)=".",TRUE,FALSE)</formula>
    </cfRule>
  </conditionalFormatting>
  <conditionalFormatting sqref="AU502">
    <cfRule type="expression" dxfId="1657" priority="1557">
      <formula>IF(RIGHT(TEXT(AU502,"0.#"),1)=".",FALSE,TRUE)</formula>
    </cfRule>
    <cfRule type="expression" dxfId="1656" priority="1558">
      <formula>IF(RIGHT(TEXT(AU502,"0.#"),1)=".",TRUE,FALSE)</formula>
    </cfRule>
  </conditionalFormatting>
  <conditionalFormatting sqref="AU503">
    <cfRule type="expression" dxfId="1655" priority="1555">
      <formula>IF(RIGHT(TEXT(AU503,"0.#"),1)=".",FALSE,TRUE)</formula>
    </cfRule>
    <cfRule type="expression" dxfId="1654" priority="1556">
      <formula>IF(RIGHT(TEXT(AU503,"0.#"),1)=".",TRUE,FALSE)</formula>
    </cfRule>
  </conditionalFormatting>
  <conditionalFormatting sqref="AQ502">
    <cfRule type="expression" dxfId="1653" priority="1541">
      <formula>IF(RIGHT(TEXT(AQ502,"0.#"),1)=".",FALSE,TRUE)</formula>
    </cfRule>
    <cfRule type="expression" dxfId="1652" priority="1542">
      <formula>IF(RIGHT(TEXT(AQ502,"0.#"),1)=".",TRUE,FALSE)</formula>
    </cfRule>
  </conditionalFormatting>
  <conditionalFormatting sqref="AQ503">
    <cfRule type="expression" dxfId="1651" priority="1545">
      <formula>IF(RIGHT(TEXT(AQ503,"0.#"),1)=".",FALSE,TRUE)</formula>
    </cfRule>
    <cfRule type="expression" dxfId="1650" priority="1546">
      <formula>IF(RIGHT(TEXT(AQ503,"0.#"),1)=".",TRUE,FALSE)</formula>
    </cfRule>
  </conditionalFormatting>
  <conditionalFormatting sqref="AQ504">
    <cfRule type="expression" dxfId="1649" priority="1543">
      <formula>IF(RIGHT(TEXT(AQ504,"0.#"),1)=".",FALSE,TRUE)</formula>
    </cfRule>
    <cfRule type="expression" dxfId="1648" priority="1544">
      <formula>IF(RIGHT(TEXT(AQ504,"0.#"),1)=".",TRUE,FALSE)</formula>
    </cfRule>
  </conditionalFormatting>
  <conditionalFormatting sqref="AE509">
    <cfRule type="expression" dxfId="1647" priority="1535">
      <formula>IF(RIGHT(TEXT(AE509,"0.#"),1)=".",FALSE,TRUE)</formula>
    </cfRule>
    <cfRule type="expression" dxfId="1646" priority="1536">
      <formula>IF(RIGHT(TEXT(AE509,"0.#"),1)=".",TRUE,FALSE)</formula>
    </cfRule>
  </conditionalFormatting>
  <conditionalFormatting sqref="AE507">
    <cfRule type="expression" dxfId="1645" priority="1539">
      <formula>IF(RIGHT(TEXT(AE507,"0.#"),1)=".",FALSE,TRUE)</formula>
    </cfRule>
    <cfRule type="expression" dxfId="1644" priority="1540">
      <formula>IF(RIGHT(TEXT(AE507,"0.#"),1)=".",TRUE,FALSE)</formula>
    </cfRule>
  </conditionalFormatting>
  <conditionalFormatting sqref="AE508">
    <cfRule type="expression" dxfId="1643" priority="1537">
      <formula>IF(RIGHT(TEXT(AE508,"0.#"),1)=".",FALSE,TRUE)</formula>
    </cfRule>
    <cfRule type="expression" dxfId="1642" priority="1538">
      <formula>IF(RIGHT(TEXT(AE508,"0.#"),1)=".",TRUE,FALSE)</formula>
    </cfRule>
  </conditionalFormatting>
  <conditionalFormatting sqref="AU509">
    <cfRule type="expression" dxfId="1641" priority="1523">
      <formula>IF(RIGHT(TEXT(AU509,"0.#"),1)=".",FALSE,TRUE)</formula>
    </cfRule>
    <cfRule type="expression" dxfId="1640" priority="1524">
      <formula>IF(RIGHT(TEXT(AU509,"0.#"),1)=".",TRUE,FALSE)</formula>
    </cfRule>
  </conditionalFormatting>
  <conditionalFormatting sqref="AU507">
    <cfRule type="expression" dxfId="1639" priority="1527">
      <formula>IF(RIGHT(TEXT(AU507,"0.#"),1)=".",FALSE,TRUE)</formula>
    </cfRule>
    <cfRule type="expression" dxfId="1638" priority="1528">
      <formula>IF(RIGHT(TEXT(AU507,"0.#"),1)=".",TRUE,FALSE)</formula>
    </cfRule>
  </conditionalFormatting>
  <conditionalFormatting sqref="AU508">
    <cfRule type="expression" dxfId="1637" priority="1525">
      <formula>IF(RIGHT(TEXT(AU508,"0.#"),1)=".",FALSE,TRUE)</formula>
    </cfRule>
    <cfRule type="expression" dxfId="1636" priority="1526">
      <formula>IF(RIGHT(TEXT(AU508,"0.#"),1)=".",TRUE,FALSE)</formula>
    </cfRule>
  </conditionalFormatting>
  <conditionalFormatting sqref="AQ507">
    <cfRule type="expression" dxfId="1635" priority="1511">
      <formula>IF(RIGHT(TEXT(AQ507,"0.#"),1)=".",FALSE,TRUE)</formula>
    </cfRule>
    <cfRule type="expression" dxfId="1634" priority="1512">
      <formula>IF(RIGHT(TEXT(AQ507,"0.#"),1)=".",TRUE,FALSE)</formula>
    </cfRule>
  </conditionalFormatting>
  <conditionalFormatting sqref="AQ508">
    <cfRule type="expression" dxfId="1633" priority="1515">
      <formula>IF(RIGHT(TEXT(AQ508,"0.#"),1)=".",FALSE,TRUE)</formula>
    </cfRule>
    <cfRule type="expression" dxfId="1632" priority="1516">
      <formula>IF(RIGHT(TEXT(AQ508,"0.#"),1)=".",TRUE,FALSE)</formula>
    </cfRule>
  </conditionalFormatting>
  <conditionalFormatting sqref="AQ509">
    <cfRule type="expression" dxfId="1631" priority="1513">
      <formula>IF(RIGHT(TEXT(AQ509,"0.#"),1)=".",FALSE,TRUE)</formula>
    </cfRule>
    <cfRule type="expression" dxfId="1630" priority="1514">
      <formula>IF(RIGHT(TEXT(AQ509,"0.#"),1)=".",TRUE,FALSE)</formula>
    </cfRule>
  </conditionalFormatting>
  <conditionalFormatting sqref="AE465">
    <cfRule type="expression" dxfId="1629" priority="1805">
      <formula>IF(RIGHT(TEXT(AE465,"0.#"),1)=".",FALSE,TRUE)</formula>
    </cfRule>
    <cfRule type="expression" dxfId="1628" priority="1806">
      <formula>IF(RIGHT(TEXT(AE465,"0.#"),1)=".",TRUE,FALSE)</formula>
    </cfRule>
  </conditionalFormatting>
  <conditionalFormatting sqref="AE463">
    <cfRule type="expression" dxfId="1627" priority="1809">
      <formula>IF(RIGHT(TEXT(AE463,"0.#"),1)=".",FALSE,TRUE)</formula>
    </cfRule>
    <cfRule type="expression" dxfId="1626" priority="1810">
      <formula>IF(RIGHT(TEXT(AE463,"0.#"),1)=".",TRUE,FALSE)</formula>
    </cfRule>
  </conditionalFormatting>
  <conditionalFormatting sqref="AE464">
    <cfRule type="expression" dxfId="1625" priority="1807">
      <formula>IF(RIGHT(TEXT(AE464,"0.#"),1)=".",FALSE,TRUE)</formula>
    </cfRule>
    <cfRule type="expression" dxfId="1624" priority="1808">
      <formula>IF(RIGHT(TEXT(AE464,"0.#"),1)=".",TRUE,FALSE)</formula>
    </cfRule>
  </conditionalFormatting>
  <conditionalFormatting sqref="AM465">
    <cfRule type="expression" dxfId="1623" priority="1799">
      <formula>IF(RIGHT(TEXT(AM465,"0.#"),1)=".",FALSE,TRUE)</formula>
    </cfRule>
    <cfRule type="expression" dxfId="1622" priority="1800">
      <formula>IF(RIGHT(TEXT(AM465,"0.#"),1)=".",TRUE,FALSE)</formula>
    </cfRule>
  </conditionalFormatting>
  <conditionalFormatting sqref="AM463">
    <cfRule type="expression" dxfId="1621" priority="1803">
      <formula>IF(RIGHT(TEXT(AM463,"0.#"),1)=".",FALSE,TRUE)</formula>
    </cfRule>
    <cfRule type="expression" dxfId="1620" priority="1804">
      <formula>IF(RIGHT(TEXT(AM463,"0.#"),1)=".",TRUE,FALSE)</formula>
    </cfRule>
  </conditionalFormatting>
  <conditionalFormatting sqref="AM464">
    <cfRule type="expression" dxfId="1619" priority="1801">
      <formula>IF(RIGHT(TEXT(AM464,"0.#"),1)=".",FALSE,TRUE)</formula>
    </cfRule>
    <cfRule type="expression" dxfId="1618" priority="1802">
      <formula>IF(RIGHT(TEXT(AM464,"0.#"),1)=".",TRUE,FALSE)</formula>
    </cfRule>
  </conditionalFormatting>
  <conditionalFormatting sqref="AU465">
    <cfRule type="expression" dxfId="1617" priority="1793">
      <formula>IF(RIGHT(TEXT(AU465,"0.#"),1)=".",FALSE,TRUE)</formula>
    </cfRule>
    <cfRule type="expression" dxfId="1616" priority="1794">
      <formula>IF(RIGHT(TEXT(AU465,"0.#"),1)=".",TRUE,FALSE)</formula>
    </cfRule>
  </conditionalFormatting>
  <conditionalFormatting sqref="AU463">
    <cfRule type="expression" dxfId="1615" priority="1797">
      <formula>IF(RIGHT(TEXT(AU463,"0.#"),1)=".",FALSE,TRUE)</formula>
    </cfRule>
    <cfRule type="expression" dxfId="1614" priority="1798">
      <formula>IF(RIGHT(TEXT(AU463,"0.#"),1)=".",TRUE,FALSE)</formula>
    </cfRule>
  </conditionalFormatting>
  <conditionalFormatting sqref="AU464">
    <cfRule type="expression" dxfId="1613" priority="1795">
      <formula>IF(RIGHT(TEXT(AU464,"0.#"),1)=".",FALSE,TRUE)</formula>
    </cfRule>
    <cfRule type="expression" dxfId="1612" priority="1796">
      <formula>IF(RIGHT(TEXT(AU464,"0.#"),1)=".",TRUE,FALSE)</formula>
    </cfRule>
  </conditionalFormatting>
  <conditionalFormatting sqref="AI465">
    <cfRule type="expression" dxfId="1611" priority="1787">
      <formula>IF(RIGHT(TEXT(AI465,"0.#"),1)=".",FALSE,TRUE)</formula>
    </cfRule>
    <cfRule type="expression" dxfId="1610" priority="1788">
      <formula>IF(RIGHT(TEXT(AI465,"0.#"),1)=".",TRUE,FALSE)</formula>
    </cfRule>
  </conditionalFormatting>
  <conditionalFormatting sqref="AI463">
    <cfRule type="expression" dxfId="1609" priority="1791">
      <formula>IF(RIGHT(TEXT(AI463,"0.#"),1)=".",FALSE,TRUE)</formula>
    </cfRule>
    <cfRule type="expression" dxfId="1608" priority="1792">
      <formula>IF(RIGHT(TEXT(AI463,"0.#"),1)=".",TRUE,FALSE)</formula>
    </cfRule>
  </conditionalFormatting>
  <conditionalFormatting sqref="AI464">
    <cfRule type="expression" dxfId="1607" priority="1789">
      <formula>IF(RIGHT(TEXT(AI464,"0.#"),1)=".",FALSE,TRUE)</formula>
    </cfRule>
    <cfRule type="expression" dxfId="1606" priority="1790">
      <formula>IF(RIGHT(TEXT(AI464,"0.#"),1)=".",TRUE,FALSE)</formula>
    </cfRule>
  </conditionalFormatting>
  <conditionalFormatting sqref="AQ463">
    <cfRule type="expression" dxfId="1605" priority="1781">
      <formula>IF(RIGHT(TEXT(AQ463,"0.#"),1)=".",FALSE,TRUE)</formula>
    </cfRule>
    <cfRule type="expression" dxfId="1604" priority="1782">
      <formula>IF(RIGHT(TEXT(AQ463,"0.#"),1)=".",TRUE,FALSE)</formula>
    </cfRule>
  </conditionalFormatting>
  <conditionalFormatting sqref="AQ464">
    <cfRule type="expression" dxfId="1603" priority="1785">
      <formula>IF(RIGHT(TEXT(AQ464,"0.#"),1)=".",FALSE,TRUE)</formula>
    </cfRule>
    <cfRule type="expression" dxfId="1602" priority="1786">
      <formula>IF(RIGHT(TEXT(AQ464,"0.#"),1)=".",TRUE,FALSE)</formula>
    </cfRule>
  </conditionalFormatting>
  <conditionalFormatting sqref="AQ465">
    <cfRule type="expression" dxfId="1601" priority="1783">
      <formula>IF(RIGHT(TEXT(AQ465,"0.#"),1)=".",FALSE,TRUE)</formula>
    </cfRule>
    <cfRule type="expression" dxfId="1600" priority="1784">
      <formula>IF(RIGHT(TEXT(AQ465,"0.#"),1)=".",TRUE,FALSE)</formula>
    </cfRule>
  </conditionalFormatting>
  <conditionalFormatting sqref="AE470">
    <cfRule type="expression" dxfId="1599" priority="1775">
      <formula>IF(RIGHT(TEXT(AE470,"0.#"),1)=".",FALSE,TRUE)</formula>
    </cfRule>
    <cfRule type="expression" dxfId="1598" priority="1776">
      <formula>IF(RIGHT(TEXT(AE470,"0.#"),1)=".",TRUE,FALSE)</formula>
    </cfRule>
  </conditionalFormatting>
  <conditionalFormatting sqref="AE468">
    <cfRule type="expression" dxfId="1597" priority="1779">
      <formula>IF(RIGHT(TEXT(AE468,"0.#"),1)=".",FALSE,TRUE)</formula>
    </cfRule>
    <cfRule type="expression" dxfId="1596" priority="1780">
      <formula>IF(RIGHT(TEXT(AE468,"0.#"),1)=".",TRUE,FALSE)</formula>
    </cfRule>
  </conditionalFormatting>
  <conditionalFormatting sqref="AE469">
    <cfRule type="expression" dxfId="1595" priority="1777">
      <formula>IF(RIGHT(TEXT(AE469,"0.#"),1)=".",FALSE,TRUE)</formula>
    </cfRule>
    <cfRule type="expression" dxfId="1594" priority="1778">
      <formula>IF(RIGHT(TEXT(AE469,"0.#"),1)=".",TRUE,FALSE)</formula>
    </cfRule>
  </conditionalFormatting>
  <conditionalFormatting sqref="AM470">
    <cfRule type="expression" dxfId="1593" priority="1769">
      <formula>IF(RIGHT(TEXT(AM470,"0.#"),1)=".",FALSE,TRUE)</formula>
    </cfRule>
    <cfRule type="expression" dxfId="1592" priority="1770">
      <formula>IF(RIGHT(TEXT(AM470,"0.#"),1)=".",TRUE,FALSE)</formula>
    </cfRule>
  </conditionalFormatting>
  <conditionalFormatting sqref="AM468">
    <cfRule type="expression" dxfId="1591" priority="1773">
      <formula>IF(RIGHT(TEXT(AM468,"0.#"),1)=".",FALSE,TRUE)</formula>
    </cfRule>
    <cfRule type="expression" dxfId="1590" priority="1774">
      <formula>IF(RIGHT(TEXT(AM468,"0.#"),1)=".",TRUE,FALSE)</formula>
    </cfRule>
  </conditionalFormatting>
  <conditionalFormatting sqref="AM469">
    <cfRule type="expression" dxfId="1589" priority="1771">
      <formula>IF(RIGHT(TEXT(AM469,"0.#"),1)=".",FALSE,TRUE)</formula>
    </cfRule>
    <cfRule type="expression" dxfId="1588" priority="1772">
      <formula>IF(RIGHT(TEXT(AM469,"0.#"),1)=".",TRUE,FALSE)</formula>
    </cfRule>
  </conditionalFormatting>
  <conditionalFormatting sqref="AU470">
    <cfRule type="expression" dxfId="1587" priority="1763">
      <formula>IF(RIGHT(TEXT(AU470,"0.#"),1)=".",FALSE,TRUE)</formula>
    </cfRule>
    <cfRule type="expression" dxfId="1586" priority="1764">
      <formula>IF(RIGHT(TEXT(AU470,"0.#"),1)=".",TRUE,FALSE)</formula>
    </cfRule>
  </conditionalFormatting>
  <conditionalFormatting sqref="AU468">
    <cfRule type="expression" dxfId="1585" priority="1767">
      <formula>IF(RIGHT(TEXT(AU468,"0.#"),1)=".",FALSE,TRUE)</formula>
    </cfRule>
    <cfRule type="expression" dxfId="1584" priority="1768">
      <formula>IF(RIGHT(TEXT(AU468,"0.#"),1)=".",TRUE,FALSE)</formula>
    </cfRule>
  </conditionalFormatting>
  <conditionalFormatting sqref="AU469">
    <cfRule type="expression" dxfId="1583" priority="1765">
      <formula>IF(RIGHT(TEXT(AU469,"0.#"),1)=".",FALSE,TRUE)</formula>
    </cfRule>
    <cfRule type="expression" dxfId="1582" priority="1766">
      <formula>IF(RIGHT(TEXT(AU469,"0.#"),1)=".",TRUE,FALSE)</formula>
    </cfRule>
  </conditionalFormatting>
  <conditionalFormatting sqref="AI470">
    <cfRule type="expression" dxfId="1581" priority="1757">
      <formula>IF(RIGHT(TEXT(AI470,"0.#"),1)=".",FALSE,TRUE)</formula>
    </cfRule>
    <cfRule type="expression" dxfId="1580" priority="1758">
      <formula>IF(RIGHT(TEXT(AI470,"0.#"),1)=".",TRUE,FALSE)</formula>
    </cfRule>
  </conditionalFormatting>
  <conditionalFormatting sqref="AI468">
    <cfRule type="expression" dxfId="1579" priority="1761">
      <formula>IF(RIGHT(TEXT(AI468,"0.#"),1)=".",FALSE,TRUE)</formula>
    </cfRule>
    <cfRule type="expression" dxfId="1578" priority="1762">
      <formula>IF(RIGHT(TEXT(AI468,"0.#"),1)=".",TRUE,FALSE)</formula>
    </cfRule>
  </conditionalFormatting>
  <conditionalFormatting sqref="AI469">
    <cfRule type="expression" dxfId="1577" priority="1759">
      <formula>IF(RIGHT(TEXT(AI469,"0.#"),1)=".",FALSE,TRUE)</formula>
    </cfRule>
    <cfRule type="expression" dxfId="1576" priority="1760">
      <formula>IF(RIGHT(TEXT(AI469,"0.#"),1)=".",TRUE,FALSE)</formula>
    </cfRule>
  </conditionalFormatting>
  <conditionalFormatting sqref="AQ468">
    <cfRule type="expression" dxfId="1575" priority="1751">
      <formula>IF(RIGHT(TEXT(AQ468,"0.#"),1)=".",FALSE,TRUE)</formula>
    </cfRule>
    <cfRule type="expression" dxfId="1574" priority="1752">
      <formula>IF(RIGHT(TEXT(AQ468,"0.#"),1)=".",TRUE,FALSE)</formula>
    </cfRule>
  </conditionalFormatting>
  <conditionalFormatting sqref="AQ469">
    <cfRule type="expression" dxfId="1573" priority="1755">
      <formula>IF(RIGHT(TEXT(AQ469,"0.#"),1)=".",FALSE,TRUE)</formula>
    </cfRule>
    <cfRule type="expression" dxfId="1572" priority="1756">
      <formula>IF(RIGHT(TEXT(AQ469,"0.#"),1)=".",TRUE,FALSE)</formula>
    </cfRule>
  </conditionalFormatting>
  <conditionalFormatting sqref="AQ470">
    <cfRule type="expression" dxfId="1571" priority="1753">
      <formula>IF(RIGHT(TEXT(AQ470,"0.#"),1)=".",FALSE,TRUE)</formula>
    </cfRule>
    <cfRule type="expression" dxfId="1570" priority="1754">
      <formula>IF(RIGHT(TEXT(AQ470,"0.#"),1)=".",TRUE,FALSE)</formula>
    </cfRule>
  </conditionalFormatting>
  <conditionalFormatting sqref="AE475">
    <cfRule type="expression" dxfId="1569" priority="1745">
      <formula>IF(RIGHT(TEXT(AE475,"0.#"),1)=".",FALSE,TRUE)</formula>
    </cfRule>
    <cfRule type="expression" dxfId="1568" priority="1746">
      <formula>IF(RIGHT(TEXT(AE475,"0.#"),1)=".",TRUE,FALSE)</formula>
    </cfRule>
  </conditionalFormatting>
  <conditionalFormatting sqref="AE473">
    <cfRule type="expression" dxfId="1567" priority="1749">
      <formula>IF(RIGHT(TEXT(AE473,"0.#"),1)=".",FALSE,TRUE)</formula>
    </cfRule>
    <cfRule type="expression" dxfId="1566" priority="1750">
      <formula>IF(RIGHT(TEXT(AE473,"0.#"),1)=".",TRUE,FALSE)</formula>
    </cfRule>
  </conditionalFormatting>
  <conditionalFormatting sqref="AE474">
    <cfRule type="expression" dxfId="1565" priority="1747">
      <formula>IF(RIGHT(TEXT(AE474,"0.#"),1)=".",FALSE,TRUE)</formula>
    </cfRule>
    <cfRule type="expression" dxfId="1564" priority="1748">
      <formula>IF(RIGHT(TEXT(AE474,"0.#"),1)=".",TRUE,FALSE)</formula>
    </cfRule>
  </conditionalFormatting>
  <conditionalFormatting sqref="AM475">
    <cfRule type="expression" dxfId="1563" priority="1739">
      <formula>IF(RIGHT(TEXT(AM475,"0.#"),1)=".",FALSE,TRUE)</formula>
    </cfRule>
    <cfRule type="expression" dxfId="1562" priority="1740">
      <formula>IF(RIGHT(TEXT(AM475,"0.#"),1)=".",TRUE,FALSE)</formula>
    </cfRule>
  </conditionalFormatting>
  <conditionalFormatting sqref="AM473">
    <cfRule type="expression" dxfId="1561" priority="1743">
      <formula>IF(RIGHT(TEXT(AM473,"0.#"),1)=".",FALSE,TRUE)</formula>
    </cfRule>
    <cfRule type="expression" dxfId="1560" priority="1744">
      <formula>IF(RIGHT(TEXT(AM473,"0.#"),1)=".",TRUE,FALSE)</formula>
    </cfRule>
  </conditionalFormatting>
  <conditionalFormatting sqref="AM474">
    <cfRule type="expression" dxfId="1559" priority="1741">
      <formula>IF(RIGHT(TEXT(AM474,"0.#"),1)=".",FALSE,TRUE)</formula>
    </cfRule>
    <cfRule type="expression" dxfId="1558" priority="1742">
      <formula>IF(RIGHT(TEXT(AM474,"0.#"),1)=".",TRUE,FALSE)</formula>
    </cfRule>
  </conditionalFormatting>
  <conditionalFormatting sqref="AU475">
    <cfRule type="expression" dxfId="1557" priority="1733">
      <formula>IF(RIGHT(TEXT(AU475,"0.#"),1)=".",FALSE,TRUE)</formula>
    </cfRule>
    <cfRule type="expression" dxfId="1556" priority="1734">
      <formula>IF(RIGHT(TEXT(AU475,"0.#"),1)=".",TRUE,FALSE)</formula>
    </cfRule>
  </conditionalFormatting>
  <conditionalFormatting sqref="AU473">
    <cfRule type="expression" dxfId="1555" priority="1737">
      <formula>IF(RIGHT(TEXT(AU473,"0.#"),1)=".",FALSE,TRUE)</formula>
    </cfRule>
    <cfRule type="expression" dxfId="1554" priority="1738">
      <formula>IF(RIGHT(TEXT(AU473,"0.#"),1)=".",TRUE,FALSE)</formula>
    </cfRule>
  </conditionalFormatting>
  <conditionalFormatting sqref="AU474">
    <cfRule type="expression" dxfId="1553" priority="1735">
      <formula>IF(RIGHT(TEXT(AU474,"0.#"),1)=".",FALSE,TRUE)</formula>
    </cfRule>
    <cfRule type="expression" dxfId="1552" priority="1736">
      <formula>IF(RIGHT(TEXT(AU474,"0.#"),1)=".",TRUE,FALSE)</formula>
    </cfRule>
  </conditionalFormatting>
  <conditionalFormatting sqref="AI475">
    <cfRule type="expression" dxfId="1551" priority="1727">
      <formula>IF(RIGHT(TEXT(AI475,"0.#"),1)=".",FALSE,TRUE)</formula>
    </cfRule>
    <cfRule type="expression" dxfId="1550" priority="1728">
      <formula>IF(RIGHT(TEXT(AI475,"0.#"),1)=".",TRUE,FALSE)</formula>
    </cfRule>
  </conditionalFormatting>
  <conditionalFormatting sqref="AI473">
    <cfRule type="expression" dxfId="1549" priority="1731">
      <formula>IF(RIGHT(TEXT(AI473,"0.#"),1)=".",FALSE,TRUE)</formula>
    </cfRule>
    <cfRule type="expression" dxfId="1548" priority="1732">
      <formula>IF(RIGHT(TEXT(AI473,"0.#"),1)=".",TRUE,FALSE)</formula>
    </cfRule>
  </conditionalFormatting>
  <conditionalFormatting sqref="AI474">
    <cfRule type="expression" dxfId="1547" priority="1729">
      <formula>IF(RIGHT(TEXT(AI474,"0.#"),1)=".",FALSE,TRUE)</formula>
    </cfRule>
    <cfRule type="expression" dxfId="1546" priority="1730">
      <formula>IF(RIGHT(TEXT(AI474,"0.#"),1)=".",TRUE,FALSE)</formula>
    </cfRule>
  </conditionalFormatting>
  <conditionalFormatting sqref="AQ473">
    <cfRule type="expression" dxfId="1545" priority="1721">
      <formula>IF(RIGHT(TEXT(AQ473,"0.#"),1)=".",FALSE,TRUE)</formula>
    </cfRule>
    <cfRule type="expression" dxfId="1544" priority="1722">
      <formula>IF(RIGHT(TEXT(AQ473,"0.#"),1)=".",TRUE,FALSE)</formula>
    </cfRule>
  </conditionalFormatting>
  <conditionalFormatting sqref="AQ474">
    <cfRule type="expression" dxfId="1543" priority="1725">
      <formula>IF(RIGHT(TEXT(AQ474,"0.#"),1)=".",FALSE,TRUE)</formula>
    </cfRule>
    <cfRule type="expression" dxfId="1542" priority="1726">
      <formula>IF(RIGHT(TEXT(AQ474,"0.#"),1)=".",TRUE,FALSE)</formula>
    </cfRule>
  </conditionalFormatting>
  <conditionalFormatting sqref="AQ475">
    <cfRule type="expression" dxfId="1541" priority="1723">
      <formula>IF(RIGHT(TEXT(AQ475,"0.#"),1)=".",FALSE,TRUE)</formula>
    </cfRule>
    <cfRule type="expression" dxfId="1540" priority="1724">
      <formula>IF(RIGHT(TEXT(AQ475,"0.#"),1)=".",TRUE,FALSE)</formula>
    </cfRule>
  </conditionalFormatting>
  <conditionalFormatting sqref="AE480">
    <cfRule type="expression" dxfId="1539" priority="1715">
      <formula>IF(RIGHT(TEXT(AE480,"0.#"),1)=".",FALSE,TRUE)</formula>
    </cfRule>
    <cfRule type="expression" dxfId="1538" priority="1716">
      <formula>IF(RIGHT(TEXT(AE480,"0.#"),1)=".",TRUE,FALSE)</formula>
    </cfRule>
  </conditionalFormatting>
  <conditionalFormatting sqref="AE478">
    <cfRule type="expression" dxfId="1537" priority="1719">
      <formula>IF(RIGHT(TEXT(AE478,"0.#"),1)=".",FALSE,TRUE)</formula>
    </cfRule>
    <cfRule type="expression" dxfId="1536" priority="1720">
      <formula>IF(RIGHT(TEXT(AE478,"0.#"),1)=".",TRUE,FALSE)</formula>
    </cfRule>
  </conditionalFormatting>
  <conditionalFormatting sqref="AE479">
    <cfRule type="expression" dxfId="1535" priority="1717">
      <formula>IF(RIGHT(TEXT(AE479,"0.#"),1)=".",FALSE,TRUE)</formula>
    </cfRule>
    <cfRule type="expression" dxfId="1534" priority="1718">
      <formula>IF(RIGHT(TEXT(AE479,"0.#"),1)=".",TRUE,FALSE)</formula>
    </cfRule>
  </conditionalFormatting>
  <conditionalFormatting sqref="AM480">
    <cfRule type="expression" dxfId="1533" priority="1709">
      <formula>IF(RIGHT(TEXT(AM480,"0.#"),1)=".",FALSE,TRUE)</formula>
    </cfRule>
    <cfRule type="expression" dxfId="1532" priority="1710">
      <formula>IF(RIGHT(TEXT(AM480,"0.#"),1)=".",TRUE,FALSE)</formula>
    </cfRule>
  </conditionalFormatting>
  <conditionalFormatting sqref="AM478">
    <cfRule type="expression" dxfId="1531" priority="1713">
      <formula>IF(RIGHT(TEXT(AM478,"0.#"),1)=".",FALSE,TRUE)</formula>
    </cfRule>
    <cfRule type="expression" dxfId="1530" priority="1714">
      <formula>IF(RIGHT(TEXT(AM478,"0.#"),1)=".",TRUE,FALSE)</formula>
    </cfRule>
  </conditionalFormatting>
  <conditionalFormatting sqref="AM479">
    <cfRule type="expression" dxfId="1529" priority="1711">
      <formula>IF(RIGHT(TEXT(AM479,"0.#"),1)=".",FALSE,TRUE)</formula>
    </cfRule>
    <cfRule type="expression" dxfId="1528" priority="1712">
      <formula>IF(RIGHT(TEXT(AM479,"0.#"),1)=".",TRUE,FALSE)</formula>
    </cfRule>
  </conditionalFormatting>
  <conditionalFormatting sqref="AU480">
    <cfRule type="expression" dxfId="1527" priority="1703">
      <formula>IF(RIGHT(TEXT(AU480,"0.#"),1)=".",FALSE,TRUE)</formula>
    </cfRule>
    <cfRule type="expression" dxfId="1526" priority="1704">
      <formula>IF(RIGHT(TEXT(AU480,"0.#"),1)=".",TRUE,FALSE)</formula>
    </cfRule>
  </conditionalFormatting>
  <conditionalFormatting sqref="AU478">
    <cfRule type="expression" dxfId="1525" priority="1707">
      <formula>IF(RIGHT(TEXT(AU478,"0.#"),1)=".",FALSE,TRUE)</formula>
    </cfRule>
    <cfRule type="expression" dxfId="1524" priority="1708">
      <formula>IF(RIGHT(TEXT(AU478,"0.#"),1)=".",TRUE,FALSE)</formula>
    </cfRule>
  </conditionalFormatting>
  <conditionalFormatting sqref="AU479">
    <cfRule type="expression" dxfId="1523" priority="1705">
      <formula>IF(RIGHT(TEXT(AU479,"0.#"),1)=".",FALSE,TRUE)</formula>
    </cfRule>
    <cfRule type="expression" dxfId="1522" priority="1706">
      <formula>IF(RIGHT(TEXT(AU479,"0.#"),1)=".",TRUE,FALSE)</formula>
    </cfRule>
  </conditionalFormatting>
  <conditionalFormatting sqref="AI480">
    <cfRule type="expression" dxfId="1521" priority="1697">
      <formula>IF(RIGHT(TEXT(AI480,"0.#"),1)=".",FALSE,TRUE)</formula>
    </cfRule>
    <cfRule type="expression" dxfId="1520" priority="1698">
      <formula>IF(RIGHT(TEXT(AI480,"0.#"),1)=".",TRUE,FALSE)</formula>
    </cfRule>
  </conditionalFormatting>
  <conditionalFormatting sqref="AI478">
    <cfRule type="expression" dxfId="1519" priority="1701">
      <formula>IF(RIGHT(TEXT(AI478,"0.#"),1)=".",FALSE,TRUE)</formula>
    </cfRule>
    <cfRule type="expression" dxfId="1518" priority="1702">
      <formula>IF(RIGHT(TEXT(AI478,"0.#"),1)=".",TRUE,FALSE)</formula>
    </cfRule>
  </conditionalFormatting>
  <conditionalFormatting sqref="AI479">
    <cfRule type="expression" dxfId="1517" priority="1699">
      <formula>IF(RIGHT(TEXT(AI479,"0.#"),1)=".",FALSE,TRUE)</formula>
    </cfRule>
    <cfRule type="expression" dxfId="1516" priority="1700">
      <formula>IF(RIGHT(TEXT(AI479,"0.#"),1)=".",TRUE,FALSE)</formula>
    </cfRule>
  </conditionalFormatting>
  <conditionalFormatting sqref="AQ478">
    <cfRule type="expression" dxfId="1515" priority="1691">
      <formula>IF(RIGHT(TEXT(AQ478,"0.#"),1)=".",FALSE,TRUE)</formula>
    </cfRule>
    <cfRule type="expression" dxfId="1514" priority="1692">
      <formula>IF(RIGHT(TEXT(AQ478,"0.#"),1)=".",TRUE,FALSE)</formula>
    </cfRule>
  </conditionalFormatting>
  <conditionalFormatting sqref="AQ479">
    <cfRule type="expression" dxfId="1513" priority="1695">
      <formula>IF(RIGHT(TEXT(AQ479,"0.#"),1)=".",FALSE,TRUE)</formula>
    </cfRule>
    <cfRule type="expression" dxfId="1512" priority="1696">
      <formula>IF(RIGHT(TEXT(AQ479,"0.#"),1)=".",TRUE,FALSE)</formula>
    </cfRule>
  </conditionalFormatting>
  <conditionalFormatting sqref="AQ480">
    <cfRule type="expression" dxfId="1511" priority="1693">
      <formula>IF(RIGHT(TEXT(AQ480,"0.#"),1)=".",FALSE,TRUE)</formula>
    </cfRule>
    <cfRule type="expression" dxfId="1510" priority="1694">
      <formula>IF(RIGHT(TEXT(AQ480,"0.#"),1)=".",TRUE,FALSE)</formula>
    </cfRule>
  </conditionalFormatting>
  <conditionalFormatting sqref="AM47">
    <cfRule type="expression" dxfId="1509" priority="1985">
      <formula>IF(RIGHT(TEXT(AM47,"0.#"),1)=".",FALSE,TRUE)</formula>
    </cfRule>
    <cfRule type="expression" dxfId="1508" priority="1986">
      <formula>IF(RIGHT(TEXT(AM47,"0.#"),1)=".",TRUE,FALSE)</formula>
    </cfRule>
  </conditionalFormatting>
  <conditionalFormatting sqref="AI46">
    <cfRule type="expression" dxfId="1507" priority="1989">
      <formula>IF(RIGHT(TEXT(AI46,"0.#"),1)=".",FALSE,TRUE)</formula>
    </cfRule>
    <cfRule type="expression" dxfId="1506" priority="1990">
      <formula>IF(RIGHT(TEXT(AI46,"0.#"),1)=".",TRUE,FALSE)</formula>
    </cfRule>
  </conditionalFormatting>
  <conditionalFormatting sqref="AM46">
    <cfRule type="expression" dxfId="1505" priority="1987">
      <formula>IF(RIGHT(TEXT(AM46,"0.#"),1)=".",FALSE,TRUE)</formula>
    </cfRule>
    <cfRule type="expression" dxfId="1504" priority="1988">
      <formula>IF(RIGHT(TEXT(AM46,"0.#"),1)=".",TRUE,FALSE)</formula>
    </cfRule>
  </conditionalFormatting>
  <conditionalFormatting sqref="AU46:AU48">
    <cfRule type="expression" dxfId="1503" priority="1979">
      <formula>IF(RIGHT(TEXT(AU46,"0.#"),1)=".",FALSE,TRUE)</formula>
    </cfRule>
    <cfRule type="expression" dxfId="1502" priority="1980">
      <formula>IF(RIGHT(TEXT(AU46,"0.#"),1)=".",TRUE,FALSE)</formula>
    </cfRule>
  </conditionalFormatting>
  <conditionalFormatting sqref="AM48">
    <cfRule type="expression" dxfId="1501" priority="1983">
      <formula>IF(RIGHT(TEXT(AM48,"0.#"),1)=".",FALSE,TRUE)</formula>
    </cfRule>
    <cfRule type="expression" dxfId="1500" priority="1984">
      <formula>IF(RIGHT(TEXT(AM48,"0.#"),1)=".",TRUE,FALSE)</formula>
    </cfRule>
  </conditionalFormatting>
  <conditionalFormatting sqref="AQ46:AQ48">
    <cfRule type="expression" dxfId="1499" priority="1981">
      <formula>IF(RIGHT(TEXT(AQ46,"0.#"),1)=".",FALSE,TRUE)</formula>
    </cfRule>
    <cfRule type="expression" dxfId="1498" priority="1982">
      <formula>IF(RIGHT(TEXT(AQ46,"0.#"),1)=".",TRUE,FALSE)</formula>
    </cfRule>
  </conditionalFormatting>
  <conditionalFormatting sqref="AE146:AE147 AI146:AI147 AM146:AM147 AQ146:AQ147 AU146:AU147">
    <cfRule type="expression" dxfId="1497" priority="1973">
      <formula>IF(RIGHT(TEXT(AE146,"0.#"),1)=".",FALSE,TRUE)</formula>
    </cfRule>
    <cfRule type="expression" dxfId="1496" priority="1974">
      <formula>IF(RIGHT(TEXT(AE146,"0.#"),1)=".",TRUE,FALSE)</formula>
    </cfRule>
  </conditionalFormatting>
  <conditionalFormatting sqref="AE138:AE139 AI138:AI139 AM138:AM139 AQ138:AQ139 AU138:AU139">
    <cfRule type="expression" dxfId="1495" priority="1977">
      <formula>IF(RIGHT(TEXT(AE138,"0.#"),1)=".",FALSE,TRUE)</formula>
    </cfRule>
    <cfRule type="expression" dxfId="1494" priority="1978">
      <formula>IF(RIGHT(TEXT(AE138,"0.#"),1)=".",TRUE,FALSE)</formula>
    </cfRule>
  </conditionalFormatting>
  <conditionalFormatting sqref="AE142:AE143 AI142:AI143 AM142:AM143 AQ142:AQ143 AU142:AU143">
    <cfRule type="expression" dxfId="1493" priority="1975">
      <formula>IF(RIGHT(TEXT(AE142,"0.#"),1)=".",FALSE,TRUE)</formula>
    </cfRule>
    <cfRule type="expression" dxfId="1492" priority="1976">
      <formula>IF(RIGHT(TEXT(AE142,"0.#"),1)=".",TRUE,FALSE)</formula>
    </cfRule>
  </conditionalFormatting>
  <conditionalFormatting sqref="AE198:AE199 AI198:AI199 AM198:AM199 AQ198:AQ199 AU198:AU199">
    <cfRule type="expression" dxfId="1491" priority="1967">
      <formula>IF(RIGHT(TEXT(AE198,"0.#"),1)=".",FALSE,TRUE)</formula>
    </cfRule>
    <cfRule type="expression" dxfId="1490" priority="1968">
      <formula>IF(RIGHT(TEXT(AE198,"0.#"),1)=".",TRUE,FALSE)</formula>
    </cfRule>
  </conditionalFormatting>
  <conditionalFormatting sqref="AE150:AE151 AI150:AI151 AM150:AM151 AQ150:AQ151 AU150:AU151">
    <cfRule type="expression" dxfId="1489" priority="1971">
      <formula>IF(RIGHT(TEXT(AE150,"0.#"),1)=".",FALSE,TRUE)</formula>
    </cfRule>
    <cfRule type="expression" dxfId="1488" priority="1972">
      <formula>IF(RIGHT(TEXT(AE150,"0.#"),1)=".",TRUE,FALSE)</formula>
    </cfRule>
  </conditionalFormatting>
  <conditionalFormatting sqref="AE194:AE195 AI194:AI195 AM194:AM195 AQ194:AQ195 AU194:AU195">
    <cfRule type="expression" dxfId="1487" priority="1969">
      <formula>IF(RIGHT(TEXT(AE194,"0.#"),1)=".",FALSE,TRUE)</formula>
    </cfRule>
    <cfRule type="expression" dxfId="1486" priority="1970">
      <formula>IF(RIGHT(TEXT(AE194,"0.#"),1)=".",TRUE,FALSE)</formula>
    </cfRule>
  </conditionalFormatting>
  <conditionalFormatting sqref="AE210:AE211 AI210:AI211 AM210:AM211 AQ210:AQ211 AU210:AU211">
    <cfRule type="expression" dxfId="1485" priority="1961">
      <formula>IF(RIGHT(TEXT(AE210,"0.#"),1)=".",FALSE,TRUE)</formula>
    </cfRule>
    <cfRule type="expression" dxfId="1484" priority="1962">
      <formula>IF(RIGHT(TEXT(AE210,"0.#"),1)=".",TRUE,FALSE)</formula>
    </cfRule>
  </conditionalFormatting>
  <conditionalFormatting sqref="AE202:AE203 AI202:AI203 AM202:AM203 AQ202:AQ203 AU202:AU203">
    <cfRule type="expression" dxfId="1483" priority="1965">
      <formula>IF(RIGHT(TEXT(AE202,"0.#"),1)=".",FALSE,TRUE)</formula>
    </cfRule>
    <cfRule type="expression" dxfId="1482" priority="1966">
      <formula>IF(RIGHT(TEXT(AE202,"0.#"),1)=".",TRUE,FALSE)</formula>
    </cfRule>
  </conditionalFormatting>
  <conditionalFormatting sqref="AE206:AE207 AI206:AI207 AM206:AM207 AQ206:AQ207 AU206:AU207">
    <cfRule type="expression" dxfId="1481" priority="1963">
      <formula>IF(RIGHT(TEXT(AE206,"0.#"),1)=".",FALSE,TRUE)</formula>
    </cfRule>
    <cfRule type="expression" dxfId="1480" priority="1964">
      <formula>IF(RIGHT(TEXT(AE206,"0.#"),1)=".",TRUE,FALSE)</formula>
    </cfRule>
  </conditionalFormatting>
  <conditionalFormatting sqref="AE262:AE263 AI262:AI263 AM262:AM263 AQ262:AQ263 AU262:AU263">
    <cfRule type="expression" dxfId="1479" priority="1955">
      <formula>IF(RIGHT(TEXT(AE262,"0.#"),1)=".",FALSE,TRUE)</formula>
    </cfRule>
    <cfRule type="expression" dxfId="1478" priority="1956">
      <formula>IF(RIGHT(TEXT(AE262,"0.#"),1)=".",TRUE,FALSE)</formula>
    </cfRule>
  </conditionalFormatting>
  <conditionalFormatting sqref="AE254:AE255 AI254:AI255 AM254:AM255 AQ254:AQ255 AU254:AU255">
    <cfRule type="expression" dxfId="1477" priority="1959">
      <formula>IF(RIGHT(TEXT(AE254,"0.#"),1)=".",FALSE,TRUE)</formula>
    </cfRule>
    <cfRule type="expression" dxfId="1476" priority="1960">
      <formula>IF(RIGHT(TEXT(AE254,"0.#"),1)=".",TRUE,FALSE)</formula>
    </cfRule>
  </conditionalFormatting>
  <conditionalFormatting sqref="AE258:AE259 AI258:AI259 AM258:AM259 AQ258:AQ259 AU258:AU259">
    <cfRule type="expression" dxfId="1475" priority="1957">
      <formula>IF(RIGHT(TEXT(AE258,"0.#"),1)=".",FALSE,TRUE)</formula>
    </cfRule>
    <cfRule type="expression" dxfId="1474" priority="1958">
      <formula>IF(RIGHT(TEXT(AE258,"0.#"),1)=".",TRUE,FALSE)</formula>
    </cfRule>
  </conditionalFormatting>
  <conditionalFormatting sqref="AE314:AE315 AI314:AI315 AM314:AM315 AQ314:AQ315 AU314:AU315">
    <cfRule type="expression" dxfId="1473" priority="1949">
      <formula>IF(RIGHT(TEXT(AE314,"0.#"),1)=".",FALSE,TRUE)</formula>
    </cfRule>
    <cfRule type="expression" dxfId="1472" priority="1950">
      <formula>IF(RIGHT(TEXT(AE314,"0.#"),1)=".",TRUE,FALSE)</formula>
    </cfRule>
  </conditionalFormatting>
  <conditionalFormatting sqref="AE266:AE267 AI266:AI267 AM266:AM267 AQ266:AQ267 AU266:AU267">
    <cfRule type="expression" dxfId="1471" priority="1953">
      <formula>IF(RIGHT(TEXT(AE266,"0.#"),1)=".",FALSE,TRUE)</formula>
    </cfRule>
    <cfRule type="expression" dxfId="1470" priority="1954">
      <formula>IF(RIGHT(TEXT(AE266,"0.#"),1)=".",TRUE,FALSE)</formula>
    </cfRule>
  </conditionalFormatting>
  <conditionalFormatting sqref="AE270:AE271 AI270:AI271 AM270:AM271 AQ270:AQ271 AU270:AU271">
    <cfRule type="expression" dxfId="1469" priority="1951">
      <formula>IF(RIGHT(TEXT(AE270,"0.#"),1)=".",FALSE,TRUE)</formula>
    </cfRule>
    <cfRule type="expression" dxfId="1468" priority="1952">
      <formula>IF(RIGHT(TEXT(AE270,"0.#"),1)=".",TRUE,FALSE)</formula>
    </cfRule>
  </conditionalFormatting>
  <conditionalFormatting sqref="AE326:AE327 AI326:AI327 AM326:AM327 AQ326:AQ327 AU326:AU327">
    <cfRule type="expression" dxfId="1467" priority="1943">
      <formula>IF(RIGHT(TEXT(AE326,"0.#"),1)=".",FALSE,TRUE)</formula>
    </cfRule>
    <cfRule type="expression" dxfId="1466" priority="1944">
      <formula>IF(RIGHT(TEXT(AE326,"0.#"),1)=".",TRUE,FALSE)</formula>
    </cfRule>
  </conditionalFormatting>
  <conditionalFormatting sqref="AE318:AE319 AI318:AI319 AM318:AM319 AQ318:AQ319 AU318:AU319">
    <cfRule type="expression" dxfId="1465" priority="1947">
      <formula>IF(RIGHT(TEXT(AE318,"0.#"),1)=".",FALSE,TRUE)</formula>
    </cfRule>
    <cfRule type="expression" dxfId="1464" priority="1948">
      <formula>IF(RIGHT(TEXT(AE318,"0.#"),1)=".",TRUE,FALSE)</formula>
    </cfRule>
  </conditionalFormatting>
  <conditionalFormatting sqref="AE322:AE323 AI322:AI323 AM322:AM323 AQ322:AQ323 AU322:AU323">
    <cfRule type="expression" dxfId="1463" priority="1945">
      <formula>IF(RIGHT(TEXT(AE322,"0.#"),1)=".",FALSE,TRUE)</formula>
    </cfRule>
    <cfRule type="expression" dxfId="1462" priority="1946">
      <formula>IF(RIGHT(TEXT(AE322,"0.#"),1)=".",TRUE,FALSE)</formula>
    </cfRule>
  </conditionalFormatting>
  <conditionalFormatting sqref="AE378:AE379 AI378:AI379 AM378:AM379 AQ378:AQ379 AU378:AU379">
    <cfRule type="expression" dxfId="1461" priority="1937">
      <formula>IF(RIGHT(TEXT(AE378,"0.#"),1)=".",FALSE,TRUE)</formula>
    </cfRule>
    <cfRule type="expression" dxfId="1460" priority="1938">
      <formula>IF(RIGHT(TEXT(AE378,"0.#"),1)=".",TRUE,FALSE)</formula>
    </cfRule>
  </conditionalFormatting>
  <conditionalFormatting sqref="AE330:AE331 AI330:AI331 AM330:AM331 AQ330:AQ331 AU330:AU331">
    <cfRule type="expression" dxfId="1459" priority="1941">
      <formula>IF(RIGHT(TEXT(AE330,"0.#"),1)=".",FALSE,TRUE)</formula>
    </cfRule>
    <cfRule type="expression" dxfId="1458" priority="1942">
      <formula>IF(RIGHT(TEXT(AE330,"0.#"),1)=".",TRUE,FALSE)</formula>
    </cfRule>
  </conditionalFormatting>
  <conditionalFormatting sqref="AE374:AE375 AI374:AI375 AM374:AM375 AQ374:AQ375 AU374:AU375">
    <cfRule type="expression" dxfId="1457" priority="1939">
      <formula>IF(RIGHT(TEXT(AE374,"0.#"),1)=".",FALSE,TRUE)</formula>
    </cfRule>
    <cfRule type="expression" dxfId="1456" priority="1940">
      <formula>IF(RIGHT(TEXT(AE374,"0.#"),1)=".",TRUE,FALSE)</formula>
    </cfRule>
  </conditionalFormatting>
  <conditionalFormatting sqref="AE390:AE391 AI390:AI391 AM390:AM391 AQ390:AQ391 AU390:AU391">
    <cfRule type="expression" dxfId="1455" priority="1931">
      <formula>IF(RIGHT(TEXT(AE390,"0.#"),1)=".",FALSE,TRUE)</formula>
    </cfRule>
    <cfRule type="expression" dxfId="1454" priority="1932">
      <formula>IF(RIGHT(TEXT(AE390,"0.#"),1)=".",TRUE,FALSE)</formula>
    </cfRule>
  </conditionalFormatting>
  <conditionalFormatting sqref="AE382:AE383 AI382:AI383 AM382:AM383 AQ382:AQ383 AU382:AU383">
    <cfRule type="expression" dxfId="1453" priority="1935">
      <formula>IF(RIGHT(TEXT(AE382,"0.#"),1)=".",FALSE,TRUE)</formula>
    </cfRule>
    <cfRule type="expression" dxfId="1452" priority="1936">
      <formula>IF(RIGHT(TEXT(AE382,"0.#"),1)=".",TRUE,FALSE)</formula>
    </cfRule>
  </conditionalFormatting>
  <conditionalFormatting sqref="AE386:AE387 AI386:AI387 AM386:AM387 AQ386:AQ387 AU386:AU387">
    <cfRule type="expression" dxfId="1451" priority="1933">
      <formula>IF(RIGHT(TEXT(AE386,"0.#"),1)=".",FALSE,TRUE)</formula>
    </cfRule>
    <cfRule type="expression" dxfId="1450" priority="1934">
      <formula>IF(RIGHT(TEXT(AE386,"0.#"),1)=".",TRUE,FALSE)</formula>
    </cfRule>
  </conditionalFormatting>
  <conditionalFormatting sqref="AE440">
    <cfRule type="expression" dxfId="1449" priority="1925">
      <formula>IF(RIGHT(TEXT(AE440,"0.#"),1)=".",FALSE,TRUE)</formula>
    </cfRule>
    <cfRule type="expression" dxfId="1448" priority="1926">
      <formula>IF(RIGHT(TEXT(AE440,"0.#"),1)=".",TRUE,FALSE)</formula>
    </cfRule>
  </conditionalFormatting>
  <conditionalFormatting sqref="AE438">
    <cfRule type="expression" dxfId="1447" priority="1929">
      <formula>IF(RIGHT(TEXT(AE438,"0.#"),1)=".",FALSE,TRUE)</formula>
    </cfRule>
    <cfRule type="expression" dxfId="1446" priority="1930">
      <formula>IF(RIGHT(TEXT(AE438,"0.#"),1)=".",TRUE,FALSE)</formula>
    </cfRule>
  </conditionalFormatting>
  <conditionalFormatting sqref="AE439">
    <cfRule type="expression" dxfId="1445" priority="1927">
      <formula>IF(RIGHT(TEXT(AE439,"0.#"),1)=".",FALSE,TRUE)</formula>
    </cfRule>
    <cfRule type="expression" dxfId="1444" priority="1928">
      <formula>IF(RIGHT(TEXT(AE439,"0.#"),1)=".",TRUE,FALSE)</formula>
    </cfRule>
  </conditionalFormatting>
  <conditionalFormatting sqref="AM440">
    <cfRule type="expression" dxfId="1443" priority="1919">
      <formula>IF(RIGHT(TEXT(AM440,"0.#"),1)=".",FALSE,TRUE)</formula>
    </cfRule>
    <cfRule type="expression" dxfId="1442" priority="1920">
      <formula>IF(RIGHT(TEXT(AM440,"0.#"),1)=".",TRUE,FALSE)</formula>
    </cfRule>
  </conditionalFormatting>
  <conditionalFormatting sqref="AM438">
    <cfRule type="expression" dxfId="1441" priority="1923">
      <formula>IF(RIGHT(TEXT(AM438,"0.#"),1)=".",FALSE,TRUE)</formula>
    </cfRule>
    <cfRule type="expression" dxfId="1440" priority="1924">
      <formula>IF(RIGHT(TEXT(AM438,"0.#"),1)=".",TRUE,FALSE)</formula>
    </cfRule>
  </conditionalFormatting>
  <conditionalFormatting sqref="AM439">
    <cfRule type="expression" dxfId="1439" priority="1921">
      <formula>IF(RIGHT(TEXT(AM439,"0.#"),1)=".",FALSE,TRUE)</formula>
    </cfRule>
    <cfRule type="expression" dxfId="1438" priority="1922">
      <formula>IF(RIGHT(TEXT(AM439,"0.#"),1)=".",TRUE,FALSE)</formula>
    </cfRule>
  </conditionalFormatting>
  <conditionalFormatting sqref="AU440">
    <cfRule type="expression" dxfId="1437" priority="1913">
      <formula>IF(RIGHT(TEXT(AU440,"0.#"),1)=".",FALSE,TRUE)</formula>
    </cfRule>
    <cfRule type="expression" dxfId="1436" priority="1914">
      <formula>IF(RIGHT(TEXT(AU440,"0.#"),1)=".",TRUE,FALSE)</formula>
    </cfRule>
  </conditionalFormatting>
  <conditionalFormatting sqref="AU438">
    <cfRule type="expression" dxfId="1435" priority="1917">
      <formula>IF(RIGHT(TEXT(AU438,"0.#"),1)=".",FALSE,TRUE)</formula>
    </cfRule>
    <cfRule type="expression" dxfId="1434" priority="1918">
      <formula>IF(RIGHT(TEXT(AU438,"0.#"),1)=".",TRUE,FALSE)</formula>
    </cfRule>
  </conditionalFormatting>
  <conditionalFormatting sqref="AU439">
    <cfRule type="expression" dxfId="1433" priority="1915">
      <formula>IF(RIGHT(TEXT(AU439,"0.#"),1)=".",FALSE,TRUE)</formula>
    </cfRule>
    <cfRule type="expression" dxfId="1432" priority="1916">
      <formula>IF(RIGHT(TEXT(AU439,"0.#"),1)=".",TRUE,FALSE)</formula>
    </cfRule>
  </conditionalFormatting>
  <conditionalFormatting sqref="AI440">
    <cfRule type="expression" dxfId="1431" priority="1907">
      <formula>IF(RIGHT(TEXT(AI440,"0.#"),1)=".",FALSE,TRUE)</formula>
    </cfRule>
    <cfRule type="expression" dxfId="1430" priority="1908">
      <formula>IF(RIGHT(TEXT(AI440,"0.#"),1)=".",TRUE,FALSE)</formula>
    </cfRule>
  </conditionalFormatting>
  <conditionalFormatting sqref="AI438">
    <cfRule type="expression" dxfId="1429" priority="1911">
      <formula>IF(RIGHT(TEXT(AI438,"0.#"),1)=".",FALSE,TRUE)</formula>
    </cfRule>
    <cfRule type="expression" dxfId="1428" priority="1912">
      <formula>IF(RIGHT(TEXT(AI438,"0.#"),1)=".",TRUE,FALSE)</formula>
    </cfRule>
  </conditionalFormatting>
  <conditionalFormatting sqref="AI439">
    <cfRule type="expression" dxfId="1427" priority="1909">
      <formula>IF(RIGHT(TEXT(AI439,"0.#"),1)=".",FALSE,TRUE)</formula>
    </cfRule>
    <cfRule type="expression" dxfId="1426" priority="1910">
      <formula>IF(RIGHT(TEXT(AI439,"0.#"),1)=".",TRUE,FALSE)</formula>
    </cfRule>
  </conditionalFormatting>
  <conditionalFormatting sqref="AQ438">
    <cfRule type="expression" dxfId="1425" priority="1901">
      <formula>IF(RIGHT(TEXT(AQ438,"0.#"),1)=".",FALSE,TRUE)</formula>
    </cfRule>
    <cfRule type="expression" dxfId="1424" priority="1902">
      <formula>IF(RIGHT(TEXT(AQ438,"0.#"),1)=".",TRUE,FALSE)</formula>
    </cfRule>
  </conditionalFormatting>
  <conditionalFormatting sqref="AQ439">
    <cfRule type="expression" dxfId="1423" priority="1905">
      <formula>IF(RIGHT(TEXT(AQ439,"0.#"),1)=".",FALSE,TRUE)</formula>
    </cfRule>
    <cfRule type="expression" dxfId="1422" priority="1906">
      <formula>IF(RIGHT(TEXT(AQ439,"0.#"),1)=".",TRUE,FALSE)</formula>
    </cfRule>
  </conditionalFormatting>
  <conditionalFormatting sqref="AQ440">
    <cfRule type="expression" dxfId="1421" priority="1903">
      <formula>IF(RIGHT(TEXT(AQ440,"0.#"),1)=".",FALSE,TRUE)</formula>
    </cfRule>
    <cfRule type="expression" dxfId="1420" priority="1904">
      <formula>IF(RIGHT(TEXT(AQ440,"0.#"),1)=".",TRUE,FALSE)</formula>
    </cfRule>
  </conditionalFormatting>
  <conditionalFormatting sqref="AE445">
    <cfRule type="expression" dxfId="1419" priority="1895">
      <formula>IF(RIGHT(TEXT(AE445,"0.#"),1)=".",FALSE,TRUE)</formula>
    </cfRule>
    <cfRule type="expression" dxfId="1418" priority="1896">
      <formula>IF(RIGHT(TEXT(AE445,"0.#"),1)=".",TRUE,FALSE)</formula>
    </cfRule>
  </conditionalFormatting>
  <conditionalFormatting sqref="AE443">
    <cfRule type="expression" dxfId="1417" priority="1899">
      <formula>IF(RIGHT(TEXT(AE443,"0.#"),1)=".",FALSE,TRUE)</formula>
    </cfRule>
    <cfRule type="expression" dxfId="1416" priority="1900">
      <formula>IF(RIGHT(TEXT(AE443,"0.#"),1)=".",TRUE,FALSE)</formula>
    </cfRule>
  </conditionalFormatting>
  <conditionalFormatting sqref="AE444">
    <cfRule type="expression" dxfId="1415" priority="1897">
      <formula>IF(RIGHT(TEXT(AE444,"0.#"),1)=".",FALSE,TRUE)</formula>
    </cfRule>
    <cfRule type="expression" dxfId="1414" priority="1898">
      <formula>IF(RIGHT(TEXT(AE444,"0.#"),1)=".",TRUE,FALSE)</formula>
    </cfRule>
  </conditionalFormatting>
  <conditionalFormatting sqref="AM445">
    <cfRule type="expression" dxfId="1413" priority="1889">
      <formula>IF(RIGHT(TEXT(AM445,"0.#"),1)=".",FALSE,TRUE)</formula>
    </cfRule>
    <cfRule type="expression" dxfId="1412" priority="1890">
      <formula>IF(RIGHT(TEXT(AM445,"0.#"),1)=".",TRUE,FALSE)</formula>
    </cfRule>
  </conditionalFormatting>
  <conditionalFormatting sqref="AM443">
    <cfRule type="expression" dxfId="1411" priority="1893">
      <formula>IF(RIGHT(TEXT(AM443,"0.#"),1)=".",FALSE,TRUE)</formula>
    </cfRule>
    <cfRule type="expression" dxfId="1410" priority="1894">
      <formula>IF(RIGHT(TEXT(AM443,"0.#"),1)=".",TRUE,FALSE)</formula>
    </cfRule>
  </conditionalFormatting>
  <conditionalFormatting sqref="AM444">
    <cfRule type="expression" dxfId="1409" priority="1891">
      <formula>IF(RIGHT(TEXT(AM444,"0.#"),1)=".",FALSE,TRUE)</formula>
    </cfRule>
    <cfRule type="expression" dxfId="1408" priority="1892">
      <formula>IF(RIGHT(TEXT(AM444,"0.#"),1)=".",TRUE,FALSE)</formula>
    </cfRule>
  </conditionalFormatting>
  <conditionalFormatting sqref="AU445">
    <cfRule type="expression" dxfId="1407" priority="1883">
      <formula>IF(RIGHT(TEXT(AU445,"0.#"),1)=".",FALSE,TRUE)</formula>
    </cfRule>
    <cfRule type="expression" dxfId="1406" priority="1884">
      <formula>IF(RIGHT(TEXT(AU445,"0.#"),1)=".",TRUE,FALSE)</formula>
    </cfRule>
  </conditionalFormatting>
  <conditionalFormatting sqref="AU443">
    <cfRule type="expression" dxfId="1405" priority="1887">
      <formula>IF(RIGHT(TEXT(AU443,"0.#"),1)=".",FALSE,TRUE)</formula>
    </cfRule>
    <cfRule type="expression" dxfId="1404" priority="1888">
      <formula>IF(RIGHT(TEXT(AU443,"0.#"),1)=".",TRUE,FALSE)</formula>
    </cfRule>
  </conditionalFormatting>
  <conditionalFormatting sqref="AU444">
    <cfRule type="expression" dxfId="1403" priority="1885">
      <formula>IF(RIGHT(TEXT(AU444,"0.#"),1)=".",FALSE,TRUE)</formula>
    </cfRule>
    <cfRule type="expression" dxfId="1402" priority="1886">
      <formula>IF(RIGHT(TEXT(AU444,"0.#"),1)=".",TRUE,FALSE)</formula>
    </cfRule>
  </conditionalFormatting>
  <conditionalFormatting sqref="AI445">
    <cfRule type="expression" dxfId="1401" priority="1877">
      <formula>IF(RIGHT(TEXT(AI445,"0.#"),1)=".",FALSE,TRUE)</formula>
    </cfRule>
    <cfRule type="expression" dxfId="1400" priority="1878">
      <formula>IF(RIGHT(TEXT(AI445,"0.#"),1)=".",TRUE,FALSE)</formula>
    </cfRule>
  </conditionalFormatting>
  <conditionalFormatting sqref="AI443">
    <cfRule type="expression" dxfId="1399" priority="1881">
      <formula>IF(RIGHT(TEXT(AI443,"0.#"),1)=".",FALSE,TRUE)</formula>
    </cfRule>
    <cfRule type="expression" dxfId="1398" priority="1882">
      <formula>IF(RIGHT(TEXT(AI443,"0.#"),1)=".",TRUE,FALSE)</formula>
    </cfRule>
  </conditionalFormatting>
  <conditionalFormatting sqref="AI444">
    <cfRule type="expression" dxfId="1397" priority="1879">
      <formula>IF(RIGHT(TEXT(AI444,"0.#"),1)=".",FALSE,TRUE)</formula>
    </cfRule>
    <cfRule type="expression" dxfId="1396" priority="1880">
      <formula>IF(RIGHT(TEXT(AI444,"0.#"),1)=".",TRUE,FALSE)</formula>
    </cfRule>
  </conditionalFormatting>
  <conditionalFormatting sqref="AQ443">
    <cfRule type="expression" dxfId="1395" priority="1871">
      <formula>IF(RIGHT(TEXT(AQ443,"0.#"),1)=".",FALSE,TRUE)</formula>
    </cfRule>
    <cfRule type="expression" dxfId="1394" priority="1872">
      <formula>IF(RIGHT(TEXT(AQ443,"0.#"),1)=".",TRUE,FALSE)</formula>
    </cfRule>
  </conditionalFormatting>
  <conditionalFormatting sqref="AQ444">
    <cfRule type="expression" dxfId="1393" priority="1875">
      <formula>IF(RIGHT(TEXT(AQ444,"0.#"),1)=".",FALSE,TRUE)</formula>
    </cfRule>
    <cfRule type="expression" dxfId="1392" priority="1876">
      <formula>IF(RIGHT(TEXT(AQ444,"0.#"),1)=".",TRUE,FALSE)</formula>
    </cfRule>
  </conditionalFormatting>
  <conditionalFormatting sqref="AQ445">
    <cfRule type="expression" dxfId="1391" priority="1873">
      <formula>IF(RIGHT(TEXT(AQ445,"0.#"),1)=".",FALSE,TRUE)</formula>
    </cfRule>
    <cfRule type="expression" dxfId="1390" priority="1874">
      <formula>IF(RIGHT(TEXT(AQ445,"0.#"),1)=".",TRUE,FALSE)</formula>
    </cfRule>
  </conditionalFormatting>
  <conditionalFormatting sqref="Y872:Y899">
    <cfRule type="expression" dxfId="1389" priority="2101">
      <formula>IF(RIGHT(TEXT(Y872,"0.#"),1)=".",FALSE,TRUE)</formula>
    </cfRule>
    <cfRule type="expression" dxfId="1388" priority="2102">
      <formula>IF(RIGHT(TEXT(Y872,"0.#"),1)=".",TRUE,FALSE)</formula>
    </cfRule>
  </conditionalFormatting>
  <conditionalFormatting sqref="Y870:Y871">
    <cfRule type="expression" dxfId="1387" priority="2095">
      <formula>IF(RIGHT(TEXT(Y870,"0.#"),1)=".",FALSE,TRUE)</formula>
    </cfRule>
    <cfRule type="expression" dxfId="1386" priority="2096">
      <formula>IF(RIGHT(TEXT(Y870,"0.#"),1)=".",TRUE,FALSE)</formula>
    </cfRule>
  </conditionalFormatting>
  <conditionalFormatting sqref="Y905:Y932">
    <cfRule type="expression" dxfId="1385" priority="2089">
      <formula>IF(RIGHT(TEXT(Y905,"0.#"),1)=".",FALSE,TRUE)</formula>
    </cfRule>
    <cfRule type="expression" dxfId="1384" priority="2090">
      <formula>IF(RIGHT(TEXT(Y905,"0.#"),1)=".",TRUE,FALSE)</formula>
    </cfRule>
  </conditionalFormatting>
  <conditionalFormatting sqref="Y903:Y904">
    <cfRule type="expression" dxfId="1383" priority="2083">
      <formula>IF(RIGHT(TEXT(Y903,"0.#"),1)=".",FALSE,TRUE)</formula>
    </cfRule>
    <cfRule type="expression" dxfId="1382" priority="2084">
      <formula>IF(RIGHT(TEXT(Y903,"0.#"),1)=".",TRUE,FALSE)</formula>
    </cfRule>
  </conditionalFormatting>
  <conditionalFormatting sqref="Y939:Y965">
    <cfRule type="expression" dxfId="1381" priority="2077">
      <formula>IF(RIGHT(TEXT(Y939,"0.#"),1)=".",FALSE,TRUE)</formula>
    </cfRule>
    <cfRule type="expression" dxfId="1380" priority="2078">
      <formula>IF(RIGHT(TEXT(Y939,"0.#"),1)=".",TRUE,FALSE)</formula>
    </cfRule>
  </conditionalFormatting>
  <conditionalFormatting sqref="Y936:Y937">
    <cfRule type="expression" dxfId="1379" priority="2071">
      <formula>IF(RIGHT(TEXT(Y936,"0.#"),1)=".",FALSE,TRUE)</formula>
    </cfRule>
    <cfRule type="expression" dxfId="1378" priority="2072">
      <formula>IF(RIGHT(TEXT(Y936,"0.#"),1)=".",TRUE,FALSE)</formula>
    </cfRule>
  </conditionalFormatting>
  <conditionalFormatting sqref="Y973:Y998">
    <cfRule type="expression" dxfId="1377" priority="2065">
      <formula>IF(RIGHT(TEXT(Y973,"0.#"),1)=".",FALSE,TRUE)</formula>
    </cfRule>
    <cfRule type="expression" dxfId="1376" priority="2066">
      <formula>IF(RIGHT(TEXT(Y973,"0.#"),1)=".",TRUE,FALSE)</formula>
    </cfRule>
  </conditionalFormatting>
  <conditionalFormatting sqref="Y969:Y970">
    <cfRule type="expression" dxfId="1375" priority="2059">
      <formula>IF(RIGHT(TEXT(Y969,"0.#"),1)=".",FALSE,TRUE)</formula>
    </cfRule>
    <cfRule type="expression" dxfId="1374" priority="2060">
      <formula>IF(RIGHT(TEXT(Y969,"0.#"),1)=".",TRUE,FALSE)</formula>
    </cfRule>
  </conditionalFormatting>
  <conditionalFormatting sqref="Y1005:Y1031">
    <cfRule type="expression" dxfId="1373" priority="2053">
      <formula>IF(RIGHT(TEXT(Y1005,"0.#"),1)=".",FALSE,TRUE)</formula>
    </cfRule>
    <cfRule type="expression" dxfId="1372" priority="2054">
      <formula>IF(RIGHT(TEXT(Y1005,"0.#"),1)=".",TRUE,FALSE)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72:AO899">
    <cfRule type="expression" dxfId="1291" priority="2103">
      <formula>IF(AND(AL872&gt;=0, RIGHT(TEXT(AL872,"0.#"),1)&lt;&gt;"."),TRUE,FALSE)</formula>
    </cfRule>
    <cfRule type="expression" dxfId="1290" priority="2104">
      <formula>IF(AND(AL872&gt;=0, RIGHT(TEXT(AL872,"0.#"),1)="."),TRUE,FALSE)</formula>
    </cfRule>
    <cfRule type="expression" dxfId="1289" priority="2105">
      <formula>IF(AND(AL872&lt;0, RIGHT(TEXT(AL872,"0.#"),1)&lt;&gt;"."),TRUE,FALSE)</formula>
    </cfRule>
    <cfRule type="expression" dxfId="1288" priority="2106">
      <formula>IF(AND(AL872&lt;0, RIGHT(TEXT(AL872,"0.#"),1)="."),TRUE,FALSE)</formula>
    </cfRule>
  </conditionalFormatting>
  <conditionalFormatting sqref="AL870:AO871">
    <cfRule type="expression" dxfId="1287" priority="2097">
      <formula>IF(AND(AL870&gt;=0, RIGHT(TEXT(AL870,"0.#"),1)&lt;&gt;"."),TRUE,FALSE)</formula>
    </cfRule>
    <cfRule type="expression" dxfId="1286" priority="2098">
      <formula>IF(AND(AL870&gt;=0, RIGHT(TEXT(AL870,"0.#"),1)="."),TRUE,FALSE)</formula>
    </cfRule>
    <cfRule type="expression" dxfId="1285" priority="2099">
      <formula>IF(AND(AL870&lt;0, RIGHT(TEXT(AL870,"0.#"),1)&lt;&gt;"."),TRUE,FALSE)</formula>
    </cfRule>
    <cfRule type="expression" dxfId="1284" priority="2100">
      <formula>IF(AND(AL870&lt;0, RIGHT(TEXT(AL870,"0.#"),1)="."),TRUE,FALSE)</formula>
    </cfRule>
  </conditionalFormatting>
  <conditionalFormatting sqref="AL905:AO932">
    <cfRule type="expression" dxfId="1283" priority="2091">
      <formula>IF(AND(AL905&gt;=0, RIGHT(TEXT(AL905,"0.#"),1)&lt;&gt;"."),TRUE,FALSE)</formula>
    </cfRule>
    <cfRule type="expression" dxfId="1282" priority="2092">
      <formula>IF(AND(AL905&gt;=0, RIGHT(TEXT(AL905,"0.#"),1)="."),TRUE,FALSE)</formula>
    </cfRule>
    <cfRule type="expression" dxfId="1281" priority="2093">
      <formula>IF(AND(AL905&lt;0, RIGHT(TEXT(AL905,"0.#"),1)&lt;&gt;"."),TRUE,FALSE)</formula>
    </cfRule>
    <cfRule type="expression" dxfId="1280" priority="2094">
      <formula>IF(AND(AL905&lt;0, RIGHT(TEXT(AL905,"0.#"),1)="."),TRUE,FALSE)</formula>
    </cfRule>
  </conditionalFormatting>
  <conditionalFormatting sqref="AL903:AO904">
    <cfRule type="expression" dxfId="1279" priority="2085">
      <formula>IF(AND(AL903&gt;=0, RIGHT(TEXT(AL903,"0.#"),1)&lt;&gt;"."),TRUE,FALSE)</formula>
    </cfRule>
    <cfRule type="expression" dxfId="1278" priority="2086">
      <formula>IF(AND(AL903&gt;=0, RIGHT(TEXT(AL903,"0.#"),1)="."),TRUE,FALSE)</formula>
    </cfRule>
    <cfRule type="expression" dxfId="1277" priority="2087">
      <formula>IF(AND(AL903&lt;0, RIGHT(TEXT(AL903,"0.#"),1)&lt;&gt;"."),TRUE,FALSE)</formula>
    </cfRule>
    <cfRule type="expression" dxfId="1276" priority="2088">
      <formula>IF(AND(AL903&lt;0, RIGHT(TEXT(AL903,"0.#"),1)="."),TRUE,FALSE)</formula>
    </cfRule>
  </conditionalFormatting>
  <conditionalFormatting sqref="AL939:AO965">
    <cfRule type="expression" dxfId="1275" priority="2079">
      <formula>IF(AND(AL939&gt;=0, RIGHT(TEXT(AL939,"0.#"),1)&lt;&gt;"."),TRUE,FALSE)</formula>
    </cfRule>
    <cfRule type="expression" dxfId="1274" priority="2080">
      <formula>IF(AND(AL939&gt;=0, RIGHT(TEXT(AL939,"0.#"),1)="."),TRUE,FALSE)</formula>
    </cfRule>
    <cfRule type="expression" dxfId="1273" priority="2081">
      <formula>IF(AND(AL939&lt;0, RIGHT(TEXT(AL939,"0.#"),1)&lt;&gt;"."),TRUE,FALSE)</formula>
    </cfRule>
    <cfRule type="expression" dxfId="1272" priority="2082">
      <formula>IF(AND(AL939&lt;0, RIGHT(TEXT(AL939,"0.#"),1)="."),TRUE,FALSE)</formula>
    </cfRule>
  </conditionalFormatting>
  <conditionalFormatting sqref="AL936:AO937">
    <cfRule type="expression" dxfId="1271" priority="2073">
      <formula>IF(AND(AL936&gt;=0, RIGHT(TEXT(AL936,"0.#"),1)&lt;&gt;"."),TRUE,FALSE)</formula>
    </cfRule>
    <cfRule type="expression" dxfId="1270" priority="2074">
      <formula>IF(AND(AL936&gt;=0, RIGHT(TEXT(AL936,"0.#"),1)="."),TRUE,FALSE)</formula>
    </cfRule>
    <cfRule type="expression" dxfId="1269" priority="2075">
      <formula>IF(AND(AL936&lt;0, RIGHT(TEXT(AL936,"0.#"),1)&lt;&gt;"."),TRUE,FALSE)</formula>
    </cfRule>
    <cfRule type="expression" dxfId="1268" priority="2076">
      <formula>IF(AND(AL936&lt;0, RIGHT(TEXT(AL936,"0.#"),1)="."),TRUE,FALSE)</formula>
    </cfRule>
  </conditionalFormatting>
  <conditionalFormatting sqref="AL973:AO998">
    <cfRule type="expression" dxfId="1267" priority="2067">
      <formula>IF(AND(AL973&gt;=0, RIGHT(TEXT(AL973,"0.#"),1)&lt;&gt;"."),TRUE,FALSE)</formula>
    </cfRule>
    <cfRule type="expression" dxfId="1266" priority="2068">
      <formula>IF(AND(AL973&gt;=0, RIGHT(TEXT(AL973,"0.#"),1)="."),TRUE,FALSE)</formula>
    </cfRule>
    <cfRule type="expression" dxfId="1265" priority="2069">
      <formula>IF(AND(AL973&lt;0, RIGHT(TEXT(AL973,"0.#"),1)&lt;&gt;"."),TRUE,FALSE)</formula>
    </cfRule>
    <cfRule type="expression" dxfId="1264" priority="2070">
      <formula>IF(AND(AL973&lt;0, RIGHT(TEXT(AL973,"0.#"),1)="."),TRUE,FALSE)</formula>
    </cfRule>
  </conditionalFormatting>
  <conditionalFormatting sqref="AL969:AO970">
    <cfRule type="expression" dxfId="1263" priority="2061">
      <formula>IF(AND(AL969&gt;=0, RIGHT(TEXT(AL969,"0.#"),1)&lt;&gt;"."),TRUE,FALSE)</formula>
    </cfRule>
    <cfRule type="expression" dxfId="1262" priority="2062">
      <formula>IF(AND(AL969&gt;=0, RIGHT(TEXT(AL969,"0.#"),1)="."),TRUE,FALSE)</formula>
    </cfRule>
    <cfRule type="expression" dxfId="1261" priority="2063">
      <formula>IF(AND(AL969&lt;0, RIGHT(TEXT(AL969,"0.#"),1)&lt;&gt;"."),TRUE,FALSE)</formula>
    </cfRule>
    <cfRule type="expression" dxfId="1260" priority="2064">
      <formula>IF(AND(AL969&lt;0, RIGHT(TEXT(AL969,"0.#"),1)="."),TRUE,FALSE)</formula>
    </cfRule>
  </conditionalFormatting>
  <conditionalFormatting sqref="AL1005:AO1031">
    <cfRule type="expression" dxfId="1259" priority="2055">
      <formula>IF(AND(AL1005&gt;=0, RIGHT(TEXT(AL1005,"0.#"),1)&lt;&gt;"."),TRUE,FALSE)</formula>
    </cfRule>
    <cfRule type="expression" dxfId="1258" priority="2056">
      <formula>IF(AND(AL1005&gt;=0, RIGHT(TEXT(AL1005,"0.#"),1)="."),TRUE,FALSE)</formula>
    </cfRule>
    <cfRule type="expression" dxfId="1257" priority="2057">
      <formula>IF(AND(AL1005&lt;0, RIGHT(TEXT(AL1005,"0.#"),1)&lt;&gt;"."),TRUE,FALSE)</formula>
    </cfRule>
    <cfRule type="expression" dxfId="1256" priority="2058">
      <formula>IF(AND(AL1005&lt;0, RIGHT(TEXT(AL1005,"0.#"),1)="."),TRUE,FALSE)</formula>
    </cfRule>
  </conditionalFormatting>
  <conditionalFormatting sqref="AL1002:AO1003">
    <cfRule type="expression" dxfId="1255" priority="2049">
      <formula>IF(AND(AL1002&gt;=0, RIGHT(TEXT(AL1002,"0.#"),1)&lt;&gt;"."),TRUE,FALSE)</formula>
    </cfRule>
    <cfRule type="expression" dxfId="1254" priority="2050">
      <formula>IF(AND(AL1002&gt;=0, RIGHT(TEXT(AL1002,"0.#"),1)="."),TRUE,FALSE)</formula>
    </cfRule>
    <cfRule type="expression" dxfId="1253" priority="2051">
      <formula>IF(AND(AL1002&lt;0, RIGHT(TEXT(AL1002,"0.#"),1)&lt;&gt;"."),TRUE,FALSE)</formula>
    </cfRule>
    <cfRule type="expression" dxfId="1252" priority="2052">
      <formula>IF(AND(AL1002&lt;0, RIGHT(TEXT(AL1002,"0.#"),1)="."),TRUE,FALSE)</formula>
    </cfRule>
  </conditionalFormatting>
  <conditionalFormatting sqref="Y1002:Y1003">
    <cfRule type="expression" dxfId="1251" priority="2047">
      <formula>IF(RIGHT(TEXT(Y1002,"0.#"),1)=".",FALSE,TRUE)</formula>
    </cfRule>
    <cfRule type="expression" dxfId="1250" priority="2048">
      <formula>IF(RIGHT(TEXT(Y1002,"0.#"),1)=".",TRUE,FALSE)</formula>
    </cfRule>
  </conditionalFormatting>
  <conditionalFormatting sqref="AL1037:AO1064">
    <cfRule type="expression" dxfId="1249" priority="2043">
      <formula>IF(AND(AL1037&gt;=0, RIGHT(TEXT(AL1037,"0.#"),1)&lt;&gt;"."),TRUE,FALSE)</formula>
    </cfRule>
    <cfRule type="expression" dxfId="1248" priority="2044">
      <formula>IF(AND(AL1037&gt;=0, RIGHT(TEXT(AL1037,"0.#"),1)="."),TRUE,FALSE)</formula>
    </cfRule>
    <cfRule type="expression" dxfId="1247" priority="2045">
      <formula>IF(AND(AL1037&lt;0, RIGHT(TEXT(AL1037,"0.#"),1)&lt;&gt;"."),TRUE,FALSE)</formula>
    </cfRule>
    <cfRule type="expression" dxfId="1246" priority="2046">
      <formula>IF(AND(AL1037&lt;0, RIGHT(TEXT(AL1037,"0.#"),1)="."),TRUE,FALSE)</formula>
    </cfRule>
  </conditionalFormatting>
  <conditionalFormatting sqref="Y1037:Y1064">
    <cfRule type="expression" dxfId="1245" priority="2041">
      <formula>IF(RIGHT(TEXT(Y1037,"0.#"),1)=".",FALSE,TRUE)</formula>
    </cfRule>
    <cfRule type="expression" dxfId="1244" priority="2042">
      <formula>IF(RIGHT(TEXT(Y1037,"0.#"),1)=".",TRUE,FALSE)</formula>
    </cfRule>
  </conditionalFormatting>
  <conditionalFormatting sqref="AL1036:AO1036">
    <cfRule type="expression" dxfId="1243" priority="2037">
      <formula>IF(AND(AL1036&gt;=0, RIGHT(TEXT(AL1036,"0.#"),1)&lt;&gt;"."),TRUE,FALSE)</formula>
    </cfRule>
    <cfRule type="expression" dxfId="1242" priority="2038">
      <formula>IF(AND(AL1036&gt;=0, RIGHT(TEXT(AL1036,"0.#"),1)="."),TRUE,FALSE)</formula>
    </cfRule>
    <cfRule type="expression" dxfId="1241" priority="2039">
      <formula>IF(AND(AL1036&lt;0, RIGHT(TEXT(AL1036,"0.#"),1)&lt;&gt;"."),TRUE,FALSE)</formula>
    </cfRule>
    <cfRule type="expression" dxfId="1240" priority="2040">
      <formula>IF(AND(AL1036&lt;0, RIGHT(TEXT(AL1036,"0.#"),1)="."),TRUE,FALSE)</formula>
    </cfRule>
  </conditionalFormatting>
  <conditionalFormatting sqref="Y1036">
    <cfRule type="expression" dxfId="1239" priority="2035">
      <formula>IF(RIGHT(TEXT(Y1036,"0.#"),1)=".",FALSE,TRUE)</formula>
    </cfRule>
    <cfRule type="expression" dxfId="1238" priority="2036">
      <formula>IF(RIGHT(TEXT(Y1036,"0.#"),1)=".",TRUE,FALSE)</formula>
    </cfRule>
  </conditionalFormatting>
  <conditionalFormatting sqref="AL1070:AO1097">
    <cfRule type="expression" dxfId="1237" priority="2031">
      <formula>IF(AND(AL1070&gt;=0, RIGHT(TEXT(AL1070,"0.#"),1)&lt;&gt;"."),TRUE,FALSE)</formula>
    </cfRule>
    <cfRule type="expression" dxfId="1236" priority="2032">
      <formula>IF(AND(AL1070&gt;=0, RIGHT(TEXT(AL1070,"0.#"),1)="."),TRUE,FALSE)</formula>
    </cfRule>
    <cfRule type="expression" dxfId="1235" priority="2033">
      <formula>IF(AND(AL1070&lt;0, RIGHT(TEXT(AL1070,"0.#"),1)&lt;&gt;"."),TRUE,FALSE)</formula>
    </cfRule>
    <cfRule type="expression" dxfId="1234" priority="2034">
      <formula>IF(AND(AL1070&lt;0, RIGHT(TEXT(AL1070,"0.#"),1)="."),TRUE,FALSE)</formula>
    </cfRule>
  </conditionalFormatting>
  <conditionalFormatting sqref="Y1070:Y1097">
    <cfRule type="expression" dxfId="1233" priority="2029">
      <formula>IF(RIGHT(TEXT(Y1070,"0.#"),1)=".",FALSE,TRUE)</formula>
    </cfRule>
    <cfRule type="expression" dxfId="1232" priority="2030">
      <formula>IF(RIGHT(TEXT(Y1070,"0.#"),1)=".",TRUE,FALSE)</formula>
    </cfRule>
  </conditionalFormatting>
  <conditionalFormatting sqref="AL1068:AO1069">
    <cfRule type="expression" dxfId="1231" priority="2025">
      <formula>IF(AND(AL1068&gt;=0, RIGHT(TEXT(AL1068,"0.#"),1)&lt;&gt;"."),TRUE,FALSE)</formula>
    </cfRule>
    <cfRule type="expression" dxfId="1230" priority="2026">
      <formula>IF(AND(AL1068&gt;=0, RIGHT(TEXT(AL1068,"0.#"),1)="."),TRUE,FALSE)</formula>
    </cfRule>
    <cfRule type="expression" dxfId="1229" priority="2027">
      <formula>IF(AND(AL1068&lt;0, RIGHT(TEXT(AL1068,"0.#"),1)&lt;&gt;"."),TRUE,FALSE)</formula>
    </cfRule>
    <cfRule type="expression" dxfId="1228" priority="2028">
      <formula>IF(AND(AL1068&lt;0, RIGHT(TEXT(AL1068,"0.#"),1)="."),TRUE,FALSE)</formula>
    </cfRule>
  </conditionalFormatting>
  <conditionalFormatting sqref="Y1068:Y1069">
    <cfRule type="expression" dxfId="1227" priority="2023">
      <formula>IF(RIGHT(TEXT(Y1068,"0.#"),1)=".",FALSE,TRUE)</formula>
    </cfRule>
    <cfRule type="expression" dxfId="1226" priority="2024">
      <formula>IF(RIGHT(TEXT(Y1068,"0.#"),1)=".",TRUE,FALSE)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I108">
    <cfRule type="expression" dxfId="31" priority="31">
      <formula>IF(RIGHT(TEXT(AI108,"0.#"),1)=".",FALSE,TRUE)</formula>
    </cfRule>
    <cfRule type="expression" dxfId="30" priority="32">
      <formula>IF(RIGHT(TEXT(AI108,"0.#"),1)=".",TRUE,FALSE)</formula>
    </cfRule>
  </conditionalFormatting>
  <conditionalFormatting sqref="Y1035">
    <cfRule type="expression" dxfId="29" priority="25">
      <formula>IF(RIGHT(TEXT(Y1035,"0.#"),1)=".",FALSE,TRUE)</formula>
    </cfRule>
    <cfRule type="expression" dxfId="28" priority="26">
      <formula>IF(RIGHT(TEXT(Y1035,"0.#"),1)=".",TRUE,FALSE)</formula>
    </cfRule>
  </conditionalFormatting>
  <conditionalFormatting sqref="AL1035:AO1035">
    <cfRule type="expression" dxfId="27" priority="27">
      <formula>IF(AND(AL1035&gt;=0, RIGHT(TEXT(AL1035,"0.#"),1)&lt;&gt;"."),TRUE,FALSE)</formula>
    </cfRule>
    <cfRule type="expression" dxfId="26" priority="28">
      <formula>IF(AND(AL1035&gt;=0, RIGHT(TEXT(AL1035,"0.#"),1)="."),TRUE,FALSE)</formula>
    </cfRule>
    <cfRule type="expression" dxfId="25" priority="29">
      <formula>IF(AND(AL1035&lt;0, RIGHT(TEXT(AL1035,"0.#"),1)&lt;&gt;"."),TRUE,FALSE)</formula>
    </cfRule>
    <cfRule type="expression" dxfId="24" priority="30">
      <formula>IF(AND(AL1035&lt;0, RIGHT(TEXT(AL1035,"0.#"),1)="."),TRUE,FALSE)</formula>
    </cfRule>
  </conditionalFormatting>
  <conditionalFormatting sqref="Y1004">
    <cfRule type="expression" dxfId="23" priority="19">
      <formula>IF(RIGHT(TEXT(Y1004,"0.#"),1)=".",FALSE,TRUE)</formula>
    </cfRule>
    <cfRule type="expression" dxfId="22" priority="20">
      <formula>IF(RIGHT(TEXT(Y1004,"0.#"),1)=".",TRUE,FALSE)</formula>
    </cfRule>
  </conditionalFormatting>
  <conditionalFormatting sqref="AL1004:AO1004">
    <cfRule type="expression" dxfId="21" priority="21">
      <formula>IF(AND(AL1004&gt;=0, RIGHT(TEXT(AL1004,"0.#"),1)&lt;&gt;"."),TRUE,FALSE)</formula>
    </cfRule>
    <cfRule type="expression" dxfId="20" priority="22">
      <formula>IF(AND(AL1004&gt;=0, RIGHT(TEXT(AL1004,"0.#"),1)="."),TRUE,FALSE)</formula>
    </cfRule>
    <cfRule type="expression" dxfId="19" priority="23">
      <formula>IF(AND(AL1004&lt;0, RIGHT(TEXT(AL1004,"0.#"),1)&lt;&gt;"."),TRUE,FALSE)</formula>
    </cfRule>
    <cfRule type="expression" dxfId="18" priority="24">
      <formula>IF(AND(AL1004&lt;0, RIGHT(TEXT(AL1004,"0.#"),1)="."),TRUE,FALSE)</formula>
    </cfRule>
  </conditionalFormatting>
  <conditionalFormatting sqref="Y938">
    <cfRule type="expression" dxfId="17" priority="13">
      <formula>IF(RIGHT(TEXT(Y938,"0.#"),1)=".",FALSE,TRUE)</formula>
    </cfRule>
    <cfRule type="expression" dxfId="16" priority="14">
      <formula>IF(RIGHT(TEXT(Y938,"0.#"),1)=".",TRUE,FALSE)</formula>
    </cfRule>
  </conditionalFormatting>
  <conditionalFormatting sqref="AL938:AO938">
    <cfRule type="expression" dxfId="15" priority="15">
      <formula>IF(AND(AL938&gt;=0, RIGHT(TEXT(AL938,"0.#"),1)&lt;&gt;"."),TRUE,FALSE)</formula>
    </cfRule>
    <cfRule type="expression" dxfId="14" priority="16">
      <formula>IF(AND(AL938&gt;=0, RIGHT(TEXT(AL938,"0.#"),1)="."),TRUE,FALSE)</formula>
    </cfRule>
    <cfRule type="expression" dxfId="13" priority="17">
      <formula>IF(AND(AL938&lt;0, RIGHT(TEXT(AL938,"0.#"),1)&lt;&gt;"."),TRUE,FALSE)</formula>
    </cfRule>
    <cfRule type="expression" dxfId="12" priority="18">
      <formula>IF(AND(AL938&lt;0, RIGHT(TEXT(AL938,"0.#"),1)="."),TRUE,FALSE)</formula>
    </cfRule>
  </conditionalFormatting>
  <conditionalFormatting sqref="Y972">
    <cfRule type="expression" dxfId="11" priority="7">
      <formula>IF(RIGHT(TEXT(Y972,"0.#"),1)=".",FALSE,TRUE)</formula>
    </cfRule>
    <cfRule type="expression" dxfId="10" priority="8">
      <formula>IF(RIGHT(TEXT(Y972,"0.#"),1)=".",TRUE,FALSE)</formula>
    </cfRule>
  </conditionalFormatting>
  <conditionalFormatting sqref="AL972:AO972">
    <cfRule type="expression" dxfId="9" priority="9">
      <formula>IF(AND(AL972&gt;=0, RIGHT(TEXT(AL972,"0.#"),1)&lt;&gt;"."),TRUE,FALSE)</formula>
    </cfRule>
    <cfRule type="expression" dxfId="8" priority="10">
      <formula>IF(AND(AL972&gt;=0, RIGHT(TEXT(AL972,"0.#"),1)="."),TRUE,FALSE)</formula>
    </cfRule>
    <cfRule type="expression" dxfId="7" priority="11">
      <formula>IF(AND(AL972&lt;0, RIGHT(TEXT(AL972,"0.#"),1)&lt;&gt;"."),TRUE,FALSE)</formula>
    </cfRule>
    <cfRule type="expression" dxfId="6" priority="12">
      <formula>IF(AND(AL972&lt;0, RIGHT(TEXT(AL972,"0.#"),1)="."),TRUE,FALSE)</formula>
    </cfRule>
  </conditionalFormatting>
  <conditionalFormatting sqref="Y971">
    <cfRule type="expression" dxfId="5" priority="1">
      <formula>IF(RIGHT(TEXT(Y971,"0.#"),1)=".",FALSE,TRUE)</formula>
    </cfRule>
    <cfRule type="expression" dxfId="4" priority="2">
      <formula>IF(RIGHT(TEXT(Y971,"0.#"),1)=".",TRUE,FALSE)</formula>
    </cfRule>
  </conditionalFormatting>
  <conditionalFormatting sqref="AL971:AO971">
    <cfRule type="expression" dxfId="3" priority="3">
      <formula>IF(AND(AL971&gt;=0, RIGHT(TEXT(AL971,"0.#"),1)&lt;&gt;"."),TRUE,FALSE)</formula>
    </cfRule>
    <cfRule type="expression" dxfId="2" priority="4">
      <formula>IF(AND(AL971&gt;=0, RIGHT(TEXT(AL971,"0.#"),1)="."),TRUE,FALSE)</formula>
    </cfRule>
    <cfRule type="expression" dxfId="1" priority="5">
      <formula>IF(AND(AL971&lt;0, RIGHT(TEXT(AL971,"0.#"),1)&lt;&gt;"."),TRUE,FALSE)</formula>
    </cfRule>
    <cfRule type="expression" dxfId="0" priority="6">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9370078740157483" bottom="0.39370078740157483" header="0.51181102362204722" footer="0.51181102362204722"/>
  <pageSetup paperSize="9" scale="69" fitToHeight="0" orientation="portrait" cellComments="asDisplayed" r:id="rId1"/>
  <headerFooter differentFirst="1" alignWithMargins="0"/>
  <rowBreaks count="5" manualBreakCount="5">
    <brk id="117" max="49" man="1"/>
    <brk id="735" max="49" man="1"/>
    <brk id="778" max="49" man="1"/>
    <brk id="900"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2020-11-20T13:25:09Z</dcterms:created>
  <dcterms:modified xsi:type="dcterms:W3CDTF">2020-11-20T13:26:13Z</dcterms:modified>
</cp:coreProperties>
</file>