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1038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L100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W28" i="3"/>
</calcChain>
</file>

<file path=xl/sharedStrings.xml><?xml version="1.0" encoding="utf-8"?>
<sst xmlns="http://schemas.openxmlformats.org/spreadsheetml/2006/main" count="2242" uniqueCount="582">
  <si>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</si>
  <si>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</si>
  <si>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</si>
  <si>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</si>
  <si>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</si>
  <si>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</si>
  <si>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</si>
  <si>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</si>
  <si>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</si>
  <si>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</si>
  <si>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</si>
  <si>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</si>
  <si>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</si>
  <si>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</si>
  <si>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</si>
  <si>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</si>
  <si>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</si>
  <si>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</si>
  <si>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</si>
  <si>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</si>
  <si>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</si>
  <si>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</si>
  <si>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</si>
  <si>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</si>
  <si>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</si>
  <si>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</si>
  <si>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</si>
  <si>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</si>
  <si>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</si>
  <si>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</si>
  <si>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</si>
  <si>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</si>
  <si>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</si>
  <si>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</si>
  <si>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</si>
  <si>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</si>
  <si>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</si>
  <si>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</si>
  <si>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</si>
  <si>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</si>
  <si>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</si>
  <si>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</si>
  <si>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</si>
  <si>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</si>
  <si>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</si>
  <si>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</si>
  <si>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</si>
  <si>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</si>
  <si>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</si>
  <si>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</si>
  <si>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</si>
  <si>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</si>
  <si>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</si>
  <si>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</si>
  <si>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</si>
  <si>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</si>
  <si>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</si>
  <si>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</si>
  <si>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</si>
  <si>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</si>
  <si>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</si>
  <si>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</si>
  <si>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</si>
  <si>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</si>
  <si>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</si>
  <si>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</si>
  <si>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</si>
  <si>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</si>
  <si>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</si>
  <si>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</si>
  <si>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</si>
  <si>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</si>
  <si>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</si>
  <si>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</si>
  <si>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</si>
  <si>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</si>
  <si>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</si>
  <si>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</si>
  <si>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</si>
  <si>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</si>
  <si>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</si>
  <si>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</si>
  <si>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</si>
  <si>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</si>
  <si>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</si>
  <si>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</si>
  <si>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</si>
  <si>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</si>
  <si>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</si>
  <si>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</si>
  <si>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</si>
  <si>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</si>
  <si>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</si>
  <si>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</si>
  <si>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</si>
  <si>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</si>
  <si>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</si>
  <si>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</si>
  <si>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</si>
  <si>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</si>
  <si>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</si>
  <si>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</si>
  <si>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</si>
  <si>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</si>
  <si>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</si>
  <si>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</si>
  <si>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</si>
  <si>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</si>
  <si>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</si>
  <si>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</si>
  <si>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</si>
  <si>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</si>
  <si>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</si>
  <si>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</si>
  <si>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</si>
  <si>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</si>
  <si>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</si>
  <si>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</si>
  <si>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</si>
  <si>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</si>
  <si>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</si>
  <si>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</si>
  <si>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</si>
  <si>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</si>
  <si>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</si>
  <si>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</si>
  <si>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</si>
  <si>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</si>
  <si>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</si>
  <si>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</si>
  <si>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</si>
  <si>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</si>
  <si>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</si>
  <si>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</si>
  <si>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</si>
  <si>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</si>
  <si>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</si>
  <si>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</si>
  <si>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</si>
  <si>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</si>
  <si>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</si>
  <si>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</si>
  <si>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</si>
  <si>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</si>
  <si>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</si>
  <si>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</si>
  <si>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</si>
  <si>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</si>
  <si>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</si>
  <si>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</si>
  <si>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</si>
  <si>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</si>
  <si>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</si>
  <si>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</si>
  <si>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</si>
  <si>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</si>
  <si>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</si>
  <si>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</si>
  <si>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</si>
  <si>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</si>
  <si>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</si>
  <si>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</si>
  <si>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</si>
  <si>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</si>
  <si>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</si>
  <si>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</si>
  <si>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</si>
  <si>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</si>
  <si>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</si>
  <si>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</si>
  <si>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</si>
  <si>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</si>
  <si>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</si>
  <si>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</si>
  <si>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</si>
  <si>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</si>
  <si>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</si>
  <si>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</si>
  <si>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</si>
  <si>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</si>
  <si>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</si>
  <si>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</si>
  <si>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</si>
  <si>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</si>
  <si>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</si>
  <si>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</si>
  <si>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</si>
  <si>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</si>
  <si>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</si>
  <si>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</si>
  <si>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</si>
  <si>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</si>
  <si>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</si>
  <si>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</si>
  <si>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</si>
  <si>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</si>
  <si>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</si>
  <si>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</si>
  <si>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</si>
  <si>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</si>
  <si>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</si>
  <si>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</si>
  <si>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</si>
  <si>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</si>
  <si>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</si>
  <si>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</si>
  <si>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</si>
  <si>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</si>
  <si>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</si>
  <si>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</si>
  <si>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</si>
  <si>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</si>
  <si>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</si>
  <si>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</si>
  <si>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</si>
  <si>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</si>
  <si>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</si>
  <si>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</si>
  <si>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</si>
  <si>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</si>
  <si>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</si>
  <si>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</si>
  <si>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</si>
  <si>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</si>
  <si>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</si>
  <si>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</si>
  <si>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</si>
  <si>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</si>
  <si>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</si>
  <si>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</si>
  <si>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</si>
  <si>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</si>
  <si>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</si>
  <si>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</si>
  <si>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</si>
  <si>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</si>
  <si>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</si>
  <si>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</si>
  <si>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</si>
  <si>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</si>
  <si>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</si>
  <si>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</si>
  <si>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</si>
  <si>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</si>
  <si>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</si>
  <si>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</si>
  <si>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</si>
  <si>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</si>
  <si>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</si>
  <si>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</si>
  <si>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</si>
  <si>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</si>
  <si>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</si>
  <si>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</si>
  <si>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</si>
  <si>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</si>
  <si>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</si>
  <si>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</si>
  <si>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</si>
  <si>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</si>
  <si>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</si>
  <si>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</si>
  <si>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</si>
  <si>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</si>
  <si>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</si>
  <si>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</si>
  <si>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</si>
  <si>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</si>
  <si>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</si>
  <si>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</si>
  <si>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</si>
  <si>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</si>
  <si>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</si>
  <si>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</si>
  <si>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</si>
  <si>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</si>
  <si>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</si>
  <si>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</si>
  <si>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</si>
  <si>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</si>
  <si>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</si>
  <si>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</si>
  <si>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</si>
  <si>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</si>
  <si>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</si>
  <si>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</si>
  <si>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</si>
  <si>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</si>
  <si>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</si>
  <si>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</si>
  <si>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</si>
  <si>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</si>
  <si>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</si>
  <si>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</si>
  <si>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</si>
  <si>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</si>
  <si>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</si>
  <si>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</si>
  <si>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</si>
  <si>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</si>
  <si>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</si>
  <si>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</si>
  <si>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</si>
  <si>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</si>
  <si>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</si>
  <si>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</si>
  <si>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</si>
  <si>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</si>
  <si>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</si>
  <si>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</si>
  <si>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</si>
  <si>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</si>
  <si>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</si>
  <si>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</si>
  <si>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</si>
  <si>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</si>
  <si>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</si>
  <si>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</si>
  <si>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</si>
  <si>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</si>
  <si>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</si>
  <si>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</si>
  <si>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</si>
  <si>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</si>
  <si>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</si>
  <si>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</si>
  <si>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</si>
  <si>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</si>
  <si>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</si>
  <si>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</si>
  <si>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</si>
  <si>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</si>
  <si>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</si>
  <si>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</si>
  <si>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</si>
  <si>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</si>
  <si>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</si>
  <si>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</si>
  <si>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</si>
  <si>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</si>
  <si>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</si>
  <si>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</si>
  <si>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</si>
  <si>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</si>
  <si>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</si>
  <si>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</si>
  <si>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</si>
  <si>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</si>
  <si>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</si>
  <si>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</si>
  <si>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</si>
  <si>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</si>
  <si>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</si>
  <si>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</si>
  <si>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</si>
  <si>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</si>
  <si>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</si>
  <si>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</si>
  <si>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</si>
  <si>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</si>
  <si>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</si>
  <si>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</si>
  <si>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</si>
  <si>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</si>
  <si>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</si>
  <si>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</si>
  <si>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</si>
  <si>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</si>
  <si>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</si>
  <si>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</si>
  <si>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</si>
  <si>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</si>
  <si>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</si>
  <si>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</si>
  <si>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</si>
  <si>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</si>
  <si>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</si>
  <si>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</si>
  <si>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</si>
  <si>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</si>
  <si>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</si>
  <si>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</si>
  <si>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</si>
  <si>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</si>
  <si>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</si>
  <si>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</si>
  <si>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</si>
  <si>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</si>
  <si>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</si>
  <si>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</si>
  <si>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</si>
  <si>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</si>
  <si>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</si>
  <si>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</si>
  <si>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</si>
  <si>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</si>
  <si>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</si>
  <si>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</si>
  <si>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</si>
  <si>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</si>
  <si>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</si>
  <si>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</si>
  <si>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</si>
  <si>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</si>
  <si>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</si>
  <si>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</si>
  <si>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</si>
  <si>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</si>
  <si>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</si>
  <si>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</si>
  <si>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</si>
  <si>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</si>
  <si>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</si>
  <si>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</si>
  <si>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</si>
  <si>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</si>
  <si>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</si>
  <si>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</si>
  <si>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</si>
  <si>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</si>
  <si>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</si>
  <si>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</si>
  <si>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</si>
  <si>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</si>
  <si>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</si>
  <si>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</si>
  <si>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</si>
  <si>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</si>
  <si>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</si>
  <si>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</si>
  <si>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</si>
  <si>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</si>
  <si>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</si>
  <si>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</si>
  <si>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</si>
  <si>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</si>
  <si>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</si>
  <si>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</si>
  <si>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</si>
  <si>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</si>
  <si>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</si>
  <si>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</si>
  <si>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</si>
  <si>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</si>
  <si>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</si>
  <si>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</si>
  <si>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</si>
  <si>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</si>
  <si>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</si>
  <si>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</si>
  <si>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</si>
  <si>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</si>
  <si>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</si>
  <si>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</si>
  <si>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</si>
  <si>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</si>
  <si>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</si>
  <si>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</si>
  <si>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</si>
  <si>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</si>
  <si>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</si>
  <si>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</si>
  <si>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</si>
  <si>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</si>
  <si>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</si>
  <si>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</si>
  <si>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</si>
  <si>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</si>
  <si>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</si>
  <si>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</si>
  <si>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</si>
  <si>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</si>
  <si>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</si>
  <si>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</si>
  <si>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</si>
  <si>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総務課長　栗田奈央子</t>
    <rPh sb="0" eb="2">
      <t>ソウム</t>
    </rPh>
    <rPh sb="2" eb="4">
      <t>カチョウ</t>
    </rPh>
    <rPh sb="5" eb="7">
      <t>クリタ</t>
    </rPh>
    <rPh sb="7" eb="10">
      <t>ナオコ</t>
    </rPh>
    <phoneticPr fontId="5"/>
  </si>
  <si>
    <t>○</t>
  </si>
  <si>
    <t>男女共同参画社会基本法　第7条及び19条</t>
    <phoneticPr fontId="5"/>
  </si>
  <si>
    <t>男女共同参画基本計画</t>
    <phoneticPr fontId="5"/>
  </si>
  <si>
    <t>男女共同参画社会の形成に向けた国際交流、国際協力を促進するため、各種国際会議に積極的に出席し、各国代表との意見交換を行う他、国際的動向に関する情報収集・分析、我が国の施策・取組についての発信等を通じて、女性の地位向上のための国際的規範や基準、取組の国内への浸透を図る。</t>
    <phoneticPr fontId="5"/>
  </si>
  <si>
    <t>「国連女性の地位委員会(CSW)」「APEC女性と経済フォーラム（WEF）」等の男女共同参画に関する国際会議に出席し、国際的な意思決定の場に我が国の基本的な考え方を反映させるとともに、日本の男女共同参画の現状や施策を紹介する英文パンフレットを作成・配布するなど、日本の状況を海外に積極的に発信する。また、国際会議等の機会を通じて収集した海外の取組方針や事例等について、国内で積極的に広報・啓発を図る。</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</si>
  <si>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</si>
  <si>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</si>
  <si>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</si>
  <si>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</si>
  <si>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</si>
  <si>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庁費</t>
    <rPh sb="0" eb="1">
      <t>チョウ</t>
    </rPh>
    <rPh sb="1" eb="2">
      <t>ヒ</t>
    </rPh>
    <phoneticPr fontId="5"/>
  </si>
  <si>
    <t>委員等旅費</t>
    <rPh sb="0" eb="2">
      <t>イイン</t>
    </rPh>
    <rPh sb="2" eb="3">
      <t>トウ</t>
    </rPh>
    <rPh sb="3" eb="5">
      <t>リョヒ</t>
    </rPh>
    <phoneticPr fontId="5"/>
  </si>
  <si>
    <t>「女子差別撤廃条約」という用語の周知度を平成32年度までに50%以上にする</t>
    <phoneticPr fontId="5"/>
  </si>
  <si>
    <t>「女子差別撤廃条約」という用語の周知度</t>
    <phoneticPr fontId="5"/>
  </si>
  <si>
    <t>％</t>
    <phoneticPr fontId="5"/>
  </si>
  <si>
    <t>男女共同参画社会に関する世論調査</t>
    <phoneticPr fontId="5"/>
  </si>
  <si>
    <t>国際交流・国際協力の推進（国内外で開催される国際会議への出席回数）</t>
    <phoneticPr fontId="5"/>
  </si>
  <si>
    <t>回</t>
    <rPh sb="0" eb="1">
      <t>カイ</t>
    </rPh>
    <phoneticPr fontId="5"/>
  </si>
  <si>
    <t>海外で開催される各種会議への出席に係るコスト＝
執行額（3１年度は予算額）／国際会議出席回数　　　　　　　　　　　　　　　</t>
    <rPh sb="0" eb="2">
      <t>カイガイ</t>
    </rPh>
    <rPh sb="3" eb="5">
      <t>カイサイ</t>
    </rPh>
    <rPh sb="8" eb="10">
      <t>カクシュ</t>
    </rPh>
    <rPh sb="10" eb="12">
      <t>カイギ</t>
    </rPh>
    <rPh sb="14" eb="16">
      <t>シュッセキ</t>
    </rPh>
    <rPh sb="17" eb="18">
      <t>カカ</t>
    </rPh>
    <phoneticPr fontId="5"/>
  </si>
  <si>
    <t>百万円</t>
    <rPh sb="0" eb="3">
      <t>ビャクマンエン</t>
    </rPh>
    <phoneticPr fontId="5"/>
  </si>
  <si>
    <t>　執行額/回</t>
    <rPh sb="1" eb="3">
      <t>シッコウ</t>
    </rPh>
    <rPh sb="3" eb="4">
      <t>ガク</t>
    </rPh>
    <rPh sb="5" eb="6">
      <t>カイ</t>
    </rPh>
    <phoneticPr fontId="5"/>
  </si>
  <si>
    <t>20.7百万/10回</t>
    <rPh sb="4" eb="6">
      <t>ビャクマン</t>
    </rPh>
    <rPh sb="9" eb="10">
      <t>カイ</t>
    </rPh>
    <phoneticPr fontId="5"/>
  </si>
  <si>
    <t>17.6百万/9回</t>
    <rPh sb="4" eb="6">
      <t>ビャクマン</t>
    </rPh>
    <rPh sb="8" eb="9">
      <t>カイ</t>
    </rPh>
    <phoneticPr fontId="5"/>
  </si>
  <si>
    <t>-</t>
    <phoneticPr fontId="5"/>
  </si>
  <si>
    <t>各国政府間の交流、情報交換など国際的な取組のため、国が主体となって実施する必要がある。</t>
    <phoneticPr fontId="5"/>
  </si>
  <si>
    <t>調査事業やセミナー、シンポジウム開催について一般競争入札を行い、適切な予算執行に努めている。</t>
    <phoneticPr fontId="5"/>
  </si>
  <si>
    <t>‐</t>
  </si>
  <si>
    <t>航空券はディスカウントチケットを利用することにより、旅費の削減を図っている。</t>
    <phoneticPr fontId="5"/>
  </si>
  <si>
    <t>133</t>
    <phoneticPr fontId="5"/>
  </si>
  <si>
    <t>92</t>
    <phoneticPr fontId="5"/>
  </si>
  <si>
    <t>139</t>
    <phoneticPr fontId="5"/>
  </si>
  <si>
    <t>99</t>
    <phoneticPr fontId="5"/>
  </si>
  <si>
    <t>135</t>
    <phoneticPr fontId="5"/>
  </si>
  <si>
    <t>87</t>
    <phoneticPr fontId="5"/>
  </si>
  <si>
    <t>96</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</si>
  <si>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</si>
  <si>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</si>
  <si>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</si>
  <si>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</si>
  <si>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t>
    <phoneticPr fontId="5"/>
  </si>
  <si>
    <t>職員J</t>
    <rPh sb="0" eb="2">
      <t>ショクイン</t>
    </rPh>
    <phoneticPr fontId="5"/>
  </si>
  <si>
    <t>職員I</t>
    <rPh sb="0" eb="2">
      <t>ショクイン</t>
    </rPh>
    <phoneticPr fontId="5"/>
  </si>
  <si>
    <t>職員H</t>
    <rPh sb="0" eb="2">
      <t>ショクイン</t>
    </rPh>
    <phoneticPr fontId="5"/>
  </si>
  <si>
    <t>職員F</t>
    <rPh sb="0" eb="2">
      <t>ショクイン</t>
    </rPh>
    <phoneticPr fontId="5"/>
  </si>
  <si>
    <t>職員G</t>
    <rPh sb="0" eb="2">
      <t>ショクイン</t>
    </rPh>
    <phoneticPr fontId="5"/>
  </si>
  <si>
    <t>職員E</t>
    <rPh sb="0" eb="2">
      <t>ショクイン</t>
    </rPh>
    <phoneticPr fontId="5"/>
  </si>
  <si>
    <t>外国旅費</t>
    <rPh sb="0" eb="2">
      <t>ガイコク</t>
    </rPh>
    <rPh sb="2" eb="4">
      <t>リョヒ</t>
    </rPh>
    <phoneticPr fontId="5"/>
  </si>
  <si>
    <t>（株）サイマル・インターナショナル</t>
    <phoneticPr fontId="5"/>
  </si>
  <si>
    <t>（株）インターグループ</t>
    <phoneticPr fontId="5"/>
  </si>
  <si>
    <t>翻訳</t>
    <rPh sb="0" eb="2">
      <t>ホンヤク</t>
    </rPh>
    <phoneticPr fontId="5"/>
  </si>
  <si>
    <t>-</t>
    <phoneticPr fontId="5"/>
  </si>
  <si>
    <t>日本コンベンションサービス（株）</t>
    <phoneticPr fontId="5"/>
  </si>
  <si>
    <t>シンソー印刷株式会社</t>
    <phoneticPr fontId="5"/>
  </si>
  <si>
    <t>印刷</t>
    <rPh sb="0" eb="2">
      <t>インサツ</t>
    </rPh>
    <phoneticPr fontId="5"/>
  </si>
  <si>
    <r>
      <t xml:space="preserve">
株式会社日本旅行</t>
    </r>
    <r>
      <rPr>
        <sz val="11"/>
        <rFont val="ＭＳ Ｐゴシック"/>
        <family val="3"/>
        <charset val="128"/>
      </rPr>
      <t xml:space="preserve"> 
</t>
    </r>
    <phoneticPr fontId="5"/>
  </si>
  <si>
    <t>諸謝金</t>
    <rPh sb="0" eb="3">
      <t>ショシャキン</t>
    </rPh>
    <phoneticPr fontId="5"/>
  </si>
  <si>
    <t>庁費</t>
    <rPh sb="0" eb="1">
      <t>チョウ</t>
    </rPh>
    <rPh sb="1" eb="2">
      <t>ヒ</t>
    </rPh>
    <phoneticPr fontId="5"/>
  </si>
  <si>
    <t>通訳</t>
    <rPh sb="0" eb="2">
      <t>ツウヤク</t>
    </rPh>
    <phoneticPr fontId="5"/>
  </si>
  <si>
    <t>非常勤職員手当</t>
    <rPh sb="0" eb="3">
      <t>ヒジョウキン</t>
    </rPh>
    <rPh sb="3" eb="5">
      <t>ショクイン</t>
    </rPh>
    <rPh sb="5" eb="7">
      <t>テアテ</t>
    </rPh>
    <phoneticPr fontId="5"/>
  </si>
  <si>
    <t>国連総会で採択された「持続可能な開発のための2030アジェンダ」に盛り込まれた「持続可能な開発目標（SDGs）」において、「ジェンダー平等」がゴールの一つに掲げられるなど、国際社会における女性のエンパワーメントとジェンダーの平等の達成の要望は高まっている。
　国際社会における女性活躍の取組について情報を収集・共有することは、国内の関連施策策定への活用に繋がり、我が国における女性活躍の加速に資するため、国民及び社会のニーズに応えるものである。</t>
    <phoneticPr fontId="5"/>
  </si>
  <si>
    <t>男女共同参画社会基本法では、基本理念の一つとして「国際的協調」が掲げられ、さらに、第４次男女共同参画基本計画では、国際社会における男女共同参画の推進及び女性のエンパワーメントへの貢献並びに国際会議等の機会を利用した我が国の取組等の発信・共有が必要とされており、政策体系の中で優先度は高い。
　また、政府の最重要課題に位置付けられている女性の活躍は、国際的にも高い関心が寄せられており、我が国の取組や成果を国際社会でPRし、国際会議への出席を通じて得た国際社会における女性活躍の取組についての情報を国内へフィードバックすることは、非常に重要であり、目的の達成に向けた適切な取組である。</t>
    <rPh sb="41" eb="42">
      <t>ダイ</t>
    </rPh>
    <phoneticPr fontId="5"/>
  </si>
  <si>
    <t>外国旅費については、複数社からの見積を実施し、役務（翻訳・通訳等）についても、複数社からの見積及び一般競争入札を実施し、競争性及びコスト水準の妥当性を確保しながら適切に使用している。</t>
    <rPh sb="19" eb="21">
      <t>ジッシ</t>
    </rPh>
    <phoneticPr fontId="5"/>
  </si>
  <si>
    <t>成果目標（「女子差別撤廃条約」の周知度）の達成はまだ途上にあるものの、国際会議の概要や結果を積極的に広報することなどを通じて、「女子差別撤廃条約」の周知度の更なる向上に努めたい。</t>
    <rPh sb="7" eb="8">
      <t>シ</t>
    </rPh>
    <rPh sb="78" eb="79">
      <t>サラ</t>
    </rPh>
    <phoneticPr fontId="5"/>
  </si>
  <si>
    <t>概ね見込みどおりである。</t>
    <phoneticPr fontId="5"/>
  </si>
  <si>
    <t>国際会議出席の成果については、「聞く会」（情報・意見交換会）、facebook、ホームページ、広報誌等において周知を図るなど、施策の効果的な推進に向けた取組を行っている。</t>
    <phoneticPr fontId="5"/>
  </si>
  <si>
    <t>・成長戦略の中核に位置付けられた女性の活躍等に関し、国際的な気運の醸成及び我が国の取組に関する情報発信を行うため、国際会議に出席し、適切に対応している。こうした会議の概要や結果を広報することなどを通じて、「女子差別撤廃条約」の周知度の向上に寄与している。
・契約については、競争性を確保することでコストの低減に努めている。また、国際会議への出席に際しては、出席の有無・出席人数等を検討し、航空券についてはディスカウントチケットを使用する等、コスト削減を続けており、予算の効率的・効果的な執行に努めている。</t>
    <rPh sb="11" eb="12">
      <t>ツ</t>
    </rPh>
    <phoneticPr fontId="5"/>
  </si>
  <si>
    <t>成果目標（「女子差別撤廃条約」の周知度）の達成はまだ途上にあるものの、女性の活躍に係る国際的な議論に参画などを通じて得た海外の取組事例等について、国内での積極的な広報等を図り、成果実績の向上に努める。同成果目標は、第4次男女共同参画基本計画（平成27年12月25日閣議決定）の第12分野に記載されており、同目標を指標に本事業を進めているところであるが、引き続き、妥当な成果目標について検討する。また、予算の効率的・効果的な執行に努める。</t>
    <rPh sb="7" eb="8">
      <t>シ</t>
    </rPh>
    <phoneticPr fontId="5"/>
  </si>
  <si>
    <t>個人A</t>
    <rPh sb="0" eb="2">
      <t>コジン</t>
    </rPh>
    <phoneticPr fontId="5"/>
  </si>
  <si>
    <t>12.8百万/10回</t>
    <rPh sb="4" eb="5">
      <t>ヒャク</t>
    </rPh>
    <phoneticPr fontId="5"/>
  </si>
  <si>
    <t>女性リーダー育成事業（調査・研究）</t>
    <rPh sb="6" eb="8">
      <t>イクセイ</t>
    </rPh>
    <rPh sb="8" eb="10">
      <t>ジギョウ</t>
    </rPh>
    <rPh sb="11" eb="13">
      <t>チョウサ</t>
    </rPh>
    <rPh sb="14" eb="16">
      <t>ケンキュウ</t>
    </rPh>
    <phoneticPr fontId="5"/>
  </si>
  <si>
    <t>アジア・太平洋輝く女性の交流事業（調査研究）</t>
    <phoneticPr fontId="5"/>
  </si>
  <si>
    <t>アジア・太平洋輝く女性の交流事業（シンポジウム）</t>
    <phoneticPr fontId="5"/>
  </si>
  <si>
    <t>アジア・太平洋輝く女性の交流事業（シンポジウム）</t>
    <phoneticPr fontId="5"/>
  </si>
  <si>
    <t>-</t>
    <phoneticPr fontId="5"/>
  </si>
  <si>
    <t>無</t>
  </si>
  <si>
    <t>当局職員において実施できる事業・業務については、可能な限り職員において実施しており、さらに、通訳業務等の役務費及び職員旅費等、費目・使途ともに真に必要なものに限定されている。</t>
    <rPh sb="16" eb="18">
      <t>ギョウム</t>
    </rPh>
    <phoneticPr fontId="5"/>
  </si>
  <si>
    <t>女性リーダー育成事業やアジア・太平洋事業において見積もりを大きく下回る金額で入札した業者があったこと、外国出張について経由地を工夫するなどできる限り安い航空券の確保に努めたこと、女性リーダー育成事業の研修会場が日帰りできる場所で確保できたことなどにより、支出が削減できたため。</t>
    <phoneticPr fontId="5"/>
  </si>
  <si>
    <t>男女共同参画施策に関する海外発信用の英文パンフレットについては、企画や内容の作成等を職員が行い、印刷のみ発注することで、低コストで作成している。</t>
    <rPh sb="35" eb="37">
      <t>ナイヨウ</t>
    </rPh>
    <rPh sb="38" eb="40">
      <t>サクセイ</t>
    </rPh>
    <phoneticPr fontId="5"/>
  </si>
  <si>
    <t>26百万/8回</t>
    <phoneticPr fontId="5"/>
  </si>
  <si>
    <t>91</t>
    <phoneticPr fontId="5"/>
  </si>
  <si>
    <t>-</t>
    <phoneticPr fontId="5"/>
  </si>
  <si>
    <t>アジア・太平洋輝く女性の交流事業（調査研究）</t>
    <phoneticPr fontId="5"/>
  </si>
  <si>
    <t>学校法人　　　　　　　　　　　　昭和女子大学</t>
    <phoneticPr fontId="5"/>
  </si>
  <si>
    <t>女性リーダー育成事業（調査・研究）</t>
    <phoneticPr fontId="5"/>
  </si>
  <si>
    <t>女性リーダー（大学）</t>
    <phoneticPr fontId="5"/>
  </si>
  <si>
    <t>公益財団法人        日本生産性本部</t>
    <phoneticPr fontId="5"/>
  </si>
  <si>
    <t>A.　公益財団法人　日本生産性本部</t>
    <phoneticPr fontId="5"/>
  </si>
  <si>
    <t>アイ・シー・ネット　　　　　株式会社</t>
    <phoneticPr fontId="5"/>
  </si>
  <si>
    <t>B.　アイ・シー・ネット株式会社</t>
    <phoneticPr fontId="5"/>
  </si>
  <si>
    <t>C.　株式会社日本旅行</t>
    <rPh sb="3" eb="7">
      <t>カブシキガイシャ</t>
    </rPh>
    <rPh sb="7" eb="9">
      <t>ニホン</t>
    </rPh>
    <rPh sb="9" eb="11">
      <t>リョコウ</t>
    </rPh>
    <phoneticPr fontId="5"/>
  </si>
  <si>
    <t>D.　シンソー印刷株式会社</t>
    <phoneticPr fontId="5"/>
  </si>
  <si>
    <t>英文パンフレット　印刷</t>
    <rPh sb="0" eb="2">
      <t>エイブン</t>
    </rPh>
    <rPh sb="9" eb="11">
      <t>インサツ</t>
    </rPh>
    <phoneticPr fontId="5"/>
  </si>
  <si>
    <t>（株）インターグループ</t>
    <phoneticPr fontId="5"/>
  </si>
  <si>
    <t>E.　（株）インターグループ</t>
    <phoneticPr fontId="5"/>
  </si>
  <si>
    <t>F. 　（株）インターグループ</t>
    <phoneticPr fontId="5"/>
  </si>
  <si>
    <t>G.　職員A</t>
    <rPh sb="3" eb="5">
      <t>ショクイン</t>
    </rPh>
    <phoneticPr fontId="5"/>
  </si>
  <si>
    <t>国外出張旅費</t>
    <rPh sb="0" eb="2">
      <t>コクガイ</t>
    </rPh>
    <rPh sb="2" eb="4">
      <t>シュッチョウ</t>
    </rPh>
    <rPh sb="4" eb="6">
      <t>リョヒ</t>
    </rPh>
    <phoneticPr fontId="5"/>
  </si>
  <si>
    <t>デザイン版下作成</t>
    <rPh sb="4" eb="6">
      <t>ハンシタ</t>
    </rPh>
    <rPh sb="6" eb="8">
      <t>サクセイ</t>
    </rPh>
    <phoneticPr fontId="5"/>
  </si>
  <si>
    <t>成果目標について、目的の達成に必要な業務内容となっているか引き続き検討するとともに、事業の適切な進捗管理、予算の効果的かつ効率的な予算執行に努めること。</t>
    <rPh sb="0" eb="2">
      <t>セイカ</t>
    </rPh>
    <rPh sb="2" eb="4">
      <t>モクヒョウ</t>
    </rPh>
    <rPh sb="9" eb="11">
      <t>モクテキ</t>
    </rPh>
    <rPh sb="12" eb="14">
      <t>タッセイ</t>
    </rPh>
    <rPh sb="15" eb="17">
      <t>ヒツヨウ</t>
    </rPh>
    <rPh sb="18" eb="20">
      <t>ギョウム</t>
    </rPh>
    <rPh sb="20" eb="22">
      <t>ナイヨウ</t>
    </rPh>
    <rPh sb="29" eb="30">
      <t>ヒ</t>
    </rPh>
    <rPh sb="31" eb="32">
      <t>ツヅ</t>
    </rPh>
    <rPh sb="33" eb="35">
      <t>ケントウ</t>
    </rPh>
    <rPh sb="42" eb="44">
      <t>ジギョウ</t>
    </rPh>
    <rPh sb="45" eb="47">
      <t>テキセツ</t>
    </rPh>
    <rPh sb="48" eb="50">
      <t>シンチョク</t>
    </rPh>
    <rPh sb="50" eb="52">
      <t>カンリ</t>
    </rPh>
    <rPh sb="53" eb="55">
      <t>ヨサン</t>
    </rPh>
    <rPh sb="56" eb="59">
      <t>コウカテキ</t>
    </rPh>
    <rPh sb="61" eb="64">
      <t>コウリツテキ</t>
    </rPh>
    <rPh sb="65" eb="67">
      <t>ヨサン</t>
    </rPh>
    <rPh sb="67" eb="69">
      <t>シッコウ</t>
    </rPh>
    <rPh sb="70" eb="71">
      <t>ツト</t>
    </rPh>
    <phoneticPr fontId="5"/>
  </si>
  <si>
    <t>国際交流・国際協力の促進に必要な経費</t>
    <phoneticPr fontId="5"/>
  </si>
  <si>
    <t>。</t>
    <phoneticPr fontId="5"/>
  </si>
  <si>
    <t>御所見を踏まえ、引き続き妥当な成果目標について検討するとともに、事業の適切な進捗管理、予算の効果的かつ効率的な予算執行に努めたい。</t>
    <rPh sb="0" eb="1">
      <t>ゴ</t>
    </rPh>
    <rPh sb="1" eb="3">
      <t>ショケン</t>
    </rPh>
    <rPh sb="4" eb="5">
      <t>フ</t>
    </rPh>
    <rPh sb="8" eb="9">
      <t>ヒ</t>
    </rPh>
    <rPh sb="10" eb="11">
      <t>ツヅ</t>
    </rPh>
    <rPh sb="12" eb="14">
      <t>ダトウ</t>
    </rPh>
    <rPh sb="15" eb="17">
      <t>セイカ</t>
    </rPh>
    <rPh sb="17" eb="19">
      <t>モクヒョウ</t>
    </rPh>
    <rPh sb="23" eb="25">
      <t>ケントウ</t>
    </rPh>
    <phoneticPr fontId="5"/>
  </si>
  <si>
    <t>＜諸謝金＞
・アジア・太平洋、アフリカの女性交流事業において、プログラム検証・評価経費、プログラム実施経費等、交流の対象にアフリカ諸国を追加するため。
＜職員旅費＞
・女性リーダー育成事業における出張回数減によるもの。
＜委員等旅費＞
・アジア・太平洋、アフリカの女性交流事業においてアフリカ出張が発生するため。
・女性リーダー育成事業を地方の大学と連携して実施するため。</t>
    <rPh sb="1" eb="2">
      <t>ショ</t>
    </rPh>
    <rPh sb="2" eb="4">
      <t>シャキン</t>
    </rPh>
    <rPh sb="11" eb="14">
      <t>タイヘイヨウ</t>
    </rPh>
    <rPh sb="20" eb="22">
      <t>ジョセイ</t>
    </rPh>
    <rPh sb="22" eb="24">
      <t>コウリュウ</t>
    </rPh>
    <rPh sb="24" eb="26">
      <t>ジギョウ</t>
    </rPh>
    <rPh sb="77" eb="79">
      <t>ショクイン</t>
    </rPh>
    <rPh sb="79" eb="81">
      <t>リョヒ</t>
    </rPh>
    <rPh sb="84" eb="86">
      <t>ジョセイ</t>
    </rPh>
    <rPh sb="90" eb="92">
      <t>イクセイ</t>
    </rPh>
    <rPh sb="92" eb="94">
      <t>ジギョウ</t>
    </rPh>
    <rPh sb="98" eb="100">
      <t>シュッチョウ</t>
    </rPh>
    <rPh sb="100" eb="102">
      <t>カイスウ</t>
    </rPh>
    <rPh sb="102" eb="103">
      <t>ゲン</t>
    </rPh>
    <rPh sb="111" eb="114">
      <t>イイントウ</t>
    </rPh>
    <rPh sb="114" eb="116">
      <t>リョヒ</t>
    </rPh>
    <rPh sb="123" eb="126">
      <t>タイヘイヨウ</t>
    </rPh>
    <rPh sb="132" eb="134">
      <t>ジョセイ</t>
    </rPh>
    <rPh sb="134" eb="136">
      <t>コウリュウ</t>
    </rPh>
    <rPh sb="136" eb="138">
      <t>ジギョウ</t>
    </rPh>
    <rPh sb="146" eb="148">
      <t>シュッチョウ</t>
    </rPh>
    <rPh sb="149" eb="151">
      <t>ハッセイ</t>
    </rPh>
    <rPh sb="158" eb="160">
      <t>ジョセイ</t>
    </rPh>
    <rPh sb="164" eb="166">
      <t>イクセイ</t>
    </rPh>
    <rPh sb="166" eb="168">
      <t>ジギョウ</t>
    </rPh>
    <rPh sb="169" eb="171">
      <t>チホウ</t>
    </rPh>
    <rPh sb="172" eb="174">
      <t>ダイガク</t>
    </rPh>
    <rPh sb="175" eb="177">
      <t>レンケイ</t>
    </rPh>
    <rPh sb="179" eb="181">
      <t>ジッシ</t>
    </rPh>
    <phoneticPr fontId="5"/>
  </si>
  <si>
    <t>-</t>
  </si>
  <si>
    <t>男女共同参画局</t>
    <rPh sb="0" eb="2">
      <t>ダンジョ</t>
    </rPh>
    <rPh sb="2" eb="4">
      <t>キョウドウ</t>
    </rPh>
    <rPh sb="4" eb="6">
      <t>サンカク</t>
    </rPh>
    <rPh sb="6" eb="7">
      <t>キョク</t>
    </rPh>
    <phoneticPr fontId="5"/>
  </si>
  <si>
    <t>総務課</t>
    <rPh sb="0" eb="3">
      <t>ソウムカ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</si>
</sst>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33" fillId="0"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33" fillId="0" borderId="50" xfId="0" applyFont="1" applyBorder="1" applyAlignment="1" applyProtection="1">
      <alignment horizontal="left" vertical="center" wrapText="1"/>
      <protection locked="0"/>
    </xf>
    <xf numFmtId="0" fontId="3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3" fillId="0" borderId="41" xfId="0" applyFont="1" applyBorder="1" applyAlignment="1" applyProtection="1">
      <alignment horizontal="left" vertical="center" wrapText="1" shrinkToFit="1"/>
      <protection locked="0"/>
    </xf>
    <xf numFmtId="0" fontId="33"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69"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43"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9E91CE-26C3-4F4B-AAE3-14B4028FB333}" type="doc">
      <dgm:prSet loTypeId="urn:microsoft.com/office/officeart/2008/layout/HorizontalMultiLevelHierarchy"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9E3F0FF0-3D86-4734-86E3-C40D978D1F92}">
      <dgm:prSet phldrT="[テキスト]" custT="1"/>
      <dgm:spPr/>
      <dgm:t>
        <a:bodyPr/>
        <a:lstStyle/>
        <a:p>
          <a:r>
            <a:rPr kumimoji="1" lang="ja-JP" altLang="en-US" sz="1200"/>
            <a:t>内閣府男女共同参画局</a:t>
          </a:r>
          <a:endParaRPr kumimoji="1" lang="en-US" altLang="ja-JP" sz="1100"/>
        </a:p>
        <a:p>
          <a:r>
            <a:rPr kumimoji="1" lang="en-US" altLang="ja-JP" sz="1200"/>
            <a:t>67.9</a:t>
          </a:r>
          <a:r>
            <a:rPr kumimoji="1" lang="ja-JP" altLang="en-US" sz="1200"/>
            <a:t>百万円</a:t>
          </a:r>
        </a:p>
      </dgm:t>
    </dgm:pt>
    <dgm:pt modelId="{9B84EB2A-2D20-4F39-99EC-A251B4DFDD90}" type="parTrans" cxnId="{58CFEA46-E23F-4B42-9DEB-166E8F99B3F3}">
      <dgm:prSet/>
      <dgm:spPr/>
      <dgm:t>
        <a:bodyPr/>
        <a:lstStyle/>
        <a:p>
          <a:endParaRPr kumimoji="1" lang="ja-JP" altLang="en-US"/>
        </a:p>
      </dgm:t>
    </dgm:pt>
    <dgm:pt modelId="{8FA9E27A-698C-42F1-96EC-CE338A80E625}" type="sibTrans" cxnId="{58CFEA46-E23F-4B42-9DEB-166E8F99B3F3}">
      <dgm:prSet/>
      <dgm:spPr/>
      <dgm:t>
        <a:bodyPr/>
        <a:lstStyle/>
        <a:p>
          <a:endParaRPr kumimoji="1" lang="ja-JP" altLang="en-US"/>
        </a:p>
      </dgm:t>
    </dgm:pt>
    <dgm:pt modelId="{9C53466B-472F-4F41-907A-AE2B62127037}">
      <dgm:prSet phldrT="[テキスト]" custT="1"/>
      <dgm:spPr/>
      <dgm:t>
        <a:bodyPr/>
        <a:lstStyle/>
        <a:p>
          <a:r>
            <a:rPr kumimoji="1" lang="en-US" altLang="ja-JP" sz="1100"/>
            <a:t>【</a:t>
          </a:r>
          <a:r>
            <a:rPr kumimoji="1" lang="ja-JP" altLang="en-US" sz="1100"/>
            <a:t>一般競争入札（総合評価）</a:t>
          </a:r>
          <a:r>
            <a:rPr kumimoji="1" lang="en-US" altLang="ja-JP" sz="1100"/>
            <a:t>】</a:t>
          </a:r>
        </a:p>
        <a:p>
          <a:r>
            <a:rPr kumimoji="1" lang="en-US" altLang="ja-JP" sz="1100"/>
            <a:t>A.</a:t>
          </a:r>
          <a:r>
            <a:rPr kumimoji="1" lang="ja-JP" altLang="en-US" sz="1100" baseline="0"/>
            <a:t>女性リーダー育成事業</a:t>
          </a:r>
          <a:endParaRPr kumimoji="1" lang="en-US" altLang="ja-JP" sz="1100" baseline="0"/>
        </a:p>
        <a:p>
          <a:r>
            <a:rPr kumimoji="1" lang="en-US" altLang="ja-JP" sz="1100"/>
            <a:t>2</a:t>
          </a:r>
          <a:r>
            <a:rPr kumimoji="1" lang="ja-JP" altLang="en-US" sz="1100"/>
            <a:t>社　</a:t>
          </a:r>
          <a:r>
            <a:rPr kumimoji="1" lang="en-US" altLang="ja-JP" sz="1100"/>
            <a:t>18.2</a:t>
          </a:r>
          <a:r>
            <a:rPr kumimoji="1" lang="ja-JP" altLang="en-US" sz="1100"/>
            <a:t>百万円</a:t>
          </a:r>
          <a:endParaRPr kumimoji="1" lang="en-US" altLang="ja-JP" sz="1100"/>
        </a:p>
      </dgm:t>
    </dgm:pt>
    <dgm:pt modelId="{2A565545-1CC8-4115-9E8B-66D0F6DCCD29}" type="parTrans" cxnId="{73CB70C4-9B72-42C8-9431-2C3998B7D9E9}">
      <dgm:prSet/>
      <dgm:spPr/>
      <dgm:t>
        <a:bodyPr/>
        <a:lstStyle/>
        <a:p>
          <a:endParaRPr kumimoji="1" lang="ja-JP" altLang="en-US"/>
        </a:p>
      </dgm:t>
    </dgm:pt>
    <dgm:pt modelId="{4041A877-83AA-48B1-BB24-A0E63AD21E0D}" type="sibTrans" cxnId="{73CB70C4-9B72-42C8-9431-2C3998B7D9E9}">
      <dgm:prSet/>
      <dgm:spPr/>
      <dgm:t>
        <a:bodyPr/>
        <a:lstStyle/>
        <a:p>
          <a:endParaRPr kumimoji="1" lang="ja-JP" altLang="en-US"/>
        </a:p>
      </dgm:t>
    </dgm:pt>
    <dgm:pt modelId="{391C4D11-9B4D-4B7D-87F5-501047EF7E23}">
      <dgm:prSet phldrT="[テキスト]" custT="1"/>
      <dgm:spPr/>
      <dgm:t>
        <a:bodyPr/>
        <a:lstStyle/>
        <a:p>
          <a:r>
            <a:rPr kumimoji="1" lang="en-US" altLang="ja-JP" sz="1100"/>
            <a:t>【</a:t>
          </a:r>
          <a:r>
            <a:rPr kumimoji="1" lang="ja-JP" altLang="en-US" sz="1100"/>
            <a:t>随意契約（少額）</a:t>
          </a:r>
          <a:r>
            <a:rPr kumimoji="1" lang="en-US" altLang="ja-JP" sz="1100"/>
            <a:t>】</a:t>
          </a:r>
        </a:p>
        <a:p>
          <a:r>
            <a:rPr kumimoji="1" lang="en-US" altLang="ja-JP" sz="1100"/>
            <a:t>D.</a:t>
          </a:r>
          <a:r>
            <a:rPr kumimoji="1" lang="ja-JP" altLang="en-US" sz="1100">
              <a:latin typeface="+mn-ea"/>
              <a:ea typeface="+mn-ea"/>
            </a:rPr>
            <a:t>英文パンフレット</a:t>
          </a:r>
          <a:endParaRPr kumimoji="1" lang="en-US" altLang="ja-JP" sz="1100">
            <a:latin typeface="+mn-ea"/>
            <a:ea typeface="+mn-ea"/>
          </a:endParaRPr>
        </a:p>
        <a:p>
          <a:r>
            <a:rPr kumimoji="1" lang="en-US" altLang="ja-JP" sz="1100">
              <a:latin typeface="+mn-ea"/>
              <a:ea typeface="+mn-ea"/>
            </a:rPr>
            <a:t>Women and Men in Japan</a:t>
          </a:r>
        </a:p>
        <a:p>
          <a:r>
            <a:rPr kumimoji="1" lang="en-US" altLang="ja-JP" sz="1200"/>
            <a:t>2</a:t>
          </a:r>
          <a:r>
            <a:rPr kumimoji="1" lang="ja-JP" altLang="en-US" sz="1200"/>
            <a:t>社　</a:t>
          </a:r>
          <a:r>
            <a:rPr kumimoji="1" lang="en-US" altLang="ja-JP" sz="1200"/>
            <a:t>1.1</a:t>
          </a:r>
          <a:r>
            <a:rPr kumimoji="1" lang="ja-JP" altLang="en-US" sz="1200"/>
            <a:t>百万円</a:t>
          </a:r>
          <a:endParaRPr kumimoji="1" lang="ja-JP" altLang="en-US" sz="1100"/>
        </a:p>
      </dgm:t>
    </dgm:pt>
    <dgm:pt modelId="{50F27F45-2BF2-4465-89B2-5BBD28BBD9AB}" type="parTrans" cxnId="{728B42D6-CEF3-4863-9240-FEC8AEB47F3E}">
      <dgm:prSet/>
      <dgm:spPr/>
      <dgm:t>
        <a:bodyPr/>
        <a:lstStyle/>
        <a:p>
          <a:endParaRPr kumimoji="1" lang="ja-JP" altLang="en-US"/>
        </a:p>
      </dgm:t>
    </dgm:pt>
    <dgm:pt modelId="{159B2E7B-CED1-4229-B8B9-3FEDFA0C3F0D}" type="sibTrans" cxnId="{728B42D6-CEF3-4863-9240-FEC8AEB47F3E}">
      <dgm:prSet/>
      <dgm:spPr/>
      <dgm:t>
        <a:bodyPr/>
        <a:lstStyle/>
        <a:p>
          <a:endParaRPr kumimoji="1" lang="ja-JP" altLang="en-US"/>
        </a:p>
      </dgm:t>
    </dgm:pt>
    <dgm:pt modelId="{CF911FA5-B2B3-4761-8B18-A78AFCC0609B}">
      <dgm:prSet custT="1"/>
      <dgm:spPr/>
      <dgm:t>
        <a:bodyPr/>
        <a:lstStyle/>
        <a:p>
          <a:r>
            <a:rPr kumimoji="1" lang="en-US" altLang="ja-JP" sz="1100"/>
            <a:t>【</a:t>
          </a:r>
          <a:r>
            <a:rPr kumimoji="1" lang="ja-JP" altLang="en-US" sz="1100"/>
            <a:t>一般競争入札（最低価格）</a:t>
          </a:r>
          <a:r>
            <a:rPr kumimoji="1" lang="en-US" altLang="ja-JP" sz="1100"/>
            <a:t>】</a:t>
          </a:r>
        </a:p>
        <a:p>
          <a:r>
            <a:rPr kumimoji="1" lang="en-US" altLang="ja-JP" sz="1100"/>
            <a:t>C. </a:t>
          </a:r>
          <a:r>
            <a:rPr kumimoji="1" lang="ja-JP" altLang="en-US" sz="1100" baseline="0"/>
            <a:t>アジア・太平洋輝く女性の交流事業（シンポジウム運営） </a:t>
          </a:r>
          <a:endParaRPr kumimoji="1" lang="en-US" altLang="ja-JP" sz="1100"/>
        </a:p>
        <a:p>
          <a:r>
            <a:rPr kumimoji="1" lang="en-US" altLang="ja-JP" sz="1100"/>
            <a:t>1</a:t>
          </a:r>
          <a:r>
            <a:rPr kumimoji="1" lang="ja-JP" altLang="en-US" sz="1100"/>
            <a:t>社　</a:t>
          </a:r>
          <a:r>
            <a:rPr kumimoji="1" lang="en-US" altLang="ja-JP" sz="1100"/>
            <a:t>10.7</a:t>
          </a:r>
          <a:r>
            <a:rPr kumimoji="1" lang="ja-JP" altLang="en-US" sz="1100"/>
            <a:t>百万円</a:t>
          </a:r>
          <a:endParaRPr kumimoji="1" lang="en-US" altLang="ja-JP" sz="1100"/>
        </a:p>
      </dgm:t>
    </dgm:pt>
    <dgm:pt modelId="{0B10A935-4C21-4668-A5B2-2221AC3FF342}" type="parTrans" cxnId="{2DD5D37D-BD08-483B-99C4-1EE472BE4272}">
      <dgm:prSet/>
      <dgm:spPr/>
      <dgm:t>
        <a:bodyPr/>
        <a:lstStyle/>
        <a:p>
          <a:endParaRPr kumimoji="1" lang="ja-JP" altLang="en-US"/>
        </a:p>
      </dgm:t>
    </dgm:pt>
    <dgm:pt modelId="{B9645061-C4F0-4B98-9244-98FF0B456471}" type="sibTrans" cxnId="{2DD5D37D-BD08-483B-99C4-1EE472BE4272}">
      <dgm:prSet/>
      <dgm:spPr/>
      <dgm:t>
        <a:bodyPr/>
        <a:lstStyle/>
        <a:p>
          <a:endParaRPr kumimoji="1" lang="ja-JP" altLang="en-US"/>
        </a:p>
      </dgm:t>
    </dgm:pt>
    <dgm:pt modelId="{68D00139-B1E8-4646-9AA2-539EB0BF5F1A}">
      <dgm:prSet custT="1"/>
      <dgm:spPr/>
      <dgm:t>
        <a:bodyPr/>
        <a:lstStyle/>
        <a:p>
          <a:r>
            <a:rPr kumimoji="1" lang="en-US" altLang="ja-JP" sz="1100" baseline="0"/>
            <a:t>【</a:t>
          </a:r>
          <a:r>
            <a:rPr kumimoji="1" lang="ja-JP" altLang="en-US" sz="1100" baseline="0"/>
            <a:t>一般競争入札（総合評価）</a:t>
          </a:r>
          <a:r>
            <a:rPr kumimoji="1" lang="en-US" altLang="ja-JP" sz="1100" baseline="0"/>
            <a:t>】</a:t>
          </a:r>
        </a:p>
        <a:p>
          <a:r>
            <a:rPr kumimoji="1" lang="en-US" altLang="ja-JP" sz="1100" baseline="0"/>
            <a:t>B. </a:t>
          </a:r>
          <a:r>
            <a:rPr kumimoji="1" lang="ja-JP" altLang="en-US" sz="1100"/>
            <a:t>アジア・太平洋輝く女性の交流事業（調査研究）</a:t>
          </a:r>
          <a:endParaRPr kumimoji="1" lang="en-US" altLang="ja-JP" sz="1100" baseline="0"/>
        </a:p>
        <a:p>
          <a:r>
            <a:rPr kumimoji="1" lang="en-US" altLang="ja-JP" sz="1100" baseline="0"/>
            <a:t>1</a:t>
          </a:r>
          <a:r>
            <a:rPr kumimoji="1" lang="ja-JP" altLang="en-US" sz="1100" baseline="0"/>
            <a:t>社　</a:t>
          </a:r>
          <a:r>
            <a:rPr kumimoji="1" lang="en-US" altLang="ja-JP" sz="1100" baseline="0"/>
            <a:t>17.9</a:t>
          </a:r>
          <a:r>
            <a:rPr kumimoji="1" lang="ja-JP" altLang="en-US" sz="1100" baseline="0"/>
            <a:t>百万円</a:t>
          </a:r>
          <a:endParaRPr kumimoji="1" lang="en-US" altLang="ja-JP" sz="1100" baseline="0"/>
        </a:p>
      </dgm:t>
    </dgm:pt>
    <dgm:pt modelId="{2C2AAFFD-82A9-4BCE-850D-692ECA93832B}" type="parTrans" cxnId="{CE9DAB05-1AB6-412C-9E92-5E5C1E43C621}">
      <dgm:prSet/>
      <dgm:spPr/>
      <dgm:t>
        <a:bodyPr/>
        <a:lstStyle/>
        <a:p>
          <a:endParaRPr kumimoji="1" lang="ja-JP" altLang="en-US"/>
        </a:p>
      </dgm:t>
    </dgm:pt>
    <dgm:pt modelId="{810C0B8F-0795-4FDA-B65A-58509DC102CC}" type="sibTrans" cxnId="{CE9DAB05-1AB6-412C-9E92-5E5C1E43C621}">
      <dgm:prSet/>
      <dgm:spPr/>
      <dgm:t>
        <a:bodyPr/>
        <a:lstStyle/>
        <a:p>
          <a:endParaRPr kumimoji="1" lang="ja-JP" altLang="en-US"/>
        </a:p>
      </dgm:t>
    </dgm:pt>
    <dgm:pt modelId="{3F9CD93C-F666-4A2F-807C-917A7258C79D}">
      <dgm:prSet custT="1"/>
      <dgm:spPr/>
      <dgm: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p>
        <a:p>
          <a:r>
            <a:rPr kumimoji="1" lang="en-US" altLang="ja-JP" sz="1100">
              <a:latin typeface="+mn-ea"/>
              <a:ea typeface="+mn-ea"/>
            </a:rPr>
            <a:t>E.</a:t>
          </a:r>
          <a:r>
            <a:rPr kumimoji="1" lang="ja-JP" altLang="en-US" sz="1100">
              <a:latin typeface="+mn-ea"/>
              <a:ea typeface="+mn-ea"/>
            </a:rPr>
            <a:t>通訳費等</a:t>
          </a:r>
          <a:endParaRPr kumimoji="1" lang="en-US" altLang="ja-JP" sz="1100">
            <a:latin typeface="+mn-ea"/>
            <a:ea typeface="+mn-ea"/>
          </a:endParaRPr>
        </a:p>
        <a:p>
          <a:r>
            <a:rPr kumimoji="1" lang="en-US" altLang="ja-JP" sz="1100"/>
            <a:t>2</a:t>
          </a:r>
          <a:r>
            <a:rPr kumimoji="1" lang="ja-JP" altLang="en-US" sz="1100"/>
            <a:t>社</a:t>
          </a:r>
          <a:r>
            <a:rPr kumimoji="1" lang="en-US" altLang="ja-JP" sz="1100"/>
            <a:t>1</a:t>
          </a:r>
          <a:r>
            <a:rPr kumimoji="1" lang="ja-JP" altLang="en-US" sz="1100"/>
            <a:t>個人　</a:t>
          </a:r>
          <a:r>
            <a:rPr kumimoji="1" lang="en-US" altLang="ja-JP" sz="1100"/>
            <a:t>0.9</a:t>
          </a:r>
          <a:r>
            <a:rPr kumimoji="1" lang="ja-JP" altLang="en-US" sz="1100"/>
            <a:t>百万円</a:t>
          </a:r>
          <a:endParaRPr kumimoji="1" lang="ja-JP" altLang="en-US" sz="1100">
            <a:latin typeface="+mn-ea"/>
            <a:ea typeface="+mn-ea"/>
          </a:endParaRPr>
        </a:p>
      </dgm:t>
    </dgm:pt>
    <dgm:pt modelId="{9046F6DD-A372-44FD-B910-1EEB1049EDBC}" type="parTrans" cxnId="{2367EF11-2BE3-4E86-92AA-CCF96D666E15}">
      <dgm:prSet/>
      <dgm:spPr/>
      <dgm:t>
        <a:bodyPr/>
        <a:lstStyle/>
        <a:p>
          <a:endParaRPr kumimoji="1" lang="ja-JP" altLang="en-US"/>
        </a:p>
      </dgm:t>
    </dgm:pt>
    <dgm:pt modelId="{528635BC-8270-4BFA-9C51-1AE58DF98790}" type="sibTrans" cxnId="{2367EF11-2BE3-4E86-92AA-CCF96D666E15}">
      <dgm:prSet/>
      <dgm:spPr/>
      <dgm:t>
        <a:bodyPr/>
        <a:lstStyle/>
        <a:p>
          <a:endParaRPr kumimoji="1" lang="ja-JP" altLang="en-US"/>
        </a:p>
      </dgm:t>
    </dgm:pt>
    <dgm:pt modelId="{93850B11-87F2-413D-BF09-8422B52F2673}">
      <dgm:prSet custT="1"/>
      <dgm:spPr/>
      <dgm: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p>
        <a:p>
          <a:r>
            <a:rPr kumimoji="1" lang="en-US" altLang="ja-JP" sz="1100">
              <a:latin typeface="+mn-ea"/>
              <a:ea typeface="+mn-ea"/>
            </a:rPr>
            <a:t>F.</a:t>
          </a:r>
          <a:r>
            <a:rPr kumimoji="1" lang="ja-JP" altLang="en-US" sz="1100">
              <a:latin typeface="+mn-ea"/>
              <a:ea typeface="+mn-ea"/>
            </a:rPr>
            <a:t>翻訳費等</a:t>
          </a:r>
          <a:endParaRPr kumimoji="1" lang="en-US" altLang="ja-JP" sz="1100">
            <a:latin typeface="+mn-ea"/>
            <a:ea typeface="+mn-ea"/>
          </a:endParaRPr>
        </a:p>
        <a:p>
          <a:r>
            <a:rPr kumimoji="1" lang="en-US" altLang="ja-JP" sz="1100">
              <a:latin typeface="+mn-ea"/>
              <a:ea typeface="+mn-ea"/>
            </a:rPr>
            <a:t>2</a:t>
          </a:r>
          <a:r>
            <a:rPr kumimoji="1" lang="ja-JP" altLang="en-US" sz="1100">
              <a:latin typeface="+mn-ea"/>
              <a:ea typeface="+mn-ea"/>
            </a:rPr>
            <a:t>社　</a:t>
          </a:r>
          <a:r>
            <a:rPr kumimoji="1" lang="en-US" altLang="ja-JP" sz="1100">
              <a:latin typeface="+mn-ea"/>
              <a:ea typeface="+mn-ea"/>
            </a:rPr>
            <a:t>0.7</a:t>
          </a:r>
          <a:r>
            <a:rPr kumimoji="1" lang="ja-JP" altLang="en-US" sz="1100">
              <a:latin typeface="+mn-ea"/>
              <a:ea typeface="+mn-ea"/>
            </a:rPr>
            <a:t>百万円</a:t>
          </a:r>
          <a:endParaRPr kumimoji="1" lang="ja-JP" altLang="en-US" sz="1100"/>
        </a:p>
      </dgm:t>
    </dgm:pt>
    <dgm:pt modelId="{76D4A304-AB75-4EEB-99A1-D8D12F2513D3}" type="parTrans" cxnId="{FF82099F-294B-4C04-8B5B-86BA0F7141D3}">
      <dgm:prSet/>
      <dgm:spPr/>
      <dgm:t>
        <a:bodyPr/>
        <a:lstStyle/>
        <a:p>
          <a:endParaRPr kumimoji="1" lang="ja-JP" altLang="en-US"/>
        </a:p>
      </dgm:t>
    </dgm:pt>
    <dgm:pt modelId="{2B2C436C-C7E1-4BDC-80E3-6B71F427C992}" type="sibTrans" cxnId="{FF82099F-294B-4C04-8B5B-86BA0F7141D3}">
      <dgm:prSet/>
      <dgm:spPr/>
      <dgm:t>
        <a:bodyPr/>
        <a:lstStyle/>
        <a:p>
          <a:endParaRPr kumimoji="1" lang="ja-JP" altLang="en-US"/>
        </a:p>
      </dgm:t>
    </dgm:pt>
    <dgm:pt modelId="{A8664ED9-544C-4EB7-970E-BEEB6E89D321}">
      <dgm:prSet custT="1"/>
      <dgm:spPr/>
      <dgm:t>
        <a:bodyPr/>
        <a:lstStyle/>
        <a:p>
          <a:r>
            <a:rPr kumimoji="1" lang="en-US" altLang="ja-JP" sz="1100"/>
            <a:t>G.</a:t>
          </a:r>
          <a:r>
            <a:rPr kumimoji="1" lang="ja-JP" altLang="en-US" sz="1100"/>
            <a:t>その他事務費</a:t>
          </a:r>
          <a:endParaRPr kumimoji="1" lang="en-US" altLang="ja-JP" sz="1100"/>
        </a:p>
        <a:p>
          <a:r>
            <a:rPr kumimoji="1" lang="ja-JP" altLang="en-US" sz="1100"/>
            <a:t>各種会議出席にかかる支出等</a:t>
          </a:r>
          <a:endParaRPr kumimoji="1" lang="en-US" altLang="ja-JP" sz="1100"/>
        </a:p>
        <a:p>
          <a:r>
            <a:rPr kumimoji="1" lang="en-US" altLang="ja-JP" sz="1100"/>
            <a:t>18.3</a:t>
          </a:r>
          <a:r>
            <a:rPr kumimoji="1" lang="ja-JP" altLang="en-US" sz="1100"/>
            <a:t>百万円</a:t>
          </a:r>
        </a:p>
      </dgm:t>
    </dgm:pt>
    <dgm:pt modelId="{31CA087C-7AD7-4063-AB4A-5A2427CACA6C}" type="parTrans" cxnId="{EDC665B8-2224-4896-9E8A-00BA01F6F244}">
      <dgm:prSet/>
      <dgm:spPr/>
      <dgm:t>
        <a:bodyPr/>
        <a:lstStyle/>
        <a:p>
          <a:endParaRPr kumimoji="1" lang="ja-JP" altLang="en-US"/>
        </a:p>
      </dgm:t>
    </dgm:pt>
    <dgm:pt modelId="{BB1F75FB-7884-45F3-A54C-185375DE296E}" type="sibTrans" cxnId="{EDC665B8-2224-4896-9E8A-00BA01F6F244}">
      <dgm:prSet/>
      <dgm:spPr/>
      <dgm:t>
        <a:bodyPr/>
        <a:lstStyle/>
        <a:p>
          <a:endParaRPr kumimoji="1" lang="ja-JP" altLang="en-US"/>
        </a:p>
      </dgm:t>
    </dgm:pt>
    <dgm:pt modelId="{A157350C-9A65-4FC0-AE7B-E58135241AB4}" type="pres">
      <dgm:prSet presAssocID="{EB9E91CE-26C3-4F4B-AAE3-14B4028FB333}" presName="Name0" presStyleCnt="0">
        <dgm:presLayoutVars>
          <dgm:chPref val="1"/>
          <dgm:dir/>
          <dgm:animOne val="branch"/>
          <dgm:animLvl val="lvl"/>
          <dgm:resizeHandles val="exact"/>
        </dgm:presLayoutVars>
      </dgm:prSet>
      <dgm:spPr/>
      <dgm:t>
        <a:bodyPr/>
        <a:lstStyle/>
        <a:p>
          <a:endParaRPr kumimoji="1" lang="ja-JP" altLang="en-US"/>
        </a:p>
      </dgm:t>
    </dgm:pt>
    <dgm:pt modelId="{8E9CCDA9-973F-4D28-B028-066FC51C4A29}" type="pres">
      <dgm:prSet presAssocID="{9E3F0FF0-3D86-4734-86E3-C40D978D1F92}" presName="root1" presStyleCnt="0"/>
      <dgm:spPr/>
      <dgm:t>
        <a:bodyPr/>
        <a:lstStyle/>
        <a:p>
          <a:endParaRPr kumimoji="1" lang="ja-JP" altLang="en-US"/>
        </a:p>
      </dgm:t>
    </dgm:pt>
    <dgm:pt modelId="{CF6DDAB9-F598-44DC-83C5-F4F18DFE6696}" type="pres">
      <dgm:prSet presAssocID="{9E3F0FF0-3D86-4734-86E3-C40D978D1F92}" presName="LevelOneTextNode" presStyleLbl="node0" presStyleIdx="0" presStyleCnt="1" custAng="5400000" custScaleX="102432" custScaleY="36333" custLinFactNeighborX="-55686" custLinFactNeighborY="-2920">
        <dgm:presLayoutVars>
          <dgm:chPref val="3"/>
        </dgm:presLayoutVars>
      </dgm:prSet>
      <dgm:spPr/>
      <dgm:t>
        <a:bodyPr/>
        <a:lstStyle/>
        <a:p>
          <a:endParaRPr kumimoji="1" lang="ja-JP" altLang="en-US"/>
        </a:p>
      </dgm:t>
    </dgm:pt>
    <dgm:pt modelId="{C1FF20C9-875F-4AF7-B903-C39787A413F8}" type="pres">
      <dgm:prSet presAssocID="{9E3F0FF0-3D86-4734-86E3-C40D978D1F92}" presName="level2hierChild" presStyleCnt="0"/>
      <dgm:spPr/>
      <dgm:t>
        <a:bodyPr/>
        <a:lstStyle/>
        <a:p>
          <a:endParaRPr kumimoji="1" lang="ja-JP" altLang="en-US"/>
        </a:p>
      </dgm:t>
    </dgm:pt>
    <dgm:pt modelId="{E8EF135D-7872-4927-AC49-E2BD580F9300}" type="pres">
      <dgm:prSet presAssocID="{2A565545-1CC8-4115-9E8B-66D0F6DCCD29}" presName="conn2-1" presStyleLbl="parChTrans1D2" presStyleIdx="0" presStyleCnt="7"/>
      <dgm:spPr/>
      <dgm:t>
        <a:bodyPr/>
        <a:lstStyle/>
        <a:p>
          <a:endParaRPr kumimoji="1" lang="ja-JP" altLang="en-US"/>
        </a:p>
      </dgm:t>
    </dgm:pt>
    <dgm:pt modelId="{18DD0A60-8A03-4835-8F57-AAE56BF0BF8A}" type="pres">
      <dgm:prSet presAssocID="{2A565545-1CC8-4115-9E8B-66D0F6DCCD29}" presName="connTx" presStyleLbl="parChTrans1D2" presStyleIdx="0" presStyleCnt="7"/>
      <dgm:spPr/>
      <dgm:t>
        <a:bodyPr/>
        <a:lstStyle/>
        <a:p>
          <a:endParaRPr kumimoji="1" lang="ja-JP" altLang="en-US"/>
        </a:p>
      </dgm:t>
    </dgm:pt>
    <dgm:pt modelId="{996D5F26-99FC-4B4C-8DC5-7B5458FAC0D4}" type="pres">
      <dgm:prSet presAssocID="{9C53466B-472F-4F41-907A-AE2B62127037}" presName="root2" presStyleCnt="0"/>
      <dgm:spPr/>
      <dgm:t>
        <a:bodyPr/>
        <a:lstStyle/>
        <a:p>
          <a:endParaRPr kumimoji="1" lang="ja-JP" altLang="en-US"/>
        </a:p>
      </dgm:t>
    </dgm:pt>
    <dgm:pt modelId="{B615731D-F2EE-47DB-8FCC-5535F2533B7D}" type="pres">
      <dgm:prSet presAssocID="{9C53466B-472F-4F41-907A-AE2B62127037}" presName="LevelTwoTextNode" presStyleLbl="node2" presStyleIdx="0" presStyleCnt="7" custScaleX="121069" custLinFactNeighborX="276" custLinFactNeighborY="10100">
        <dgm:presLayoutVars>
          <dgm:chPref val="3"/>
        </dgm:presLayoutVars>
      </dgm:prSet>
      <dgm:spPr/>
      <dgm:t>
        <a:bodyPr/>
        <a:lstStyle/>
        <a:p>
          <a:endParaRPr kumimoji="1" lang="ja-JP" altLang="en-US"/>
        </a:p>
      </dgm:t>
    </dgm:pt>
    <dgm:pt modelId="{71642DFD-439F-4B5F-80CE-13938F5972DB}" type="pres">
      <dgm:prSet presAssocID="{9C53466B-472F-4F41-907A-AE2B62127037}" presName="level3hierChild" presStyleCnt="0"/>
      <dgm:spPr/>
      <dgm:t>
        <a:bodyPr/>
        <a:lstStyle/>
        <a:p>
          <a:endParaRPr kumimoji="1" lang="ja-JP" altLang="en-US"/>
        </a:p>
      </dgm:t>
    </dgm:pt>
    <dgm:pt modelId="{F810A301-C760-4157-BDFB-2BBC95B77892}" type="pres">
      <dgm:prSet presAssocID="{2C2AAFFD-82A9-4BCE-850D-692ECA93832B}" presName="conn2-1" presStyleLbl="parChTrans1D2" presStyleIdx="1" presStyleCnt="7"/>
      <dgm:spPr/>
      <dgm:t>
        <a:bodyPr/>
        <a:lstStyle/>
        <a:p>
          <a:endParaRPr kumimoji="1" lang="ja-JP" altLang="en-US"/>
        </a:p>
      </dgm:t>
    </dgm:pt>
    <dgm:pt modelId="{70A0CC11-88F2-4B35-970E-AFA0F3C079A5}" type="pres">
      <dgm:prSet presAssocID="{2C2AAFFD-82A9-4BCE-850D-692ECA93832B}" presName="connTx" presStyleLbl="parChTrans1D2" presStyleIdx="1" presStyleCnt="7"/>
      <dgm:spPr/>
      <dgm:t>
        <a:bodyPr/>
        <a:lstStyle/>
        <a:p>
          <a:endParaRPr kumimoji="1" lang="ja-JP" altLang="en-US"/>
        </a:p>
      </dgm:t>
    </dgm:pt>
    <dgm:pt modelId="{7A323EB7-6E6B-4943-A129-FAB46FCA4944}" type="pres">
      <dgm:prSet presAssocID="{68D00139-B1E8-4646-9AA2-539EB0BF5F1A}" presName="root2" presStyleCnt="0"/>
      <dgm:spPr/>
      <dgm:t>
        <a:bodyPr/>
        <a:lstStyle/>
        <a:p>
          <a:endParaRPr kumimoji="1" lang="ja-JP" altLang="en-US"/>
        </a:p>
      </dgm:t>
    </dgm:pt>
    <dgm:pt modelId="{99B83FAE-A333-4150-8632-618CCEA29525}" type="pres">
      <dgm:prSet presAssocID="{68D00139-B1E8-4646-9AA2-539EB0BF5F1A}" presName="LevelTwoTextNode" presStyleLbl="node2" presStyleIdx="1" presStyleCnt="7" custScaleX="119135" custLinFactNeighborX="720" custLinFactNeighborY="3941">
        <dgm:presLayoutVars>
          <dgm:chPref val="3"/>
        </dgm:presLayoutVars>
      </dgm:prSet>
      <dgm:spPr/>
      <dgm:t>
        <a:bodyPr/>
        <a:lstStyle/>
        <a:p>
          <a:endParaRPr kumimoji="1" lang="ja-JP" altLang="en-US"/>
        </a:p>
      </dgm:t>
    </dgm:pt>
    <dgm:pt modelId="{D774E813-2FB6-4A9F-8947-A904902F1A0D}" type="pres">
      <dgm:prSet presAssocID="{68D00139-B1E8-4646-9AA2-539EB0BF5F1A}" presName="level3hierChild" presStyleCnt="0"/>
      <dgm:spPr/>
      <dgm:t>
        <a:bodyPr/>
        <a:lstStyle/>
        <a:p>
          <a:endParaRPr kumimoji="1" lang="ja-JP" altLang="en-US"/>
        </a:p>
      </dgm:t>
    </dgm:pt>
    <dgm:pt modelId="{4FAF2721-E176-4822-9BB1-9699BA11BDBC}" type="pres">
      <dgm:prSet presAssocID="{0B10A935-4C21-4668-A5B2-2221AC3FF342}" presName="conn2-1" presStyleLbl="parChTrans1D2" presStyleIdx="2" presStyleCnt="7"/>
      <dgm:spPr/>
      <dgm:t>
        <a:bodyPr/>
        <a:lstStyle/>
        <a:p>
          <a:endParaRPr kumimoji="1" lang="ja-JP" altLang="en-US"/>
        </a:p>
      </dgm:t>
    </dgm:pt>
    <dgm:pt modelId="{8D84BE6A-2A1C-4FA8-AD66-7A35FBCD4026}" type="pres">
      <dgm:prSet presAssocID="{0B10A935-4C21-4668-A5B2-2221AC3FF342}" presName="connTx" presStyleLbl="parChTrans1D2" presStyleIdx="2" presStyleCnt="7"/>
      <dgm:spPr/>
      <dgm:t>
        <a:bodyPr/>
        <a:lstStyle/>
        <a:p>
          <a:endParaRPr kumimoji="1" lang="ja-JP" altLang="en-US"/>
        </a:p>
      </dgm:t>
    </dgm:pt>
    <dgm:pt modelId="{2025C564-ED09-4E99-93C9-99639E6457BF}" type="pres">
      <dgm:prSet presAssocID="{CF911FA5-B2B3-4761-8B18-A78AFCC0609B}" presName="root2" presStyleCnt="0"/>
      <dgm:spPr/>
      <dgm:t>
        <a:bodyPr/>
        <a:lstStyle/>
        <a:p>
          <a:endParaRPr kumimoji="1" lang="ja-JP" altLang="en-US"/>
        </a:p>
      </dgm:t>
    </dgm:pt>
    <dgm:pt modelId="{A0CA2A37-707A-4B75-849F-359E58DDF162}" type="pres">
      <dgm:prSet presAssocID="{CF911FA5-B2B3-4761-8B18-A78AFCC0609B}" presName="LevelTwoTextNode" presStyleLbl="node2" presStyleIdx="2" presStyleCnt="7" custScaleX="119203" custLinFactNeighborX="-3" custLinFactNeighborY="4728">
        <dgm:presLayoutVars>
          <dgm:chPref val="3"/>
        </dgm:presLayoutVars>
      </dgm:prSet>
      <dgm:spPr/>
      <dgm:t>
        <a:bodyPr/>
        <a:lstStyle/>
        <a:p>
          <a:endParaRPr kumimoji="1" lang="ja-JP" altLang="en-US"/>
        </a:p>
      </dgm:t>
    </dgm:pt>
    <dgm:pt modelId="{193FC2EE-C845-46E6-B44D-908B841023AB}" type="pres">
      <dgm:prSet presAssocID="{CF911FA5-B2B3-4761-8B18-A78AFCC0609B}" presName="level3hierChild" presStyleCnt="0"/>
      <dgm:spPr/>
      <dgm:t>
        <a:bodyPr/>
        <a:lstStyle/>
        <a:p>
          <a:endParaRPr kumimoji="1" lang="ja-JP" altLang="en-US"/>
        </a:p>
      </dgm:t>
    </dgm:pt>
    <dgm:pt modelId="{89D86E82-D2C4-4E06-91E2-369A6B78C1BA}" type="pres">
      <dgm:prSet presAssocID="{50F27F45-2BF2-4465-89B2-5BBD28BBD9AB}" presName="conn2-1" presStyleLbl="parChTrans1D2" presStyleIdx="3" presStyleCnt="7"/>
      <dgm:spPr/>
      <dgm:t>
        <a:bodyPr/>
        <a:lstStyle/>
        <a:p>
          <a:endParaRPr kumimoji="1" lang="ja-JP" altLang="en-US"/>
        </a:p>
      </dgm:t>
    </dgm:pt>
    <dgm:pt modelId="{E310E18A-E852-4F12-8E9F-D937F16F0117}" type="pres">
      <dgm:prSet presAssocID="{50F27F45-2BF2-4465-89B2-5BBD28BBD9AB}" presName="connTx" presStyleLbl="parChTrans1D2" presStyleIdx="3" presStyleCnt="7"/>
      <dgm:spPr/>
      <dgm:t>
        <a:bodyPr/>
        <a:lstStyle/>
        <a:p>
          <a:endParaRPr kumimoji="1" lang="ja-JP" altLang="en-US"/>
        </a:p>
      </dgm:t>
    </dgm:pt>
    <dgm:pt modelId="{2505BE74-73AC-4BA0-B73F-A5BC61B91318}" type="pres">
      <dgm:prSet presAssocID="{391C4D11-9B4D-4B7D-87F5-501047EF7E23}" presName="root2" presStyleCnt="0"/>
      <dgm:spPr/>
      <dgm:t>
        <a:bodyPr/>
        <a:lstStyle/>
        <a:p>
          <a:endParaRPr kumimoji="1" lang="ja-JP" altLang="en-US"/>
        </a:p>
      </dgm:t>
    </dgm:pt>
    <dgm:pt modelId="{46D252F6-4B7D-46EF-AAD8-B85BFB1C8BDC}" type="pres">
      <dgm:prSet presAssocID="{391C4D11-9B4D-4B7D-87F5-501047EF7E23}" presName="LevelTwoTextNode" presStyleLbl="node2" presStyleIdx="3" presStyleCnt="7" custScaleX="117154" custLinFactNeighborX="961">
        <dgm:presLayoutVars>
          <dgm:chPref val="3"/>
        </dgm:presLayoutVars>
      </dgm:prSet>
      <dgm:spPr/>
      <dgm:t>
        <a:bodyPr/>
        <a:lstStyle/>
        <a:p>
          <a:endParaRPr kumimoji="1" lang="ja-JP" altLang="en-US"/>
        </a:p>
      </dgm:t>
    </dgm:pt>
    <dgm:pt modelId="{9D63EC3C-43B2-46CA-ACA2-6D2E4869A826}" type="pres">
      <dgm:prSet presAssocID="{391C4D11-9B4D-4B7D-87F5-501047EF7E23}" presName="level3hierChild" presStyleCnt="0"/>
      <dgm:spPr/>
      <dgm:t>
        <a:bodyPr/>
        <a:lstStyle/>
        <a:p>
          <a:endParaRPr kumimoji="1" lang="ja-JP" altLang="en-US"/>
        </a:p>
      </dgm:t>
    </dgm:pt>
    <dgm:pt modelId="{AA46E1D2-D49A-4135-A25C-344D5F1E2E58}" type="pres">
      <dgm:prSet presAssocID="{9046F6DD-A372-44FD-B910-1EEB1049EDBC}" presName="conn2-1" presStyleLbl="parChTrans1D2" presStyleIdx="4" presStyleCnt="7"/>
      <dgm:spPr/>
      <dgm:t>
        <a:bodyPr/>
        <a:lstStyle/>
        <a:p>
          <a:endParaRPr kumimoji="1" lang="ja-JP" altLang="en-US"/>
        </a:p>
      </dgm:t>
    </dgm:pt>
    <dgm:pt modelId="{90606C64-32D0-4107-97DF-6C325289EB69}" type="pres">
      <dgm:prSet presAssocID="{9046F6DD-A372-44FD-B910-1EEB1049EDBC}" presName="connTx" presStyleLbl="parChTrans1D2" presStyleIdx="4" presStyleCnt="7"/>
      <dgm:spPr/>
      <dgm:t>
        <a:bodyPr/>
        <a:lstStyle/>
        <a:p>
          <a:endParaRPr kumimoji="1" lang="ja-JP" altLang="en-US"/>
        </a:p>
      </dgm:t>
    </dgm:pt>
    <dgm:pt modelId="{2F391B1A-20EE-4B25-80A2-1D81F9AB39A2}" type="pres">
      <dgm:prSet presAssocID="{3F9CD93C-F666-4A2F-807C-917A7258C79D}" presName="root2" presStyleCnt="0"/>
      <dgm:spPr/>
    </dgm:pt>
    <dgm:pt modelId="{D72D9F1F-F73E-4755-854E-183D0E4B79C9}" type="pres">
      <dgm:prSet presAssocID="{3F9CD93C-F666-4A2F-807C-917A7258C79D}" presName="LevelTwoTextNode" presStyleLbl="node2" presStyleIdx="4" presStyleCnt="7" custScaleX="119241" custLinFactNeighborX="-421" custLinFactNeighborY="4147">
        <dgm:presLayoutVars>
          <dgm:chPref val="3"/>
        </dgm:presLayoutVars>
      </dgm:prSet>
      <dgm:spPr/>
      <dgm:t>
        <a:bodyPr/>
        <a:lstStyle/>
        <a:p>
          <a:endParaRPr kumimoji="1" lang="ja-JP" altLang="en-US"/>
        </a:p>
      </dgm:t>
    </dgm:pt>
    <dgm:pt modelId="{D18A98C6-1951-46FB-BEAA-40A8D14E5AE3}" type="pres">
      <dgm:prSet presAssocID="{3F9CD93C-F666-4A2F-807C-917A7258C79D}" presName="level3hierChild" presStyleCnt="0"/>
      <dgm:spPr/>
    </dgm:pt>
    <dgm:pt modelId="{19B6B6EF-82AD-4B4B-B76E-ADE68C3A93D6}" type="pres">
      <dgm:prSet presAssocID="{76D4A304-AB75-4EEB-99A1-D8D12F2513D3}" presName="conn2-1" presStyleLbl="parChTrans1D2" presStyleIdx="5" presStyleCnt="7"/>
      <dgm:spPr/>
      <dgm:t>
        <a:bodyPr/>
        <a:lstStyle/>
        <a:p>
          <a:endParaRPr kumimoji="1" lang="ja-JP" altLang="en-US"/>
        </a:p>
      </dgm:t>
    </dgm:pt>
    <dgm:pt modelId="{C0219638-32DA-4AED-BB31-9ED4C29A676F}" type="pres">
      <dgm:prSet presAssocID="{76D4A304-AB75-4EEB-99A1-D8D12F2513D3}" presName="connTx" presStyleLbl="parChTrans1D2" presStyleIdx="5" presStyleCnt="7"/>
      <dgm:spPr/>
      <dgm:t>
        <a:bodyPr/>
        <a:lstStyle/>
        <a:p>
          <a:endParaRPr kumimoji="1" lang="ja-JP" altLang="en-US"/>
        </a:p>
      </dgm:t>
    </dgm:pt>
    <dgm:pt modelId="{916FB8F7-24D5-499A-AAA4-C7424C32030C}" type="pres">
      <dgm:prSet presAssocID="{93850B11-87F2-413D-BF09-8422B52F2673}" presName="root2" presStyleCnt="0"/>
      <dgm:spPr/>
    </dgm:pt>
    <dgm:pt modelId="{0EF79DD8-9F8F-478B-AB56-93E000F4DCB3}" type="pres">
      <dgm:prSet presAssocID="{93850B11-87F2-413D-BF09-8422B52F2673}" presName="LevelTwoTextNode" presStyleLbl="node2" presStyleIdx="5" presStyleCnt="7" custScaleX="120255">
        <dgm:presLayoutVars>
          <dgm:chPref val="3"/>
        </dgm:presLayoutVars>
      </dgm:prSet>
      <dgm:spPr/>
      <dgm:t>
        <a:bodyPr/>
        <a:lstStyle/>
        <a:p>
          <a:endParaRPr kumimoji="1" lang="ja-JP" altLang="en-US"/>
        </a:p>
      </dgm:t>
    </dgm:pt>
    <dgm:pt modelId="{D3F3F689-6603-40F4-8443-E1E64FCCE5A5}" type="pres">
      <dgm:prSet presAssocID="{93850B11-87F2-413D-BF09-8422B52F2673}" presName="level3hierChild" presStyleCnt="0"/>
      <dgm:spPr/>
    </dgm:pt>
    <dgm:pt modelId="{EA89B86D-4DE1-413A-BAA2-A63D29B335E3}" type="pres">
      <dgm:prSet presAssocID="{31CA087C-7AD7-4063-AB4A-5A2427CACA6C}" presName="conn2-1" presStyleLbl="parChTrans1D2" presStyleIdx="6" presStyleCnt="7"/>
      <dgm:spPr/>
      <dgm:t>
        <a:bodyPr/>
        <a:lstStyle/>
        <a:p>
          <a:endParaRPr kumimoji="1" lang="ja-JP" altLang="en-US"/>
        </a:p>
      </dgm:t>
    </dgm:pt>
    <dgm:pt modelId="{4F059D79-B8D4-4E5F-BF57-28AEC71F8717}" type="pres">
      <dgm:prSet presAssocID="{31CA087C-7AD7-4063-AB4A-5A2427CACA6C}" presName="connTx" presStyleLbl="parChTrans1D2" presStyleIdx="6" presStyleCnt="7"/>
      <dgm:spPr/>
      <dgm:t>
        <a:bodyPr/>
        <a:lstStyle/>
        <a:p>
          <a:endParaRPr kumimoji="1" lang="ja-JP" altLang="en-US"/>
        </a:p>
      </dgm:t>
    </dgm:pt>
    <dgm:pt modelId="{CD307D27-5FC9-4B01-BA05-777C2D3D25E2}" type="pres">
      <dgm:prSet presAssocID="{A8664ED9-544C-4EB7-970E-BEEB6E89D321}" presName="root2" presStyleCnt="0"/>
      <dgm:spPr/>
    </dgm:pt>
    <dgm:pt modelId="{B4FC0AAA-7B65-45DA-B4E0-49D30D668501}" type="pres">
      <dgm:prSet presAssocID="{A8664ED9-544C-4EB7-970E-BEEB6E89D321}" presName="LevelTwoTextNode" presStyleLbl="node2" presStyleIdx="6" presStyleCnt="7" custScaleX="120120">
        <dgm:presLayoutVars>
          <dgm:chPref val="3"/>
        </dgm:presLayoutVars>
      </dgm:prSet>
      <dgm:spPr/>
      <dgm:t>
        <a:bodyPr/>
        <a:lstStyle/>
        <a:p>
          <a:endParaRPr kumimoji="1" lang="ja-JP" altLang="en-US"/>
        </a:p>
      </dgm:t>
    </dgm:pt>
    <dgm:pt modelId="{32CD3CE8-4753-48A7-B55B-753CB2EF8234}" type="pres">
      <dgm:prSet presAssocID="{A8664ED9-544C-4EB7-970E-BEEB6E89D321}" presName="level3hierChild" presStyleCnt="0"/>
      <dgm:spPr/>
    </dgm:pt>
  </dgm:ptLst>
  <dgm:cxnLst>
    <dgm:cxn modelId="{2DD5D37D-BD08-483B-99C4-1EE472BE4272}" srcId="{9E3F0FF0-3D86-4734-86E3-C40D978D1F92}" destId="{CF911FA5-B2B3-4761-8B18-A78AFCC0609B}" srcOrd="2" destOrd="0" parTransId="{0B10A935-4C21-4668-A5B2-2221AC3FF342}" sibTransId="{B9645061-C4F0-4B98-9244-98FF0B456471}"/>
    <dgm:cxn modelId="{9B921436-45E2-4D3D-B22B-C9589807482B}" type="presOf" srcId="{2A565545-1CC8-4115-9E8B-66D0F6DCCD29}" destId="{E8EF135D-7872-4927-AC49-E2BD580F9300}" srcOrd="0" destOrd="0" presId="urn:microsoft.com/office/officeart/2008/layout/HorizontalMultiLevelHierarchy"/>
    <dgm:cxn modelId="{EDC665B8-2224-4896-9E8A-00BA01F6F244}" srcId="{9E3F0FF0-3D86-4734-86E3-C40D978D1F92}" destId="{A8664ED9-544C-4EB7-970E-BEEB6E89D321}" srcOrd="6" destOrd="0" parTransId="{31CA087C-7AD7-4063-AB4A-5A2427CACA6C}" sibTransId="{BB1F75FB-7884-45F3-A54C-185375DE296E}"/>
    <dgm:cxn modelId="{FF82099F-294B-4C04-8B5B-86BA0F7141D3}" srcId="{9E3F0FF0-3D86-4734-86E3-C40D978D1F92}" destId="{93850B11-87F2-413D-BF09-8422B52F2673}" srcOrd="5" destOrd="0" parTransId="{76D4A304-AB75-4EEB-99A1-D8D12F2513D3}" sibTransId="{2B2C436C-C7E1-4BDC-80E3-6B71F427C992}"/>
    <dgm:cxn modelId="{1CD369C5-03D3-4C5B-B4A2-3327969DAEC5}" type="presOf" srcId="{50F27F45-2BF2-4465-89B2-5BBD28BBD9AB}" destId="{E310E18A-E852-4F12-8E9F-D937F16F0117}" srcOrd="1" destOrd="0" presId="urn:microsoft.com/office/officeart/2008/layout/HorizontalMultiLevelHierarchy"/>
    <dgm:cxn modelId="{664024CF-9495-41F8-A3E0-FF18F3C9E29F}" type="presOf" srcId="{9046F6DD-A372-44FD-B910-1EEB1049EDBC}" destId="{AA46E1D2-D49A-4135-A25C-344D5F1E2E58}" srcOrd="0" destOrd="0" presId="urn:microsoft.com/office/officeart/2008/layout/HorizontalMultiLevelHierarchy"/>
    <dgm:cxn modelId="{4A500EFA-947C-42C2-8C71-5A620762ED2E}" type="presOf" srcId="{31CA087C-7AD7-4063-AB4A-5A2427CACA6C}" destId="{EA89B86D-4DE1-413A-BAA2-A63D29B335E3}" srcOrd="0" destOrd="0" presId="urn:microsoft.com/office/officeart/2008/layout/HorizontalMultiLevelHierarchy"/>
    <dgm:cxn modelId="{6D33E5B0-35C9-42DF-8AF6-9F19A31194FB}" type="presOf" srcId="{0B10A935-4C21-4668-A5B2-2221AC3FF342}" destId="{4FAF2721-E176-4822-9BB1-9699BA11BDBC}" srcOrd="0" destOrd="0" presId="urn:microsoft.com/office/officeart/2008/layout/HorizontalMultiLevelHierarchy"/>
    <dgm:cxn modelId="{CE9DAB05-1AB6-412C-9E92-5E5C1E43C621}" srcId="{9E3F0FF0-3D86-4734-86E3-C40D978D1F92}" destId="{68D00139-B1E8-4646-9AA2-539EB0BF5F1A}" srcOrd="1" destOrd="0" parTransId="{2C2AAFFD-82A9-4BCE-850D-692ECA93832B}" sibTransId="{810C0B8F-0795-4FDA-B65A-58509DC102CC}"/>
    <dgm:cxn modelId="{815D013B-3E96-4668-9C1F-5ED4722337C6}" type="presOf" srcId="{9046F6DD-A372-44FD-B910-1EEB1049EDBC}" destId="{90606C64-32D0-4107-97DF-6C325289EB69}" srcOrd="1" destOrd="0" presId="urn:microsoft.com/office/officeart/2008/layout/HorizontalMultiLevelHierarchy"/>
    <dgm:cxn modelId="{2963DD35-201C-404C-AEBB-71DE857A6F50}" type="presOf" srcId="{50F27F45-2BF2-4465-89B2-5BBD28BBD9AB}" destId="{89D86E82-D2C4-4E06-91E2-369A6B78C1BA}" srcOrd="0" destOrd="0" presId="urn:microsoft.com/office/officeart/2008/layout/HorizontalMultiLevelHierarchy"/>
    <dgm:cxn modelId="{58CFEA46-E23F-4B42-9DEB-166E8F99B3F3}" srcId="{EB9E91CE-26C3-4F4B-AAE3-14B4028FB333}" destId="{9E3F0FF0-3D86-4734-86E3-C40D978D1F92}" srcOrd="0" destOrd="0" parTransId="{9B84EB2A-2D20-4F39-99EC-A251B4DFDD90}" sibTransId="{8FA9E27A-698C-42F1-96EC-CE338A80E625}"/>
    <dgm:cxn modelId="{EFFC8B6A-F6A6-4971-A13E-9EFF0C6B4B75}" type="presOf" srcId="{CF911FA5-B2B3-4761-8B18-A78AFCC0609B}" destId="{A0CA2A37-707A-4B75-849F-359E58DDF162}" srcOrd="0" destOrd="0" presId="urn:microsoft.com/office/officeart/2008/layout/HorizontalMultiLevelHierarchy"/>
    <dgm:cxn modelId="{728B42D6-CEF3-4863-9240-FEC8AEB47F3E}" srcId="{9E3F0FF0-3D86-4734-86E3-C40D978D1F92}" destId="{391C4D11-9B4D-4B7D-87F5-501047EF7E23}" srcOrd="3" destOrd="0" parTransId="{50F27F45-2BF2-4465-89B2-5BBD28BBD9AB}" sibTransId="{159B2E7B-CED1-4229-B8B9-3FEDFA0C3F0D}"/>
    <dgm:cxn modelId="{DC84D076-7C56-4E19-91FF-610CEF35920F}" type="presOf" srcId="{A8664ED9-544C-4EB7-970E-BEEB6E89D321}" destId="{B4FC0AAA-7B65-45DA-B4E0-49D30D668501}" srcOrd="0" destOrd="0" presId="urn:microsoft.com/office/officeart/2008/layout/HorizontalMultiLevelHierarchy"/>
    <dgm:cxn modelId="{E7D8FD0E-5C5B-423D-9638-6E3577FAEE67}" type="presOf" srcId="{2C2AAFFD-82A9-4BCE-850D-692ECA93832B}" destId="{F810A301-C760-4157-BDFB-2BBC95B77892}" srcOrd="0" destOrd="0" presId="urn:microsoft.com/office/officeart/2008/layout/HorizontalMultiLevelHierarchy"/>
    <dgm:cxn modelId="{2367EF11-2BE3-4E86-92AA-CCF96D666E15}" srcId="{9E3F0FF0-3D86-4734-86E3-C40D978D1F92}" destId="{3F9CD93C-F666-4A2F-807C-917A7258C79D}" srcOrd="4" destOrd="0" parTransId="{9046F6DD-A372-44FD-B910-1EEB1049EDBC}" sibTransId="{528635BC-8270-4BFA-9C51-1AE58DF98790}"/>
    <dgm:cxn modelId="{1A0B920D-13BD-4CD4-8CB2-64E5D735FC47}" type="presOf" srcId="{2A565545-1CC8-4115-9E8B-66D0F6DCCD29}" destId="{18DD0A60-8A03-4835-8F57-AAE56BF0BF8A}" srcOrd="1" destOrd="0" presId="urn:microsoft.com/office/officeart/2008/layout/HorizontalMultiLevelHierarchy"/>
    <dgm:cxn modelId="{C42FC985-1394-46B4-A170-C5B721F0515E}" type="presOf" srcId="{0B10A935-4C21-4668-A5B2-2221AC3FF342}" destId="{8D84BE6A-2A1C-4FA8-AD66-7A35FBCD4026}" srcOrd="1" destOrd="0" presId="urn:microsoft.com/office/officeart/2008/layout/HorizontalMultiLevelHierarchy"/>
    <dgm:cxn modelId="{A339BACC-B963-41B3-95F0-405D3E476660}" type="presOf" srcId="{76D4A304-AB75-4EEB-99A1-D8D12F2513D3}" destId="{19B6B6EF-82AD-4B4B-B76E-ADE68C3A93D6}" srcOrd="0" destOrd="0" presId="urn:microsoft.com/office/officeart/2008/layout/HorizontalMultiLevelHierarchy"/>
    <dgm:cxn modelId="{F0CF9920-F60F-4033-8F04-9C6BFCBBA38A}" type="presOf" srcId="{9E3F0FF0-3D86-4734-86E3-C40D978D1F92}" destId="{CF6DDAB9-F598-44DC-83C5-F4F18DFE6696}" srcOrd="0" destOrd="0" presId="urn:microsoft.com/office/officeart/2008/layout/HorizontalMultiLevelHierarchy"/>
    <dgm:cxn modelId="{7DB73964-104C-461B-8280-2279B1AFEE9F}" type="presOf" srcId="{68D00139-B1E8-4646-9AA2-539EB0BF5F1A}" destId="{99B83FAE-A333-4150-8632-618CCEA29525}" srcOrd="0" destOrd="0" presId="urn:microsoft.com/office/officeart/2008/layout/HorizontalMultiLevelHierarchy"/>
    <dgm:cxn modelId="{73CB70C4-9B72-42C8-9431-2C3998B7D9E9}" srcId="{9E3F0FF0-3D86-4734-86E3-C40D978D1F92}" destId="{9C53466B-472F-4F41-907A-AE2B62127037}" srcOrd="0" destOrd="0" parTransId="{2A565545-1CC8-4115-9E8B-66D0F6DCCD29}" sibTransId="{4041A877-83AA-48B1-BB24-A0E63AD21E0D}"/>
    <dgm:cxn modelId="{726B1FBB-D98E-45FA-9151-527231A6B603}" type="presOf" srcId="{391C4D11-9B4D-4B7D-87F5-501047EF7E23}" destId="{46D252F6-4B7D-46EF-AAD8-B85BFB1C8BDC}" srcOrd="0" destOrd="0" presId="urn:microsoft.com/office/officeart/2008/layout/HorizontalMultiLevelHierarchy"/>
    <dgm:cxn modelId="{CF4A8964-AAB7-43FC-A046-E752931759D8}" type="presOf" srcId="{EB9E91CE-26C3-4F4B-AAE3-14B4028FB333}" destId="{A157350C-9A65-4FC0-AE7B-E58135241AB4}" srcOrd="0" destOrd="0" presId="urn:microsoft.com/office/officeart/2008/layout/HorizontalMultiLevelHierarchy"/>
    <dgm:cxn modelId="{622F1B0B-869F-475D-A67E-818BE79DE335}" type="presOf" srcId="{2C2AAFFD-82A9-4BCE-850D-692ECA93832B}" destId="{70A0CC11-88F2-4B35-970E-AFA0F3C079A5}" srcOrd="1" destOrd="0" presId="urn:microsoft.com/office/officeart/2008/layout/HorizontalMultiLevelHierarchy"/>
    <dgm:cxn modelId="{FADDD359-291B-4CB1-BC4B-225B262F69CE}" type="presOf" srcId="{3F9CD93C-F666-4A2F-807C-917A7258C79D}" destId="{D72D9F1F-F73E-4755-854E-183D0E4B79C9}" srcOrd="0" destOrd="0" presId="urn:microsoft.com/office/officeart/2008/layout/HorizontalMultiLevelHierarchy"/>
    <dgm:cxn modelId="{4225E199-9F41-4F4A-9E0F-B4F6789261E4}" type="presOf" srcId="{31CA087C-7AD7-4063-AB4A-5A2427CACA6C}" destId="{4F059D79-B8D4-4E5F-BF57-28AEC71F8717}" srcOrd="1" destOrd="0" presId="urn:microsoft.com/office/officeart/2008/layout/HorizontalMultiLevelHierarchy"/>
    <dgm:cxn modelId="{5031A094-26C4-4FDB-84D2-BEF1DA76640A}" type="presOf" srcId="{76D4A304-AB75-4EEB-99A1-D8D12F2513D3}" destId="{C0219638-32DA-4AED-BB31-9ED4C29A676F}" srcOrd="1" destOrd="0" presId="urn:microsoft.com/office/officeart/2008/layout/HorizontalMultiLevelHierarchy"/>
    <dgm:cxn modelId="{04FEC2B3-CF83-4D52-974F-E9D5F6887BEA}" type="presOf" srcId="{9C53466B-472F-4F41-907A-AE2B62127037}" destId="{B615731D-F2EE-47DB-8FCC-5535F2533B7D}" srcOrd="0" destOrd="0" presId="urn:microsoft.com/office/officeart/2008/layout/HorizontalMultiLevelHierarchy"/>
    <dgm:cxn modelId="{74E2164F-6591-446A-A050-66CD11DDC422}" type="presOf" srcId="{93850B11-87F2-413D-BF09-8422B52F2673}" destId="{0EF79DD8-9F8F-478B-AB56-93E000F4DCB3}" srcOrd="0" destOrd="0" presId="urn:microsoft.com/office/officeart/2008/layout/HorizontalMultiLevelHierarchy"/>
    <dgm:cxn modelId="{23AC3820-E6A1-4380-98BF-C830A2AE0D33}" type="presParOf" srcId="{A157350C-9A65-4FC0-AE7B-E58135241AB4}" destId="{8E9CCDA9-973F-4D28-B028-066FC51C4A29}" srcOrd="0" destOrd="0" presId="urn:microsoft.com/office/officeart/2008/layout/HorizontalMultiLevelHierarchy"/>
    <dgm:cxn modelId="{9BA34ACE-C1F1-45C2-9BC0-06BE70942E2F}" type="presParOf" srcId="{8E9CCDA9-973F-4D28-B028-066FC51C4A29}" destId="{CF6DDAB9-F598-44DC-83C5-F4F18DFE6696}" srcOrd="0" destOrd="0" presId="urn:microsoft.com/office/officeart/2008/layout/HorizontalMultiLevelHierarchy"/>
    <dgm:cxn modelId="{687E0844-5834-4C0F-AF88-3DDA5CCB75A5}" type="presParOf" srcId="{8E9CCDA9-973F-4D28-B028-066FC51C4A29}" destId="{C1FF20C9-875F-4AF7-B903-C39787A413F8}" srcOrd="1" destOrd="0" presId="urn:microsoft.com/office/officeart/2008/layout/HorizontalMultiLevelHierarchy"/>
    <dgm:cxn modelId="{2FE12CD7-A894-4336-91D3-EBA7DBB3E2A9}" type="presParOf" srcId="{C1FF20C9-875F-4AF7-B903-C39787A413F8}" destId="{E8EF135D-7872-4927-AC49-E2BD580F9300}" srcOrd="0" destOrd="0" presId="urn:microsoft.com/office/officeart/2008/layout/HorizontalMultiLevelHierarchy"/>
    <dgm:cxn modelId="{30B6BE85-64E0-4F5B-9B6A-4C2B1AB6FDB5}" type="presParOf" srcId="{E8EF135D-7872-4927-AC49-E2BD580F9300}" destId="{18DD0A60-8A03-4835-8F57-AAE56BF0BF8A}" srcOrd="0" destOrd="0" presId="urn:microsoft.com/office/officeart/2008/layout/HorizontalMultiLevelHierarchy"/>
    <dgm:cxn modelId="{02529AC1-F7ED-4FFC-ADE7-EF2FBC2B0FAB}" type="presParOf" srcId="{C1FF20C9-875F-4AF7-B903-C39787A413F8}" destId="{996D5F26-99FC-4B4C-8DC5-7B5458FAC0D4}" srcOrd="1" destOrd="0" presId="urn:microsoft.com/office/officeart/2008/layout/HorizontalMultiLevelHierarchy"/>
    <dgm:cxn modelId="{6AD3521F-C69F-46C6-904A-3492135A3792}" type="presParOf" srcId="{996D5F26-99FC-4B4C-8DC5-7B5458FAC0D4}" destId="{B615731D-F2EE-47DB-8FCC-5535F2533B7D}" srcOrd="0" destOrd="0" presId="urn:microsoft.com/office/officeart/2008/layout/HorizontalMultiLevelHierarchy"/>
    <dgm:cxn modelId="{73515437-16F4-4224-8FEC-F72457D17A6E}" type="presParOf" srcId="{996D5F26-99FC-4B4C-8DC5-7B5458FAC0D4}" destId="{71642DFD-439F-4B5F-80CE-13938F5972DB}" srcOrd="1" destOrd="0" presId="urn:microsoft.com/office/officeart/2008/layout/HorizontalMultiLevelHierarchy"/>
    <dgm:cxn modelId="{88EC3766-8644-4E2A-8A6C-4B8D4BD12AB7}" type="presParOf" srcId="{C1FF20C9-875F-4AF7-B903-C39787A413F8}" destId="{F810A301-C760-4157-BDFB-2BBC95B77892}" srcOrd="2" destOrd="0" presId="urn:microsoft.com/office/officeart/2008/layout/HorizontalMultiLevelHierarchy"/>
    <dgm:cxn modelId="{E8CA4C81-1022-4426-9501-CDFE4132FF1D}" type="presParOf" srcId="{F810A301-C760-4157-BDFB-2BBC95B77892}" destId="{70A0CC11-88F2-4B35-970E-AFA0F3C079A5}" srcOrd="0" destOrd="0" presId="urn:microsoft.com/office/officeart/2008/layout/HorizontalMultiLevelHierarchy"/>
    <dgm:cxn modelId="{EDFAA300-6714-421A-A213-9A5690EBEC05}" type="presParOf" srcId="{C1FF20C9-875F-4AF7-B903-C39787A413F8}" destId="{7A323EB7-6E6B-4943-A129-FAB46FCA4944}" srcOrd="3" destOrd="0" presId="urn:microsoft.com/office/officeart/2008/layout/HorizontalMultiLevelHierarchy"/>
    <dgm:cxn modelId="{2BD0B672-0625-40C5-835C-BADEDBB07969}" type="presParOf" srcId="{7A323EB7-6E6B-4943-A129-FAB46FCA4944}" destId="{99B83FAE-A333-4150-8632-618CCEA29525}" srcOrd="0" destOrd="0" presId="urn:microsoft.com/office/officeart/2008/layout/HorizontalMultiLevelHierarchy"/>
    <dgm:cxn modelId="{B794BE75-9AB4-4BCB-8046-C3ABC5B38432}" type="presParOf" srcId="{7A323EB7-6E6B-4943-A129-FAB46FCA4944}" destId="{D774E813-2FB6-4A9F-8947-A904902F1A0D}" srcOrd="1" destOrd="0" presId="urn:microsoft.com/office/officeart/2008/layout/HorizontalMultiLevelHierarchy"/>
    <dgm:cxn modelId="{9D3E5802-3ED7-46E6-8FC9-1A39ACE3DA54}" type="presParOf" srcId="{C1FF20C9-875F-4AF7-B903-C39787A413F8}" destId="{4FAF2721-E176-4822-9BB1-9699BA11BDBC}" srcOrd="4" destOrd="0" presId="urn:microsoft.com/office/officeart/2008/layout/HorizontalMultiLevelHierarchy"/>
    <dgm:cxn modelId="{CDAC4815-75B9-422C-AAB5-944DBA57FE27}" type="presParOf" srcId="{4FAF2721-E176-4822-9BB1-9699BA11BDBC}" destId="{8D84BE6A-2A1C-4FA8-AD66-7A35FBCD4026}" srcOrd="0" destOrd="0" presId="urn:microsoft.com/office/officeart/2008/layout/HorizontalMultiLevelHierarchy"/>
    <dgm:cxn modelId="{92175A60-CE77-4AF0-843B-10EE9B35B4A3}" type="presParOf" srcId="{C1FF20C9-875F-4AF7-B903-C39787A413F8}" destId="{2025C564-ED09-4E99-93C9-99639E6457BF}" srcOrd="5" destOrd="0" presId="urn:microsoft.com/office/officeart/2008/layout/HorizontalMultiLevelHierarchy"/>
    <dgm:cxn modelId="{49F6BB66-C9DD-4868-9E8D-DF80F3DEADF1}" type="presParOf" srcId="{2025C564-ED09-4E99-93C9-99639E6457BF}" destId="{A0CA2A37-707A-4B75-849F-359E58DDF162}" srcOrd="0" destOrd="0" presId="urn:microsoft.com/office/officeart/2008/layout/HorizontalMultiLevelHierarchy"/>
    <dgm:cxn modelId="{50C5632B-8105-4891-8C06-2D262211E85F}" type="presParOf" srcId="{2025C564-ED09-4E99-93C9-99639E6457BF}" destId="{193FC2EE-C845-46E6-B44D-908B841023AB}" srcOrd="1" destOrd="0" presId="urn:microsoft.com/office/officeart/2008/layout/HorizontalMultiLevelHierarchy"/>
    <dgm:cxn modelId="{8D3256B3-364E-4E94-A76D-08CD35E02585}" type="presParOf" srcId="{C1FF20C9-875F-4AF7-B903-C39787A413F8}" destId="{89D86E82-D2C4-4E06-91E2-369A6B78C1BA}" srcOrd="6" destOrd="0" presId="urn:microsoft.com/office/officeart/2008/layout/HorizontalMultiLevelHierarchy"/>
    <dgm:cxn modelId="{4E6CB34B-3212-4C8F-94ED-C1EA2E052E91}" type="presParOf" srcId="{89D86E82-D2C4-4E06-91E2-369A6B78C1BA}" destId="{E310E18A-E852-4F12-8E9F-D937F16F0117}" srcOrd="0" destOrd="0" presId="urn:microsoft.com/office/officeart/2008/layout/HorizontalMultiLevelHierarchy"/>
    <dgm:cxn modelId="{69E7992A-3BD1-487D-B017-18AFBEAC99E9}" type="presParOf" srcId="{C1FF20C9-875F-4AF7-B903-C39787A413F8}" destId="{2505BE74-73AC-4BA0-B73F-A5BC61B91318}" srcOrd="7" destOrd="0" presId="urn:microsoft.com/office/officeart/2008/layout/HorizontalMultiLevelHierarchy"/>
    <dgm:cxn modelId="{6E1DBF38-3CB7-49B8-B19B-7E8922A90D63}" type="presParOf" srcId="{2505BE74-73AC-4BA0-B73F-A5BC61B91318}" destId="{46D252F6-4B7D-46EF-AAD8-B85BFB1C8BDC}" srcOrd="0" destOrd="0" presId="urn:microsoft.com/office/officeart/2008/layout/HorizontalMultiLevelHierarchy"/>
    <dgm:cxn modelId="{FE5EFB44-4995-4D4B-8EAB-18415665AB16}" type="presParOf" srcId="{2505BE74-73AC-4BA0-B73F-A5BC61B91318}" destId="{9D63EC3C-43B2-46CA-ACA2-6D2E4869A826}" srcOrd="1" destOrd="0" presId="urn:microsoft.com/office/officeart/2008/layout/HorizontalMultiLevelHierarchy"/>
    <dgm:cxn modelId="{847FA1AB-BD8E-4A07-91C4-925CA2948DA1}" type="presParOf" srcId="{C1FF20C9-875F-4AF7-B903-C39787A413F8}" destId="{AA46E1D2-D49A-4135-A25C-344D5F1E2E58}" srcOrd="8" destOrd="0" presId="urn:microsoft.com/office/officeart/2008/layout/HorizontalMultiLevelHierarchy"/>
    <dgm:cxn modelId="{F107A63B-B4F1-46D3-9392-F566D956A2C7}" type="presParOf" srcId="{AA46E1D2-D49A-4135-A25C-344D5F1E2E58}" destId="{90606C64-32D0-4107-97DF-6C325289EB69}" srcOrd="0" destOrd="0" presId="urn:microsoft.com/office/officeart/2008/layout/HorizontalMultiLevelHierarchy"/>
    <dgm:cxn modelId="{3D4C5603-CB25-4E8A-BEFD-C20C50183A5A}" type="presParOf" srcId="{C1FF20C9-875F-4AF7-B903-C39787A413F8}" destId="{2F391B1A-20EE-4B25-80A2-1D81F9AB39A2}" srcOrd="9" destOrd="0" presId="urn:microsoft.com/office/officeart/2008/layout/HorizontalMultiLevelHierarchy"/>
    <dgm:cxn modelId="{9A43C9E3-24DD-49F8-A7B8-36FE3D3EFE4F}" type="presParOf" srcId="{2F391B1A-20EE-4B25-80A2-1D81F9AB39A2}" destId="{D72D9F1F-F73E-4755-854E-183D0E4B79C9}" srcOrd="0" destOrd="0" presId="urn:microsoft.com/office/officeart/2008/layout/HorizontalMultiLevelHierarchy"/>
    <dgm:cxn modelId="{B5F84FCD-57EB-4722-B206-A39A7E0E5E81}" type="presParOf" srcId="{2F391B1A-20EE-4B25-80A2-1D81F9AB39A2}" destId="{D18A98C6-1951-46FB-BEAA-40A8D14E5AE3}" srcOrd="1" destOrd="0" presId="urn:microsoft.com/office/officeart/2008/layout/HorizontalMultiLevelHierarchy"/>
    <dgm:cxn modelId="{615F2923-B5EF-47F0-9376-CE49985A8431}" type="presParOf" srcId="{C1FF20C9-875F-4AF7-B903-C39787A413F8}" destId="{19B6B6EF-82AD-4B4B-B76E-ADE68C3A93D6}" srcOrd="10" destOrd="0" presId="urn:microsoft.com/office/officeart/2008/layout/HorizontalMultiLevelHierarchy"/>
    <dgm:cxn modelId="{A990190C-F302-4789-8A8E-005990F0C44D}" type="presParOf" srcId="{19B6B6EF-82AD-4B4B-B76E-ADE68C3A93D6}" destId="{C0219638-32DA-4AED-BB31-9ED4C29A676F}" srcOrd="0" destOrd="0" presId="urn:microsoft.com/office/officeart/2008/layout/HorizontalMultiLevelHierarchy"/>
    <dgm:cxn modelId="{5ED4E87D-3B32-490A-A4DB-C72B94EA5816}" type="presParOf" srcId="{C1FF20C9-875F-4AF7-B903-C39787A413F8}" destId="{916FB8F7-24D5-499A-AAA4-C7424C32030C}" srcOrd="11" destOrd="0" presId="urn:microsoft.com/office/officeart/2008/layout/HorizontalMultiLevelHierarchy"/>
    <dgm:cxn modelId="{E39EAF19-D736-493F-8F02-831CA95B8077}" type="presParOf" srcId="{916FB8F7-24D5-499A-AAA4-C7424C32030C}" destId="{0EF79DD8-9F8F-478B-AB56-93E000F4DCB3}" srcOrd="0" destOrd="0" presId="urn:microsoft.com/office/officeart/2008/layout/HorizontalMultiLevelHierarchy"/>
    <dgm:cxn modelId="{BD228B9E-6A7C-4047-A11E-C54DF043E172}" type="presParOf" srcId="{916FB8F7-24D5-499A-AAA4-C7424C32030C}" destId="{D3F3F689-6603-40F4-8443-E1E64FCCE5A5}" srcOrd="1" destOrd="0" presId="urn:microsoft.com/office/officeart/2008/layout/HorizontalMultiLevelHierarchy"/>
    <dgm:cxn modelId="{F353DCD3-CE76-4E6E-AB8D-F78CDA6A58EB}" type="presParOf" srcId="{C1FF20C9-875F-4AF7-B903-C39787A413F8}" destId="{EA89B86D-4DE1-413A-BAA2-A63D29B335E3}" srcOrd="12" destOrd="0" presId="urn:microsoft.com/office/officeart/2008/layout/HorizontalMultiLevelHierarchy"/>
    <dgm:cxn modelId="{13CE06E9-B4F8-4BF9-83C9-5FFE2EFC9A0E}" type="presParOf" srcId="{EA89B86D-4DE1-413A-BAA2-A63D29B335E3}" destId="{4F059D79-B8D4-4E5F-BF57-28AEC71F8717}" srcOrd="0" destOrd="0" presId="urn:microsoft.com/office/officeart/2008/layout/HorizontalMultiLevelHierarchy"/>
    <dgm:cxn modelId="{EB90BE75-FD6F-4648-AA67-D6A63592BB76}" type="presParOf" srcId="{C1FF20C9-875F-4AF7-B903-C39787A413F8}" destId="{CD307D27-5FC9-4B01-BA05-777C2D3D25E2}" srcOrd="13" destOrd="0" presId="urn:microsoft.com/office/officeart/2008/layout/HorizontalMultiLevelHierarchy"/>
    <dgm:cxn modelId="{37ECA80A-1DB6-4DD0-9F71-07A0D12273D6}" type="presParOf" srcId="{CD307D27-5FC9-4B01-BA05-777C2D3D25E2}" destId="{B4FC0AAA-7B65-45DA-B4E0-49D30D668501}" srcOrd="0" destOrd="0" presId="urn:microsoft.com/office/officeart/2008/layout/HorizontalMultiLevelHierarchy"/>
    <dgm:cxn modelId="{32D312E0-1326-4D55-96DB-F822E5144DB9}" type="presParOf" srcId="{CD307D27-5FC9-4B01-BA05-777C2D3D25E2}" destId="{32CD3CE8-4753-48A7-B55B-753CB2EF8234}"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A89B86D-4DE1-413A-BAA2-A63D29B335E3}">
      <dsp:nvSpPr>
        <dsp:cNvPr id="0" name=""/>
        <dsp:cNvSpPr/>
      </dsp:nvSpPr>
      <dsp:spPr>
        <a:xfrm>
          <a:off x="1750319" y="3836425"/>
          <a:ext cx="1135806" cy="3655681"/>
        </a:xfrm>
        <a:custGeom>
          <a:avLst/>
          <a:gdLst/>
          <a:ahLst/>
          <a:cxnLst/>
          <a:rect l="0" t="0" r="0" b="0"/>
          <a:pathLst>
            <a:path>
              <a:moveTo>
                <a:pt x="0" y="0"/>
              </a:moveTo>
              <a:lnTo>
                <a:pt x="567903" y="0"/>
              </a:lnTo>
              <a:lnTo>
                <a:pt x="567903" y="3655681"/>
              </a:lnTo>
              <a:lnTo>
                <a:pt x="1135806" y="3655681"/>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577850">
            <a:lnSpc>
              <a:spcPct val="90000"/>
            </a:lnSpc>
            <a:spcBef>
              <a:spcPct val="0"/>
            </a:spcBef>
            <a:spcAft>
              <a:spcPct val="35000"/>
            </a:spcAft>
          </a:pPr>
          <a:endParaRPr kumimoji="1" lang="ja-JP" altLang="en-US" sz="1300" kern="1200"/>
        </a:p>
      </dsp:txBody>
      <dsp:txXfrm>
        <a:off x="2222521" y="5568564"/>
        <a:ext cx="191403" cy="191403"/>
      </dsp:txXfrm>
    </dsp:sp>
    <dsp:sp modelId="{19B6B6EF-82AD-4B4B-B76E-ADE68C3A93D6}">
      <dsp:nvSpPr>
        <dsp:cNvPr id="0" name=""/>
        <dsp:cNvSpPr/>
      </dsp:nvSpPr>
      <dsp:spPr>
        <a:xfrm>
          <a:off x="1750319" y="3836425"/>
          <a:ext cx="1135806" cy="2485094"/>
        </a:xfrm>
        <a:custGeom>
          <a:avLst/>
          <a:gdLst/>
          <a:ahLst/>
          <a:cxnLst/>
          <a:rect l="0" t="0" r="0" b="0"/>
          <a:pathLst>
            <a:path>
              <a:moveTo>
                <a:pt x="0" y="0"/>
              </a:moveTo>
              <a:lnTo>
                <a:pt x="567903" y="0"/>
              </a:lnTo>
              <a:lnTo>
                <a:pt x="567903" y="2485094"/>
              </a:lnTo>
              <a:lnTo>
                <a:pt x="1135806" y="2485094"/>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00050">
            <a:lnSpc>
              <a:spcPct val="90000"/>
            </a:lnSpc>
            <a:spcBef>
              <a:spcPct val="0"/>
            </a:spcBef>
            <a:spcAft>
              <a:spcPct val="35000"/>
            </a:spcAft>
          </a:pPr>
          <a:endParaRPr kumimoji="1" lang="ja-JP" altLang="en-US" sz="900" kern="1200"/>
        </a:p>
      </dsp:txBody>
      <dsp:txXfrm>
        <a:off x="2249914" y="5010663"/>
        <a:ext cx="136617" cy="136617"/>
      </dsp:txXfrm>
    </dsp:sp>
    <dsp:sp modelId="{AA46E1D2-D49A-4135-A25C-344D5F1E2E58}">
      <dsp:nvSpPr>
        <dsp:cNvPr id="0" name=""/>
        <dsp:cNvSpPr/>
      </dsp:nvSpPr>
      <dsp:spPr>
        <a:xfrm>
          <a:off x="1750319" y="3836425"/>
          <a:ext cx="1122875" cy="1353343"/>
        </a:xfrm>
        <a:custGeom>
          <a:avLst/>
          <a:gdLst/>
          <a:ahLst/>
          <a:cxnLst/>
          <a:rect l="0" t="0" r="0" b="0"/>
          <a:pathLst>
            <a:path>
              <a:moveTo>
                <a:pt x="0" y="0"/>
              </a:moveTo>
              <a:lnTo>
                <a:pt x="561437" y="0"/>
              </a:lnTo>
              <a:lnTo>
                <a:pt x="561437" y="1353343"/>
              </a:lnTo>
              <a:lnTo>
                <a:pt x="1122875" y="135334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66700">
            <a:lnSpc>
              <a:spcPct val="90000"/>
            </a:lnSpc>
            <a:spcBef>
              <a:spcPct val="0"/>
            </a:spcBef>
            <a:spcAft>
              <a:spcPct val="35000"/>
            </a:spcAft>
          </a:pPr>
          <a:endParaRPr kumimoji="1" lang="ja-JP" altLang="en-US" sz="600" kern="1200"/>
        </a:p>
      </dsp:txBody>
      <dsp:txXfrm>
        <a:off x="2267794" y="4469133"/>
        <a:ext cx="87925" cy="87925"/>
      </dsp:txXfrm>
    </dsp:sp>
    <dsp:sp modelId="{89D86E82-D2C4-4E06-91E2-369A6B78C1BA}">
      <dsp:nvSpPr>
        <dsp:cNvPr id="0" name=""/>
        <dsp:cNvSpPr/>
      </dsp:nvSpPr>
      <dsp:spPr>
        <a:xfrm>
          <a:off x="1750319" y="3836425"/>
          <a:ext cx="1165324" cy="143920"/>
        </a:xfrm>
        <a:custGeom>
          <a:avLst/>
          <a:gdLst/>
          <a:ahLst/>
          <a:cxnLst/>
          <a:rect l="0" t="0" r="0" b="0"/>
          <a:pathLst>
            <a:path>
              <a:moveTo>
                <a:pt x="0" y="0"/>
              </a:moveTo>
              <a:lnTo>
                <a:pt x="582662" y="0"/>
              </a:lnTo>
              <a:lnTo>
                <a:pt x="582662" y="143920"/>
              </a:lnTo>
              <a:lnTo>
                <a:pt x="1165324" y="14392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kumimoji="1" lang="ja-JP" altLang="en-US" sz="500" kern="1200"/>
        </a:p>
      </dsp:txBody>
      <dsp:txXfrm>
        <a:off x="2303627" y="3879031"/>
        <a:ext cx="58708" cy="58708"/>
      </dsp:txXfrm>
    </dsp:sp>
    <dsp:sp modelId="{4FAF2721-E176-4822-9BB1-9699BA11BDBC}">
      <dsp:nvSpPr>
        <dsp:cNvPr id="0" name=""/>
        <dsp:cNvSpPr/>
      </dsp:nvSpPr>
      <dsp:spPr>
        <a:xfrm>
          <a:off x="1750319" y="2854035"/>
          <a:ext cx="1135714" cy="982390"/>
        </a:xfrm>
        <a:custGeom>
          <a:avLst/>
          <a:gdLst/>
          <a:ahLst/>
          <a:cxnLst/>
          <a:rect l="0" t="0" r="0" b="0"/>
          <a:pathLst>
            <a:path>
              <a:moveTo>
                <a:pt x="0" y="982390"/>
              </a:moveTo>
              <a:lnTo>
                <a:pt x="567857" y="982390"/>
              </a:lnTo>
              <a:lnTo>
                <a:pt x="567857" y="0"/>
              </a:lnTo>
              <a:lnTo>
                <a:pt x="1135714"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kumimoji="1" lang="ja-JP" altLang="en-US" sz="500" kern="1200"/>
        </a:p>
      </dsp:txBody>
      <dsp:txXfrm>
        <a:off x="2280635" y="3307689"/>
        <a:ext cx="75082" cy="75082"/>
      </dsp:txXfrm>
    </dsp:sp>
    <dsp:sp modelId="{F810A301-C760-4157-BDFB-2BBC95B77892}">
      <dsp:nvSpPr>
        <dsp:cNvPr id="0" name=""/>
        <dsp:cNvSpPr/>
      </dsp:nvSpPr>
      <dsp:spPr>
        <a:xfrm>
          <a:off x="1750319" y="1676078"/>
          <a:ext cx="1157922" cy="2160347"/>
        </a:xfrm>
        <a:custGeom>
          <a:avLst/>
          <a:gdLst/>
          <a:ahLst/>
          <a:cxnLst/>
          <a:rect l="0" t="0" r="0" b="0"/>
          <a:pathLst>
            <a:path>
              <a:moveTo>
                <a:pt x="0" y="2160347"/>
              </a:moveTo>
              <a:lnTo>
                <a:pt x="578961" y="2160347"/>
              </a:lnTo>
              <a:lnTo>
                <a:pt x="578961" y="0"/>
              </a:lnTo>
              <a:lnTo>
                <a:pt x="1157922"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355600">
            <a:lnSpc>
              <a:spcPct val="90000"/>
            </a:lnSpc>
            <a:spcBef>
              <a:spcPct val="0"/>
            </a:spcBef>
            <a:spcAft>
              <a:spcPct val="35000"/>
            </a:spcAft>
          </a:pPr>
          <a:endParaRPr kumimoji="1" lang="ja-JP" altLang="en-US" sz="800" kern="1200"/>
        </a:p>
      </dsp:txBody>
      <dsp:txXfrm>
        <a:off x="2268003" y="2694974"/>
        <a:ext cx="122554" cy="122554"/>
      </dsp:txXfrm>
    </dsp:sp>
    <dsp:sp modelId="{E8EF135D-7872-4927-AC49-E2BD580F9300}">
      <dsp:nvSpPr>
        <dsp:cNvPr id="0" name=""/>
        <dsp:cNvSpPr/>
      </dsp:nvSpPr>
      <dsp:spPr>
        <a:xfrm>
          <a:off x="1750319" y="563168"/>
          <a:ext cx="1144284" cy="3273257"/>
        </a:xfrm>
        <a:custGeom>
          <a:avLst/>
          <a:gdLst/>
          <a:ahLst/>
          <a:cxnLst/>
          <a:rect l="0" t="0" r="0" b="0"/>
          <a:pathLst>
            <a:path>
              <a:moveTo>
                <a:pt x="0" y="3273257"/>
              </a:moveTo>
              <a:lnTo>
                <a:pt x="572142" y="3273257"/>
              </a:lnTo>
              <a:lnTo>
                <a:pt x="572142" y="0"/>
              </a:lnTo>
              <a:lnTo>
                <a:pt x="1144284"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533400">
            <a:lnSpc>
              <a:spcPct val="90000"/>
            </a:lnSpc>
            <a:spcBef>
              <a:spcPct val="0"/>
            </a:spcBef>
            <a:spcAft>
              <a:spcPct val="35000"/>
            </a:spcAft>
          </a:pPr>
          <a:endParaRPr kumimoji="1" lang="ja-JP" altLang="en-US" sz="1200" kern="1200"/>
        </a:p>
      </dsp:txBody>
      <dsp:txXfrm>
        <a:off x="2235774" y="2113109"/>
        <a:ext cx="173375" cy="173375"/>
      </dsp:txXfrm>
    </dsp:sp>
    <dsp:sp modelId="{CF6DDAB9-F598-44DC-83C5-F4F18DFE6696}">
      <dsp:nvSpPr>
        <dsp:cNvPr id="0" name=""/>
        <dsp:cNvSpPr/>
      </dsp:nvSpPr>
      <dsp:spPr>
        <a:xfrm>
          <a:off x="375309" y="3356803"/>
          <a:ext cx="1790776" cy="95924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内閣府男女共同参画局</a:t>
          </a:r>
          <a:endParaRPr kumimoji="1" lang="en-US" altLang="ja-JP" sz="1100" kern="1200"/>
        </a:p>
        <a:p>
          <a:pPr lvl="0" algn="ctr" defTabSz="533400">
            <a:lnSpc>
              <a:spcPct val="90000"/>
            </a:lnSpc>
            <a:spcBef>
              <a:spcPct val="0"/>
            </a:spcBef>
            <a:spcAft>
              <a:spcPct val="35000"/>
            </a:spcAft>
          </a:pPr>
          <a:r>
            <a:rPr kumimoji="1" lang="en-US" altLang="ja-JP" sz="1200" kern="1200"/>
            <a:t>67.9</a:t>
          </a:r>
          <a:r>
            <a:rPr kumimoji="1" lang="ja-JP" altLang="en-US" sz="1200" kern="1200"/>
            <a:t>百万円</a:t>
          </a:r>
        </a:p>
      </dsp:txBody>
      <dsp:txXfrm>
        <a:off x="375309" y="3356803"/>
        <a:ext cx="1790776" cy="959244"/>
      </dsp:txXfrm>
    </dsp:sp>
    <dsp:sp modelId="{B615731D-F2EE-47DB-8FCC-5535F2533B7D}">
      <dsp:nvSpPr>
        <dsp:cNvPr id="0" name=""/>
        <dsp:cNvSpPr/>
      </dsp:nvSpPr>
      <dsp:spPr>
        <a:xfrm>
          <a:off x="2894603" y="94933"/>
          <a:ext cx="3718780"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一般競争入札（総合評価）</a:t>
          </a:r>
          <a:r>
            <a:rPr kumimoji="1" lang="en-US" altLang="ja-JP" sz="1100" kern="1200"/>
            <a:t>】</a:t>
          </a:r>
        </a:p>
        <a:p>
          <a:pPr lvl="0" algn="ctr" defTabSz="488950">
            <a:lnSpc>
              <a:spcPct val="90000"/>
            </a:lnSpc>
            <a:spcBef>
              <a:spcPct val="0"/>
            </a:spcBef>
            <a:spcAft>
              <a:spcPct val="35000"/>
            </a:spcAft>
          </a:pPr>
          <a:r>
            <a:rPr kumimoji="1" lang="en-US" altLang="ja-JP" sz="1100" kern="1200"/>
            <a:t>A.</a:t>
          </a:r>
          <a:r>
            <a:rPr kumimoji="1" lang="ja-JP" altLang="en-US" sz="1100" kern="1200" baseline="0"/>
            <a:t>女性リーダー育成事業</a:t>
          </a:r>
          <a:endParaRPr kumimoji="1" lang="en-US" altLang="ja-JP" sz="1100" kern="1200" baseline="0"/>
        </a:p>
        <a:p>
          <a:pPr lvl="0" algn="ctr" defTabSz="488950">
            <a:lnSpc>
              <a:spcPct val="90000"/>
            </a:lnSpc>
            <a:spcBef>
              <a:spcPct val="0"/>
            </a:spcBef>
            <a:spcAft>
              <a:spcPct val="35000"/>
            </a:spcAft>
          </a:pPr>
          <a:r>
            <a:rPr kumimoji="1" lang="en-US" altLang="ja-JP" sz="1100" kern="1200"/>
            <a:t>2</a:t>
          </a:r>
          <a:r>
            <a:rPr kumimoji="1" lang="ja-JP" altLang="en-US" sz="1100" kern="1200"/>
            <a:t>社　</a:t>
          </a:r>
          <a:r>
            <a:rPr kumimoji="1" lang="en-US" altLang="ja-JP" sz="1100" kern="1200"/>
            <a:t>18.2</a:t>
          </a:r>
          <a:r>
            <a:rPr kumimoji="1" lang="ja-JP" altLang="en-US" sz="1100" kern="1200"/>
            <a:t>百万円</a:t>
          </a:r>
          <a:endParaRPr kumimoji="1" lang="en-US" altLang="ja-JP" sz="1100" kern="1200"/>
        </a:p>
      </dsp:txBody>
      <dsp:txXfrm>
        <a:off x="2894603" y="94933"/>
        <a:ext cx="3718780" cy="936469"/>
      </dsp:txXfrm>
    </dsp:sp>
    <dsp:sp modelId="{99B83FAE-A333-4150-8632-618CCEA29525}">
      <dsp:nvSpPr>
        <dsp:cNvPr id="0" name=""/>
        <dsp:cNvSpPr/>
      </dsp:nvSpPr>
      <dsp:spPr>
        <a:xfrm>
          <a:off x="2908241" y="1207843"/>
          <a:ext cx="3659375"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baseline="0"/>
            <a:t>【</a:t>
          </a:r>
          <a:r>
            <a:rPr kumimoji="1" lang="ja-JP" altLang="en-US" sz="1100" kern="1200" baseline="0"/>
            <a:t>一般競争入札（総合評価）</a:t>
          </a:r>
          <a:r>
            <a:rPr kumimoji="1" lang="en-US" altLang="ja-JP" sz="1100" kern="1200" baseline="0"/>
            <a:t>】</a:t>
          </a:r>
        </a:p>
        <a:p>
          <a:pPr lvl="0" algn="ctr" defTabSz="488950">
            <a:lnSpc>
              <a:spcPct val="90000"/>
            </a:lnSpc>
            <a:spcBef>
              <a:spcPct val="0"/>
            </a:spcBef>
            <a:spcAft>
              <a:spcPct val="35000"/>
            </a:spcAft>
          </a:pPr>
          <a:r>
            <a:rPr kumimoji="1" lang="en-US" altLang="ja-JP" sz="1100" kern="1200" baseline="0"/>
            <a:t>B. </a:t>
          </a:r>
          <a:r>
            <a:rPr kumimoji="1" lang="ja-JP" altLang="en-US" sz="1100" kern="1200"/>
            <a:t>アジア・太平洋輝く女性の交流事業（調査研究）</a:t>
          </a:r>
          <a:endParaRPr kumimoji="1" lang="en-US" altLang="ja-JP" sz="1100" kern="1200" baseline="0"/>
        </a:p>
        <a:p>
          <a:pPr lvl="0" algn="ctr" defTabSz="488950">
            <a:lnSpc>
              <a:spcPct val="90000"/>
            </a:lnSpc>
            <a:spcBef>
              <a:spcPct val="0"/>
            </a:spcBef>
            <a:spcAft>
              <a:spcPct val="35000"/>
            </a:spcAft>
          </a:pPr>
          <a:r>
            <a:rPr kumimoji="1" lang="en-US" altLang="ja-JP" sz="1100" kern="1200" baseline="0"/>
            <a:t>1</a:t>
          </a:r>
          <a:r>
            <a:rPr kumimoji="1" lang="ja-JP" altLang="en-US" sz="1100" kern="1200" baseline="0"/>
            <a:t>社　</a:t>
          </a:r>
          <a:r>
            <a:rPr kumimoji="1" lang="en-US" altLang="ja-JP" sz="1100" kern="1200" baseline="0"/>
            <a:t>17.9</a:t>
          </a:r>
          <a:r>
            <a:rPr kumimoji="1" lang="ja-JP" altLang="en-US" sz="1100" kern="1200" baseline="0"/>
            <a:t>百万円</a:t>
          </a:r>
          <a:endParaRPr kumimoji="1" lang="en-US" altLang="ja-JP" sz="1100" kern="1200" baseline="0"/>
        </a:p>
      </dsp:txBody>
      <dsp:txXfrm>
        <a:off x="2908241" y="1207843"/>
        <a:ext cx="3659375" cy="936469"/>
      </dsp:txXfrm>
    </dsp:sp>
    <dsp:sp modelId="{A0CA2A37-707A-4B75-849F-359E58DDF162}">
      <dsp:nvSpPr>
        <dsp:cNvPr id="0" name=""/>
        <dsp:cNvSpPr/>
      </dsp:nvSpPr>
      <dsp:spPr>
        <a:xfrm>
          <a:off x="2886034" y="2385800"/>
          <a:ext cx="3661463"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一般競争入札（最低価格）</a:t>
          </a:r>
          <a:r>
            <a:rPr kumimoji="1" lang="en-US" altLang="ja-JP" sz="1100" kern="1200"/>
            <a:t>】</a:t>
          </a:r>
        </a:p>
        <a:p>
          <a:pPr lvl="0" algn="ctr" defTabSz="488950">
            <a:lnSpc>
              <a:spcPct val="90000"/>
            </a:lnSpc>
            <a:spcBef>
              <a:spcPct val="0"/>
            </a:spcBef>
            <a:spcAft>
              <a:spcPct val="35000"/>
            </a:spcAft>
          </a:pPr>
          <a:r>
            <a:rPr kumimoji="1" lang="en-US" altLang="ja-JP" sz="1100" kern="1200"/>
            <a:t>C. </a:t>
          </a:r>
          <a:r>
            <a:rPr kumimoji="1" lang="ja-JP" altLang="en-US" sz="1100" kern="1200" baseline="0"/>
            <a:t>アジア・太平洋輝く女性の交流事業（シンポジウム運営） </a:t>
          </a:r>
          <a:endParaRPr kumimoji="1" lang="en-US" altLang="ja-JP" sz="1100" kern="1200"/>
        </a:p>
        <a:p>
          <a:pPr lvl="0" algn="ctr" defTabSz="488950">
            <a:lnSpc>
              <a:spcPct val="90000"/>
            </a:lnSpc>
            <a:spcBef>
              <a:spcPct val="0"/>
            </a:spcBef>
            <a:spcAft>
              <a:spcPct val="35000"/>
            </a:spcAft>
          </a:pPr>
          <a:r>
            <a:rPr kumimoji="1" lang="en-US" altLang="ja-JP" sz="1100" kern="1200"/>
            <a:t>1</a:t>
          </a:r>
          <a:r>
            <a:rPr kumimoji="1" lang="ja-JP" altLang="en-US" sz="1100" kern="1200"/>
            <a:t>社　</a:t>
          </a:r>
          <a:r>
            <a:rPr kumimoji="1" lang="en-US" altLang="ja-JP" sz="1100" kern="1200"/>
            <a:t>10.7</a:t>
          </a:r>
          <a:r>
            <a:rPr kumimoji="1" lang="ja-JP" altLang="en-US" sz="1100" kern="1200"/>
            <a:t>百万円</a:t>
          </a:r>
          <a:endParaRPr kumimoji="1" lang="en-US" altLang="ja-JP" sz="1100" kern="1200"/>
        </a:p>
      </dsp:txBody>
      <dsp:txXfrm>
        <a:off x="2886034" y="2385800"/>
        <a:ext cx="3661463" cy="936469"/>
      </dsp:txXfrm>
    </dsp:sp>
    <dsp:sp modelId="{46D252F6-4B7D-46EF-AAD8-B85BFB1C8BDC}">
      <dsp:nvSpPr>
        <dsp:cNvPr id="0" name=""/>
        <dsp:cNvSpPr/>
      </dsp:nvSpPr>
      <dsp:spPr>
        <a:xfrm>
          <a:off x="2915644" y="3512111"/>
          <a:ext cx="3598526"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随意契約（少額）</a:t>
          </a:r>
          <a:r>
            <a:rPr kumimoji="1" lang="en-US" altLang="ja-JP" sz="1100" kern="1200"/>
            <a:t>】</a:t>
          </a:r>
        </a:p>
        <a:p>
          <a:pPr lvl="0" algn="ctr" defTabSz="488950">
            <a:lnSpc>
              <a:spcPct val="90000"/>
            </a:lnSpc>
            <a:spcBef>
              <a:spcPct val="0"/>
            </a:spcBef>
            <a:spcAft>
              <a:spcPct val="35000"/>
            </a:spcAft>
          </a:pPr>
          <a:r>
            <a:rPr kumimoji="1" lang="en-US" altLang="ja-JP" sz="1100" kern="1200"/>
            <a:t>D.</a:t>
          </a:r>
          <a:r>
            <a:rPr kumimoji="1" lang="ja-JP" altLang="en-US" sz="1100" kern="1200">
              <a:latin typeface="+mn-ea"/>
              <a:ea typeface="+mn-ea"/>
            </a:rPr>
            <a:t>英文パンフレット</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latin typeface="+mn-ea"/>
              <a:ea typeface="+mn-ea"/>
            </a:rPr>
            <a:t>Women and Men in Japan</a:t>
          </a:r>
        </a:p>
        <a:p>
          <a:pPr lvl="0" algn="ctr" defTabSz="488950">
            <a:lnSpc>
              <a:spcPct val="90000"/>
            </a:lnSpc>
            <a:spcBef>
              <a:spcPct val="0"/>
            </a:spcBef>
            <a:spcAft>
              <a:spcPct val="35000"/>
            </a:spcAft>
          </a:pPr>
          <a:r>
            <a:rPr kumimoji="1" lang="en-US" altLang="ja-JP" sz="1200" kern="1200"/>
            <a:t>2</a:t>
          </a:r>
          <a:r>
            <a:rPr kumimoji="1" lang="ja-JP" altLang="en-US" sz="1200" kern="1200"/>
            <a:t>社　</a:t>
          </a:r>
          <a:r>
            <a:rPr kumimoji="1" lang="en-US" altLang="ja-JP" sz="1200" kern="1200"/>
            <a:t>1.1</a:t>
          </a:r>
          <a:r>
            <a:rPr kumimoji="1" lang="ja-JP" altLang="en-US" sz="1200" kern="1200"/>
            <a:t>百万円</a:t>
          </a:r>
          <a:endParaRPr kumimoji="1" lang="ja-JP" altLang="en-US" sz="1100" kern="1200"/>
        </a:p>
      </dsp:txBody>
      <dsp:txXfrm>
        <a:off x="2915644" y="3512111"/>
        <a:ext cx="3598526" cy="936469"/>
      </dsp:txXfrm>
    </dsp:sp>
    <dsp:sp modelId="{D72D9F1F-F73E-4755-854E-183D0E4B79C9}">
      <dsp:nvSpPr>
        <dsp:cNvPr id="0" name=""/>
        <dsp:cNvSpPr/>
      </dsp:nvSpPr>
      <dsp:spPr>
        <a:xfrm>
          <a:off x="2873194" y="4721533"/>
          <a:ext cx="3662631"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latin typeface="+mn-ea"/>
              <a:ea typeface="+mn-ea"/>
            </a:rPr>
            <a:t>【</a:t>
          </a:r>
          <a:r>
            <a:rPr kumimoji="1" lang="ja-JP" altLang="en-US" sz="1100" kern="1200">
              <a:latin typeface="+mn-ea"/>
              <a:ea typeface="+mn-ea"/>
            </a:rPr>
            <a:t>随意契約（少額）</a:t>
          </a:r>
          <a:r>
            <a:rPr kumimoji="1" lang="en-US" altLang="ja-JP" sz="1100" kern="1200">
              <a:latin typeface="+mn-ea"/>
              <a:ea typeface="+mn-ea"/>
            </a:rPr>
            <a:t>】</a:t>
          </a:r>
        </a:p>
        <a:p>
          <a:pPr lvl="0" algn="ctr" defTabSz="488950">
            <a:lnSpc>
              <a:spcPct val="90000"/>
            </a:lnSpc>
            <a:spcBef>
              <a:spcPct val="0"/>
            </a:spcBef>
            <a:spcAft>
              <a:spcPct val="35000"/>
            </a:spcAft>
          </a:pPr>
          <a:r>
            <a:rPr kumimoji="1" lang="en-US" altLang="ja-JP" sz="1100" kern="1200">
              <a:latin typeface="+mn-ea"/>
              <a:ea typeface="+mn-ea"/>
            </a:rPr>
            <a:t>E.</a:t>
          </a:r>
          <a:r>
            <a:rPr kumimoji="1" lang="ja-JP" altLang="en-US" sz="1100" kern="1200">
              <a:latin typeface="+mn-ea"/>
              <a:ea typeface="+mn-ea"/>
            </a:rPr>
            <a:t>通訳費等</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t>2</a:t>
          </a:r>
          <a:r>
            <a:rPr kumimoji="1" lang="ja-JP" altLang="en-US" sz="1100" kern="1200"/>
            <a:t>社</a:t>
          </a:r>
          <a:r>
            <a:rPr kumimoji="1" lang="en-US" altLang="ja-JP" sz="1100" kern="1200"/>
            <a:t>1</a:t>
          </a:r>
          <a:r>
            <a:rPr kumimoji="1" lang="ja-JP" altLang="en-US" sz="1100" kern="1200"/>
            <a:t>個人　</a:t>
          </a:r>
          <a:r>
            <a:rPr kumimoji="1" lang="en-US" altLang="ja-JP" sz="1100" kern="1200"/>
            <a:t>0.9</a:t>
          </a:r>
          <a:r>
            <a:rPr kumimoji="1" lang="ja-JP" altLang="en-US" sz="1100" kern="1200"/>
            <a:t>百万円</a:t>
          </a:r>
          <a:endParaRPr kumimoji="1" lang="ja-JP" altLang="en-US" sz="1100" kern="1200">
            <a:latin typeface="+mn-ea"/>
            <a:ea typeface="+mn-ea"/>
          </a:endParaRPr>
        </a:p>
      </dsp:txBody>
      <dsp:txXfrm>
        <a:off x="2873194" y="4721533"/>
        <a:ext cx="3662631" cy="936469"/>
      </dsp:txXfrm>
    </dsp:sp>
    <dsp:sp modelId="{0EF79DD8-9F8F-478B-AB56-93E000F4DCB3}">
      <dsp:nvSpPr>
        <dsp:cNvPr id="0" name=""/>
        <dsp:cNvSpPr/>
      </dsp:nvSpPr>
      <dsp:spPr>
        <a:xfrm>
          <a:off x="2886126" y="5853285"/>
          <a:ext cx="3693777"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latin typeface="+mn-ea"/>
              <a:ea typeface="+mn-ea"/>
            </a:rPr>
            <a:t>【</a:t>
          </a:r>
          <a:r>
            <a:rPr kumimoji="1" lang="ja-JP" altLang="en-US" sz="1100" kern="1200">
              <a:latin typeface="+mn-ea"/>
              <a:ea typeface="+mn-ea"/>
            </a:rPr>
            <a:t>随意契約（少額）</a:t>
          </a:r>
          <a:r>
            <a:rPr kumimoji="1" lang="en-US" altLang="ja-JP" sz="1100" kern="1200">
              <a:latin typeface="+mn-ea"/>
              <a:ea typeface="+mn-ea"/>
            </a:rPr>
            <a:t>】</a:t>
          </a:r>
        </a:p>
        <a:p>
          <a:pPr lvl="0" algn="ctr" defTabSz="488950">
            <a:lnSpc>
              <a:spcPct val="90000"/>
            </a:lnSpc>
            <a:spcBef>
              <a:spcPct val="0"/>
            </a:spcBef>
            <a:spcAft>
              <a:spcPct val="35000"/>
            </a:spcAft>
          </a:pPr>
          <a:r>
            <a:rPr kumimoji="1" lang="en-US" altLang="ja-JP" sz="1100" kern="1200">
              <a:latin typeface="+mn-ea"/>
              <a:ea typeface="+mn-ea"/>
            </a:rPr>
            <a:t>F.</a:t>
          </a:r>
          <a:r>
            <a:rPr kumimoji="1" lang="ja-JP" altLang="en-US" sz="1100" kern="1200">
              <a:latin typeface="+mn-ea"/>
              <a:ea typeface="+mn-ea"/>
            </a:rPr>
            <a:t>翻訳費等</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latin typeface="+mn-ea"/>
              <a:ea typeface="+mn-ea"/>
            </a:rPr>
            <a:t>2</a:t>
          </a:r>
          <a:r>
            <a:rPr kumimoji="1" lang="ja-JP" altLang="en-US" sz="1100" kern="1200">
              <a:latin typeface="+mn-ea"/>
              <a:ea typeface="+mn-ea"/>
            </a:rPr>
            <a:t>社　</a:t>
          </a:r>
          <a:r>
            <a:rPr kumimoji="1" lang="en-US" altLang="ja-JP" sz="1100" kern="1200">
              <a:latin typeface="+mn-ea"/>
              <a:ea typeface="+mn-ea"/>
            </a:rPr>
            <a:t>0.7</a:t>
          </a:r>
          <a:r>
            <a:rPr kumimoji="1" lang="ja-JP" altLang="en-US" sz="1100" kern="1200">
              <a:latin typeface="+mn-ea"/>
              <a:ea typeface="+mn-ea"/>
            </a:rPr>
            <a:t>百万円</a:t>
          </a:r>
          <a:endParaRPr kumimoji="1" lang="ja-JP" altLang="en-US" sz="1100" kern="1200"/>
        </a:p>
      </dsp:txBody>
      <dsp:txXfrm>
        <a:off x="2886126" y="5853285"/>
        <a:ext cx="3693777" cy="936469"/>
      </dsp:txXfrm>
    </dsp:sp>
    <dsp:sp modelId="{B4FC0AAA-7B65-45DA-B4E0-49D30D668501}">
      <dsp:nvSpPr>
        <dsp:cNvPr id="0" name=""/>
        <dsp:cNvSpPr/>
      </dsp:nvSpPr>
      <dsp:spPr>
        <a:xfrm>
          <a:off x="2886126" y="7023872"/>
          <a:ext cx="3689630" cy="93646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G.</a:t>
          </a:r>
          <a:r>
            <a:rPr kumimoji="1" lang="ja-JP" altLang="en-US" sz="1100" kern="1200"/>
            <a:t>その他事務費</a:t>
          </a:r>
          <a:endParaRPr kumimoji="1" lang="en-US" altLang="ja-JP" sz="1100" kern="1200"/>
        </a:p>
        <a:p>
          <a:pPr lvl="0" algn="ctr" defTabSz="488950">
            <a:lnSpc>
              <a:spcPct val="90000"/>
            </a:lnSpc>
            <a:spcBef>
              <a:spcPct val="0"/>
            </a:spcBef>
            <a:spcAft>
              <a:spcPct val="35000"/>
            </a:spcAft>
          </a:pPr>
          <a:r>
            <a:rPr kumimoji="1" lang="ja-JP" altLang="en-US" sz="1100" kern="1200"/>
            <a:t>各種会議出席にかかる支出等</a:t>
          </a:r>
          <a:endParaRPr kumimoji="1" lang="en-US" altLang="ja-JP" sz="1100" kern="1200"/>
        </a:p>
        <a:p>
          <a:pPr lvl="0" algn="ctr" defTabSz="488950">
            <a:lnSpc>
              <a:spcPct val="90000"/>
            </a:lnSpc>
            <a:spcBef>
              <a:spcPct val="0"/>
            </a:spcBef>
            <a:spcAft>
              <a:spcPct val="35000"/>
            </a:spcAft>
          </a:pPr>
          <a:r>
            <a:rPr kumimoji="1" lang="en-US" altLang="ja-JP" sz="1100" kern="1200"/>
            <a:t>18.3</a:t>
          </a:r>
          <a:r>
            <a:rPr kumimoji="1" lang="ja-JP" altLang="en-US" sz="1100" kern="1200"/>
            <a:t>百万円</a:t>
          </a:r>
        </a:p>
      </dsp:txBody>
      <dsp:txXfrm>
        <a:off x="2886126" y="7023872"/>
        <a:ext cx="3689630" cy="936469"/>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46</xdr:col>
      <xdr:colOff>116489</xdr:colOff>
      <xdr:row>759</xdr:row>
      <xdr:rowOff>321642</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8964</xdr:colOff>
      <xdr:row>761</xdr:row>
      <xdr:rowOff>162485</xdr:rowOff>
    </xdr:from>
    <xdr:to>
      <xdr:col>48</xdr:col>
      <xdr:colOff>71717</xdr:colOff>
      <xdr:row>761</xdr:row>
      <xdr:rowOff>430306</xdr:rowOff>
    </xdr:to>
    <xdr:sp macro="" textlink="">
      <xdr:nvSpPr>
        <xdr:cNvPr id="3" name="テキスト ボックス 2"/>
        <xdr:cNvSpPr txBox="1"/>
      </xdr:nvSpPr>
      <xdr:spPr>
        <a:xfrm>
          <a:off x="2698376" y="46034885"/>
          <a:ext cx="5979459" cy="267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四捨五入の結果</a:t>
          </a:r>
          <a:r>
            <a:rPr lang="ja-JP" altLang="en-US" sz="1100">
              <a:solidFill>
                <a:schemeClr val="dk1"/>
              </a:solidFill>
              <a:effectLst/>
              <a:latin typeface="+mn-lt"/>
              <a:ea typeface="+mn-ea"/>
              <a:cs typeface="+mn-cs"/>
            </a:rPr>
            <a:t>、各ブロックの積み上げ</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67.8</a:t>
          </a:r>
          <a:r>
            <a:rPr lang="ja-JP" altLang="ja-JP" sz="1100">
              <a:solidFill>
                <a:schemeClr val="dk1"/>
              </a:solidFill>
              <a:effectLst/>
              <a:latin typeface="+mn-lt"/>
              <a:ea typeface="+mn-ea"/>
              <a:cs typeface="+mn-cs"/>
            </a:rPr>
            <a:t>百万円）と</a:t>
          </a:r>
          <a:r>
            <a:rPr lang="ja-JP" altLang="en-US" sz="1100">
              <a:solidFill>
                <a:schemeClr val="dk1"/>
              </a:solidFill>
              <a:effectLst/>
              <a:latin typeface="+mn-lt"/>
              <a:ea typeface="+mn-ea"/>
              <a:cs typeface="+mn-cs"/>
            </a:rPr>
            <a:t>合計</a:t>
          </a:r>
          <a:r>
            <a:rPr lang="ja-JP" altLang="ja-JP" sz="1100">
              <a:solidFill>
                <a:schemeClr val="dk1"/>
              </a:solidFill>
              <a:effectLst/>
              <a:latin typeface="+mn-lt"/>
              <a:ea typeface="+mn-ea"/>
              <a:cs typeface="+mn-cs"/>
            </a:rPr>
            <a:t>額（</a:t>
          </a:r>
          <a:r>
            <a:rPr lang="en-US" altLang="ja-JP" sz="1100">
              <a:solidFill>
                <a:schemeClr val="dk1"/>
              </a:solidFill>
              <a:effectLst/>
              <a:latin typeface="+mn-lt"/>
              <a:ea typeface="+mn-ea"/>
              <a:cs typeface="+mn-cs"/>
            </a:rPr>
            <a:t>67.9</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に差が生じております。</a:t>
          </a:r>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3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4" t="s">
        <v>0</v>
      </c>
      <c r="AK2" s="944"/>
      <c r="AL2" s="944"/>
      <c r="AM2" s="944"/>
      <c r="AN2" s="944"/>
      <c r="AO2" s="945" t="s">
        <v>382</v>
      </c>
      <c r="AP2" s="945"/>
      <c r="AQ2" s="945"/>
      <c r="AR2" s="65" t="str">
        <f>IF(OR(AO2="　", AO2=""), "", "-")</f>
        <v/>
      </c>
      <c r="AS2" s="946">
        <v>109</v>
      </c>
      <c r="AT2" s="946"/>
      <c r="AU2" s="946"/>
      <c r="AV2" s="43" t="str">
        <f>IF(AW2="", "", "-")</f>
        <v/>
      </c>
      <c r="AW2" s="911"/>
      <c r="AX2" s="911"/>
    </row>
    <row r="3" spans="1:50" ht="21" customHeight="1" thickBot="1" x14ac:dyDescent="0.2">
      <c r="A3" s="864" t="s">
        <v>456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474</v>
      </c>
      <c r="AK3" s="866"/>
      <c r="AL3" s="866"/>
      <c r="AM3" s="866"/>
      <c r="AN3" s="866"/>
      <c r="AO3" s="866"/>
      <c r="AP3" s="866"/>
      <c r="AQ3" s="866"/>
      <c r="AR3" s="866"/>
      <c r="AS3" s="866"/>
      <c r="AT3" s="866"/>
      <c r="AU3" s="866"/>
      <c r="AV3" s="866"/>
      <c r="AW3" s="866"/>
      <c r="AX3" s="24" t="s">
        <v>64</v>
      </c>
    </row>
    <row r="4" spans="1:50" ht="24.75" customHeight="1" x14ac:dyDescent="0.15">
      <c r="A4" s="692" t="s">
        <v>25</v>
      </c>
      <c r="B4" s="693"/>
      <c r="C4" s="693"/>
      <c r="D4" s="693"/>
      <c r="E4" s="693"/>
      <c r="F4" s="693"/>
      <c r="G4" s="669" t="s">
        <v>575</v>
      </c>
      <c r="H4" s="670"/>
      <c r="I4" s="670"/>
      <c r="J4" s="670"/>
      <c r="K4" s="670"/>
      <c r="L4" s="670"/>
      <c r="M4" s="670"/>
      <c r="N4" s="670"/>
      <c r="O4" s="670"/>
      <c r="P4" s="670"/>
      <c r="Q4" s="670"/>
      <c r="R4" s="670"/>
      <c r="S4" s="670"/>
      <c r="T4" s="670"/>
      <c r="U4" s="670"/>
      <c r="V4" s="670"/>
      <c r="W4" s="670"/>
      <c r="X4" s="671"/>
      <c r="Y4" s="672" t="s">
        <v>1</v>
      </c>
      <c r="Z4" s="673"/>
      <c r="AA4" s="673"/>
      <c r="AB4" s="673"/>
      <c r="AC4" s="673"/>
      <c r="AD4" s="674"/>
      <c r="AE4" s="675" t="s">
        <v>580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36" t="s">
        <v>174</v>
      </c>
      <c r="H5" s="837"/>
      <c r="I5" s="837"/>
      <c r="J5" s="837"/>
      <c r="K5" s="837"/>
      <c r="L5" s="837"/>
      <c r="M5" s="838" t="s">
        <v>65</v>
      </c>
      <c r="N5" s="839"/>
      <c r="O5" s="839"/>
      <c r="P5" s="839"/>
      <c r="Q5" s="839"/>
      <c r="R5" s="840"/>
      <c r="S5" s="841" t="s">
        <v>130</v>
      </c>
      <c r="T5" s="837"/>
      <c r="U5" s="837"/>
      <c r="V5" s="837"/>
      <c r="W5" s="837"/>
      <c r="X5" s="842"/>
      <c r="Y5" s="686" t="s">
        <v>3</v>
      </c>
      <c r="Z5" s="530"/>
      <c r="AA5" s="530"/>
      <c r="AB5" s="530"/>
      <c r="AC5" s="530"/>
      <c r="AD5" s="531"/>
      <c r="AE5" s="687" t="s">
        <v>581</v>
      </c>
      <c r="AF5" s="687"/>
      <c r="AG5" s="687"/>
      <c r="AH5" s="687"/>
      <c r="AI5" s="687"/>
      <c r="AJ5" s="687"/>
      <c r="AK5" s="687"/>
      <c r="AL5" s="687"/>
      <c r="AM5" s="687"/>
      <c r="AN5" s="687"/>
      <c r="AO5" s="687"/>
      <c r="AP5" s="688"/>
      <c r="AQ5" s="689" t="s">
        <v>475</v>
      </c>
      <c r="AR5" s="690"/>
      <c r="AS5" s="690"/>
      <c r="AT5" s="690"/>
      <c r="AU5" s="690"/>
      <c r="AV5" s="690"/>
      <c r="AW5" s="690"/>
      <c r="AX5" s="691"/>
    </row>
    <row r="6" spans="1:50" ht="39" customHeight="1" x14ac:dyDescent="0.15">
      <c r="A6" s="694" t="s">
        <v>4</v>
      </c>
      <c r="B6" s="695"/>
      <c r="C6" s="695"/>
      <c r="D6" s="695"/>
      <c r="E6" s="695"/>
      <c r="F6" s="69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477</v>
      </c>
      <c r="H7" s="486"/>
      <c r="I7" s="486"/>
      <c r="J7" s="486"/>
      <c r="K7" s="486"/>
      <c r="L7" s="486"/>
      <c r="M7" s="486"/>
      <c r="N7" s="486"/>
      <c r="O7" s="486"/>
      <c r="P7" s="486"/>
      <c r="Q7" s="486"/>
      <c r="R7" s="486"/>
      <c r="S7" s="486"/>
      <c r="T7" s="486"/>
      <c r="U7" s="486"/>
      <c r="V7" s="486"/>
      <c r="W7" s="486"/>
      <c r="X7" s="487"/>
      <c r="Y7" s="922" t="s">
        <v>428</v>
      </c>
      <c r="Z7" s="430"/>
      <c r="AA7" s="430"/>
      <c r="AB7" s="430"/>
      <c r="AC7" s="430"/>
      <c r="AD7" s="923"/>
      <c r="AE7" s="912" t="s">
        <v>478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2" t="s">
        <v>330</v>
      </c>
      <c r="B8" s="483"/>
      <c r="C8" s="483"/>
      <c r="D8" s="483"/>
      <c r="E8" s="483"/>
      <c r="F8" s="484"/>
      <c r="G8" s="947" t="str">
        <f>入力規則等!A28</f>
        <v>男女共同参画</v>
      </c>
      <c r="H8" s="708"/>
      <c r="I8" s="708"/>
      <c r="J8" s="708"/>
      <c r="K8" s="708"/>
      <c r="L8" s="708"/>
      <c r="M8" s="708"/>
      <c r="N8" s="708"/>
      <c r="O8" s="708"/>
      <c r="P8" s="708"/>
      <c r="Q8" s="708"/>
      <c r="R8" s="708"/>
      <c r="S8" s="708"/>
      <c r="T8" s="708"/>
      <c r="U8" s="708"/>
      <c r="V8" s="708"/>
      <c r="W8" s="708"/>
      <c r="X8" s="948"/>
      <c r="Y8" s="843" t="s">
        <v>331</v>
      </c>
      <c r="Z8" s="844"/>
      <c r="AA8" s="844"/>
      <c r="AB8" s="844"/>
      <c r="AC8" s="844"/>
      <c r="AD8" s="845"/>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46" t="s">
        <v>23</v>
      </c>
      <c r="B9" s="847"/>
      <c r="C9" s="847"/>
      <c r="D9" s="847"/>
      <c r="E9" s="847"/>
      <c r="F9" s="847"/>
      <c r="G9" s="848" t="s">
        <v>479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47" t="s">
        <v>29</v>
      </c>
      <c r="B10" s="648"/>
      <c r="C10" s="648"/>
      <c r="D10" s="648"/>
      <c r="E10" s="648"/>
      <c r="F10" s="648"/>
      <c r="G10" s="742" t="s">
        <v>480</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7" t="s">
        <v>5</v>
      </c>
      <c r="B11" s="648"/>
      <c r="C11" s="648"/>
      <c r="D11" s="648"/>
      <c r="E11" s="648"/>
      <c r="F11" s="649"/>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9" t="s">
        <v>24</v>
      </c>
      <c r="B12" s="950"/>
      <c r="C12" s="950"/>
      <c r="D12" s="950"/>
      <c r="E12" s="950"/>
      <c r="F12" s="951"/>
      <c r="G12" s="748"/>
      <c r="H12" s="749"/>
      <c r="I12" s="749"/>
      <c r="J12" s="749"/>
      <c r="K12" s="749"/>
      <c r="L12" s="749"/>
      <c r="M12" s="749"/>
      <c r="N12" s="749"/>
      <c r="O12" s="749"/>
      <c r="P12" s="402" t="s">
        <v>447</v>
      </c>
      <c r="Q12" s="403"/>
      <c r="R12" s="403"/>
      <c r="S12" s="403"/>
      <c r="T12" s="403"/>
      <c r="U12" s="403"/>
      <c r="V12" s="404"/>
      <c r="W12" s="402" t="s">
        <v>444</v>
      </c>
      <c r="X12" s="403"/>
      <c r="Y12" s="403"/>
      <c r="Z12" s="403"/>
      <c r="AA12" s="403"/>
      <c r="AB12" s="403"/>
      <c r="AC12" s="404"/>
      <c r="AD12" s="402" t="s">
        <v>439</v>
      </c>
      <c r="AE12" s="403"/>
      <c r="AF12" s="403"/>
      <c r="AG12" s="403"/>
      <c r="AH12" s="403"/>
      <c r="AI12" s="403"/>
      <c r="AJ12" s="404"/>
      <c r="AK12" s="402" t="s">
        <v>432</v>
      </c>
      <c r="AL12" s="403"/>
      <c r="AM12" s="403"/>
      <c r="AN12" s="403"/>
      <c r="AO12" s="403"/>
      <c r="AP12" s="403"/>
      <c r="AQ12" s="404"/>
      <c r="AR12" s="402" t="s">
        <v>430</v>
      </c>
      <c r="AS12" s="403"/>
      <c r="AT12" s="403"/>
      <c r="AU12" s="403"/>
      <c r="AV12" s="403"/>
      <c r="AW12" s="403"/>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4">
        <v>98.9</v>
      </c>
      <c r="Q13" s="645"/>
      <c r="R13" s="645"/>
      <c r="S13" s="645"/>
      <c r="T13" s="645"/>
      <c r="U13" s="645"/>
      <c r="V13" s="646"/>
      <c r="W13" s="644">
        <v>104.2</v>
      </c>
      <c r="X13" s="645"/>
      <c r="Y13" s="645"/>
      <c r="Z13" s="645"/>
      <c r="AA13" s="645"/>
      <c r="AB13" s="645"/>
      <c r="AC13" s="646"/>
      <c r="AD13" s="644">
        <v>108.5</v>
      </c>
      <c r="AE13" s="645"/>
      <c r="AF13" s="645"/>
      <c r="AG13" s="645"/>
      <c r="AH13" s="645"/>
      <c r="AI13" s="645"/>
      <c r="AJ13" s="646"/>
      <c r="AK13" s="644">
        <v>102.6</v>
      </c>
      <c r="AL13" s="645"/>
      <c r="AM13" s="645"/>
      <c r="AN13" s="645"/>
      <c r="AO13" s="645"/>
      <c r="AP13" s="645"/>
      <c r="AQ13" s="646"/>
      <c r="AR13" s="919">
        <v>132</v>
      </c>
      <c r="AS13" s="920"/>
      <c r="AT13" s="920"/>
      <c r="AU13" s="920"/>
      <c r="AV13" s="920"/>
      <c r="AW13" s="920"/>
      <c r="AX13" s="921"/>
    </row>
    <row r="14" spans="1:50" ht="21" customHeight="1" x14ac:dyDescent="0.15">
      <c r="A14" s="601"/>
      <c r="B14" s="602"/>
      <c r="C14" s="602"/>
      <c r="D14" s="602"/>
      <c r="E14" s="602"/>
      <c r="F14" s="603"/>
      <c r="G14" s="713"/>
      <c r="H14" s="714"/>
      <c r="I14" s="699" t="s">
        <v>8</v>
      </c>
      <c r="J14" s="750"/>
      <c r="K14" s="750"/>
      <c r="L14" s="750"/>
      <c r="M14" s="750"/>
      <c r="N14" s="750"/>
      <c r="O14" s="751"/>
      <c r="P14" s="644" t="s">
        <v>579</v>
      </c>
      <c r="Q14" s="645"/>
      <c r="R14" s="645"/>
      <c r="S14" s="645"/>
      <c r="T14" s="645"/>
      <c r="U14" s="645"/>
      <c r="V14" s="646"/>
      <c r="W14" s="644" t="s">
        <v>579</v>
      </c>
      <c r="X14" s="645"/>
      <c r="Y14" s="645"/>
      <c r="Z14" s="645"/>
      <c r="AA14" s="645"/>
      <c r="AB14" s="645"/>
      <c r="AC14" s="646"/>
      <c r="AD14" s="644" t="s">
        <v>579</v>
      </c>
      <c r="AE14" s="645"/>
      <c r="AF14" s="645"/>
      <c r="AG14" s="645"/>
      <c r="AH14" s="645"/>
      <c r="AI14" s="645"/>
      <c r="AJ14" s="646"/>
      <c r="AK14" s="644" t="s">
        <v>579</v>
      </c>
      <c r="AL14" s="645"/>
      <c r="AM14" s="645"/>
      <c r="AN14" s="645"/>
      <c r="AO14" s="645"/>
      <c r="AP14" s="645"/>
      <c r="AQ14" s="646"/>
      <c r="AR14" s="776"/>
      <c r="AS14" s="776"/>
      <c r="AT14" s="776"/>
      <c r="AU14" s="776"/>
      <c r="AV14" s="776"/>
      <c r="AW14" s="776"/>
      <c r="AX14" s="777"/>
    </row>
    <row r="15" spans="1:50" ht="21" customHeight="1" x14ac:dyDescent="0.15">
      <c r="A15" s="601"/>
      <c r="B15" s="602"/>
      <c r="C15" s="602"/>
      <c r="D15" s="602"/>
      <c r="E15" s="602"/>
      <c r="F15" s="603"/>
      <c r="G15" s="713"/>
      <c r="H15" s="714"/>
      <c r="I15" s="699" t="s">
        <v>50</v>
      </c>
      <c r="J15" s="700"/>
      <c r="K15" s="700"/>
      <c r="L15" s="700"/>
      <c r="M15" s="700"/>
      <c r="N15" s="700"/>
      <c r="O15" s="701"/>
      <c r="P15" s="644" t="s">
        <v>481</v>
      </c>
      <c r="Q15" s="645"/>
      <c r="R15" s="645"/>
      <c r="S15" s="645"/>
      <c r="T15" s="645"/>
      <c r="U15" s="645"/>
      <c r="V15" s="646"/>
      <c r="W15" s="644" t="s">
        <v>481</v>
      </c>
      <c r="X15" s="645"/>
      <c r="Y15" s="645"/>
      <c r="Z15" s="645"/>
      <c r="AA15" s="645"/>
      <c r="AB15" s="645"/>
      <c r="AC15" s="646"/>
      <c r="AD15" s="644" t="s">
        <v>483</v>
      </c>
      <c r="AE15" s="645"/>
      <c r="AF15" s="645"/>
      <c r="AG15" s="645"/>
      <c r="AH15" s="645"/>
      <c r="AI15" s="645"/>
      <c r="AJ15" s="646"/>
      <c r="AK15" s="644" t="s">
        <v>481</v>
      </c>
      <c r="AL15" s="645"/>
      <c r="AM15" s="645"/>
      <c r="AN15" s="645"/>
      <c r="AO15" s="645"/>
      <c r="AP15" s="645"/>
      <c r="AQ15" s="646"/>
      <c r="AR15" s="644" t="s">
        <v>483</v>
      </c>
      <c r="AS15" s="645"/>
      <c r="AT15" s="645"/>
      <c r="AU15" s="645"/>
      <c r="AV15" s="645"/>
      <c r="AW15" s="645"/>
      <c r="AX15" s="794"/>
    </row>
    <row r="16" spans="1:50" ht="21" customHeight="1" x14ac:dyDescent="0.15">
      <c r="A16" s="601"/>
      <c r="B16" s="602"/>
      <c r="C16" s="602"/>
      <c r="D16" s="602"/>
      <c r="E16" s="602"/>
      <c r="F16" s="603"/>
      <c r="G16" s="713"/>
      <c r="H16" s="714"/>
      <c r="I16" s="699" t="s">
        <v>51</v>
      </c>
      <c r="J16" s="700"/>
      <c r="K16" s="700"/>
      <c r="L16" s="700"/>
      <c r="M16" s="700"/>
      <c r="N16" s="700"/>
      <c r="O16" s="701"/>
      <c r="P16" s="644" t="s">
        <v>481</v>
      </c>
      <c r="Q16" s="645"/>
      <c r="R16" s="645"/>
      <c r="S16" s="645"/>
      <c r="T16" s="645"/>
      <c r="U16" s="645"/>
      <c r="V16" s="646"/>
      <c r="W16" s="644" t="s">
        <v>482</v>
      </c>
      <c r="X16" s="645"/>
      <c r="Y16" s="645"/>
      <c r="Z16" s="645"/>
      <c r="AA16" s="645"/>
      <c r="AB16" s="645"/>
      <c r="AC16" s="646"/>
      <c r="AD16" s="644" t="s">
        <v>481</v>
      </c>
      <c r="AE16" s="645"/>
      <c r="AF16" s="645"/>
      <c r="AG16" s="645"/>
      <c r="AH16" s="645"/>
      <c r="AI16" s="645"/>
      <c r="AJ16" s="646"/>
      <c r="AK16" s="644" t="s">
        <v>481</v>
      </c>
      <c r="AL16" s="645"/>
      <c r="AM16" s="645"/>
      <c r="AN16" s="645"/>
      <c r="AO16" s="645"/>
      <c r="AP16" s="645"/>
      <c r="AQ16" s="646"/>
      <c r="AR16" s="745"/>
      <c r="AS16" s="746"/>
      <c r="AT16" s="746"/>
      <c r="AU16" s="746"/>
      <c r="AV16" s="746"/>
      <c r="AW16" s="746"/>
      <c r="AX16" s="747"/>
    </row>
    <row r="17" spans="1:50" ht="24.75" customHeight="1" x14ac:dyDescent="0.15">
      <c r="A17" s="601"/>
      <c r="B17" s="602"/>
      <c r="C17" s="602"/>
      <c r="D17" s="602"/>
      <c r="E17" s="602"/>
      <c r="F17" s="603"/>
      <c r="G17" s="713"/>
      <c r="H17" s="714"/>
      <c r="I17" s="699" t="s">
        <v>49</v>
      </c>
      <c r="J17" s="750"/>
      <c r="K17" s="750"/>
      <c r="L17" s="750"/>
      <c r="M17" s="750"/>
      <c r="N17" s="750"/>
      <c r="O17" s="751"/>
      <c r="P17" s="644" t="s">
        <v>481</v>
      </c>
      <c r="Q17" s="645"/>
      <c r="R17" s="645"/>
      <c r="S17" s="645"/>
      <c r="T17" s="645"/>
      <c r="U17" s="645"/>
      <c r="V17" s="646"/>
      <c r="W17" s="644" t="s">
        <v>481</v>
      </c>
      <c r="X17" s="645"/>
      <c r="Y17" s="645"/>
      <c r="Z17" s="645"/>
      <c r="AA17" s="645"/>
      <c r="AB17" s="645"/>
      <c r="AC17" s="646"/>
      <c r="AD17" s="644" t="s">
        <v>481</v>
      </c>
      <c r="AE17" s="645"/>
      <c r="AF17" s="645"/>
      <c r="AG17" s="645"/>
      <c r="AH17" s="645"/>
      <c r="AI17" s="645"/>
      <c r="AJ17" s="646"/>
      <c r="AK17" s="644" t="s">
        <v>481</v>
      </c>
      <c r="AL17" s="645"/>
      <c r="AM17" s="645"/>
      <c r="AN17" s="645"/>
      <c r="AO17" s="645"/>
      <c r="AP17" s="645"/>
      <c r="AQ17" s="646"/>
      <c r="AR17" s="917"/>
      <c r="AS17" s="917"/>
      <c r="AT17" s="917"/>
      <c r="AU17" s="917"/>
      <c r="AV17" s="917"/>
      <c r="AW17" s="917"/>
      <c r="AX17" s="918"/>
    </row>
    <row r="18" spans="1:50" ht="24.75" customHeight="1" x14ac:dyDescent="0.15">
      <c r="A18" s="601"/>
      <c r="B18" s="602"/>
      <c r="C18" s="602"/>
      <c r="D18" s="602"/>
      <c r="E18" s="602"/>
      <c r="F18" s="603"/>
      <c r="G18" s="715"/>
      <c r="H18" s="716"/>
      <c r="I18" s="704" t="s">
        <v>20</v>
      </c>
      <c r="J18" s="705"/>
      <c r="K18" s="705"/>
      <c r="L18" s="705"/>
      <c r="M18" s="705"/>
      <c r="N18" s="705"/>
      <c r="O18" s="706"/>
      <c r="P18" s="875">
        <f>SUM(P13:V17)</f>
        <v>98.9</v>
      </c>
      <c r="Q18" s="876"/>
      <c r="R18" s="876"/>
      <c r="S18" s="876"/>
      <c r="T18" s="876"/>
      <c r="U18" s="876"/>
      <c r="V18" s="877"/>
      <c r="W18" s="875">
        <f>SUM(W13:AC17)</f>
        <v>104.2</v>
      </c>
      <c r="X18" s="876"/>
      <c r="Y18" s="876"/>
      <c r="Z18" s="876"/>
      <c r="AA18" s="876"/>
      <c r="AB18" s="876"/>
      <c r="AC18" s="877"/>
      <c r="AD18" s="875">
        <f>SUM(AD13:AJ17)</f>
        <v>108.5</v>
      </c>
      <c r="AE18" s="876"/>
      <c r="AF18" s="876"/>
      <c r="AG18" s="876"/>
      <c r="AH18" s="876"/>
      <c r="AI18" s="876"/>
      <c r="AJ18" s="877"/>
      <c r="AK18" s="875">
        <f>SUM(AK13:AQ17)</f>
        <v>102.6</v>
      </c>
      <c r="AL18" s="876"/>
      <c r="AM18" s="876"/>
      <c r="AN18" s="876"/>
      <c r="AO18" s="876"/>
      <c r="AP18" s="876"/>
      <c r="AQ18" s="877"/>
      <c r="AR18" s="875">
        <f>SUM(AR13:AX17)</f>
        <v>132</v>
      </c>
      <c r="AS18" s="876"/>
      <c r="AT18" s="876"/>
      <c r="AU18" s="876"/>
      <c r="AV18" s="876"/>
      <c r="AW18" s="876"/>
      <c r="AX18" s="878"/>
    </row>
    <row r="19" spans="1:50" ht="24.75" customHeight="1" x14ac:dyDescent="0.15">
      <c r="A19" s="601"/>
      <c r="B19" s="602"/>
      <c r="C19" s="602"/>
      <c r="D19" s="602"/>
      <c r="E19" s="602"/>
      <c r="F19" s="603"/>
      <c r="G19" s="873" t="s">
        <v>9</v>
      </c>
      <c r="H19" s="874"/>
      <c r="I19" s="874"/>
      <c r="J19" s="874"/>
      <c r="K19" s="874"/>
      <c r="L19" s="874"/>
      <c r="M19" s="874"/>
      <c r="N19" s="874"/>
      <c r="O19" s="874"/>
      <c r="P19" s="644">
        <v>82.6</v>
      </c>
      <c r="Q19" s="645"/>
      <c r="R19" s="645"/>
      <c r="S19" s="645"/>
      <c r="T19" s="645"/>
      <c r="U19" s="645"/>
      <c r="V19" s="646"/>
      <c r="W19" s="644">
        <v>78.7</v>
      </c>
      <c r="X19" s="645"/>
      <c r="Y19" s="645"/>
      <c r="Z19" s="645"/>
      <c r="AA19" s="645"/>
      <c r="AB19" s="645"/>
      <c r="AC19" s="646"/>
      <c r="AD19" s="644">
        <v>67.900000000000006</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73" t="s">
        <v>10</v>
      </c>
      <c r="H20" s="874"/>
      <c r="I20" s="874"/>
      <c r="J20" s="874"/>
      <c r="K20" s="874"/>
      <c r="L20" s="874"/>
      <c r="M20" s="874"/>
      <c r="N20" s="874"/>
      <c r="O20" s="874"/>
      <c r="P20" s="304">
        <f>IF(P18=0, "-", SUM(P19)/P18)</f>
        <v>0.83518705763397361</v>
      </c>
      <c r="Q20" s="304"/>
      <c r="R20" s="304"/>
      <c r="S20" s="304"/>
      <c r="T20" s="304"/>
      <c r="U20" s="304"/>
      <c r="V20" s="304"/>
      <c r="W20" s="304">
        <f t="shared" ref="W20" si="0">IF(W18=0, "-", SUM(W19)/W18)</f>
        <v>0.75527831094049902</v>
      </c>
      <c r="X20" s="304"/>
      <c r="Y20" s="304"/>
      <c r="Z20" s="304"/>
      <c r="AA20" s="304"/>
      <c r="AB20" s="304"/>
      <c r="AC20" s="304"/>
      <c r="AD20" s="304">
        <f t="shared" ref="AD20" si="1">IF(AD18=0, "-", SUM(AD19)/AD18)</f>
        <v>0.62580645161290327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6"/>
      <c r="B21" s="847"/>
      <c r="C21" s="847"/>
      <c r="D21" s="847"/>
      <c r="E21" s="847"/>
      <c r="F21" s="952"/>
      <c r="G21" s="302" t="s">
        <v>393</v>
      </c>
      <c r="H21" s="303"/>
      <c r="I21" s="303"/>
      <c r="J21" s="303"/>
      <c r="K21" s="303"/>
      <c r="L21" s="303"/>
      <c r="M21" s="303"/>
      <c r="N21" s="303"/>
      <c r="O21" s="303"/>
      <c r="P21" s="304">
        <f>IF(P19=0, "-", SUM(P19)/SUM(P13,P14))</f>
        <v>0.83518705763397361</v>
      </c>
      <c r="Q21" s="304"/>
      <c r="R21" s="304"/>
      <c r="S21" s="304"/>
      <c r="T21" s="304"/>
      <c r="U21" s="304"/>
      <c r="V21" s="304"/>
      <c r="W21" s="304">
        <f t="shared" ref="W21" si="2">IF(W19=0, "-", SUM(W19)/SUM(W13,W14))</f>
        <v>0.75527831094049902</v>
      </c>
      <c r="X21" s="304"/>
      <c r="Y21" s="304"/>
      <c r="Z21" s="304"/>
      <c r="AA21" s="304"/>
      <c r="AB21" s="304"/>
      <c r="AC21" s="304"/>
      <c r="AD21" s="304">
        <f t="shared" ref="AD21" si="3">IF(AD19=0, "-", SUM(AD19)/SUM(AD13,AD14))</f>
        <v>0.62580645161290327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0" t="s">
        <v>464</v>
      </c>
      <c r="B22" s="971"/>
      <c r="C22" s="971"/>
      <c r="D22" s="971"/>
      <c r="E22" s="971"/>
      <c r="F22" s="972"/>
      <c r="G22" s="957" t="s">
        <v>373</v>
      </c>
      <c r="H22" s="208"/>
      <c r="I22" s="208"/>
      <c r="J22" s="208"/>
      <c r="K22" s="208"/>
      <c r="L22" s="208"/>
      <c r="M22" s="208"/>
      <c r="N22" s="208"/>
      <c r="O22" s="209"/>
      <c r="P22" s="936" t="s">
        <v>433</v>
      </c>
      <c r="Q22" s="208"/>
      <c r="R22" s="208"/>
      <c r="S22" s="208"/>
      <c r="T22" s="208"/>
      <c r="U22" s="208"/>
      <c r="V22" s="209"/>
      <c r="W22" s="936" t="s">
        <v>429</v>
      </c>
      <c r="X22" s="208"/>
      <c r="Y22" s="208"/>
      <c r="Z22" s="208"/>
      <c r="AA22" s="208"/>
      <c r="AB22" s="208"/>
      <c r="AC22" s="209"/>
      <c r="AD22" s="936" t="s">
        <v>372</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5.5" customHeight="1" x14ac:dyDescent="0.15">
      <c r="A23" s="973"/>
      <c r="B23" s="974"/>
      <c r="C23" s="974"/>
      <c r="D23" s="974"/>
      <c r="E23" s="974"/>
      <c r="F23" s="975"/>
      <c r="G23" s="958" t="s">
        <v>484</v>
      </c>
      <c r="H23" s="959"/>
      <c r="I23" s="959"/>
      <c r="J23" s="959"/>
      <c r="K23" s="959"/>
      <c r="L23" s="959"/>
      <c r="M23" s="959"/>
      <c r="N23" s="959"/>
      <c r="O23" s="960"/>
      <c r="P23" s="919">
        <v>69.2</v>
      </c>
      <c r="Q23" s="920"/>
      <c r="R23" s="920"/>
      <c r="S23" s="920"/>
      <c r="T23" s="920"/>
      <c r="U23" s="920"/>
      <c r="V23" s="937"/>
      <c r="W23" s="919">
        <v>100.5</v>
      </c>
      <c r="X23" s="920"/>
      <c r="Y23" s="920"/>
      <c r="Z23" s="920"/>
      <c r="AA23" s="920"/>
      <c r="AB23" s="920"/>
      <c r="AC23" s="937"/>
      <c r="AD23" s="980" t="s">
        <v>578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485</v>
      </c>
      <c r="H24" s="962"/>
      <c r="I24" s="962"/>
      <c r="J24" s="962"/>
      <c r="K24" s="962"/>
      <c r="L24" s="962"/>
      <c r="M24" s="962"/>
      <c r="N24" s="962"/>
      <c r="O24" s="963"/>
      <c r="P24" s="644">
        <v>22.3</v>
      </c>
      <c r="Q24" s="645"/>
      <c r="R24" s="645"/>
      <c r="S24" s="645"/>
      <c r="T24" s="645"/>
      <c r="U24" s="645"/>
      <c r="V24" s="646"/>
      <c r="W24" s="644">
        <v>19.2</v>
      </c>
      <c r="X24" s="645"/>
      <c r="Y24" s="645"/>
      <c r="Z24" s="645"/>
      <c r="AA24" s="645"/>
      <c r="AB24" s="645"/>
      <c r="AC24" s="64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486</v>
      </c>
      <c r="H25" s="962"/>
      <c r="I25" s="962"/>
      <c r="J25" s="962"/>
      <c r="K25" s="962"/>
      <c r="L25" s="962"/>
      <c r="M25" s="962"/>
      <c r="N25" s="962"/>
      <c r="O25" s="963"/>
      <c r="P25" s="644">
        <v>4.5999999999999996</v>
      </c>
      <c r="Q25" s="645"/>
      <c r="R25" s="645"/>
      <c r="S25" s="645"/>
      <c r="T25" s="645"/>
      <c r="U25" s="645"/>
      <c r="V25" s="646"/>
      <c r="W25" s="644">
        <v>4.7</v>
      </c>
      <c r="X25" s="645"/>
      <c r="Y25" s="645"/>
      <c r="Z25" s="645"/>
      <c r="AA25" s="645"/>
      <c r="AB25" s="645"/>
      <c r="AC25" s="64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534</v>
      </c>
      <c r="H26" s="962"/>
      <c r="I26" s="962"/>
      <c r="J26" s="962"/>
      <c r="K26" s="962"/>
      <c r="L26" s="962"/>
      <c r="M26" s="962"/>
      <c r="N26" s="962"/>
      <c r="O26" s="963"/>
      <c r="P26" s="644">
        <v>3.7</v>
      </c>
      <c r="Q26" s="645"/>
      <c r="R26" s="645"/>
      <c r="S26" s="645"/>
      <c r="T26" s="645"/>
      <c r="U26" s="645"/>
      <c r="V26" s="646"/>
      <c r="W26" s="644">
        <v>3.7</v>
      </c>
      <c r="X26" s="645"/>
      <c r="Y26" s="645"/>
      <c r="Z26" s="645"/>
      <c r="AA26" s="645"/>
      <c r="AB26" s="645"/>
      <c r="AC26" s="64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487</v>
      </c>
      <c r="H27" s="962"/>
      <c r="I27" s="962"/>
      <c r="J27" s="962"/>
      <c r="K27" s="962"/>
      <c r="L27" s="962"/>
      <c r="M27" s="962"/>
      <c r="N27" s="962"/>
      <c r="O27" s="963"/>
      <c r="P27" s="938">
        <v>2.8</v>
      </c>
      <c r="Q27" s="939"/>
      <c r="R27" s="939"/>
      <c r="S27" s="939"/>
      <c r="T27" s="939"/>
      <c r="U27" s="939"/>
      <c r="V27" s="940"/>
      <c r="W27" s="644">
        <v>3.9</v>
      </c>
      <c r="X27" s="645"/>
      <c r="Y27" s="645"/>
      <c r="Z27" s="645"/>
      <c r="AA27" s="645"/>
      <c r="AB27" s="645"/>
      <c r="AC27" s="64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377</v>
      </c>
      <c r="H28" s="965"/>
      <c r="I28" s="965"/>
      <c r="J28" s="965"/>
      <c r="K28" s="965"/>
      <c r="L28" s="965"/>
      <c r="M28" s="965"/>
      <c r="N28" s="965"/>
      <c r="O28" s="966"/>
      <c r="P28" s="941">
        <f>P29-SUM(P23:P27)</f>
        <v>0</v>
      </c>
      <c r="Q28" s="942"/>
      <c r="R28" s="942"/>
      <c r="S28" s="942"/>
      <c r="T28" s="942"/>
      <c r="U28" s="942"/>
      <c r="V28" s="943"/>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374</v>
      </c>
      <c r="H29" s="968"/>
      <c r="I29" s="968"/>
      <c r="J29" s="968"/>
      <c r="K29" s="968"/>
      <c r="L29" s="968"/>
      <c r="M29" s="968"/>
      <c r="N29" s="968"/>
      <c r="O29" s="969"/>
      <c r="P29" s="644">
        <f>AK13</f>
        <v>102.6</v>
      </c>
      <c r="Q29" s="645"/>
      <c r="R29" s="645"/>
      <c r="S29" s="645"/>
      <c r="T29" s="645"/>
      <c r="U29" s="645"/>
      <c r="V29" s="646"/>
      <c r="W29" s="933">
        <v>132</v>
      </c>
      <c r="X29" s="934"/>
      <c r="Y29" s="934"/>
      <c r="Z29" s="934"/>
      <c r="AA29" s="934"/>
      <c r="AB29" s="934"/>
      <c r="AC29" s="935"/>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389</v>
      </c>
      <c r="B30" s="859"/>
      <c r="C30" s="859"/>
      <c r="D30" s="859"/>
      <c r="E30" s="859"/>
      <c r="F30" s="860"/>
      <c r="G30" s="761" t="s">
        <v>264</v>
      </c>
      <c r="H30" s="762"/>
      <c r="I30" s="762"/>
      <c r="J30" s="762"/>
      <c r="K30" s="762"/>
      <c r="L30" s="762"/>
      <c r="M30" s="762"/>
      <c r="N30" s="762"/>
      <c r="O30" s="763"/>
      <c r="P30" s="854" t="s">
        <v>58</v>
      </c>
      <c r="Q30" s="762"/>
      <c r="R30" s="762"/>
      <c r="S30" s="762"/>
      <c r="T30" s="762"/>
      <c r="U30" s="762"/>
      <c r="V30" s="762"/>
      <c r="W30" s="762"/>
      <c r="X30" s="763"/>
      <c r="Y30" s="851"/>
      <c r="Z30" s="852"/>
      <c r="AA30" s="853"/>
      <c r="AB30" s="855" t="s">
        <v>576</v>
      </c>
      <c r="AC30" s="856"/>
      <c r="AD30" s="857"/>
      <c r="AE30" s="855" t="s">
        <v>448</v>
      </c>
      <c r="AF30" s="856"/>
      <c r="AG30" s="856"/>
      <c r="AH30" s="857"/>
      <c r="AI30" s="855" t="s">
        <v>445</v>
      </c>
      <c r="AJ30" s="856"/>
      <c r="AK30" s="856"/>
      <c r="AL30" s="857"/>
      <c r="AM30" s="915" t="s">
        <v>440</v>
      </c>
      <c r="AN30" s="915"/>
      <c r="AO30" s="915"/>
      <c r="AP30" s="855"/>
      <c r="AQ30" s="755" t="s">
        <v>306</v>
      </c>
      <c r="AR30" s="756"/>
      <c r="AS30" s="756"/>
      <c r="AT30" s="757"/>
      <c r="AU30" s="762" t="s">
        <v>252</v>
      </c>
      <c r="AV30" s="762"/>
      <c r="AW30" s="762"/>
      <c r="AX30" s="916"/>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t="s">
        <v>481</v>
      </c>
      <c r="AR31" s="186"/>
      <c r="AS31" s="119" t="s">
        <v>307</v>
      </c>
      <c r="AT31" s="120"/>
      <c r="AU31" s="185">
        <v>32</v>
      </c>
      <c r="AV31" s="185"/>
      <c r="AW31" s="385" t="s">
        <v>296</v>
      </c>
      <c r="AX31" s="386"/>
    </row>
    <row r="32" spans="1:50" ht="23.25" customHeight="1" x14ac:dyDescent="0.15">
      <c r="A32" s="390"/>
      <c r="B32" s="388"/>
      <c r="C32" s="388"/>
      <c r="D32" s="388"/>
      <c r="E32" s="388"/>
      <c r="F32" s="389"/>
      <c r="G32" s="551" t="s">
        <v>488</v>
      </c>
      <c r="H32" s="552"/>
      <c r="I32" s="552"/>
      <c r="J32" s="552"/>
      <c r="K32" s="552"/>
      <c r="L32" s="552"/>
      <c r="M32" s="552"/>
      <c r="N32" s="552"/>
      <c r="O32" s="553"/>
      <c r="P32" s="91" t="s">
        <v>489</v>
      </c>
      <c r="Q32" s="91"/>
      <c r="R32" s="91"/>
      <c r="S32" s="91"/>
      <c r="T32" s="91"/>
      <c r="U32" s="91"/>
      <c r="V32" s="91"/>
      <c r="W32" s="91"/>
      <c r="X32" s="92"/>
      <c r="Y32" s="458" t="s">
        <v>12</v>
      </c>
      <c r="Z32" s="518"/>
      <c r="AA32" s="519"/>
      <c r="AB32" s="448" t="s">
        <v>490</v>
      </c>
      <c r="AC32" s="448"/>
      <c r="AD32" s="448"/>
      <c r="AE32" s="204">
        <v>36.1</v>
      </c>
      <c r="AF32" s="205"/>
      <c r="AG32" s="205"/>
      <c r="AH32" s="205"/>
      <c r="AI32" s="204" t="s">
        <v>481</v>
      </c>
      <c r="AJ32" s="205"/>
      <c r="AK32" s="205"/>
      <c r="AL32" s="205"/>
      <c r="AM32" s="204" t="s">
        <v>481</v>
      </c>
      <c r="AN32" s="205"/>
      <c r="AO32" s="205"/>
      <c r="AP32" s="205"/>
      <c r="AQ32" s="326" t="s">
        <v>481</v>
      </c>
      <c r="AR32" s="193"/>
      <c r="AS32" s="193"/>
      <c r="AT32" s="327"/>
      <c r="AU32" s="205" t="s">
        <v>481</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490</v>
      </c>
      <c r="AC33" s="510"/>
      <c r="AD33" s="510"/>
      <c r="AE33" s="204">
        <v>50</v>
      </c>
      <c r="AF33" s="205"/>
      <c r="AG33" s="205"/>
      <c r="AH33" s="205"/>
      <c r="AI33" s="204">
        <v>50</v>
      </c>
      <c r="AJ33" s="205"/>
      <c r="AK33" s="205"/>
      <c r="AL33" s="205"/>
      <c r="AM33" s="204">
        <v>50</v>
      </c>
      <c r="AN33" s="205"/>
      <c r="AO33" s="205"/>
      <c r="AP33" s="205"/>
      <c r="AQ33" s="326" t="s">
        <v>481</v>
      </c>
      <c r="AR33" s="193"/>
      <c r="AS33" s="193"/>
      <c r="AT33" s="327"/>
      <c r="AU33" s="205">
        <v>50</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v>72.2</v>
      </c>
      <c r="AF34" s="205"/>
      <c r="AG34" s="205"/>
      <c r="AH34" s="205"/>
      <c r="AI34" s="204" t="s">
        <v>481</v>
      </c>
      <c r="AJ34" s="205"/>
      <c r="AK34" s="205"/>
      <c r="AL34" s="205"/>
      <c r="AM34" s="204" t="s">
        <v>499</v>
      </c>
      <c r="AN34" s="205"/>
      <c r="AO34" s="205"/>
      <c r="AP34" s="205"/>
      <c r="AQ34" s="326" t="s">
        <v>481</v>
      </c>
      <c r="AR34" s="193"/>
      <c r="AS34" s="193"/>
      <c r="AT34" s="327"/>
      <c r="AU34" s="205" t="s">
        <v>481</v>
      </c>
      <c r="AV34" s="205"/>
      <c r="AW34" s="205"/>
      <c r="AX34" s="207"/>
    </row>
    <row r="35" spans="1:50" ht="23.25" customHeight="1" x14ac:dyDescent="0.15">
      <c r="A35" s="212" t="s">
        <v>418</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389</v>
      </c>
      <c r="B37" s="759"/>
      <c r="C37" s="759"/>
      <c r="D37" s="759"/>
      <c r="E37" s="759"/>
      <c r="F37" s="760"/>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398" t="s">
        <v>252</v>
      </c>
      <c r="AV37" s="398"/>
      <c r="AW37" s="398"/>
      <c r="AX37" s="910"/>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389</v>
      </c>
      <c r="B44" s="759"/>
      <c r="C44" s="759"/>
      <c r="D44" s="759"/>
      <c r="E44" s="759"/>
      <c r="F44" s="760"/>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398" t="s">
        <v>252</v>
      </c>
      <c r="AV44" s="398"/>
      <c r="AW44" s="398"/>
      <c r="AX44" s="910"/>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389</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24" t="s">
        <v>252</v>
      </c>
      <c r="AV51" s="924"/>
      <c r="AW51" s="924"/>
      <c r="AX51" s="925"/>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389</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24" t="s">
        <v>252</v>
      </c>
      <c r="AV58" s="924"/>
      <c r="AW58" s="924"/>
      <c r="AX58" s="925"/>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390</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385</v>
      </c>
      <c r="X65" s="475"/>
      <c r="Y65" s="478"/>
      <c r="Z65" s="478"/>
      <c r="AA65" s="479"/>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394</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390</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6"/>
      <c r="B75" s="497"/>
      <c r="C75" s="497"/>
      <c r="D75" s="497"/>
      <c r="E75" s="497"/>
      <c r="F75" s="498"/>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87"/>
      <c r="AF77" s="888"/>
      <c r="AG77" s="888"/>
      <c r="AH77" s="888"/>
      <c r="AI77" s="887"/>
      <c r="AJ77" s="888"/>
      <c r="AK77" s="888"/>
      <c r="AL77" s="888"/>
      <c r="AM77" s="887"/>
      <c r="AN77" s="888"/>
      <c r="AO77" s="888"/>
      <c r="AP77" s="888"/>
      <c r="AQ77" s="326"/>
      <c r="AR77" s="193"/>
      <c r="AS77" s="193"/>
      <c r="AT77" s="327"/>
      <c r="AU77" s="205"/>
      <c r="AV77" s="205"/>
      <c r="AW77" s="205"/>
      <c r="AX77" s="207"/>
    </row>
    <row r="78" spans="1:50" ht="69.75" hidden="1" customHeight="1" x14ac:dyDescent="0.15">
      <c r="A78" s="321" t="s">
        <v>421</v>
      </c>
      <c r="B78" s="322"/>
      <c r="C78" s="322"/>
      <c r="D78" s="322"/>
      <c r="E78" s="319" t="s">
        <v>367</v>
      </c>
      <c r="F78" s="320"/>
      <c r="G78" s="48" t="s">
        <v>309</v>
      </c>
      <c r="H78" s="574"/>
      <c r="I78" s="575"/>
      <c r="J78" s="575"/>
      <c r="K78" s="575"/>
      <c r="L78" s="575"/>
      <c r="M78" s="575"/>
      <c r="N78" s="575"/>
      <c r="O78" s="576"/>
      <c r="P78" s="133"/>
      <c r="Q78" s="133"/>
      <c r="R78" s="133"/>
      <c r="S78" s="133"/>
      <c r="T78" s="133"/>
      <c r="U78" s="133"/>
      <c r="V78" s="133"/>
      <c r="W78" s="133"/>
      <c r="X78" s="133"/>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384</v>
      </c>
      <c r="AP79" s="265"/>
      <c r="AQ79" s="265"/>
      <c r="AR79" s="67" t="s">
        <v>382</v>
      </c>
      <c r="AS79" s="264"/>
      <c r="AT79" s="265"/>
      <c r="AU79" s="265"/>
      <c r="AV79" s="265"/>
      <c r="AW79" s="265"/>
      <c r="AX79" s="953"/>
    </row>
    <row r="80" spans="1:50" ht="18.75" hidden="1" customHeight="1" x14ac:dyDescent="0.15">
      <c r="A80" s="861" t="s">
        <v>265</v>
      </c>
      <c r="B80" s="511" t="s">
        <v>381</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465</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6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62"/>
      <c r="B82" s="514"/>
      <c r="C82" s="415"/>
      <c r="D82" s="415"/>
      <c r="E82" s="415"/>
      <c r="F82" s="416"/>
      <c r="G82" s="663"/>
      <c r="H82" s="663"/>
      <c r="I82" s="663"/>
      <c r="J82" s="663"/>
      <c r="K82" s="663"/>
      <c r="L82" s="663"/>
      <c r="M82" s="663"/>
      <c r="N82" s="663"/>
      <c r="O82" s="663"/>
      <c r="P82" s="663"/>
      <c r="Q82" s="663"/>
      <c r="R82" s="663"/>
      <c r="S82" s="663"/>
      <c r="T82" s="663"/>
      <c r="U82" s="663"/>
      <c r="V82" s="663"/>
      <c r="W82" s="663"/>
      <c r="X82" s="663"/>
      <c r="Y82" s="663"/>
      <c r="Z82" s="663"/>
      <c r="AA82" s="664"/>
      <c r="AB82" s="88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82"/>
    </row>
    <row r="83" spans="1:60" ht="22.5" hidden="1" customHeight="1" x14ac:dyDescent="0.15">
      <c r="A83" s="86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8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84"/>
    </row>
    <row r="84" spans="1:60" ht="19.5" hidden="1" customHeight="1" x14ac:dyDescent="0.15">
      <c r="A84" s="86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8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6"/>
    </row>
    <row r="85" spans="1:60" ht="18.75" hidden="1" customHeight="1" x14ac:dyDescent="0.15">
      <c r="A85" s="862"/>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448</v>
      </c>
      <c r="AF85" s="231"/>
      <c r="AG85" s="231"/>
      <c r="AH85" s="232"/>
      <c r="AI85" s="230" t="s">
        <v>445</v>
      </c>
      <c r="AJ85" s="231"/>
      <c r="AK85" s="231"/>
      <c r="AL85" s="232"/>
      <c r="AM85" s="236" t="s">
        <v>440</v>
      </c>
      <c r="AN85" s="236"/>
      <c r="AO85" s="236"/>
      <c r="AP85" s="230"/>
      <c r="AQ85" s="145" t="s">
        <v>306</v>
      </c>
      <c r="AR85" s="116"/>
      <c r="AS85" s="116"/>
      <c r="AT85" s="117"/>
      <c r="AU85" s="520" t="s">
        <v>252</v>
      </c>
      <c r="AV85" s="520"/>
      <c r="AW85" s="520"/>
      <c r="AX85" s="521"/>
      <c r="AY85" s="10"/>
      <c r="AZ85" s="10"/>
      <c r="BA85" s="10"/>
      <c r="BB85" s="10"/>
      <c r="BC85" s="10"/>
    </row>
    <row r="86" spans="1:60" ht="18.75" hidden="1" customHeight="1" x14ac:dyDescent="0.15">
      <c r="A86" s="86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62"/>
      <c r="B87" s="415"/>
      <c r="C87" s="415"/>
      <c r="D87" s="415"/>
      <c r="E87" s="415"/>
      <c r="F87" s="416"/>
      <c r="G87" s="90"/>
      <c r="H87" s="91"/>
      <c r="I87" s="91"/>
      <c r="J87" s="91"/>
      <c r="K87" s="91"/>
      <c r="L87" s="91"/>
      <c r="M87" s="91"/>
      <c r="N87" s="91"/>
      <c r="O87" s="92"/>
      <c r="P87" s="91"/>
      <c r="Q87" s="501"/>
      <c r="R87" s="501"/>
      <c r="S87" s="501"/>
      <c r="T87" s="501"/>
      <c r="U87" s="501"/>
      <c r="V87" s="501"/>
      <c r="W87" s="501"/>
      <c r="X87" s="502"/>
      <c r="Y87" s="548" t="s">
        <v>61</v>
      </c>
      <c r="Z87" s="549"/>
      <c r="AA87" s="550"/>
      <c r="AB87" s="448"/>
      <c r="AC87" s="448"/>
      <c r="AD87" s="44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2"/>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2"/>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2"/>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448</v>
      </c>
      <c r="AF90" s="231"/>
      <c r="AG90" s="231"/>
      <c r="AH90" s="232"/>
      <c r="AI90" s="230" t="s">
        <v>445</v>
      </c>
      <c r="AJ90" s="231"/>
      <c r="AK90" s="231"/>
      <c r="AL90" s="232"/>
      <c r="AM90" s="236" t="s">
        <v>440</v>
      </c>
      <c r="AN90" s="236"/>
      <c r="AO90" s="236"/>
      <c r="AP90" s="230"/>
      <c r="AQ90" s="145" t="s">
        <v>306</v>
      </c>
      <c r="AR90" s="116"/>
      <c r="AS90" s="116"/>
      <c r="AT90" s="117"/>
      <c r="AU90" s="520" t="s">
        <v>252</v>
      </c>
      <c r="AV90" s="520"/>
      <c r="AW90" s="520"/>
      <c r="AX90" s="521"/>
    </row>
    <row r="91" spans="1:60" ht="18.75" hidden="1" customHeight="1" x14ac:dyDescent="0.15">
      <c r="A91" s="86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62"/>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2"/>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2"/>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2"/>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448</v>
      </c>
      <c r="AF95" s="231"/>
      <c r="AG95" s="231"/>
      <c r="AH95" s="232"/>
      <c r="AI95" s="230" t="s">
        <v>445</v>
      </c>
      <c r="AJ95" s="231"/>
      <c r="AK95" s="231"/>
      <c r="AL95" s="232"/>
      <c r="AM95" s="236" t="s">
        <v>440</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6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62"/>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2"/>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3"/>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92" t="s">
        <v>13</v>
      </c>
      <c r="Z99" s="893"/>
      <c r="AA99" s="894"/>
      <c r="AB99" s="889" t="s">
        <v>14</v>
      </c>
      <c r="AC99" s="890"/>
      <c r="AD99" s="89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391</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51"/>
      <c r="Z100" s="852"/>
      <c r="AA100" s="853"/>
      <c r="AB100" s="468" t="s">
        <v>11</v>
      </c>
      <c r="AC100" s="468"/>
      <c r="AD100" s="468"/>
      <c r="AE100" s="526" t="s">
        <v>448</v>
      </c>
      <c r="AF100" s="527"/>
      <c r="AG100" s="527"/>
      <c r="AH100" s="528"/>
      <c r="AI100" s="526" t="s">
        <v>445</v>
      </c>
      <c r="AJ100" s="527"/>
      <c r="AK100" s="527"/>
      <c r="AL100" s="528"/>
      <c r="AM100" s="526" t="s">
        <v>441</v>
      </c>
      <c r="AN100" s="527"/>
      <c r="AO100" s="527"/>
      <c r="AP100" s="528"/>
      <c r="AQ100" s="306" t="s">
        <v>434</v>
      </c>
      <c r="AR100" s="307"/>
      <c r="AS100" s="307"/>
      <c r="AT100" s="308"/>
      <c r="AU100" s="306" t="s">
        <v>431</v>
      </c>
      <c r="AV100" s="307"/>
      <c r="AW100" s="307"/>
      <c r="AX100" s="309"/>
    </row>
    <row r="101" spans="1:60" ht="23.25" customHeight="1" x14ac:dyDescent="0.15">
      <c r="A101" s="409"/>
      <c r="B101" s="410"/>
      <c r="C101" s="410"/>
      <c r="D101" s="410"/>
      <c r="E101" s="410"/>
      <c r="F101" s="411"/>
      <c r="G101" s="91" t="s">
        <v>492</v>
      </c>
      <c r="H101" s="91"/>
      <c r="I101" s="91"/>
      <c r="J101" s="91"/>
      <c r="K101" s="91"/>
      <c r="L101" s="91"/>
      <c r="M101" s="91"/>
      <c r="N101" s="91"/>
      <c r="O101" s="91"/>
      <c r="P101" s="91"/>
      <c r="Q101" s="91"/>
      <c r="R101" s="91"/>
      <c r="S101" s="91"/>
      <c r="T101" s="91"/>
      <c r="U101" s="91"/>
      <c r="V101" s="91"/>
      <c r="W101" s="91"/>
      <c r="X101" s="92"/>
      <c r="Y101" s="529" t="s">
        <v>54</v>
      </c>
      <c r="Z101" s="530"/>
      <c r="AA101" s="531"/>
      <c r="AB101" s="448" t="s">
        <v>493</v>
      </c>
      <c r="AC101" s="448"/>
      <c r="AD101" s="448"/>
      <c r="AE101" s="204">
        <v>11</v>
      </c>
      <c r="AF101" s="205"/>
      <c r="AG101" s="205"/>
      <c r="AH101" s="206"/>
      <c r="AI101" s="204">
        <v>11</v>
      </c>
      <c r="AJ101" s="205"/>
      <c r="AK101" s="205"/>
      <c r="AL101" s="206"/>
      <c r="AM101" s="204">
        <v>10</v>
      </c>
      <c r="AN101" s="205"/>
      <c r="AO101" s="205"/>
      <c r="AP101" s="206"/>
      <c r="AQ101" s="204" t="s">
        <v>482</v>
      </c>
      <c r="AR101" s="205"/>
      <c r="AS101" s="205"/>
      <c r="AT101" s="206"/>
      <c r="AU101" s="204" t="s">
        <v>481</v>
      </c>
      <c r="AV101" s="205"/>
      <c r="AW101" s="205"/>
      <c r="AX101" s="207"/>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493</v>
      </c>
      <c r="AC102" s="448"/>
      <c r="AD102" s="448"/>
      <c r="AE102" s="405">
        <v>8</v>
      </c>
      <c r="AF102" s="405"/>
      <c r="AG102" s="405"/>
      <c r="AH102" s="405"/>
      <c r="AI102" s="405">
        <v>10</v>
      </c>
      <c r="AJ102" s="405"/>
      <c r="AK102" s="405"/>
      <c r="AL102" s="405"/>
      <c r="AM102" s="405">
        <v>8</v>
      </c>
      <c r="AN102" s="405"/>
      <c r="AO102" s="405"/>
      <c r="AP102" s="405"/>
      <c r="AQ102" s="259">
        <v>9</v>
      </c>
      <c r="AR102" s="260"/>
      <c r="AS102" s="260"/>
      <c r="AT102" s="305"/>
      <c r="AU102" s="204">
        <v>8</v>
      </c>
      <c r="AV102" s="205"/>
      <c r="AW102" s="205"/>
      <c r="AX102" s="207"/>
    </row>
    <row r="103" spans="1:60" ht="31.5" hidden="1" customHeight="1" x14ac:dyDescent="0.15">
      <c r="A103" s="406" t="s">
        <v>391</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448</v>
      </c>
      <c r="AF103" s="403"/>
      <c r="AG103" s="403"/>
      <c r="AH103" s="404"/>
      <c r="AI103" s="402" t="s">
        <v>445</v>
      </c>
      <c r="AJ103" s="403"/>
      <c r="AK103" s="403"/>
      <c r="AL103" s="404"/>
      <c r="AM103" s="402" t="s">
        <v>441</v>
      </c>
      <c r="AN103" s="403"/>
      <c r="AO103" s="403"/>
      <c r="AP103" s="404"/>
      <c r="AQ103" s="270" t="s">
        <v>434</v>
      </c>
      <c r="AR103" s="271"/>
      <c r="AS103" s="271"/>
      <c r="AT103" s="310"/>
      <c r="AU103" s="270" t="s">
        <v>431</v>
      </c>
      <c r="AV103" s="271"/>
      <c r="AW103" s="271"/>
      <c r="AX103" s="272"/>
    </row>
    <row r="104" spans="1:60" ht="23.25" hidden="1" customHeight="1" x14ac:dyDescent="0.15">
      <c r="A104" s="409"/>
      <c r="B104" s="410"/>
      <c r="C104" s="410"/>
      <c r="D104" s="410"/>
      <c r="E104" s="410"/>
      <c r="F104" s="411"/>
      <c r="G104" s="91"/>
      <c r="H104" s="91"/>
      <c r="I104" s="91"/>
      <c r="J104" s="91"/>
      <c r="K104" s="91"/>
      <c r="L104" s="91"/>
      <c r="M104" s="91"/>
      <c r="N104" s="91"/>
      <c r="O104" s="91"/>
      <c r="P104" s="91"/>
      <c r="Q104" s="91"/>
      <c r="R104" s="91"/>
      <c r="S104" s="91"/>
      <c r="T104" s="91"/>
      <c r="U104" s="91"/>
      <c r="V104" s="91"/>
      <c r="W104" s="91"/>
      <c r="X104" s="92"/>
      <c r="Y104" s="452" t="s">
        <v>54</v>
      </c>
      <c r="Z104" s="453"/>
      <c r="AA104" s="454"/>
      <c r="AB104" s="532"/>
      <c r="AC104" s="533"/>
      <c r="AD104" s="53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c r="AC105" s="456"/>
      <c r="AD105" s="457"/>
      <c r="AE105" s="405"/>
      <c r="AF105" s="405"/>
      <c r="AG105" s="405"/>
      <c r="AH105" s="405"/>
      <c r="AI105" s="405"/>
      <c r="AJ105" s="405"/>
      <c r="AK105" s="405"/>
      <c r="AL105" s="405"/>
      <c r="AM105" s="405"/>
      <c r="AN105" s="405"/>
      <c r="AO105" s="405"/>
      <c r="AP105" s="405"/>
      <c r="AQ105" s="204"/>
      <c r="AR105" s="205"/>
      <c r="AS105" s="205"/>
      <c r="AT105" s="206"/>
      <c r="AU105" s="259"/>
      <c r="AV105" s="260"/>
      <c r="AW105" s="260"/>
      <c r="AX105" s="305"/>
    </row>
    <row r="106" spans="1:60" ht="31.5" hidden="1" customHeight="1" x14ac:dyDescent="0.15">
      <c r="A106" s="406" t="s">
        <v>391</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448</v>
      </c>
      <c r="AF106" s="403"/>
      <c r="AG106" s="403"/>
      <c r="AH106" s="404"/>
      <c r="AI106" s="402" t="s">
        <v>445</v>
      </c>
      <c r="AJ106" s="403"/>
      <c r="AK106" s="403"/>
      <c r="AL106" s="404"/>
      <c r="AM106" s="402" t="s">
        <v>440</v>
      </c>
      <c r="AN106" s="403"/>
      <c r="AO106" s="403"/>
      <c r="AP106" s="404"/>
      <c r="AQ106" s="270" t="s">
        <v>434</v>
      </c>
      <c r="AR106" s="271"/>
      <c r="AS106" s="271"/>
      <c r="AT106" s="310"/>
      <c r="AU106" s="270" t="s">
        <v>431</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391</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448</v>
      </c>
      <c r="AF109" s="403"/>
      <c r="AG109" s="403"/>
      <c r="AH109" s="404"/>
      <c r="AI109" s="402" t="s">
        <v>445</v>
      </c>
      <c r="AJ109" s="403"/>
      <c r="AK109" s="403"/>
      <c r="AL109" s="404"/>
      <c r="AM109" s="402" t="s">
        <v>441</v>
      </c>
      <c r="AN109" s="403"/>
      <c r="AO109" s="403"/>
      <c r="AP109" s="404"/>
      <c r="AQ109" s="270" t="s">
        <v>434</v>
      </c>
      <c r="AR109" s="271"/>
      <c r="AS109" s="271"/>
      <c r="AT109" s="310"/>
      <c r="AU109" s="270" t="s">
        <v>431</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391</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448</v>
      </c>
      <c r="AF112" s="403"/>
      <c r="AG112" s="403"/>
      <c r="AH112" s="404"/>
      <c r="AI112" s="402" t="s">
        <v>445</v>
      </c>
      <c r="AJ112" s="403"/>
      <c r="AK112" s="403"/>
      <c r="AL112" s="404"/>
      <c r="AM112" s="402" t="s">
        <v>440</v>
      </c>
      <c r="AN112" s="403"/>
      <c r="AO112" s="403"/>
      <c r="AP112" s="404"/>
      <c r="AQ112" s="270" t="s">
        <v>434</v>
      </c>
      <c r="AR112" s="271"/>
      <c r="AS112" s="271"/>
      <c r="AT112" s="310"/>
      <c r="AU112" s="270" t="s">
        <v>431</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448</v>
      </c>
      <c r="AF115" s="403"/>
      <c r="AG115" s="403"/>
      <c r="AH115" s="404"/>
      <c r="AI115" s="402" t="s">
        <v>445</v>
      </c>
      <c r="AJ115" s="403"/>
      <c r="AK115" s="403"/>
      <c r="AL115" s="404"/>
      <c r="AM115" s="402" t="s">
        <v>440</v>
      </c>
      <c r="AN115" s="403"/>
      <c r="AO115" s="403"/>
      <c r="AP115" s="404"/>
      <c r="AQ115" s="578" t="s">
        <v>435</v>
      </c>
      <c r="AR115" s="579"/>
      <c r="AS115" s="579"/>
      <c r="AT115" s="579"/>
      <c r="AU115" s="579"/>
      <c r="AV115" s="579"/>
      <c r="AW115" s="579"/>
      <c r="AX115" s="580"/>
    </row>
    <row r="116" spans="1:50" ht="23.25" customHeight="1" x14ac:dyDescent="0.15">
      <c r="A116" s="426"/>
      <c r="B116" s="427"/>
      <c r="C116" s="427"/>
      <c r="D116" s="427"/>
      <c r="E116" s="427"/>
      <c r="F116" s="428"/>
      <c r="G116" s="380" t="s">
        <v>494</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495</v>
      </c>
      <c r="AC116" s="450"/>
      <c r="AD116" s="451"/>
      <c r="AE116" s="405">
        <v>2</v>
      </c>
      <c r="AF116" s="405"/>
      <c r="AG116" s="405"/>
      <c r="AH116" s="405"/>
      <c r="AI116" s="405">
        <v>2</v>
      </c>
      <c r="AJ116" s="405"/>
      <c r="AK116" s="405"/>
      <c r="AL116" s="405"/>
      <c r="AM116" s="405">
        <v>1</v>
      </c>
      <c r="AN116" s="405"/>
      <c r="AO116" s="405"/>
      <c r="AP116" s="405"/>
      <c r="AQ116" s="204">
        <v>3</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496</v>
      </c>
      <c r="AC117" s="460"/>
      <c r="AD117" s="461"/>
      <c r="AE117" s="538" t="s">
        <v>497</v>
      </c>
      <c r="AF117" s="538"/>
      <c r="AG117" s="538"/>
      <c r="AH117" s="538"/>
      <c r="AI117" s="538" t="s">
        <v>498</v>
      </c>
      <c r="AJ117" s="538"/>
      <c r="AK117" s="538"/>
      <c r="AL117" s="538"/>
      <c r="AM117" s="538" t="s">
        <v>544</v>
      </c>
      <c r="AN117" s="538"/>
      <c r="AO117" s="538"/>
      <c r="AP117" s="538"/>
      <c r="AQ117" s="538" t="s">
        <v>554</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448</v>
      </c>
      <c r="AF118" s="403"/>
      <c r="AG118" s="403"/>
      <c r="AH118" s="404"/>
      <c r="AI118" s="402" t="s">
        <v>445</v>
      </c>
      <c r="AJ118" s="403"/>
      <c r="AK118" s="403"/>
      <c r="AL118" s="404"/>
      <c r="AM118" s="402" t="s">
        <v>440</v>
      </c>
      <c r="AN118" s="403"/>
      <c r="AO118" s="403"/>
      <c r="AP118" s="404"/>
      <c r="AQ118" s="578" t="s">
        <v>435</v>
      </c>
      <c r="AR118" s="579"/>
      <c r="AS118" s="579"/>
      <c r="AT118" s="579"/>
      <c r="AU118" s="579"/>
      <c r="AV118" s="579"/>
      <c r="AW118" s="579"/>
      <c r="AX118" s="580"/>
    </row>
    <row r="119" spans="1:50" ht="23.25" hidden="1" customHeight="1" x14ac:dyDescent="0.15">
      <c r="A119" s="426"/>
      <c r="B119" s="427"/>
      <c r="C119" s="427"/>
      <c r="D119" s="427"/>
      <c r="E119" s="427"/>
      <c r="F119" s="428"/>
      <c r="G119" s="380" t="s">
        <v>398</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397</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448</v>
      </c>
      <c r="AF121" s="403"/>
      <c r="AG121" s="403"/>
      <c r="AH121" s="404"/>
      <c r="AI121" s="402" t="s">
        <v>445</v>
      </c>
      <c r="AJ121" s="403"/>
      <c r="AK121" s="403"/>
      <c r="AL121" s="404"/>
      <c r="AM121" s="402" t="s">
        <v>440</v>
      </c>
      <c r="AN121" s="403"/>
      <c r="AO121" s="403"/>
      <c r="AP121" s="404"/>
      <c r="AQ121" s="578" t="s">
        <v>435</v>
      </c>
      <c r="AR121" s="579"/>
      <c r="AS121" s="579"/>
      <c r="AT121" s="579"/>
      <c r="AU121" s="579"/>
      <c r="AV121" s="579"/>
      <c r="AW121" s="579"/>
      <c r="AX121" s="580"/>
    </row>
    <row r="122" spans="1:50" ht="23.25" hidden="1" customHeight="1" x14ac:dyDescent="0.15">
      <c r="A122" s="426"/>
      <c r="B122" s="427"/>
      <c r="C122" s="427"/>
      <c r="D122" s="427"/>
      <c r="E122" s="427"/>
      <c r="F122" s="428"/>
      <c r="G122" s="380" t="s">
        <v>399</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400</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449</v>
      </c>
      <c r="AF124" s="403"/>
      <c r="AG124" s="403"/>
      <c r="AH124" s="404"/>
      <c r="AI124" s="402" t="s">
        <v>445</v>
      </c>
      <c r="AJ124" s="403"/>
      <c r="AK124" s="403"/>
      <c r="AL124" s="404"/>
      <c r="AM124" s="402" t="s">
        <v>440</v>
      </c>
      <c r="AN124" s="403"/>
      <c r="AO124" s="403"/>
      <c r="AP124" s="404"/>
      <c r="AQ124" s="578" t="s">
        <v>435</v>
      </c>
      <c r="AR124" s="579"/>
      <c r="AS124" s="579"/>
      <c r="AT124" s="579"/>
      <c r="AU124" s="579"/>
      <c r="AV124" s="579"/>
      <c r="AW124" s="579"/>
      <c r="AX124" s="580"/>
    </row>
    <row r="125" spans="1:50" ht="23.25" hidden="1" customHeight="1" x14ac:dyDescent="0.15">
      <c r="A125" s="426"/>
      <c r="B125" s="427"/>
      <c r="C125" s="427"/>
      <c r="D125" s="427"/>
      <c r="E125" s="427"/>
      <c r="F125" s="428"/>
      <c r="G125" s="380" t="s">
        <v>399</v>
      </c>
      <c r="H125" s="380"/>
      <c r="I125" s="380"/>
      <c r="J125" s="380"/>
      <c r="K125" s="380"/>
      <c r="L125" s="380"/>
      <c r="M125" s="380"/>
      <c r="N125" s="380"/>
      <c r="O125" s="380"/>
      <c r="P125" s="380"/>
      <c r="Q125" s="380"/>
      <c r="R125" s="380"/>
      <c r="S125" s="380"/>
      <c r="T125" s="380"/>
      <c r="U125" s="380"/>
      <c r="V125" s="380"/>
      <c r="W125" s="380"/>
      <c r="X125" s="929"/>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30"/>
      <c r="Y126" s="458" t="s">
        <v>48</v>
      </c>
      <c r="Z126" s="433"/>
      <c r="AA126" s="434"/>
      <c r="AB126" s="459" t="s">
        <v>397</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26"/>
      <c r="Z127" s="927"/>
      <c r="AA127" s="928"/>
      <c r="AB127" s="233" t="s">
        <v>11</v>
      </c>
      <c r="AC127" s="234"/>
      <c r="AD127" s="235"/>
      <c r="AE127" s="402" t="s">
        <v>448</v>
      </c>
      <c r="AF127" s="403"/>
      <c r="AG127" s="403"/>
      <c r="AH127" s="404"/>
      <c r="AI127" s="402" t="s">
        <v>445</v>
      </c>
      <c r="AJ127" s="403"/>
      <c r="AK127" s="403"/>
      <c r="AL127" s="404"/>
      <c r="AM127" s="402" t="s">
        <v>440</v>
      </c>
      <c r="AN127" s="403"/>
      <c r="AO127" s="403"/>
      <c r="AP127" s="404"/>
      <c r="AQ127" s="578" t="s">
        <v>435</v>
      </c>
      <c r="AR127" s="579"/>
      <c r="AS127" s="579"/>
      <c r="AT127" s="579"/>
      <c r="AU127" s="579"/>
      <c r="AV127" s="579"/>
      <c r="AW127" s="579"/>
      <c r="AX127" s="580"/>
    </row>
    <row r="128" spans="1:50" ht="23.25" hidden="1" customHeight="1" x14ac:dyDescent="0.15">
      <c r="A128" s="426"/>
      <c r="B128" s="427"/>
      <c r="C128" s="427"/>
      <c r="D128" s="427"/>
      <c r="E128" s="427"/>
      <c r="F128" s="428"/>
      <c r="G128" s="380" t="s">
        <v>399</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397</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hidden="1" customHeight="1" x14ac:dyDescent="0.15">
      <c r="A130" s="174" t="s">
        <v>470</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466</v>
      </c>
      <c r="D430" s="931"/>
      <c r="E430" s="160" t="s">
        <v>458</v>
      </c>
      <c r="F430" s="895"/>
      <c r="G430" s="896" t="s">
        <v>326</v>
      </c>
      <c r="H430" s="109"/>
      <c r="I430" s="109"/>
      <c r="J430" s="897"/>
      <c r="K430" s="898"/>
      <c r="L430" s="898"/>
      <c r="M430" s="898"/>
      <c r="N430" s="898"/>
      <c r="O430" s="898"/>
      <c r="P430" s="898"/>
      <c r="Q430" s="898"/>
      <c r="R430" s="898"/>
      <c r="S430" s="898"/>
      <c r="T430" s="89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90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896" t="s">
        <v>326</v>
      </c>
      <c r="H484" s="109"/>
      <c r="I484" s="109"/>
      <c r="J484" s="897"/>
      <c r="K484" s="898"/>
      <c r="L484" s="898"/>
      <c r="M484" s="898"/>
      <c r="N484" s="898"/>
      <c r="O484" s="898"/>
      <c r="P484" s="898"/>
      <c r="Q484" s="898"/>
      <c r="R484" s="898"/>
      <c r="S484" s="898"/>
      <c r="T484" s="89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90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896" t="s">
        <v>326</v>
      </c>
      <c r="H538" s="109"/>
      <c r="I538" s="109"/>
      <c r="J538" s="897"/>
      <c r="K538" s="898"/>
      <c r="L538" s="898"/>
      <c r="M538" s="898"/>
      <c r="N538" s="898"/>
      <c r="O538" s="898"/>
      <c r="P538" s="898"/>
      <c r="Q538" s="898"/>
      <c r="R538" s="898"/>
      <c r="S538" s="898"/>
      <c r="T538" s="89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90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896" t="s">
        <v>326</v>
      </c>
      <c r="H592" s="109"/>
      <c r="I592" s="109"/>
      <c r="J592" s="897"/>
      <c r="K592" s="898"/>
      <c r="L592" s="898"/>
      <c r="M592" s="898"/>
      <c r="N592" s="898"/>
      <c r="O592" s="898"/>
      <c r="P592" s="898"/>
      <c r="Q592" s="898"/>
      <c r="R592" s="898"/>
      <c r="S592" s="898"/>
      <c r="T592" s="89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90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896" t="s">
        <v>326</v>
      </c>
      <c r="H646" s="109"/>
      <c r="I646" s="109"/>
      <c r="J646" s="897"/>
      <c r="K646" s="898"/>
      <c r="L646" s="898"/>
      <c r="M646" s="898"/>
      <c r="N646" s="898"/>
      <c r="O646" s="898"/>
      <c r="P646" s="898"/>
      <c r="Q646" s="898"/>
      <c r="R646" s="898"/>
      <c r="S646" s="898"/>
      <c r="T646" s="89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90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0" ht="125.25" customHeight="1" x14ac:dyDescent="0.15">
      <c r="A702" s="867" t="s">
        <v>258</v>
      </c>
      <c r="B702" s="868"/>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476</v>
      </c>
      <c r="AE702" s="332"/>
      <c r="AF702" s="332"/>
      <c r="AG702" s="372" t="s">
        <v>535</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69"/>
      <c r="B703" s="870"/>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14" t="s">
        <v>476</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170.25" customHeight="1" x14ac:dyDescent="0.15">
      <c r="A704" s="871"/>
      <c r="B704" s="872"/>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476</v>
      </c>
      <c r="AE704" s="771"/>
      <c r="AF704" s="771"/>
      <c r="AG704" s="153" t="s">
        <v>536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9" t="s">
        <v>40</v>
      </c>
      <c r="D705" s="81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1"/>
      <c r="AD705" s="702" t="s">
        <v>476</v>
      </c>
      <c r="AE705" s="703"/>
      <c r="AF705" s="703"/>
      <c r="AG705" s="111" t="s">
        <v>501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2"/>
      <c r="D706" s="783"/>
      <c r="E706" s="718" t="s">
        <v>419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550</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4"/>
      <c r="D707" s="785"/>
      <c r="E707" s="721" t="s">
        <v>360</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550</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502</v>
      </c>
      <c r="AE708" s="592"/>
      <c r="AF708" s="592"/>
      <c r="AG708" s="730" t="s">
        <v>481</v>
      </c>
      <c r="AH708" s="731"/>
      <c r="AI708" s="731"/>
      <c r="AJ708" s="731"/>
      <c r="AK708" s="731"/>
      <c r="AL708" s="731"/>
      <c r="AM708" s="731"/>
      <c r="AN708" s="731"/>
      <c r="AO708" s="731"/>
      <c r="AP708" s="731"/>
      <c r="AQ708" s="731"/>
      <c r="AR708" s="731"/>
      <c r="AS708" s="731"/>
      <c r="AT708" s="731"/>
      <c r="AU708" s="731"/>
      <c r="AV708" s="731"/>
      <c r="AW708" s="731"/>
      <c r="AX708" s="732"/>
    </row>
    <row r="709" spans="1:50" ht="57"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476</v>
      </c>
      <c r="AE709" s="315"/>
      <c r="AF709" s="315"/>
      <c r="AG709" s="87" t="s">
        <v>537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502</v>
      </c>
      <c r="AE710" s="315"/>
      <c r="AF710" s="315"/>
      <c r="AG710" s="87" t="s">
        <v>481</v>
      </c>
      <c r="AH710" s="88"/>
      <c r="AI710" s="88"/>
      <c r="AJ710" s="88"/>
      <c r="AK710" s="88"/>
      <c r="AL710" s="88"/>
      <c r="AM710" s="88"/>
      <c r="AN710" s="88"/>
      <c r="AO710" s="88"/>
      <c r="AP710" s="88"/>
      <c r="AQ710" s="88"/>
      <c r="AR710" s="88"/>
      <c r="AS710" s="88"/>
      <c r="AT710" s="88"/>
      <c r="AU710" s="88"/>
      <c r="AV710" s="88"/>
      <c r="AW710" s="88"/>
      <c r="AX710" s="89"/>
    </row>
    <row r="711" spans="1:50" ht="7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4" t="s">
        <v>476</v>
      </c>
      <c r="AE711" s="315"/>
      <c r="AF711" s="315"/>
      <c r="AG711" s="87" t="s">
        <v>551</v>
      </c>
      <c r="AH711" s="88"/>
      <c r="AI711" s="88"/>
      <c r="AJ711" s="88"/>
      <c r="AK711" s="88"/>
      <c r="AL711" s="88"/>
      <c r="AM711" s="88"/>
      <c r="AN711" s="88"/>
      <c r="AO711" s="88"/>
      <c r="AP711" s="88"/>
      <c r="AQ711" s="88"/>
      <c r="AR711" s="88"/>
      <c r="AS711" s="88"/>
      <c r="AT711" s="88"/>
      <c r="AU711" s="88"/>
      <c r="AV711" s="88"/>
      <c r="AW711" s="88"/>
      <c r="AX711" s="89"/>
    </row>
    <row r="712" spans="1:50" ht="85.15" customHeight="1" x14ac:dyDescent="0.15">
      <c r="A712" s="629"/>
      <c r="B712" s="631"/>
      <c r="C712" s="378" t="s">
        <v>386</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70" t="s">
        <v>476</v>
      </c>
      <c r="AE712" s="771"/>
      <c r="AF712" s="771"/>
      <c r="AG712" s="798" t="s">
        <v>552</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9"/>
      <c r="B713" s="631"/>
      <c r="C713" s="954" t="s">
        <v>387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4" t="s">
        <v>502</v>
      </c>
      <c r="AE713" s="315"/>
      <c r="AF713" s="650"/>
      <c r="AG713" s="87" t="s">
        <v>481</v>
      </c>
      <c r="AH713" s="88"/>
      <c r="AI713" s="88"/>
      <c r="AJ713" s="88"/>
      <c r="AK713" s="88"/>
      <c r="AL713" s="88"/>
      <c r="AM713" s="88"/>
      <c r="AN713" s="88"/>
      <c r="AO713" s="88"/>
      <c r="AP713" s="88"/>
      <c r="AQ713" s="88"/>
      <c r="AR713" s="88"/>
      <c r="AS713" s="88"/>
      <c r="AT713" s="88"/>
      <c r="AU713" s="88"/>
      <c r="AV713" s="88"/>
      <c r="AW713" s="88"/>
      <c r="AX713" s="89"/>
    </row>
    <row r="714" spans="1:50" ht="34.5" customHeight="1" x14ac:dyDescent="0.15">
      <c r="A714" s="632"/>
      <c r="B714" s="633"/>
      <c r="C714" s="634" t="s">
        <v>363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5" t="s">
        <v>476</v>
      </c>
      <c r="AE714" s="796"/>
      <c r="AF714" s="797"/>
      <c r="AG714" s="724" t="s">
        <v>503</v>
      </c>
      <c r="AH714" s="725"/>
      <c r="AI714" s="725"/>
      <c r="AJ714" s="725"/>
      <c r="AK714" s="725"/>
      <c r="AL714" s="725"/>
      <c r="AM714" s="725"/>
      <c r="AN714" s="725"/>
      <c r="AO714" s="725"/>
      <c r="AP714" s="725"/>
      <c r="AQ714" s="725"/>
      <c r="AR714" s="725"/>
      <c r="AS714" s="725"/>
      <c r="AT714" s="725"/>
      <c r="AU714" s="725"/>
      <c r="AV714" s="725"/>
      <c r="AW714" s="725"/>
      <c r="AX714" s="726"/>
    </row>
    <row r="715" spans="1:50" ht="65.25" customHeight="1" x14ac:dyDescent="0.15">
      <c r="A715" s="627" t="s">
        <v>39</v>
      </c>
      <c r="B715" s="772"/>
      <c r="C715" s="773" t="s">
        <v>364</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476</v>
      </c>
      <c r="AE715" s="592"/>
      <c r="AF715" s="643"/>
      <c r="AG715" s="730" t="s">
        <v>538</v>
      </c>
      <c r="AH715" s="731"/>
      <c r="AI715" s="731"/>
      <c r="AJ715" s="731"/>
      <c r="AK715" s="731"/>
      <c r="AL715" s="731"/>
      <c r="AM715" s="731"/>
      <c r="AN715" s="731"/>
      <c r="AO715" s="731"/>
      <c r="AP715" s="731"/>
      <c r="AQ715" s="731"/>
      <c r="AR715" s="731"/>
      <c r="AS715" s="731"/>
      <c r="AT715" s="731"/>
      <c r="AU715" s="731"/>
      <c r="AV715" s="731"/>
      <c r="AW715" s="731"/>
      <c r="AX715" s="732"/>
    </row>
    <row r="716" spans="1:50" ht="54"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476</v>
      </c>
      <c r="AE716" s="614"/>
      <c r="AF716" s="614"/>
      <c r="AG716" s="87" t="s">
        <v>553</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476</v>
      </c>
      <c r="AE717" s="315"/>
      <c r="AF717" s="315"/>
      <c r="AG717" s="87" t="s">
        <v>539</v>
      </c>
      <c r="AH717" s="88"/>
      <c r="AI717" s="88"/>
      <c r="AJ717" s="88"/>
      <c r="AK717" s="88"/>
      <c r="AL717" s="88"/>
      <c r="AM717" s="88"/>
      <c r="AN717" s="88"/>
      <c r="AO717" s="88"/>
      <c r="AP717" s="88"/>
      <c r="AQ717" s="88"/>
      <c r="AR717" s="88"/>
      <c r="AS717" s="88"/>
      <c r="AT717" s="88"/>
      <c r="AU717" s="88"/>
      <c r="AV717" s="88"/>
      <c r="AW717" s="88"/>
      <c r="AX717" s="89"/>
    </row>
    <row r="718" spans="1:50" ht="49.5"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476</v>
      </c>
      <c r="AE718" s="315"/>
      <c r="AF718" s="315"/>
      <c r="AG718" s="113" t="s">
        <v>540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502</v>
      </c>
      <c r="AE719" s="592"/>
      <c r="AF719" s="592"/>
      <c r="AG719" s="111" t="s">
        <v>481</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90"/>
      <c r="C726" s="803" t="s">
        <v>52</v>
      </c>
      <c r="D726" s="825"/>
      <c r="E726" s="825"/>
      <c r="F726" s="826"/>
      <c r="G726" s="564" t="s">
        <v>541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1"/>
      <c r="B727" s="792"/>
      <c r="C727" s="736" t="s">
        <v>56</v>
      </c>
      <c r="D727" s="737"/>
      <c r="E727" s="737"/>
      <c r="F727" s="738"/>
      <c r="G727" s="562" t="s">
        <v>542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256</v>
      </c>
      <c r="B731" s="788"/>
      <c r="C731" s="788"/>
      <c r="D731" s="788"/>
      <c r="E731" s="789"/>
      <c r="F731" s="717" t="s">
        <v>574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0" t="s">
        <v>256</v>
      </c>
      <c r="B733" s="661"/>
      <c r="C733" s="661"/>
      <c r="D733" s="661"/>
      <c r="E733" s="662"/>
      <c r="F733" s="624" t="s">
        <v>577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7" t="s">
        <v>392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97" t="s">
        <v>462</v>
      </c>
      <c r="B737" s="196"/>
      <c r="C737" s="196"/>
      <c r="D737" s="197"/>
      <c r="E737" s="996" t="s">
        <v>504</v>
      </c>
      <c r="F737" s="996"/>
      <c r="G737" s="996"/>
      <c r="H737" s="996"/>
      <c r="I737" s="996"/>
      <c r="J737" s="996"/>
      <c r="K737" s="996"/>
      <c r="L737" s="996"/>
      <c r="M737" s="996"/>
      <c r="N737" s="351" t="s">
        <v>455</v>
      </c>
      <c r="O737" s="351"/>
      <c r="P737" s="351"/>
      <c r="Q737" s="351"/>
      <c r="R737" s="996" t="s">
        <v>506</v>
      </c>
      <c r="S737" s="996"/>
      <c r="T737" s="996"/>
      <c r="U737" s="996"/>
      <c r="V737" s="996"/>
      <c r="W737" s="996"/>
      <c r="X737" s="996"/>
      <c r="Y737" s="996"/>
      <c r="Z737" s="996"/>
      <c r="AA737" s="351" t="s">
        <v>454</v>
      </c>
      <c r="AB737" s="351"/>
      <c r="AC737" s="351"/>
      <c r="AD737" s="351"/>
      <c r="AE737" s="996" t="s">
        <v>508</v>
      </c>
      <c r="AF737" s="996"/>
      <c r="AG737" s="996"/>
      <c r="AH737" s="996"/>
      <c r="AI737" s="996"/>
      <c r="AJ737" s="996"/>
      <c r="AK737" s="996"/>
      <c r="AL737" s="996"/>
      <c r="AM737" s="996"/>
      <c r="AN737" s="351" t="s">
        <v>453</v>
      </c>
      <c r="AO737" s="351"/>
      <c r="AP737" s="351"/>
      <c r="AQ737" s="351"/>
      <c r="AR737" s="988" t="s">
        <v>510</v>
      </c>
      <c r="AS737" s="989"/>
      <c r="AT737" s="989"/>
      <c r="AU737" s="989"/>
      <c r="AV737" s="989"/>
      <c r="AW737" s="989"/>
      <c r="AX737" s="990"/>
      <c r="AY737" s="75"/>
      <c r="AZ737" s="75"/>
    </row>
    <row r="738" spans="1:52" ht="24.75" customHeight="1" x14ac:dyDescent="0.15">
      <c r="A738" s="997" t="s">
        <v>452</v>
      </c>
      <c r="B738" s="196"/>
      <c r="C738" s="196"/>
      <c r="D738" s="197"/>
      <c r="E738" s="996" t="s">
        <v>505</v>
      </c>
      <c r="F738" s="996"/>
      <c r="G738" s="996"/>
      <c r="H738" s="996"/>
      <c r="I738" s="996"/>
      <c r="J738" s="996"/>
      <c r="K738" s="996"/>
      <c r="L738" s="996"/>
      <c r="M738" s="996"/>
      <c r="N738" s="351" t="s">
        <v>451</v>
      </c>
      <c r="O738" s="351"/>
      <c r="P738" s="351"/>
      <c r="Q738" s="351"/>
      <c r="R738" s="996" t="s">
        <v>507</v>
      </c>
      <c r="S738" s="996"/>
      <c r="T738" s="996"/>
      <c r="U738" s="996"/>
      <c r="V738" s="996"/>
      <c r="W738" s="996"/>
      <c r="X738" s="996"/>
      <c r="Y738" s="996"/>
      <c r="Z738" s="996"/>
      <c r="AA738" s="351" t="s">
        <v>450</v>
      </c>
      <c r="AB738" s="351"/>
      <c r="AC738" s="351"/>
      <c r="AD738" s="351"/>
      <c r="AE738" s="996" t="s">
        <v>509</v>
      </c>
      <c r="AF738" s="996"/>
      <c r="AG738" s="996"/>
      <c r="AH738" s="996"/>
      <c r="AI738" s="996"/>
      <c r="AJ738" s="996"/>
      <c r="AK738" s="996"/>
      <c r="AL738" s="996"/>
      <c r="AM738" s="996"/>
      <c r="AN738" s="351" t="s">
        <v>446</v>
      </c>
      <c r="AO738" s="351"/>
      <c r="AP738" s="351"/>
      <c r="AQ738" s="351"/>
      <c r="AR738" s="988" t="s">
        <v>555</v>
      </c>
      <c r="AS738" s="989"/>
      <c r="AT738" s="989"/>
      <c r="AU738" s="989"/>
      <c r="AV738" s="989"/>
      <c r="AW738" s="989"/>
      <c r="AX738" s="990"/>
    </row>
    <row r="739" spans="1:52" ht="24.75" customHeight="1" thickBot="1" x14ac:dyDescent="0.2">
      <c r="A739" s="998" t="s">
        <v>442</v>
      </c>
      <c r="B739" s="999"/>
      <c r="C739" s="999"/>
      <c r="D739" s="1000"/>
      <c r="E739" s="1001" t="s">
        <v>474</v>
      </c>
      <c r="F739" s="991"/>
      <c r="G739" s="991"/>
      <c r="H739" s="79" t="str">
        <f>IF(E739="", "", "(")</f>
        <v>(</v>
      </c>
      <c r="I739" s="991"/>
      <c r="J739" s="991"/>
      <c r="K739" s="79" t="str">
        <f>IF(OR(I739="　", I739=""), "", "-")</f>
        <v/>
      </c>
      <c r="L739" s="992">
        <v>99</v>
      </c>
      <c r="M739" s="992"/>
      <c r="N739" s="80" t="str">
        <f>IF(O739="", "", "-")</f>
        <v/>
      </c>
      <c r="O739" s="81"/>
      <c r="P739" s="80" t="str">
        <f>IF(E739="", "", ")")</f>
        <v>)</v>
      </c>
      <c r="Q739" s="1001"/>
      <c r="R739" s="991"/>
      <c r="S739" s="991"/>
      <c r="T739" s="79" t="str">
        <f>IF(Q739="", "", "(")</f>
        <v/>
      </c>
      <c r="U739" s="991"/>
      <c r="V739" s="991"/>
      <c r="W739" s="79" t="str">
        <f>IF(OR(U739="　", U739=""), "", "-")</f>
        <v/>
      </c>
      <c r="X739" s="992"/>
      <c r="Y739" s="992"/>
      <c r="Z739" s="80" t="str">
        <f>IF(AA739="", "", "-")</f>
        <v/>
      </c>
      <c r="AA739" s="81"/>
      <c r="AB739" s="80" t="str">
        <f>IF(Q739="", "", ")")</f>
        <v/>
      </c>
      <c r="AC739" s="1001"/>
      <c r="AD739" s="991"/>
      <c r="AE739" s="991"/>
      <c r="AF739" s="79" t="str">
        <f>IF(AC739="", "", "(")</f>
        <v/>
      </c>
      <c r="AG739" s="991"/>
      <c r="AH739" s="991"/>
      <c r="AI739" s="79" t="str">
        <f>IF(OR(AG739="　", AG739=""), "", "-")</f>
        <v/>
      </c>
      <c r="AJ739" s="992"/>
      <c r="AK739" s="992"/>
      <c r="AL739" s="80" t="str">
        <f>IF(AM739="", "", "-")</f>
        <v/>
      </c>
      <c r="AM739" s="81"/>
      <c r="AN739" s="80" t="str">
        <f>IF(AC739="", "", ")")</f>
        <v/>
      </c>
      <c r="AO739" s="993"/>
      <c r="AP739" s="994"/>
      <c r="AQ739" s="994"/>
      <c r="AR739" s="994"/>
      <c r="AS739" s="994"/>
      <c r="AT739" s="994"/>
      <c r="AU739" s="994"/>
      <c r="AV739" s="994"/>
      <c r="AW739" s="994"/>
      <c r="AX739" s="995"/>
    </row>
    <row r="740" spans="1:52" ht="28.35" customHeight="1" x14ac:dyDescent="0.15">
      <c r="A740" s="601" t="s">
        <v>422</v>
      </c>
      <c r="B740" s="602"/>
      <c r="C740" s="602"/>
      <c r="D740" s="602"/>
      <c r="E740" s="602"/>
      <c r="F740" s="603"/>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424</v>
      </c>
      <c r="B779" s="616"/>
      <c r="C779" s="616"/>
      <c r="D779" s="616"/>
      <c r="E779" s="616"/>
      <c r="F779" s="617"/>
      <c r="G779" s="582" t="s">
        <v>562</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564</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1"/>
    </row>
    <row r="780" spans="1:50" ht="24.75" customHeight="1" x14ac:dyDescent="0.15">
      <c r="A780" s="618"/>
      <c r="B780" s="619"/>
      <c r="C780" s="619"/>
      <c r="D780" s="619"/>
      <c r="E780" s="619"/>
      <c r="F780" s="620"/>
      <c r="G780" s="803" t="s">
        <v>17</v>
      </c>
      <c r="H780" s="658"/>
      <c r="I780" s="658"/>
      <c r="J780" s="658"/>
      <c r="K780" s="658"/>
      <c r="L780" s="657" t="s">
        <v>18</v>
      </c>
      <c r="M780" s="658"/>
      <c r="N780" s="658"/>
      <c r="O780" s="658"/>
      <c r="P780" s="658"/>
      <c r="Q780" s="658"/>
      <c r="R780" s="658"/>
      <c r="S780" s="658"/>
      <c r="T780" s="658"/>
      <c r="U780" s="658"/>
      <c r="V780" s="658"/>
      <c r="W780" s="658"/>
      <c r="X780" s="659"/>
      <c r="Y780" s="640" t="s">
        <v>19</v>
      </c>
      <c r="Z780" s="641"/>
      <c r="AA780" s="641"/>
      <c r="AB780" s="786"/>
      <c r="AC780" s="803" t="s">
        <v>17</v>
      </c>
      <c r="AD780" s="658"/>
      <c r="AE780" s="658"/>
      <c r="AF780" s="658"/>
      <c r="AG780" s="658"/>
      <c r="AH780" s="657" t="s">
        <v>18</v>
      </c>
      <c r="AI780" s="658"/>
      <c r="AJ780" s="658"/>
      <c r="AK780" s="658"/>
      <c r="AL780" s="658"/>
      <c r="AM780" s="658"/>
      <c r="AN780" s="658"/>
      <c r="AO780" s="658"/>
      <c r="AP780" s="658"/>
      <c r="AQ780" s="658"/>
      <c r="AR780" s="658"/>
      <c r="AS780" s="658"/>
      <c r="AT780" s="659"/>
      <c r="AU780" s="640" t="s">
        <v>19</v>
      </c>
      <c r="AV780" s="641"/>
      <c r="AW780" s="641"/>
      <c r="AX780" s="642"/>
    </row>
    <row r="781" spans="1:50" ht="24.75" customHeight="1" x14ac:dyDescent="0.15">
      <c r="A781" s="618"/>
      <c r="B781" s="619"/>
      <c r="C781" s="619"/>
      <c r="D781" s="619"/>
      <c r="E781" s="619"/>
      <c r="F781" s="620"/>
      <c r="G781" s="651" t="s">
        <v>531</v>
      </c>
      <c r="H781" s="652"/>
      <c r="I781" s="652"/>
      <c r="J781" s="652"/>
      <c r="K781" s="653"/>
      <c r="L781" s="654" t="s">
        <v>545</v>
      </c>
      <c r="M781" s="655"/>
      <c r="N781" s="655"/>
      <c r="O781" s="655"/>
      <c r="P781" s="655"/>
      <c r="Q781" s="655"/>
      <c r="R781" s="655"/>
      <c r="S781" s="655"/>
      <c r="T781" s="655"/>
      <c r="U781" s="655"/>
      <c r="V781" s="655"/>
      <c r="W781" s="655"/>
      <c r="X781" s="656"/>
      <c r="Y781" s="375">
        <v>15</v>
      </c>
      <c r="Z781" s="376"/>
      <c r="AA781" s="376"/>
      <c r="AB781" s="793"/>
      <c r="AC781" s="651" t="s">
        <v>531</v>
      </c>
      <c r="AD781" s="652"/>
      <c r="AE781" s="652"/>
      <c r="AF781" s="652"/>
      <c r="AG781" s="653"/>
      <c r="AH781" s="654" t="s">
        <v>546</v>
      </c>
      <c r="AI781" s="655"/>
      <c r="AJ781" s="655"/>
      <c r="AK781" s="655"/>
      <c r="AL781" s="655"/>
      <c r="AM781" s="655"/>
      <c r="AN781" s="655"/>
      <c r="AO781" s="655"/>
      <c r="AP781" s="655"/>
      <c r="AQ781" s="655"/>
      <c r="AR781" s="655"/>
      <c r="AS781" s="655"/>
      <c r="AT781" s="656"/>
      <c r="AU781" s="375">
        <v>17.899999999999999</v>
      </c>
      <c r="AV781" s="376"/>
      <c r="AW781" s="376"/>
      <c r="AX781" s="377"/>
    </row>
    <row r="782" spans="1:50" ht="24.75" hidden="1" customHeight="1" x14ac:dyDescent="0.15">
      <c r="A782" s="618"/>
      <c r="B782" s="619"/>
      <c r="C782" s="619"/>
      <c r="D782" s="619"/>
      <c r="E782" s="619"/>
      <c r="F782" s="620"/>
      <c r="G782" s="651"/>
      <c r="H782" s="652"/>
      <c r="I782" s="652"/>
      <c r="J782" s="652"/>
      <c r="K782" s="653"/>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18"/>
      <c r="B791" s="619"/>
      <c r="C791" s="619"/>
      <c r="D791" s="619"/>
      <c r="E791" s="619"/>
      <c r="F791" s="620"/>
      <c r="G791" s="814" t="s">
        <v>20</v>
      </c>
      <c r="H791" s="815"/>
      <c r="I791" s="815"/>
      <c r="J791" s="815"/>
      <c r="K791" s="815"/>
      <c r="L791" s="816"/>
      <c r="M791" s="817"/>
      <c r="N791" s="817"/>
      <c r="O791" s="817"/>
      <c r="P791" s="817"/>
      <c r="Q791" s="817"/>
      <c r="R791" s="817"/>
      <c r="S791" s="817"/>
      <c r="T791" s="817"/>
      <c r="U791" s="817"/>
      <c r="V791" s="817"/>
      <c r="W791" s="817"/>
      <c r="X791" s="818"/>
      <c r="Y791" s="819">
        <f>SUM(Y781:AB790)</f>
        <v>15</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17.899999999999999</v>
      </c>
      <c r="AV791" s="820"/>
      <c r="AW791" s="820"/>
      <c r="AX791" s="822"/>
    </row>
    <row r="792" spans="1:50" ht="24.75" customHeight="1" x14ac:dyDescent="0.15">
      <c r="A792" s="618"/>
      <c r="B792" s="619"/>
      <c r="C792" s="619"/>
      <c r="D792" s="619"/>
      <c r="E792" s="619"/>
      <c r="F792" s="620"/>
      <c r="G792" s="582" t="s">
        <v>565</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566</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1"/>
    </row>
    <row r="793" spans="1:50" ht="24.75" customHeight="1" x14ac:dyDescent="0.15">
      <c r="A793" s="618"/>
      <c r="B793" s="619"/>
      <c r="C793" s="619"/>
      <c r="D793" s="619"/>
      <c r="E793" s="619"/>
      <c r="F793" s="620"/>
      <c r="G793" s="803" t="s">
        <v>17</v>
      </c>
      <c r="H793" s="658"/>
      <c r="I793" s="658"/>
      <c r="J793" s="658"/>
      <c r="K793" s="658"/>
      <c r="L793" s="657" t="s">
        <v>18</v>
      </c>
      <c r="M793" s="658"/>
      <c r="N793" s="658"/>
      <c r="O793" s="658"/>
      <c r="P793" s="658"/>
      <c r="Q793" s="658"/>
      <c r="R793" s="658"/>
      <c r="S793" s="658"/>
      <c r="T793" s="658"/>
      <c r="U793" s="658"/>
      <c r="V793" s="658"/>
      <c r="W793" s="658"/>
      <c r="X793" s="659"/>
      <c r="Y793" s="640" t="s">
        <v>19</v>
      </c>
      <c r="Z793" s="641"/>
      <c r="AA793" s="641"/>
      <c r="AB793" s="786"/>
      <c r="AC793" s="803" t="s">
        <v>17</v>
      </c>
      <c r="AD793" s="658"/>
      <c r="AE793" s="658"/>
      <c r="AF793" s="658"/>
      <c r="AG793" s="658"/>
      <c r="AH793" s="657" t="s">
        <v>18</v>
      </c>
      <c r="AI793" s="658"/>
      <c r="AJ793" s="658"/>
      <c r="AK793" s="658"/>
      <c r="AL793" s="658"/>
      <c r="AM793" s="658"/>
      <c r="AN793" s="658"/>
      <c r="AO793" s="658"/>
      <c r="AP793" s="658"/>
      <c r="AQ793" s="658"/>
      <c r="AR793" s="658"/>
      <c r="AS793" s="658"/>
      <c r="AT793" s="659"/>
      <c r="AU793" s="640" t="s">
        <v>19</v>
      </c>
      <c r="AV793" s="641"/>
      <c r="AW793" s="641"/>
      <c r="AX793" s="642"/>
    </row>
    <row r="794" spans="1:50" ht="24.75" customHeight="1" x14ac:dyDescent="0.15">
      <c r="A794" s="618"/>
      <c r="B794" s="619"/>
      <c r="C794" s="619"/>
      <c r="D794" s="619"/>
      <c r="E794" s="619"/>
      <c r="F794" s="620"/>
      <c r="G794" s="651" t="s">
        <v>531</v>
      </c>
      <c r="H794" s="652"/>
      <c r="I794" s="652"/>
      <c r="J794" s="652"/>
      <c r="K794" s="653"/>
      <c r="L794" s="654" t="s">
        <v>548</v>
      </c>
      <c r="M794" s="655"/>
      <c r="N794" s="655"/>
      <c r="O794" s="655"/>
      <c r="P794" s="655"/>
      <c r="Q794" s="655"/>
      <c r="R794" s="655"/>
      <c r="S794" s="655"/>
      <c r="T794" s="655"/>
      <c r="U794" s="655"/>
      <c r="V794" s="655"/>
      <c r="W794" s="655"/>
      <c r="X794" s="656"/>
      <c r="Y794" s="375">
        <v>10.7</v>
      </c>
      <c r="Z794" s="376"/>
      <c r="AA794" s="376"/>
      <c r="AB794" s="793"/>
      <c r="AC794" s="651" t="s">
        <v>532</v>
      </c>
      <c r="AD794" s="652"/>
      <c r="AE794" s="652"/>
      <c r="AF794" s="652"/>
      <c r="AG794" s="653"/>
      <c r="AH794" s="654" t="s">
        <v>567</v>
      </c>
      <c r="AI794" s="655"/>
      <c r="AJ794" s="655"/>
      <c r="AK794" s="655"/>
      <c r="AL794" s="655"/>
      <c r="AM794" s="655"/>
      <c r="AN794" s="655"/>
      <c r="AO794" s="655"/>
      <c r="AP794" s="655"/>
      <c r="AQ794" s="655"/>
      <c r="AR794" s="655"/>
      <c r="AS794" s="655"/>
      <c r="AT794" s="656"/>
      <c r="AU794" s="375">
        <v>0.6</v>
      </c>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
      <c r="A804" s="618"/>
      <c r="B804" s="619"/>
      <c r="C804" s="619"/>
      <c r="D804" s="619"/>
      <c r="E804" s="619"/>
      <c r="F804" s="620"/>
      <c r="G804" s="814" t="s">
        <v>20</v>
      </c>
      <c r="H804" s="815"/>
      <c r="I804" s="815"/>
      <c r="J804" s="815"/>
      <c r="K804" s="815"/>
      <c r="L804" s="816"/>
      <c r="M804" s="817"/>
      <c r="N804" s="817"/>
      <c r="O804" s="817"/>
      <c r="P804" s="817"/>
      <c r="Q804" s="817"/>
      <c r="R804" s="817"/>
      <c r="S804" s="817"/>
      <c r="T804" s="817"/>
      <c r="U804" s="817"/>
      <c r="V804" s="817"/>
      <c r="W804" s="817"/>
      <c r="X804" s="818"/>
      <c r="Y804" s="819">
        <f>SUM(Y794:AB803)</f>
        <v>10.7</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0.6</v>
      </c>
      <c r="AV804" s="820"/>
      <c r="AW804" s="820"/>
      <c r="AX804" s="822"/>
    </row>
    <row r="805" spans="1:50" ht="24.75" customHeight="1" x14ac:dyDescent="0.15">
      <c r="A805" s="618"/>
      <c r="B805" s="619"/>
      <c r="C805" s="619"/>
      <c r="D805" s="619"/>
      <c r="E805" s="619"/>
      <c r="F805" s="620"/>
      <c r="G805" s="582" t="s">
        <v>569</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570</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1"/>
    </row>
    <row r="806" spans="1:50" ht="24.75" customHeight="1" x14ac:dyDescent="0.15">
      <c r="A806" s="618"/>
      <c r="B806" s="619"/>
      <c r="C806" s="619"/>
      <c r="D806" s="619"/>
      <c r="E806" s="619"/>
      <c r="F806" s="620"/>
      <c r="G806" s="803" t="s">
        <v>17</v>
      </c>
      <c r="H806" s="658"/>
      <c r="I806" s="658"/>
      <c r="J806" s="658"/>
      <c r="K806" s="658"/>
      <c r="L806" s="657" t="s">
        <v>18</v>
      </c>
      <c r="M806" s="658"/>
      <c r="N806" s="658"/>
      <c r="O806" s="658"/>
      <c r="P806" s="658"/>
      <c r="Q806" s="658"/>
      <c r="R806" s="658"/>
      <c r="S806" s="658"/>
      <c r="T806" s="658"/>
      <c r="U806" s="658"/>
      <c r="V806" s="658"/>
      <c r="W806" s="658"/>
      <c r="X806" s="659"/>
      <c r="Y806" s="640" t="s">
        <v>19</v>
      </c>
      <c r="Z806" s="641"/>
      <c r="AA806" s="641"/>
      <c r="AB806" s="786"/>
      <c r="AC806" s="803" t="s">
        <v>17</v>
      </c>
      <c r="AD806" s="658"/>
      <c r="AE806" s="658"/>
      <c r="AF806" s="658"/>
      <c r="AG806" s="658"/>
      <c r="AH806" s="657" t="s">
        <v>18</v>
      </c>
      <c r="AI806" s="658"/>
      <c r="AJ806" s="658"/>
      <c r="AK806" s="658"/>
      <c r="AL806" s="658"/>
      <c r="AM806" s="658"/>
      <c r="AN806" s="658"/>
      <c r="AO806" s="658"/>
      <c r="AP806" s="658"/>
      <c r="AQ806" s="658"/>
      <c r="AR806" s="658"/>
      <c r="AS806" s="658"/>
      <c r="AT806" s="659"/>
      <c r="AU806" s="640" t="s">
        <v>19</v>
      </c>
      <c r="AV806" s="641"/>
      <c r="AW806" s="641"/>
      <c r="AX806" s="642"/>
    </row>
    <row r="807" spans="1:50" ht="24.75" customHeight="1" x14ac:dyDescent="0.15">
      <c r="A807" s="618"/>
      <c r="B807" s="619"/>
      <c r="C807" s="619"/>
      <c r="D807" s="619"/>
      <c r="E807" s="619"/>
      <c r="F807" s="620"/>
      <c r="G807" s="651" t="s">
        <v>484</v>
      </c>
      <c r="H807" s="652"/>
      <c r="I807" s="652"/>
      <c r="J807" s="652"/>
      <c r="K807" s="653"/>
      <c r="L807" s="654" t="s">
        <v>533</v>
      </c>
      <c r="M807" s="655"/>
      <c r="N807" s="655"/>
      <c r="O807" s="655"/>
      <c r="P807" s="655"/>
      <c r="Q807" s="655"/>
      <c r="R807" s="655"/>
      <c r="S807" s="655"/>
      <c r="T807" s="655"/>
      <c r="U807" s="655"/>
      <c r="V807" s="655"/>
      <c r="W807" s="655"/>
      <c r="X807" s="656"/>
      <c r="Y807" s="375">
        <v>0.7</v>
      </c>
      <c r="Z807" s="376"/>
      <c r="AA807" s="376"/>
      <c r="AB807" s="793"/>
      <c r="AC807" s="651" t="s">
        <v>486</v>
      </c>
      <c r="AD807" s="652"/>
      <c r="AE807" s="652"/>
      <c r="AF807" s="652"/>
      <c r="AG807" s="653"/>
      <c r="AH807" s="654" t="s">
        <v>525</v>
      </c>
      <c r="AI807" s="655"/>
      <c r="AJ807" s="655"/>
      <c r="AK807" s="655"/>
      <c r="AL807" s="655"/>
      <c r="AM807" s="655"/>
      <c r="AN807" s="655"/>
      <c r="AO807" s="655"/>
      <c r="AP807" s="655"/>
      <c r="AQ807" s="655"/>
      <c r="AR807" s="655"/>
      <c r="AS807" s="655"/>
      <c r="AT807" s="656"/>
      <c r="AU807" s="375">
        <v>0.4</v>
      </c>
      <c r="AV807" s="376"/>
      <c r="AW807" s="376"/>
      <c r="AX807" s="377"/>
    </row>
    <row r="808" spans="1:50" ht="24.75" hidden="1" customHeight="1" x14ac:dyDescent="0.15">
      <c r="A808" s="618"/>
      <c r="B808" s="619"/>
      <c r="C808" s="619"/>
      <c r="D808" s="619"/>
      <c r="E808" s="619"/>
      <c r="F808" s="620"/>
      <c r="G808" s="651"/>
      <c r="H808" s="652"/>
      <c r="I808" s="652"/>
      <c r="J808" s="652"/>
      <c r="K808" s="653"/>
      <c r="L808" s="585"/>
      <c r="M808" s="586"/>
      <c r="N808" s="586"/>
      <c r="O808" s="586"/>
      <c r="P808" s="586"/>
      <c r="Q808" s="586"/>
      <c r="R808" s="586"/>
      <c r="S808" s="586"/>
      <c r="T808" s="586"/>
      <c r="U808" s="586"/>
      <c r="V808" s="586"/>
      <c r="W808" s="586"/>
      <c r="X808" s="587"/>
      <c r="Y808" s="588"/>
      <c r="Z808" s="589"/>
      <c r="AA808" s="589"/>
      <c r="AB808" s="599"/>
      <c r="AC808" s="593"/>
      <c r="AD808" s="827"/>
      <c r="AE808" s="827"/>
      <c r="AF808" s="827"/>
      <c r="AG808" s="828"/>
      <c r="AH808" s="654"/>
      <c r="AI808" s="655"/>
      <c r="AJ808" s="655"/>
      <c r="AK808" s="655"/>
      <c r="AL808" s="655"/>
      <c r="AM808" s="655"/>
      <c r="AN808" s="655"/>
      <c r="AO808" s="655"/>
      <c r="AP808" s="655"/>
      <c r="AQ808" s="655"/>
      <c r="AR808" s="655"/>
      <c r="AS808" s="655"/>
      <c r="AT808" s="656"/>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827"/>
      <c r="AE809" s="827"/>
      <c r="AF809" s="827"/>
      <c r="AG809" s="828"/>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827"/>
      <c r="AE810" s="827"/>
      <c r="AF810" s="827"/>
      <c r="AG810" s="828"/>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827"/>
      <c r="AE811" s="827"/>
      <c r="AF811" s="827"/>
      <c r="AG811" s="828"/>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thickBot="1" x14ac:dyDescent="0.2">
      <c r="A817" s="618"/>
      <c r="B817" s="619"/>
      <c r="C817" s="619"/>
      <c r="D817" s="619"/>
      <c r="E817" s="619"/>
      <c r="F817" s="620"/>
      <c r="G817" s="814" t="s">
        <v>20</v>
      </c>
      <c r="H817" s="815"/>
      <c r="I817" s="815"/>
      <c r="J817" s="815"/>
      <c r="K817" s="815"/>
      <c r="L817" s="816"/>
      <c r="M817" s="817"/>
      <c r="N817" s="817"/>
      <c r="O817" s="817"/>
      <c r="P817" s="817"/>
      <c r="Q817" s="817"/>
      <c r="R817" s="817"/>
      <c r="S817" s="817"/>
      <c r="T817" s="817"/>
      <c r="U817" s="817"/>
      <c r="V817" s="817"/>
      <c r="W817" s="817"/>
      <c r="X817" s="818"/>
      <c r="Y817" s="819">
        <f>SUM(Y807:AB816)</f>
        <v>0.7</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0.4</v>
      </c>
      <c r="AV817" s="820"/>
      <c r="AW817" s="820"/>
      <c r="AX817" s="822"/>
    </row>
    <row r="818" spans="1:50" ht="24.75" customHeight="1" x14ac:dyDescent="0.15">
      <c r="A818" s="618"/>
      <c r="B818" s="619"/>
      <c r="C818" s="619"/>
      <c r="D818" s="619"/>
      <c r="E818" s="619"/>
      <c r="F818" s="620"/>
      <c r="G818" s="582" t="s">
        <v>571</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1"/>
    </row>
    <row r="819" spans="1:50" ht="24.75" customHeight="1" x14ac:dyDescent="0.15">
      <c r="A819" s="618"/>
      <c r="B819" s="619"/>
      <c r="C819" s="619"/>
      <c r="D819" s="619"/>
      <c r="E819" s="619"/>
      <c r="F819" s="620"/>
      <c r="G819" s="803" t="s">
        <v>17</v>
      </c>
      <c r="H819" s="658"/>
      <c r="I819" s="658"/>
      <c r="J819" s="658"/>
      <c r="K819" s="658"/>
      <c r="L819" s="657" t="s">
        <v>18</v>
      </c>
      <c r="M819" s="658"/>
      <c r="N819" s="658"/>
      <c r="O819" s="658"/>
      <c r="P819" s="658"/>
      <c r="Q819" s="658"/>
      <c r="R819" s="658"/>
      <c r="S819" s="658"/>
      <c r="T819" s="658"/>
      <c r="U819" s="658"/>
      <c r="V819" s="658"/>
      <c r="W819" s="658"/>
      <c r="X819" s="659"/>
      <c r="Y819" s="904" t="s">
        <v>19</v>
      </c>
      <c r="Z819" s="905"/>
      <c r="AA819" s="905"/>
      <c r="AB819" s="906"/>
      <c r="AC819" s="803" t="s">
        <v>17</v>
      </c>
      <c r="AD819" s="658"/>
      <c r="AE819" s="658"/>
      <c r="AF819" s="658"/>
      <c r="AG819" s="658"/>
      <c r="AH819" s="657" t="s">
        <v>18</v>
      </c>
      <c r="AI819" s="658"/>
      <c r="AJ819" s="658"/>
      <c r="AK819" s="658"/>
      <c r="AL819" s="658"/>
      <c r="AM819" s="658"/>
      <c r="AN819" s="658"/>
      <c r="AO819" s="658"/>
      <c r="AP819" s="658"/>
      <c r="AQ819" s="658"/>
      <c r="AR819" s="658"/>
      <c r="AS819" s="658"/>
      <c r="AT819" s="659"/>
      <c r="AU819" s="640" t="s">
        <v>19</v>
      </c>
      <c r="AV819" s="641"/>
      <c r="AW819" s="641"/>
      <c r="AX819" s="642"/>
    </row>
    <row r="820" spans="1:50" s="16" customFormat="1" ht="24.75" customHeight="1" x14ac:dyDescent="0.15">
      <c r="A820" s="618"/>
      <c r="B820" s="619"/>
      <c r="C820" s="619"/>
      <c r="D820" s="619"/>
      <c r="E820" s="619"/>
      <c r="F820" s="620"/>
      <c r="G820" s="651" t="s">
        <v>485</v>
      </c>
      <c r="H820" s="829"/>
      <c r="I820" s="829"/>
      <c r="J820" s="829"/>
      <c r="K820" s="830"/>
      <c r="L820" s="654" t="s">
        <v>572</v>
      </c>
      <c r="M820" s="831"/>
      <c r="N820" s="831"/>
      <c r="O820" s="831"/>
      <c r="P820" s="831"/>
      <c r="Q820" s="831"/>
      <c r="R820" s="831"/>
      <c r="S820" s="831"/>
      <c r="T820" s="831"/>
      <c r="U820" s="831"/>
      <c r="V820" s="831"/>
      <c r="W820" s="831"/>
      <c r="X820" s="832"/>
      <c r="Y820" s="833">
        <v>2.8</v>
      </c>
      <c r="Z820" s="834"/>
      <c r="AA820" s="834"/>
      <c r="AB820" s="835"/>
      <c r="AC820" s="651"/>
      <c r="AD820" s="652"/>
      <c r="AE820" s="652"/>
      <c r="AF820" s="652"/>
      <c r="AG820" s="653"/>
      <c r="AH820" s="654"/>
      <c r="AI820" s="655"/>
      <c r="AJ820" s="655"/>
      <c r="AK820" s="655"/>
      <c r="AL820" s="655"/>
      <c r="AM820" s="655"/>
      <c r="AN820" s="655"/>
      <c r="AO820" s="655"/>
      <c r="AP820" s="655"/>
      <c r="AQ820" s="655"/>
      <c r="AR820" s="655"/>
      <c r="AS820" s="655"/>
      <c r="AT820" s="656"/>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customHeight="1" x14ac:dyDescent="0.15">
      <c r="A830" s="618"/>
      <c r="B830" s="619"/>
      <c r="C830" s="619"/>
      <c r="D830" s="619"/>
      <c r="E830" s="619"/>
      <c r="F830" s="620"/>
      <c r="G830" s="814" t="s">
        <v>20</v>
      </c>
      <c r="H830" s="815"/>
      <c r="I830" s="815"/>
      <c r="J830" s="815"/>
      <c r="K830" s="815"/>
      <c r="L830" s="816"/>
      <c r="M830" s="817"/>
      <c r="N830" s="817"/>
      <c r="O830" s="817"/>
      <c r="P830" s="817"/>
      <c r="Q830" s="817"/>
      <c r="R830" s="817"/>
      <c r="S830" s="817"/>
      <c r="T830" s="817"/>
      <c r="U830" s="817"/>
      <c r="V830" s="817"/>
      <c r="W830" s="817"/>
      <c r="X830" s="818"/>
      <c r="Y830" s="819">
        <f>SUM(Y820:AB829)</f>
        <v>2.8</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901" t="s">
        <v>266</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406</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3">
        <v>1</v>
      </c>
      <c r="B837" s="363">
        <v>1</v>
      </c>
      <c r="C837" s="347" t="s">
        <v>561</v>
      </c>
      <c r="D837" s="333"/>
      <c r="E837" s="333"/>
      <c r="F837" s="333"/>
      <c r="G837" s="333"/>
      <c r="H837" s="333"/>
      <c r="I837" s="333"/>
      <c r="J837" s="360">
        <v>4011005003009</v>
      </c>
      <c r="K837" s="360"/>
      <c r="L837" s="360"/>
      <c r="M837" s="360"/>
      <c r="N837" s="360"/>
      <c r="O837" s="360"/>
      <c r="P837" s="348" t="s">
        <v>559</v>
      </c>
      <c r="Q837" s="336"/>
      <c r="R837" s="336"/>
      <c r="S837" s="336"/>
      <c r="T837" s="336"/>
      <c r="U837" s="336"/>
      <c r="V837" s="336"/>
      <c r="W837" s="336"/>
      <c r="X837" s="336"/>
      <c r="Y837" s="337">
        <v>15</v>
      </c>
      <c r="Z837" s="338"/>
      <c r="AA837" s="338"/>
      <c r="AB837" s="339"/>
      <c r="AC837" s="349" t="s">
        <v>411</v>
      </c>
      <c r="AD837" s="357"/>
      <c r="AE837" s="357"/>
      <c r="AF837" s="357"/>
      <c r="AG837" s="357"/>
      <c r="AH837" s="358">
        <v>2</v>
      </c>
      <c r="AI837" s="359"/>
      <c r="AJ837" s="359"/>
      <c r="AK837" s="359"/>
      <c r="AL837" s="343" t="s">
        <v>549</v>
      </c>
      <c r="AM837" s="344"/>
      <c r="AN837" s="344"/>
      <c r="AO837" s="345"/>
      <c r="AP837" s="346"/>
      <c r="AQ837" s="346"/>
      <c r="AR837" s="346"/>
      <c r="AS837" s="346"/>
      <c r="AT837" s="346"/>
      <c r="AU837" s="346"/>
      <c r="AV837" s="346"/>
      <c r="AW837" s="346"/>
      <c r="AX837" s="346"/>
    </row>
    <row r="838" spans="1:50" ht="30" customHeight="1" x14ac:dyDescent="0.15">
      <c r="A838" s="363">
        <v>2</v>
      </c>
      <c r="B838" s="363">
        <v>1</v>
      </c>
      <c r="C838" s="347" t="s">
        <v>558</v>
      </c>
      <c r="D838" s="333"/>
      <c r="E838" s="333"/>
      <c r="F838" s="333"/>
      <c r="G838" s="333"/>
      <c r="H838" s="333"/>
      <c r="I838" s="333"/>
      <c r="J838" s="334">
        <v>1010905000753</v>
      </c>
      <c r="K838" s="335"/>
      <c r="L838" s="335"/>
      <c r="M838" s="335"/>
      <c r="N838" s="335"/>
      <c r="O838" s="335"/>
      <c r="P838" s="348" t="s">
        <v>560</v>
      </c>
      <c r="Q838" s="336"/>
      <c r="R838" s="336"/>
      <c r="S838" s="336"/>
      <c r="T838" s="336"/>
      <c r="U838" s="336"/>
      <c r="V838" s="336"/>
      <c r="W838" s="336"/>
      <c r="X838" s="336"/>
      <c r="Y838" s="337">
        <v>3.2</v>
      </c>
      <c r="Z838" s="338"/>
      <c r="AA838" s="338"/>
      <c r="AB838" s="339"/>
      <c r="AC838" s="349" t="s">
        <v>411</v>
      </c>
      <c r="AD838" s="349"/>
      <c r="AE838" s="349"/>
      <c r="AF838" s="349"/>
      <c r="AG838" s="349"/>
      <c r="AH838" s="358">
        <v>2</v>
      </c>
      <c r="AI838" s="359"/>
      <c r="AJ838" s="359"/>
      <c r="AK838" s="359"/>
      <c r="AL838" s="343" t="s">
        <v>556</v>
      </c>
      <c r="AM838" s="344"/>
      <c r="AN838" s="344"/>
      <c r="AO838" s="345"/>
      <c r="AP838" s="346"/>
      <c r="AQ838" s="346"/>
      <c r="AR838" s="346"/>
      <c r="AS838" s="346"/>
      <c r="AT838" s="346"/>
      <c r="AU838" s="346"/>
      <c r="AV838" s="346"/>
      <c r="AW838" s="346"/>
      <c r="AX838" s="346"/>
    </row>
    <row r="839" spans="1:50" ht="30" hidden="1" customHeight="1" x14ac:dyDescent="0.15">
      <c r="A839" s="363">
        <v>3</v>
      </c>
      <c r="B839" s="363">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t="s">
        <v>411</v>
      </c>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3">
        <v>4</v>
      </c>
      <c r="B840" s="363">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3">
        <v>5</v>
      </c>
      <c r="B841" s="363">
        <v>1</v>
      </c>
      <c r="C841" s="333"/>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3">
        <v>6</v>
      </c>
      <c r="B842" s="363">
        <v>1</v>
      </c>
      <c r="C842" s="347"/>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t="s">
        <v>195</v>
      </c>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3">
        <v>7</v>
      </c>
      <c r="B843" s="363">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3">
        <v>8</v>
      </c>
      <c r="B844" s="363">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3">
        <v>9</v>
      </c>
      <c r="B845" s="363">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3">
        <v>10</v>
      </c>
      <c r="B846" s="363">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3">
        <v>11</v>
      </c>
      <c r="B847" s="363">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3">
        <v>12</v>
      </c>
      <c r="B848" s="363">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3">
        <v>13</v>
      </c>
      <c r="B849" s="363">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3">
        <v>14</v>
      </c>
      <c r="B850" s="363">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3">
        <v>15</v>
      </c>
      <c r="B851" s="363">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3">
        <v>16</v>
      </c>
      <c r="B852" s="363">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3">
        <v>17</v>
      </c>
      <c r="B853" s="363">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3">
        <v>18</v>
      </c>
      <c r="B854" s="363">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3">
        <v>19</v>
      </c>
      <c r="B855" s="363">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3">
        <v>20</v>
      </c>
      <c r="B856" s="363">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3">
        <v>21</v>
      </c>
      <c r="B857" s="363">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3">
        <v>22</v>
      </c>
      <c r="B858" s="363">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3">
        <v>23</v>
      </c>
      <c r="B859" s="363">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3">
        <v>24</v>
      </c>
      <c r="B860" s="363">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3">
        <v>25</v>
      </c>
      <c r="B861" s="363">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3">
        <v>26</v>
      </c>
      <c r="B862" s="363">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3">
        <v>27</v>
      </c>
      <c r="B863" s="363">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3">
        <v>28</v>
      </c>
      <c r="B864" s="363">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13.15" hidden="1" customHeight="1" x14ac:dyDescent="0.15">
      <c r="A865" s="363">
        <v>29</v>
      </c>
      <c r="B865" s="363">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3">
        <v>30</v>
      </c>
      <c r="B866" s="363">
        <v>1</v>
      </c>
      <c r="C866" s="347"/>
      <c r="D866" s="333"/>
      <c r="E866" s="333"/>
      <c r="F866" s="333"/>
      <c r="G866" s="333"/>
      <c r="H866" s="333"/>
      <c r="I866" s="333"/>
      <c r="J866" s="334"/>
      <c r="K866" s="335"/>
      <c r="L866" s="335"/>
      <c r="M866" s="335"/>
      <c r="N866" s="335"/>
      <c r="O866" s="335"/>
      <c r="P866" s="348"/>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406</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3">
        <v>1</v>
      </c>
      <c r="B870" s="363">
        <v>1</v>
      </c>
      <c r="C870" s="347" t="s">
        <v>563</v>
      </c>
      <c r="D870" s="333"/>
      <c r="E870" s="333"/>
      <c r="F870" s="333"/>
      <c r="G870" s="333"/>
      <c r="H870" s="333"/>
      <c r="I870" s="333"/>
      <c r="J870" s="334">
        <v>6030001000271</v>
      </c>
      <c r="K870" s="335"/>
      <c r="L870" s="335"/>
      <c r="M870" s="335"/>
      <c r="N870" s="335"/>
      <c r="O870" s="335"/>
      <c r="P870" s="348" t="s">
        <v>557</v>
      </c>
      <c r="Q870" s="336"/>
      <c r="R870" s="336"/>
      <c r="S870" s="336"/>
      <c r="T870" s="336"/>
      <c r="U870" s="336"/>
      <c r="V870" s="336"/>
      <c r="W870" s="336"/>
      <c r="X870" s="336"/>
      <c r="Y870" s="337">
        <v>17.899999999999999</v>
      </c>
      <c r="Z870" s="338"/>
      <c r="AA870" s="338"/>
      <c r="AB870" s="339"/>
      <c r="AC870" s="349" t="s">
        <v>411</v>
      </c>
      <c r="AD870" s="357"/>
      <c r="AE870" s="357"/>
      <c r="AF870" s="357"/>
      <c r="AG870" s="357"/>
      <c r="AH870" s="358">
        <v>2</v>
      </c>
      <c r="AI870" s="359"/>
      <c r="AJ870" s="359"/>
      <c r="AK870" s="359"/>
      <c r="AL870" s="343" t="s">
        <v>549</v>
      </c>
      <c r="AM870" s="344"/>
      <c r="AN870" s="344"/>
      <c r="AO870" s="345"/>
      <c r="AP870" s="346"/>
      <c r="AQ870" s="346"/>
      <c r="AR870" s="346"/>
      <c r="AS870" s="346"/>
      <c r="AT870" s="346"/>
      <c r="AU870" s="346"/>
      <c r="AV870" s="346"/>
      <c r="AW870" s="346"/>
      <c r="AX870" s="346"/>
    </row>
    <row r="871" spans="1:50" ht="30" hidden="1" customHeight="1" x14ac:dyDescent="0.15">
      <c r="A871" s="363">
        <v>2</v>
      </c>
      <c r="B871" s="363">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3">
        <v>3</v>
      </c>
      <c r="B872" s="363">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3">
        <v>4</v>
      </c>
      <c r="B873" s="363">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3">
        <v>5</v>
      </c>
      <c r="B874" s="363">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3">
        <v>6</v>
      </c>
      <c r="B875" s="363">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3">
        <v>7</v>
      </c>
      <c r="B876" s="363">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3">
        <v>8</v>
      </c>
      <c r="B877" s="363">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3">
        <v>9</v>
      </c>
      <c r="B878" s="363">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3">
        <v>10</v>
      </c>
      <c r="B879" s="363">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3">
        <v>11</v>
      </c>
      <c r="B880" s="363">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3">
        <v>12</v>
      </c>
      <c r="B881" s="363">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3">
        <v>13</v>
      </c>
      <c r="B882" s="363">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v>0.3</v>
      </c>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3">
        <v>14</v>
      </c>
      <c r="B883" s="363">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3">
        <v>15</v>
      </c>
      <c r="B884" s="363">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3">
        <v>16</v>
      </c>
      <c r="B885" s="363">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3">
        <v>17</v>
      </c>
      <c r="B886" s="363">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3">
        <v>18</v>
      </c>
      <c r="B887" s="363">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3">
        <v>19</v>
      </c>
      <c r="B888" s="363">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3">
        <v>20</v>
      </c>
      <c r="B889" s="363">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3">
        <v>21</v>
      </c>
      <c r="B890" s="363">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3">
        <v>22</v>
      </c>
      <c r="B891" s="363">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3">
        <v>23</v>
      </c>
      <c r="B892" s="363">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3">
        <v>24</v>
      </c>
      <c r="B893" s="363">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3">
        <v>25</v>
      </c>
      <c r="B894" s="363">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3">
        <v>26</v>
      </c>
      <c r="B895" s="363">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3">
        <v>27</v>
      </c>
      <c r="B896" s="363">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3">
        <v>28</v>
      </c>
      <c r="B897" s="363">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3">
        <v>29</v>
      </c>
      <c r="B898" s="363">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3">
        <v>30</v>
      </c>
      <c r="B899" s="363">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406</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15">
      <c r="A903" s="363">
        <v>1</v>
      </c>
      <c r="B903" s="363">
        <v>1</v>
      </c>
      <c r="C903" s="347" t="s">
        <v>530</v>
      </c>
      <c r="D903" s="333"/>
      <c r="E903" s="333"/>
      <c r="F903" s="333"/>
      <c r="G903" s="333"/>
      <c r="H903" s="333"/>
      <c r="I903" s="333"/>
      <c r="J903" s="334">
        <v>1010401023408</v>
      </c>
      <c r="K903" s="335"/>
      <c r="L903" s="335"/>
      <c r="M903" s="335"/>
      <c r="N903" s="335"/>
      <c r="O903" s="335"/>
      <c r="P903" s="348" t="s">
        <v>547</v>
      </c>
      <c r="Q903" s="336"/>
      <c r="R903" s="336"/>
      <c r="S903" s="336"/>
      <c r="T903" s="336"/>
      <c r="U903" s="336"/>
      <c r="V903" s="336"/>
      <c r="W903" s="336"/>
      <c r="X903" s="336"/>
      <c r="Y903" s="337">
        <v>10.7</v>
      </c>
      <c r="Z903" s="338"/>
      <c r="AA903" s="338"/>
      <c r="AB903" s="339"/>
      <c r="AC903" s="349" t="s">
        <v>410</v>
      </c>
      <c r="AD903" s="357"/>
      <c r="AE903" s="357"/>
      <c r="AF903" s="357"/>
      <c r="AG903" s="357"/>
      <c r="AH903" s="358">
        <v>4</v>
      </c>
      <c r="AI903" s="359"/>
      <c r="AJ903" s="359"/>
      <c r="AK903" s="359"/>
      <c r="AL903" s="343" t="s">
        <v>549</v>
      </c>
      <c r="AM903" s="344"/>
      <c r="AN903" s="344"/>
      <c r="AO903" s="345"/>
      <c r="AP903" s="346"/>
      <c r="AQ903" s="346"/>
      <c r="AR903" s="346"/>
      <c r="AS903" s="346"/>
      <c r="AT903" s="346"/>
      <c r="AU903" s="346"/>
      <c r="AV903" s="346"/>
      <c r="AW903" s="346"/>
      <c r="AX903" s="346"/>
    </row>
    <row r="904" spans="1:50" ht="30" hidden="1" customHeight="1" x14ac:dyDescent="0.15">
      <c r="A904" s="363">
        <v>2</v>
      </c>
      <c r="B904" s="363">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3">
        <v>3</v>
      </c>
      <c r="B905" s="363">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3">
        <v>4</v>
      </c>
      <c r="B906" s="363">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3">
        <v>5</v>
      </c>
      <c r="B907" s="363">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3">
        <v>6</v>
      </c>
      <c r="B908" s="363">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3">
        <v>7</v>
      </c>
      <c r="B909" s="363">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3">
        <v>8</v>
      </c>
      <c r="B910" s="363">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3">
        <v>9</v>
      </c>
      <c r="B911" s="363">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3">
        <v>10</v>
      </c>
      <c r="B912" s="363">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3">
        <v>11</v>
      </c>
      <c r="B913" s="363">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3">
        <v>12</v>
      </c>
      <c r="B914" s="363">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3">
        <v>13</v>
      </c>
      <c r="B915" s="363">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3">
        <v>14</v>
      </c>
      <c r="B916" s="363">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3">
        <v>15</v>
      </c>
      <c r="B917" s="363">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3">
        <v>16</v>
      </c>
      <c r="B918" s="363">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3">
        <v>17</v>
      </c>
      <c r="B919" s="363">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3">
        <v>18</v>
      </c>
      <c r="B920" s="363">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3">
        <v>19</v>
      </c>
      <c r="B921" s="363">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3">
        <v>20</v>
      </c>
      <c r="B922" s="363">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3">
        <v>21</v>
      </c>
      <c r="B923" s="363">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3">
        <v>22</v>
      </c>
      <c r="B924" s="363">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3">
        <v>23</v>
      </c>
      <c r="B925" s="363">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3">
        <v>24</v>
      </c>
      <c r="B926" s="363">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3">
        <v>25</v>
      </c>
      <c r="B927" s="363">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3">
        <v>26</v>
      </c>
      <c r="B928" s="363">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3">
        <v>27</v>
      </c>
      <c r="B929" s="363">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3">
        <v>28</v>
      </c>
      <c r="B930" s="363">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3">
        <v>29</v>
      </c>
      <c r="B931" s="363">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3">
        <v>30</v>
      </c>
      <c r="B932" s="363">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406</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15">
      <c r="A936" s="363">
        <v>1</v>
      </c>
      <c r="B936" s="363">
        <v>1</v>
      </c>
      <c r="C936" s="347" t="s">
        <v>528</v>
      </c>
      <c r="D936" s="333"/>
      <c r="E936" s="333"/>
      <c r="F936" s="333"/>
      <c r="G936" s="333"/>
      <c r="H936" s="333"/>
      <c r="I936" s="333"/>
      <c r="J936" s="334">
        <v>2011101036302</v>
      </c>
      <c r="K936" s="335"/>
      <c r="L936" s="335"/>
      <c r="M936" s="335"/>
      <c r="N936" s="335"/>
      <c r="O936" s="335"/>
      <c r="P936" s="348" t="s">
        <v>529</v>
      </c>
      <c r="Q936" s="336"/>
      <c r="R936" s="336"/>
      <c r="S936" s="336"/>
      <c r="T936" s="336"/>
      <c r="U936" s="336"/>
      <c r="V936" s="336"/>
      <c r="W936" s="336"/>
      <c r="X936" s="336"/>
      <c r="Y936" s="337">
        <v>0.6</v>
      </c>
      <c r="Z936" s="338"/>
      <c r="AA936" s="338"/>
      <c r="AB936" s="339"/>
      <c r="AC936" s="349" t="s">
        <v>416</v>
      </c>
      <c r="AD936" s="357"/>
      <c r="AE936" s="357"/>
      <c r="AF936" s="357"/>
      <c r="AG936" s="357"/>
      <c r="AH936" s="358" t="s">
        <v>526</v>
      </c>
      <c r="AI936" s="359"/>
      <c r="AJ936" s="359"/>
      <c r="AK936" s="359"/>
      <c r="AL936" s="343" t="s">
        <v>526</v>
      </c>
      <c r="AM936" s="344"/>
      <c r="AN936" s="344"/>
      <c r="AO936" s="345"/>
      <c r="AP936" s="346" t="s">
        <v>526</v>
      </c>
      <c r="AQ936" s="346"/>
      <c r="AR936" s="346"/>
      <c r="AS936" s="346"/>
      <c r="AT936" s="346"/>
      <c r="AU936" s="346"/>
      <c r="AV936" s="346"/>
      <c r="AW936" s="346"/>
      <c r="AX936" s="346"/>
    </row>
    <row r="937" spans="1:50" ht="30" customHeight="1" x14ac:dyDescent="0.15">
      <c r="A937" s="363">
        <v>2</v>
      </c>
      <c r="B937" s="363">
        <v>1</v>
      </c>
      <c r="C937" s="347" t="s">
        <v>528</v>
      </c>
      <c r="D937" s="333"/>
      <c r="E937" s="333"/>
      <c r="F937" s="333"/>
      <c r="G937" s="333"/>
      <c r="H937" s="333"/>
      <c r="I937" s="333"/>
      <c r="J937" s="334">
        <v>2011101036302</v>
      </c>
      <c r="K937" s="335"/>
      <c r="L937" s="335"/>
      <c r="M937" s="335"/>
      <c r="N937" s="335"/>
      <c r="O937" s="335"/>
      <c r="P937" s="348" t="s">
        <v>573</v>
      </c>
      <c r="Q937" s="336"/>
      <c r="R937" s="336"/>
      <c r="S937" s="336"/>
      <c r="T937" s="336"/>
      <c r="U937" s="336"/>
      <c r="V937" s="336"/>
      <c r="W937" s="336"/>
      <c r="X937" s="336"/>
      <c r="Y937" s="337">
        <v>0.3</v>
      </c>
      <c r="Z937" s="338"/>
      <c r="AA937" s="338"/>
      <c r="AB937" s="339"/>
      <c r="AC937" s="349" t="s">
        <v>416</v>
      </c>
      <c r="AD937" s="349"/>
      <c r="AE937" s="349"/>
      <c r="AF937" s="349"/>
      <c r="AG937" s="349"/>
      <c r="AH937" s="358" t="s">
        <v>526</v>
      </c>
      <c r="AI937" s="359"/>
      <c r="AJ937" s="359"/>
      <c r="AK937" s="359"/>
      <c r="AL937" s="343" t="s">
        <v>526</v>
      </c>
      <c r="AM937" s="344"/>
      <c r="AN937" s="344"/>
      <c r="AO937" s="345"/>
      <c r="AP937" s="346" t="s">
        <v>526</v>
      </c>
      <c r="AQ937" s="346"/>
      <c r="AR937" s="346"/>
      <c r="AS937" s="346"/>
      <c r="AT937" s="346"/>
      <c r="AU937" s="346"/>
      <c r="AV937" s="346"/>
      <c r="AW937" s="346"/>
      <c r="AX937" s="346"/>
    </row>
    <row r="938" spans="1:50" ht="30" customHeight="1" x14ac:dyDescent="0.15">
      <c r="A938" s="363">
        <v>3</v>
      </c>
      <c r="B938" s="363">
        <v>1</v>
      </c>
      <c r="C938" s="347" t="s">
        <v>523</v>
      </c>
      <c r="D938" s="333"/>
      <c r="E938" s="333"/>
      <c r="F938" s="333"/>
      <c r="G938" s="333"/>
      <c r="H938" s="333"/>
      <c r="I938" s="333"/>
      <c r="J938" s="360">
        <v>6010001109206</v>
      </c>
      <c r="K938" s="360"/>
      <c r="L938" s="360"/>
      <c r="M938" s="360"/>
      <c r="N938" s="360"/>
      <c r="O938" s="360"/>
      <c r="P938" s="348" t="s">
        <v>525</v>
      </c>
      <c r="Q938" s="336"/>
      <c r="R938" s="336"/>
      <c r="S938" s="336"/>
      <c r="T938" s="336"/>
      <c r="U938" s="336"/>
      <c r="V938" s="336"/>
      <c r="W938" s="336"/>
      <c r="X938" s="336"/>
      <c r="Y938" s="337">
        <v>0.2</v>
      </c>
      <c r="Z938" s="338"/>
      <c r="AA938" s="338"/>
      <c r="AB938" s="339"/>
      <c r="AC938" s="349" t="s">
        <v>416</v>
      </c>
      <c r="AD938" s="349"/>
      <c r="AE938" s="349"/>
      <c r="AF938" s="349"/>
      <c r="AG938" s="349"/>
      <c r="AH938" s="358" t="s">
        <v>471</v>
      </c>
      <c r="AI938" s="359"/>
      <c r="AJ938" s="359"/>
      <c r="AK938" s="359"/>
      <c r="AL938" s="343" t="s">
        <v>471</v>
      </c>
      <c r="AM938" s="344"/>
      <c r="AN938" s="344"/>
      <c r="AO938" s="345"/>
      <c r="AP938" s="346" t="s">
        <v>471</v>
      </c>
      <c r="AQ938" s="346"/>
      <c r="AR938" s="346"/>
      <c r="AS938" s="346"/>
      <c r="AT938" s="346"/>
      <c r="AU938" s="346"/>
      <c r="AV938" s="346"/>
      <c r="AW938" s="346"/>
      <c r="AX938" s="346"/>
    </row>
    <row r="939" spans="1:50" ht="30" hidden="1" customHeight="1" x14ac:dyDescent="0.15">
      <c r="A939" s="363">
        <v>4</v>
      </c>
      <c r="B939" s="363">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3">
        <v>5</v>
      </c>
      <c r="B940" s="363">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3">
        <v>6</v>
      </c>
      <c r="B941" s="363">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3">
        <v>7</v>
      </c>
      <c r="B942" s="363">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3">
        <v>8</v>
      </c>
      <c r="B943" s="363">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3">
        <v>9</v>
      </c>
      <c r="B944" s="363">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3">
        <v>10</v>
      </c>
      <c r="B945" s="363">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3">
        <v>11</v>
      </c>
      <c r="B946" s="363">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3">
        <v>12</v>
      </c>
      <c r="B947" s="363">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3">
        <v>13</v>
      </c>
      <c r="B948" s="363">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3">
        <v>14</v>
      </c>
      <c r="B949" s="363">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3">
        <v>15</v>
      </c>
      <c r="B950" s="363">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3">
        <v>16</v>
      </c>
      <c r="B951" s="363">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3">
        <v>17</v>
      </c>
      <c r="B952" s="363">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3">
        <v>18</v>
      </c>
      <c r="B953" s="363">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3">
        <v>19</v>
      </c>
      <c r="B954" s="363">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3">
        <v>20</v>
      </c>
      <c r="B955" s="363">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3">
        <v>21</v>
      </c>
      <c r="B956" s="363">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3">
        <v>22</v>
      </c>
      <c r="B957" s="363">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3">
        <v>23</v>
      </c>
      <c r="B958" s="363">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3">
        <v>24</v>
      </c>
      <c r="B959" s="363">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3">
        <v>25</v>
      </c>
      <c r="B960" s="363">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3">
        <v>26</v>
      </c>
      <c r="B961" s="363">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3">
        <v>27</v>
      </c>
      <c r="B962" s="363">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3">
        <v>28</v>
      </c>
      <c r="B963" s="363">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9.45" hidden="1" customHeight="1" x14ac:dyDescent="0.15">
      <c r="A964" s="363">
        <v>29</v>
      </c>
      <c r="B964" s="363">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3">
        <v>30</v>
      </c>
      <c r="B965" s="363">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406</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15">
      <c r="A969" s="363">
        <v>1</v>
      </c>
      <c r="B969" s="363">
        <v>1</v>
      </c>
      <c r="C969" s="347" t="s">
        <v>568</v>
      </c>
      <c r="D969" s="333"/>
      <c r="E969" s="333"/>
      <c r="F969" s="333"/>
      <c r="G969" s="333"/>
      <c r="H969" s="333"/>
      <c r="I969" s="333"/>
      <c r="J969" s="334">
        <v>8120001060882</v>
      </c>
      <c r="K969" s="335"/>
      <c r="L969" s="335"/>
      <c r="M969" s="335"/>
      <c r="N969" s="335"/>
      <c r="O969" s="335"/>
      <c r="P969" s="348" t="s">
        <v>533</v>
      </c>
      <c r="Q969" s="336"/>
      <c r="R969" s="336"/>
      <c r="S969" s="336"/>
      <c r="T969" s="336"/>
      <c r="U969" s="336"/>
      <c r="V969" s="336"/>
      <c r="W969" s="336"/>
      <c r="X969" s="336"/>
      <c r="Y969" s="337">
        <v>0.7</v>
      </c>
      <c r="Z969" s="338"/>
      <c r="AA969" s="338"/>
      <c r="AB969" s="339"/>
      <c r="AC969" s="349" t="s">
        <v>416</v>
      </c>
      <c r="AD969" s="357"/>
      <c r="AE969" s="357"/>
      <c r="AF969" s="357"/>
      <c r="AG969" s="357"/>
      <c r="AH969" s="358" t="s">
        <v>526</v>
      </c>
      <c r="AI969" s="359"/>
      <c r="AJ969" s="359"/>
      <c r="AK969" s="359"/>
      <c r="AL969" s="343" t="s">
        <v>526</v>
      </c>
      <c r="AM969" s="344"/>
      <c r="AN969" s="344"/>
      <c r="AO969" s="345"/>
      <c r="AP969" s="346" t="s">
        <v>526</v>
      </c>
      <c r="AQ969" s="346"/>
      <c r="AR969" s="346"/>
      <c r="AS969" s="346"/>
      <c r="AT969" s="346"/>
      <c r="AU969" s="346"/>
      <c r="AV969" s="346"/>
      <c r="AW969" s="346"/>
      <c r="AX969" s="346"/>
    </row>
    <row r="970" spans="1:50" ht="30" customHeight="1" x14ac:dyDescent="0.15">
      <c r="A970" s="363">
        <v>2</v>
      </c>
      <c r="B970" s="363">
        <v>1</v>
      </c>
      <c r="C970" s="347" t="s">
        <v>543</v>
      </c>
      <c r="D970" s="333"/>
      <c r="E970" s="333"/>
      <c r="F970" s="333"/>
      <c r="G970" s="333"/>
      <c r="H970" s="333"/>
      <c r="I970" s="333"/>
      <c r="J970" s="334" t="s">
        <v>556</v>
      </c>
      <c r="K970" s="335"/>
      <c r="L970" s="335"/>
      <c r="M970" s="335"/>
      <c r="N970" s="335"/>
      <c r="O970" s="335"/>
      <c r="P970" s="348" t="s">
        <v>533</v>
      </c>
      <c r="Q970" s="336"/>
      <c r="R970" s="336"/>
      <c r="S970" s="336"/>
      <c r="T970" s="336"/>
      <c r="U970" s="336"/>
      <c r="V970" s="336"/>
      <c r="W970" s="336"/>
      <c r="X970" s="336"/>
      <c r="Y970" s="337">
        <v>0.1</v>
      </c>
      <c r="Z970" s="338"/>
      <c r="AA970" s="338"/>
      <c r="AB970" s="339"/>
      <c r="AC970" s="349" t="s">
        <v>416</v>
      </c>
      <c r="AD970" s="349"/>
      <c r="AE970" s="349"/>
      <c r="AF970" s="349"/>
      <c r="AG970" s="349"/>
      <c r="AH970" s="358" t="s">
        <v>526</v>
      </c>
      <c r="AI970" s="359"/>
      <c r="AJ970" s="359"/>
      <c r="AK970" s="359"/>
      <c r="AL970" s="343" t="s">
        <v>526</v>
      </c>
      <c r="AM970" s="344"/>
      <c r="AN970" s="344"/>
      <c r="AO970" s="345"/>
      <c r="AP970" s="346" t="s">
        <v>526</v>
      </c>
      <c r="AQ970" s="346"/>
      <c r="AR970" s="346"/>
      <c r="AS970" s="346"/>
      <c r="AT970" s="346"/>
      <c r="AU970" s="346"/>
      <c r="AV970" s="346"/>
      <c r="AW970" s="346"/>
      <c r="AX970" s="346"/>
    </row>
    <row r="971" spans="1:50" ht="30" customHeight="1" x14ac:dyDescent="0.15">
      <c r="A971" s="363">
        <v>3</v>
      </c>
      <c r="B971" s="363">
        <v>1</v>
      </c>
      <c r="C971" s="347" t="s">
        <v>527</v>
      </c>
      <c r="D971" s="333"/>
      <c r="E971" s="333"/>
      <c r="F971" s="333"/>
      <c r="G971" s="333"/>
      <c r="H971" s="333"/>
      <c r="I971" s="333"/>
      <c r="J971" s="360">
        <v>2010001033161</v>
      </c>
      <c r="K971" s="360"/>
      <c r="L971" s="360"/>
      <c r="M971" s="360"/>
      <c r="N971" s="360"/>
      <c r="O971" s="360"/>
      <c r="P971" s="348" t="s">
        <v>533</v>
      </c>
      <c r="Q971" s="336"/>
      <c r="R971" s="336"/>
      <c r="S971" s="336"/>
      <c r="T971" s="336"/>
      <c r="U971" s="336"/>
      <c r="V971" s="336"/>
      <c r="W971" s="336"/>
      <c r="X971" s="336"/>
      <c r="Y971" s="337">
        <v>0.06</v>
      </c>
      <c r="Z971" s="338"/>
      <c r="AA971" s="338"/>
      <c r="AB971" s="339"/>
      <c r="AC971" s="349" t="s">
        <v>416</v>
      </c>
      <c r="AD971" s="349"/>
      <c r="AE971" s="349"/>
      <c r="AF971" s="349"/>
      <c r="AG971" s="349"/>
      <c r="AH971" s="341" t="s">
        <v>526</v>
      </c>
      <c r="AI971" s="342"/>
      <c r="AJ971" s="342"/>
      <c r="AK971" s="342"/>
      <c r="AL971" s="343" t="s">
        <v>526</v>
      </c>
      <c r="AM971" s="344"/>
      <c r="AN971" s="344"/>
      <c r="AO971" s="345"/>
      <c r="AP971" s="346" t="s">
        <v>526</v>
      </c>
      <c r="AQ971" s="346"/>
      <c r="AR971" s="346"/>
      <c r="AS971" s="346"/>
      <c r="AT971" s="346"/>
      <c r="AU971" s="346"/>
      <c r="AV971" s="346"/>
      <c r="AW971" s="346"/>
      <c r="AX971" s="346"/>
    </row>
    <row r="972" spans="1:50" ht="30" hidden="1" customHeight="1" x14ac:dyDescent="0.15">
      <c r="A972" s="363">
        <v>4</v>
      </c>
      <c r="B972" s="363">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3">
        <v>5</v>
      </c>
      <c r="B973" s="363">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3">
        <v>6</v>
      </c>
      <c r="B974" s="363">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3">
        <v>7</v>
      </c>
      <c r="B975" s="363">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3">
        <v>8</v>
      </c>
      <c r="B976" s="363">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3">
        <v>9</v>
      </c>
      <c r="B977" s="363">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3">
        <v>10</v>
      </c>
      <c r="B978" s="363">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3">
        <v>11</v>
      </c>
      <c r="B979" s="363">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3">
        <v>12</v>
      </c>
      <c r="B980" s="363">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3">
        <v>13</v>
      </c>
      <c r="B981" s="363">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3">
        <v>14</v>
      </c>
      <c r="B982" s="363">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3">
        <v>15</v>
      </c>
      <c r="B983" s="363">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3">
        <v>16</v>
      </c>
      <c r="B984" s="363">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3">
        <v>17</v>
      </c>
      <c r="B985" s="363">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3">
        <v>18</v>
      </c>
      <c r="B986" s="363">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3">
        <v>19</v>
      </c>
      <c r="B987" s="363">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3">
        <v>20</v>
      </c>
      <c r="B988" s="363">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3">
        <v>21</v>
      </c>
      <c r="B989" s="363">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3">
        <v>22</v>
      </c>
      <c r="B990" s="363">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3">
        <v>23</v>
      </c>
      <c r="B991" s="363">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3">
        <v>24</v>
      </c>
      <c r="B992" s="363">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3">
        <v>25</v>
      </c>
      <c r="B993" s="363">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3">
        <v>26</v>
      </c>
      <c r="B994" s="363">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3">
        <v>27</v>
      </c>
      <c r="B995" s="363">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3">
        <v>28</v>
      </c>
      <c r="B996" s="363">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3">
        <v>29</v>
      </c>
      <c r="B997" s="363">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3">
        <v>30</v>
      </c>
      <c r="B998" s="363">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406</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63">
        <v>1</v>
      </c>
      <c r="B1002" s="363">
        <v>1</v>
      </c>
      <c r="C1002" s="347" t="s">
        <v>524</v>
      </c>
      <c r="D1002" s="333"/>
      <c r="E1002" s="333"/>
      <c r="F1002" s="333"/>
      <c r="G1002" s="333"/>
      <c r="H1002" s="333"/>
      <c r="I1002" s="333"/>
      <c r="J1002" s="334">
        <v>8120001060882</v>
      </c>
      <c r="K1002" s="335"/>
      <c r="L1002" s="335"/>
      <c r="M1002" s="335"/>
      <c r="N1002" s="335"/>
      <c r="O1002" s="335"/>
      <c r="P1002" s="348" t="s">
        <v>525</v>
      </c>
      <c r="Q1002" s="336"/>
      <c r="R1002" s="336"/>
      <c r="S1002" s="336"/>
      <c r="T1002" s="336"/>
      <c r="U1002" s="336"/>
      <c r="V1002" s="336"/>
      <c r="W1002" s="336"/>
      <c r="X1002" s="336"/>
      <c r="Y1002" s="337">
        <v>0.4</v>
      </c>
      <c r="Z1002" s="338"/>
      <c r="AA1002" s="338"/>
      <c r="AB1002" s="339"/>
      <c r="AC1002" s="349" t="s">
        <v>416</v>
      </c>
      <c r="AD1002" s="357"/>
      <c r="AE1002" s="357"/>
      <c r="AF1002" s="357"/>
      <c r="AG1002" s="357"/>
      <c r="AH1002" s="358" t="s">
        <v>526</v>
      </c>
      <c r="AI1002" s="359"/>
      <c r="AJ1002" s="359"/>
      <c r="AK1002" s="359"/>
      <c r="AL1002" s="343" t="s">
        <v>526</v>
      </c>
      <c r="AM1002" s="344"/>
      <c r="AN1002" s="344"/>
      <c r="AO1002" s="345"/>
      <c r="AP1002" s="346" t="s">
        <v>526</v>
      </c>
      <c r="AQ1002" s="346"/>
      <c r="AR1002" s="346"/>
      <c r="AS1002" s="346"/>
      <c r="AT1002" s="346"/>
      <c r="AU1002" s="346"/>
      <c r="AV1002" s="346"/>
      <c r="AW1002" s="346"/>
      <c r="AX1002" s="346"/>
    </row>
    <row r="1003" spans="1:50" ht="30" customHeight="1" x14ac:dyDescent="0.15">
      <c r="A1003" s="363">
        <v>2</v>
      </c>
      <c r="B1003" s="363">
        <v>1</v>
      </c>
      <c r="C1003" s="347" t="s">
        <v>523</v>
      </c>
      <c r="D1003" s="333"/>
      <c r="E1003" s="333"/>
      <c r="F1003" s="333"/>
      <c r="G1003" s="333"/>
      <c r="H1003" s="333"/>
      <c r="I1003" s="333"/>
      <c r="J1003" s="360">
        <v>6010001109206</v>
      </c>
      <c r="K1003" s="360"/>
      <c r="L1003" s="360"/>
      <c r="M1003" s="360"/>
      <c r="N1003" s="360"/>
      <c r="O1003" s="360"/>
      <c r="P1003" s="348" t="s">
        <v>525</v>
      </c>
      <c r="Q1003" s="336"/>
      <c r="R1003" s="336"/>
      <c r="S1003" s="336"/>
      <c r="T1003" s="336"/>
      <c r="U1003" s="336"/>
      <c r="V1003" s="336"/>
      <c r="W1003" s="336"/>
      <c r="X1003" s="336"/>
      <c r="Y1003" s="337">
        <v>0.3</v>
      </c>
      <c r="Z1003" s="338"/>
      <c r="AA1003" s="338"/>
      <c r="AB1003" s="339"/>
      <c r="AC1003" s="349" t="s">
        <v>416</v>
      </c>
      <c r="AD1003" s="349"/>
      <c r="AE1003" s="349"/>
      <c r="AF1003" s="349"/>
      <c r="AG1003" s="349"/>
      <c r="AH1003" s="358" t="s">
        <v>526</v>
      </c>
      <c r="AI1003" s="359"/>
      <c r="AJ1003" s="359"/>
      <c r="AK1003" s="359"/>
      <c r="AL1003" s="343" t="s">
        <v>526</v>
      </c>
      <c r="AM1003" s="344"/>
      <c r="AN1003" s="344"/>
      <c r="AO1003" s="345"/>
      <c r="AP1003" s="346" t="s">
        <v>526</v>
      </c>
      <c r="AQ1003" s="346"/>
      <c r="AR1003" s="346"/>
      <c r="AS1003" s="346"/>
      <c r="AT1003" s="346"/>
      <c r="AU1003" s="346"/>
      <c r="AV1003" s="346"/>
      <c r="AW1003" s="346"/>
      <c r="AX1003" s="346"/>
    </row>
    <row r="1004" spans="1:50" ht="30" hidden="1" customHeight="1" x14ac:dyDescent="0.15">
      <c r="A1004" s="363">
        <v>3</v>
      </c>
      <c r="B1004" s="363">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3">
        <v>4</v>
      </c>
      <c r="B1005" s="363">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3">
        <v>5</v>
      </c>
      <c r="B1006" s="363">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3">
        <v>6</v>
      </c>
      <c r="B1007" s="363">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3">
        <v>7</v>
      </c>
      <c r="B1008" s="363">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3">
        <v>8</v>
      </c>
      <c r="B1009" s="363">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t="str">
        <f>AL1003</f>
        <v>-</v>
      </c>
      <c r="AM1009" s="344"/>
      <c r="AN1009" s="344"/>
      <c r="AO1009" s="345"/>
      <c r="AP1009" s="346"/>
      <c r="AQ1009" s="346"/>
      <c r="AR1009" s="346"/>
      <c r="AS1009" s="346"/>
      <c r="AT1009" s="346"/>
      <c r="AU1009" s="346"/>
      <c r="AV1009" s="346"/>
      <c r="AW1009" s="346"/>
      <c r="AX1009" s="346"/>
    </row>
    <row r="1010" spans="1:50" ht="30" hidden="1" customHeight="1" x14ac:dyDescent="0.15">
      <c r="A1010" s="363">
        <v>9</v>
      </c>
      <c r="B1010" s="363">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3">
        <v>10</v>
      </c>
      <c r="B1011" s="363">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3">
        <v>11</v>
      </c>
      <c r="B1012" s="363">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3">
        <v>12</v>
      </c>
      <c r="B1013" s="363">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3">
        <v>13</v>
      </c>
      <c r="B1014" s="363">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3">
        <v>14</v>
      </c>
      <c r="B1015" s="363">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3">
        <v>15</v>
      </c>
      <c r="B1016" s="363">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3">
        <v>16</v>
      </c>
      <c r="B1017" s="363">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3">
        <v>17</v>
      </c>
      <c r="B1018" s="363">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3">
        <v>18</v>
      </c>
      <c r="B1019" s="363">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3">
        <v>19</v>
      </c>
      <c r="B1020" s="363">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3">
        <v>20</v>
      </c>
      <c r="B1021" s="363">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3">
        <v>21</v>
      </c>
      <c r="B1022" s="363">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3">
        <v>22</v>
      </c>
      <c r="B1023" s="363">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3">
        <v>23</v>
      </c>
      <c r="B1024" s="363">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3">
        <v>24</v>
      </c>
      <c r="B1025" s="363">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3">
        <v>25</v>
      </c>
      <c r="B1026" s="363">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3">
        <v>26</v>
      </c>
      <c r="B1027" s="363">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3">
        <v>27</v>
      </c>
      <c r="B1028" s="363">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3">
        <v>28</v>
      </c>
      <c r="B1029" s="363">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3">
        <v>29</v>
      </c>
      <c r="B1030" s="363">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3">
        <v>30</v>
      </c>
      <c r="B1031" s="363">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406</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63">
        <v>1</v>
      </c>
      <c r="B1035" s="363">
        <v>1</v>
      </c>
      <c r="C1035" s="347" t="s">
        <v>511</v>
      </c>
      <c r="D1035" s="333"/>
      <c r="E1035" s="333"/>
      <c r="F1035" s="333"/>
      <c r="G1035" s="333"/>
      <c r="H1035" s="333"/>
      <c r="I1035" s="333"/>
      <c r="J1035" s="334" t="s">
        <v>515</v>
      </c>
      <c r="K1035" s="335"/>
      <c r="L1035" s="335"/>
      <c r="M1035" s="335"/>
      <c r="N1035" s="335"/>
      <c r="O1035" s="335"/>
      <c r="P1035" s="348" t="s">
        <v>522</v>
      </c>
      <c r="Q1035" s="336"/>
      <c r="R1035" s="336"/>
      <c r="S1035" s="336"/>
      <c r="T1035" s="336"/>
      <c r="U1035" s="336"/>
      <c r="V1035" s="336"/>
      <c r="W1035" s="336"/>
      <c r="X1035" s="336"/>
      <c r="Y1035" s="337">
        <v>2.8</v>
      </c>
      <c r="Z1035" s="338"/>
      <c r="AA1035" s="338"/>
      <c r="AB1035" s="339"/>
      <c r="AC1035" s="349" t="s">
        <v>195</v>
      </c>
      <c r="AD1035" s="357"/>
      <c r="AE1035" s="357"/>
      <c r="AF1035" s="357"/>
      <c r="AG1035" s="357"/>
      <c r="AH1035" s="358" t="s">
        <v>515</v>
      </c>
      <c r="AI1035" s="359"/>
      <c r="AJ1035" s="359"/>
      <c r="AK1035" s="359"/>
      <c r="AL1035" s="343" t="s">
        <v>515</v>
      </c>
      <c r="AM1035" s="344"/>
      <c r="AN1035" s="344"/>
      <c r="AO1035" s="345"/>
      <c r="AP1035" s="346" t="s">
        <v>515</v>
      </c>
      <c r="AQ1035" s="346"/>
      <c r="AR1035" s="346"/>
      <c r="AS1035" s="346"/>
      <c r="AT1035" s="346"/>
      <c r="AU1035" s="346"/>
      <c r="AV1035" s="346"/>
      <c r="AW1035" s="346"/>
      <c r="AX1035" s="346"/>
    </row>
    <row r="1036" spans="1:50" ht="30" customHeight="1" x14ac:dyDescent="0.15">
      <c r="A1036" s="363">
        <v>2</v>
      </c>
      <c r="B1036" s="363">
        <v>1</v>
      </c>
      <c r="C1036" s="347" t="s">
        <v>512</v>
      </c>
      <c r="D1036" s="333"/>
      <c r="E1036" s="333"/>
      <c r="F1036" s="333"/>
      <c r="G1036" s="333"/>
      <c r="H1036" s="333"/>
      <c r="I1036" s="333"/>
      <c r="J1036" s="334" t="s">
        <v>515</v>
      </c>
      <c r="K1036" s="335"/>
      <c r="L1036" s="335"/>
      <c r="M1036" s="335"/>
      <c r="N1036" s="335"/>
      <c r="O1036" s="335"/>
      <c r="P1036" s="348" t="s">
        <v>522</v>
      </c>
      <c r="Q1036" s="336"/>
      <c r="R1036" s="336"/>
      <c r="S1036" s="336"/>
      <c r="T1036" s="336"/>
      <c r="U1036" s="336"/>
      <c r="V1036" s="336"/>
      <c r="W1036" s="336"/>
      <c r="X1036" s="336"/>
      <c r="Y1036" s="337">
        <v>0.9</v>
      </c>
      <c r="Z1036" s="338"/>
      <c r="AA1036" s="338"/>
      <c r="AB1036" s="339"/>
      <c r="AC1036" s="349" t="s">
        <v>195</v>
      </c>
      <c r="AD1036" s="357"/>
      <c r="AE1036" s="357"/>
      <c r="AF1036" s="357"/>
      <c r="AG1036" s="357"/>
      <c r="AH1036" s="358" t="s">
        <v>515</v>
      </c>
      <c r="AI1036" s="359"/>
      <c r="AJ1036" s="359"/>
      <c r="AK1036" s="359"/>
      <c r="AL1036" s="343" t="s">
        <v>515</v>
      </c>
      <c r="AM1036" s="344"/>
      <c r="AN1036" s="344"/>
      <c r="AO1036" s="345"/>
      <c r="AP1036" s="346" t="s">
        <v>515</v>
      </c>
      <c r="AQ1036" s="346"/>
      <c r="AR1036" s="346"/>
      <c r="AS1036" s="346"/>
      <c r="AT1036" s="346"/>
      <c r="AU1036" s="346"/>
      <c r="AV1036" s="346"/>
      <c r="AW1036" s="346"/>
      <c r="AX1036" s="346"/>
    </row>
    <row r="1037" spans="1:50" ht="30" customHeight="1" x14ac:dyDescent="0.15">
      <c r="A1037" s="363">
        <v>3</v>
      </c>
      <c r="B1037" s="363">
        <v>1</v>
      </c>
      <c r="C1037" s="347" t="s">
        <v>513</v>
      </c>
      <c r="D1037" s="333"/>
      <c r="E1037" s="333"/>
      <c r="F1037" s="333"/>
      <c r="G1037" s="333"/>
      <c r="H1037" s="333"/>
      <c r="I1037" s="333"/>
      <c r="J1037" s="334" t="s">
        <v>515</v>
      </c>
      <c r="K1037" s="335"/>
      <c r="L1037" s="335"/>
      <c r="M1037" s="335"/>
      <c r="N1037" s="335"/>
      <c r="O1037" s="335"/>
      <c r="P1037" s="348" t="s">
        <v>522</v>
      </c>
      <c r="Q1037" s="336"/>
      <c r="R1037" s="336"/>
      <c r="S1037" s="336"/>
      <c r="T1037" s="336"/>
      <c r="U1037" s="336"/>
      <c r="V1037" s="336"/>
      <c r="W1037" s="336"/>
      <c r="X1037" s="336"/>
      <c r="Y1037" s="337">
        <v>0.8</v>
      </c>
      <c r="Z1037" s="338"/>
      <c r="AA1037" s="338"/>
      <c r="AB1037" s="339"/>
      <c r="AC1037" s="349" t="s">
        <v>195</v>
      </c>
      <c r="AD1037" s="357"/>
      <c r="AE1037" s="357"/>
      <c r="AF1037" s="357"/>
      <c r="AG1037" s="357"/>
      <c r="AH1037" s="358" t="s">
        <v>515</v>
      </c>
      <c r="AI1037" s="359"/>
      <c r="AJ1037" s="359"/>
      <c r="AK1037" s="359"/>
      <c r="AL1037" s="343" t="s">
        <v>515</v>
      </c>
      <c r="AM1037" s="344"/>
      <c r="AN1037" s="344"/>
      <c r="AO1037" s="345"/>
      <c r="AP1037" s="346" t="s">
        <v>515</v>
      </c>
      <c r="AQ1037" s="346"/>
      <c r="AR1037" s="346"/>
      <c r="AS1037" s="346"/>
      <c r="AT1037" s="346"/>
      <c r="AU1037" s="346"/>
      <c r="AV1037" s="346"/>
      <c r="AW1037" s="346"/>
      <c r="AX1037" s="346"/>
    </row>
    <row r="1038" spans="1:50" ht="30" customHeight="1" x14ac:dyDescent="0.15">
      <c r="A1038" s="363">
        <v>4</v>
      </c>
      <c r="B1038" s="363">
        <v>1</v>
      </c>
      <c r="C1038" s="347" t="s">
        <v>514</v>
      </c>
      <c r="D1038" s="333"/>
      <c r="E1038" s="333"/>
      <c r="F1038" s="333"/>
      <c r="G1038" s="333"/>
      <c r="H1038" s="333"/>
      <c r="I1038" s="333"/>
      <c r="J1038" s="334" t="s">
        <v>515</v>
      </c>
      <c r="K1038" s="335"/>
      <c r="L1038" s="335"/>
      <c r="M1038" s="335"/>
      <c r="N1038" s="335"/>
      <c r="O1038" s="335"/>
      <c r="P1038" s="348" t="s">
        <v>522</v>
      </c>
      <c r="Q1038" s="336"/>
      <c r="R1038" s="336"/>
      <c r="S1038" s="336"/>
      <c r="T1038" s="336"/>
      <c r="U1038" s="336"/>
      <c r="V1038" s="336"/>
      <c r="W1038" s="336"/>
      <c r="X1038" s="336"/>
      <c r="Y1038" s="337">
        <v>0.8</v>
      </c>
      <c r="Z1038" s="338"/>
      <c r="AA1038" s="338"/>
      <c r="AB1038" s="339"/>
      <c r="AC1038" s="349" t="s">
        <v>195</v>
      </c>
      <c r="AD1038" s="357"/>
      <c r="AE1038" s="357"/>
      <c r="AF1038" s="357"/>
      <c r="AG1038" s="357"/>
      <c r="AH1038" s="358" t="s">
        <v>515</v>
      </c>
      <c r="AI1038" s="359"/>
      <c r="AJ1038" s="359"/>
      <c r="AK1038" s="359"/>
      <c r="AL1038" s="343" t="s">
        <v>515</v>
      </c>
      <c r="AM1038" s="344"/>
      <c r="AN1038" s="344"/>
      <c r="AO1038" s="345"/>
      <c r="AP1038" s="346" t="s">
        <v>515</v>
      </c>
      <c r="AQ1038" s="346"/>
      <c r="AR1038" s="346"/>
      <c r="AS1038" s="346"/>
      <c r="AT1038" s="346"/>
      <c r="AU1038" s="346"/>
      <c r="AV1038" s="346"/>
      <c r="AW1038" s="346"/>
      <c r="AX1038" s="346"/>
    </row>
    <row r="1039" spans="1:50" ht="30" customHeight="1" x14ac:dyDescent="0.15">
      <c r="A1039" s="363">
        <v>5</v>
      </c>
      <c r="B1039" s="363">
        <v>1</v>
      </c>
      <c r="C1039" s="347" t="s">
        <v>521</v>
      </c>
      <c r="D1039" s="333"/>
      <c r="E1039" s="333"/>
      <c r="F1039" s="333"/>
      <c r="G1039" s="333"/>
      <c r="H1039" s="333"/>
      <c r="I1039" s="333"/>
      <c r="J1039" s="334" t="s">
        <v>515</v>
      </c>
      <c r="K1039" s="335"/>
      <c r="L1039" s="335"/>
      <c r="M1039" s="335"/>
      <c r="N1039" s="335"/>
      <c r="O1039" s="335"/>
      <c r="P1039" s="348" t="s">
        <v>522</v>
      </c>
      <c r="Q1039" s="336"/>
      <c r="R1039" s="336"/>
      <c r="S1039" s="336"/>
      <c r="T1039" s="336"/>
      <c r="U1039" s="336"/>
      <c r="V1039" s="336"/>
      <c r="W1039" s="336"/>
      <c r="X1039" s="336"/>
      <c r="Y1039" s="337">
        <v>0.8</v>
      </c>
      <c r="Z1039" s="338"/>
      <c r="AA1039" s="338"/>
      <c r="AB1039" s="339"/>
      <c r="AC1039" s="349" t="s">
        <v>195</v>
      </c>
      <c r="AD1039" s="357"/>
      <c r="AE1039" s="357"/>
      <c r="AF1039" s="357"/>
      <c r="AG1039" s="357"/>
      <c r="AH1039" s="358" t="s">
        <v>515</v>
      </c>
      <c r="AI1039" s="359"/>
      <c r="AJ1039" s="359"/>
      <c r="AK1039" s="359"/>
      <c r="AL1039" s="343" t="s">
        <v>515</v>
      </c>
      <c r="AM1039" s="344"/>
      <c r="AN1039" s="344"/>
      <c r="AO1039" s="345"/>
      <c r="AP1039" s="346" t="s">
        <v>515</v>
      </c>
      <c r="AQ1039" s="346"/>
      <c r="AR1039" s="346"/>
      <c r="AS1039" s="346"/>
      <c r="AT1039" s="346"/>
      <c r="AU1039" s="346"/>
      <c r="AV1039" s="346"/>
      <c r="AW1039" s="346"/>
      <c r="AX1039" s="346"/>
    </row>
    <row r="1040" spans="1:50" ht="30" customHeight="1" x14ac:dyDescent="0.15">
      <c r="A1040" s="363">
        <v>6</v>
      </c>
      <c r="B1040" s="363">
        <v>1</v>
      </c>
      <c r="C1040" s="347" t="s">
        <v>519</v>
      </c>
      <c r="D1040" s="333"/>
      <c r="E1040" s="333"/>
      <c r="F1040" s="333"/>
      <c r="G1040" s="333"/>
      <c r="H1040" s="333"/>
      <c r="I1040" s="333"/>
      <c r="J1040" s="334" t="s">
        <v>515</v>
      </c>
      <c r="K1040" s="335"/>
      <c r="L1040" s="335"/>
      <c r="M1040" s="335"/>
      <c r="N1040" s="335"/>
      <c r="O1040" s="335"/>
      <c r="P1040" s="348" t="s">
        <v>522</v>
      </c>
      <c r="Q1040" s="336"/>
      <c r="R1040" s="336"/>
      <c r="S1040" s="336"/>
      <c r="T1040" s="336"/>
      <c r="U1040" s="336"/>
      <c r="V1040" s="336"/>
      <c r="W1040" s="336"/>
      <c r="X1040" s="336"/>
      <c r="Y1040" s="337">
        <v>0.7</v>
      </c>
      <c r="Z1040" s="338"/>
      <c r="AA1040" s="338"/>
      <c r="AB1040" s="339"/>
      <c r="AC1040" s="349" t="s">
        <v>195</v>
      </c>
      <c r="AD1040" s="357"/>
      <c r="AE1040" s="357"/>
      <c r="AF1040" s="357"/>
      <c r="AG1040" s="357"/>
      <c r="AH1040" s="358" t="s">
        <v>515</v>
      </c>
      <c r="AI1040" s="359"/>
      <c r="AJ1040" s="359"/>
      <c r="AK1040" s="359"/>
      <c r="AL1040" s="343" t="s">
        <v>515</v>
      </c>
      <c r="AM1040" s="344"/>
      <c r="AN1040" s="344"/>
      <c r="AO1040" s="345"/>
      <c r="AP1040" s="346" t="s">
        <v>515</v>
      </c>
      <c r="AQ1040" s="346"/>
      <c r="AR1040" s="346"/>
      <c r="AS1040" s="346"/>
      <c r="AT1040" s="346"/>
      <c r="AU1040" s="346"/>
      <c r="AV1040" s="346"/>
      <c r="AW1040" s="346"/>
      <c r="AX1040" s="346"/>
    </row>
    <row r="1041" spans="1:50" ht="30" customHeight="1" x14ac:dyDescent="0.15">
      <c r="A1041" s="363">
        <v>7</v>
      </c>
      <c r="B1041" s="363">
        <v>1</v>
      </c>
      <c r="C1041" s="347" t="s">
        <v>520</v>
      </c>
      <c r="D1041" s="333"/>
      <c r="E1041" s="333"/>
      <c r="F1041" s="333"/>
      <c r="G1041" s="333"/>
      <c r="H1041" s="333"/>
      <c r="I1041" s="333"/>
      <c r="J1041" s="334" t="s">
        <v>515</v>
      </c>
      <c r="K1041" s="335"/>
      <c r="L1041" s="335"/>
      <c r="M1041" s="335"/>
      <c r="N1041" s="335"/>
      <c r="O1041" s="335"/>
      <c r="P1041" s="348" t="s">
        <v>522</v>
      </c>
      <c r="Q1041" s="336"/>
      <c r="R1041" s="336"/>
      <c r="S1041" s="336"/>
      <c r="T1041" s="336"/>
      <c r="U1041" s="336"/>
      <c r="V1041" s="336"/>
      <c r="W1041" s="336"/>
      <c r="X1041" s="336"/>
      <c r="Y1041" s="337">
        <v>0.6</v>
      </c>
      <c r="Z1041" s="338"/>
      <c r="AA1041" s="338"/>
      <c r="AB1041" s="339"/>
      <c r="AC1041" s="349" t="s">
        <v>195</v>
      </c>
      <c r="AD1041" s="357"/>
      <c r="AE1041" s="357"/>
      <c r="AF1041" s="357"/>
      <c r="AG1041" s="357"/>
      <c r="AH1041" s="358" t="s">
        <v>515</v>
      </c>
      <c r="AI1041" s="359"/>
      <c r="AJ1041" s="359"/>
      <c r="AK1041" s="359"/>
      <c r="AL1041" s="343" t="s">
        <v>515</v>
      </c>
      <c r="AM1041" s="344"/>
      <c r="AN1041" s="344"/>
      <c r="AO1041" s="345"/>
      <c r="AP1041" s="346" t="s">
        <v>515</v>
      </c>
      <c r="AQ1041" s="346"/>
      <c r="AR1041" s="346"/>
      <c r="AS1041" s="346"/>
      <c r="AT1041" s="346"/>
      <c r="AU1041" s="346"/>
      <c r="AV1041" s="346"/>
      <c r="AW1041" s="346"/>
      <c r="AX1041" s="346"/>
    </row>
    <row r="1042" spans="1:50" ht="30" customHeight="1" x14ac:dyDescent="0.15">
      <c r="A1042" s="363">
        <v>8</v>
      </c>
      <c r="B1042" s="363">
        <v>1</v>
      </c>
      <c r="C1042" s="347" t="s">
        <v>518</v>
      </c>
      <c r="D1042" s="333"/>
      <c r="E1042" s="333"/>
      <c r="F1042" s="333"/>
      <c r="G1042" s="333"/>
      <c r="H1042" s="333"/>
      <c r="I1042" s="333"/>
      <c r="J1042" s="334" t="s">
        <v>515</v>
      </c>
      <c r="K1042" s="335"/>
      <c r="L1042" s="335"/>
      <c r="M1042" s="335"/>
      <c r="N1042" s="335"/>
      <c r="O1042" s="335"/>
      <c r="P1042" s="348" t="s">
        <v>522</v>
      </c>
      <c r="Q1042" s="336"/>
      <c r="R1042" s="336"/>
      <c r="S1042" s="336"/>
      <c r="T1042" s="336"/>
      <c r="U1042" s="336"/>
      <c r="V1042" s="336"/>
      <c r="W1042" s="336"/>
      <c r="X1042" s="336"/>
      <c r="Y1042" s="337">
        <v>0.6</v>
      </c>
      <c r="Z1042" s="338"/>
      <c r="AA1042" s="338"/>
      <c r="AB1042" s="339"/>
      <c r="AC1042" s="349" t="s">
        <v>195</v>
      </c>
      <c r="AD1042" s="357"/>
      <c r="AE1042" s="357"/>
      <c r="AF1042" s="357"/>
      <c r="AG1042" s="357"/>
      <c r="AH1042" s="358" t="s">
        <v>515</v>
      </c>
      <c r="AI1042" s="359"/>
      <c r="AJ1042" s="359"/>
      <c r="AK1042" s="359"/>
      <c r="AL1042" s="343" t="s">
        <v>515</v>
      </c>
      <c r="AM1042" s="344"/>
      <c r="AN1042" s="344"/>
      <c r="AO1042" s="345"/>
      <c r="AP1042" s="346" t="s">
        <v>515</v>
      </c>
      <c r="AQ1042" s="346"/>
      <c r="AR1042" s="346"/>
      <c r="AS1042" s="346"/>
      <c r="AT1042" s="346"/>
      <c r="AU1042" s="346"/>
      <c r="AV1042" s="346"/>
      <c r="AW1042" s="346"/>
      <c r="AX1042" s="346"/>
    </row>
    <row r="1043" spans="1:50" ht="30" customHeight="1" x14ac:dyDescent="0.15">
      <c r="A1043" s="363">
        <v>9</v>
      </c>
      <c r="B1043" s="363">
        <v>1</v>
      </c>
      <c r="C1043" s="347" t="s">
        <v>517</v>
      </c>
      <c r="D1043" s="333"/>
      <c r="E1043" s="333"/>
      <c r="F1043" s="333"/>
      <c r="G1043" s="333"/>
      <c r="H1043" s="333"/>
      <c r="I1043" s="333"/>
      <c r="J1043" s="334" t="s">
        <v>515</v>
      </c>
      <c r="K1043" s="335"/>
      <c r="L1043" s="335"/>
      <c r="M1043" s="335"/>
      <c r="N1043" s="335"/>
      <c r="O1043" s="335"/>
      <c r="P1043" s="348" t="s">
        <v>522</v>
      </c>
      <c r="Q1043" s="336"/>
      <c r="R1043" s="336"/>
      <c r="S1043" s="336"/>
      <c r="T1043" s="336"/>
      <c r="U1043" s="336"/>
      <c r="V1043" s="336"/>
      <c r="W1043" s="336"/>
      <c r="X1043" s="336"/>
      <c r="Y1043" s="337">
        <v>0.6</v>
      </c>
      <c r="Z1043" s="338"/>
      <c r="AA1043" s="338"/>
      <c r="AB1043" s="339"/>
      <c r="AC1043" s="349" t="s">
        <v>195</v>
      </c>
      <c r="AD1043" s="357"/>
      <c r="AE1043" s="357"/>
      <c r="AF1043" s="357"/>
      <c r="AG1043" s="357"/>
      <c r="AH1043" s="358" t="s">
        <v>515</v>
      </c>
      <c r="AI1043" s="359"/>
      <c r="AJ1043" s="359"/>
      <c r="AK1043" s="359"/>
      <c r="AL1043" s="343" t="s">
        <v>515</v>
      </c>
      <c r="AM1043" s="344"/>
      <c r="AN1043" s="344"/>
      <c r="AO1043" s="345"/>
      <c r="AP1043" s="346" t="s">
        <v>515</v>
      </c>
      <c r="AQ1043" s="346"/>
      <c r="AR1043" s="346"/>
      <c r="AS1043" s="346"/>
      <c r="AT1043" s="346"/>
      <c r="AU1043" s="346"/>
      <c r="AV1043" s="346"/>
      <c r="AW1043" s="346"/>
      <c r="AX1043" s="346"/>
    </row>
    <row r="1044" spans="1:50" ht="30" customHeight="1" x14ac:dyDescent="0.15">
      <c r="A1044" s="363">
        <v>10</v>
      </c>
      <c r="B1044" s="363">
        <v>1</v>
      </c>
      <c r="C1044" s="347" t="s">
        <v>516</v>
      </c>
      <c r="D1044" s="333"/>
      <c r="E1044" s="333"/>
      <c r="F1044" s="333"/>
      <c r="G1044" s="333"/>
      <c r="H1044" s="333"/>
      <c r="I1044" s="333"/>
      <c r="J1044" s="334" t="s">
        <v>515</v>
      </c>
      <c r="K1044" s="335"/>
      <c r="L1044" s="335"/>
      <c r="M1044" s="335"/>
      <c r="N1044" s="335"/>
      <c r="O1044" s="335"/>
      <c r="P1044" s="348" t="s">
        <v>522</v>
      </c>
      <c r="Q1044" s="336"/>
      <c r="R1044" s="336"/>
      <c r="S1044" s="336"/>
      <c r="T1044" s="336"/>
      <c r="U1044" s="336"/>
      <c r="V1044" s="336"/>
      <c r="W1044" s="336"/>
      <c r="X1044" s="336"/>
      <c r="Y1044" s="337">
        <v>0.6</v>
      </c>
      <c r="Z1044" s="338"/>
      <c r="AA1044" s="338"/>
      <c r="AB1044" s="339"/>
      <c r="AC1044" s="349" t="s">
        <v>195</v>
      </c>
      <c r="AD1044" s="357"/>
      <c r="AE1044" s="357"/>
      <c r="AF1044" s="357"/>
      <c r="AG1044" s="357"/>
      <c r="AH1044" s="358" t="s">
        <v>515</v>
      </c>
      <c r="AI1044" s="359"/>
      <c r="AJ1044" s="359"/>
      <c r="AK1044" s="359"/>
      <c r="AL1044" s="343" t="s">
        <v>515</v>
      </c>
      <c r="AM1044" s="344"/>
      <c r="AN1044" s="344"/>
      <c r="AO1044" s="345"/>
      <c r="AP1044" s="346" t="s">
        <v>515</v>
      </c>
      <c r="AQ1044" s="346"/>
      <c r="AR1044" s="346"/>
      <c r="AS1044" s="346"/>
      <c r="AT1044" s="346"/>
      <c r="AU1044" s="346"/>
      <c r="AV1044" s="346"/>
      <c r="AW1044" s="346"/>
      <c r="AX1044" s="346"/>
    </row>
    <row r="1045" spans="1:50" ht="30" hidden="1" customHeight="1" x14ac:dyDescent="0.15">
      <c r="A1045" s="363">
        <v>11</v>
      </c>
      <c r="B1045" s="363">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3">
        <v>12</v>
      </c>
      <c r="B1046" s="363">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3">
        <v>13</v>
      </c>
      <c r="B1047" s="363">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3">
        <v>14</v>
      </c>
      <c r="B1048" s="363">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3">
        <v>15</v>
      </c>
      <c r="B1049" s="363">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3">
        <v>16</v>
      </c>
      <c r="B1050" s="363">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3">
        <v>17</v>
      </c>
      <c r="B1051" s="363">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3">
        <v>18</v>
      </c>
      <c r="B1052" s="363">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3">
        <v>19</v>
      </c>
      <c r="B1053" s="363">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3">
        <v>20</v>
      </c>
      <c r="B1054" s="363">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3">
        <v>21</v>
      </c>
      <c r="B1055" s="363">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3">
        <v>22</v>
      </c>
      <c r="B1056" s="363">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3">
        <v>23</v>
      </c>
      <c r="B1057" s="363">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3">
        <v>24</v>
      </c>
      <c r="B1058" s="363">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3">
        <v>25</v>
      </c>
      <c r="B1059" s="363">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3">
        <v>26</v>
      </c>
      <c r="B1060" s="363">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3">
        <v>27</v>
      </c>
      <c r="B1061" s="363">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3">
        <v>28</v>
      </c>
      <c r="B1062" s="363">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3">
        <v>29</v>
      </c>
      <c r="B1063" s="363">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3">
        <v>30</v>
      </c>
      <c r="B1064" s="363">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406</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3">
        <v>1</v>
      </c>
      <c r="B1068" s="363">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3">
        <v>2</v>
      </c>
      <c r="B1069" s="363">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3">
        <v>3</v>
      </c>
      <c r="B1070" s="363">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3">
        <v>4</v>
      </c>
      <c r="B1071" s="363">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3">
        <v>5</v>
      </c>
      <c r="B1072" s="363">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3">
        <v>6</v>
      </c>
      <c r="B1073" s="363">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3">
        <v>7</v>
      </c>
      <c r="B1074" s="363">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3">
        <v>8</v>
      </c>
      <c r="B1075" s="363">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3">
        <v>9</v>
      </c>
      <c r="B1076" s="363">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3">
        <v>10</v>
      </c>
      <c r="B1077" s="363">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3">
        <v>11</v>
      </c>
      <c r="B1078" s="363">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3">
        <v>12</v>
      </c>
      <c r="B1079" s="363">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3">
        <v>13</v>
      </c>
      <c r="B1080" s="363">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3">
        <v>14</v>
      </c>
      <c r="B1081" s="363">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3">
        <v>15</v>
      </c>
      <c r="B1082" s="363">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3">
        <v>16</v>
      </c>
      <c r="B1083" s="363">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3">
        <v>17</v>
      </c>
      <c r="B1084" s="363">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3">
        <v>18</v>
      </c>
      <c r="B1085" s="363">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3">
        <v>19</v>
      </c>
      <c r="B1086" s="363">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3">
        <v>20</v>
      </c>
      <c r="B1087" s="363">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3">
        <v>21</v>
      </c>
      <c r="B1088" s="363">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3">
        <v>22</v>
      </c>
      <c r="B1089" s="363">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3">
        <v>23</v>
      </c>
      <c r="B1090" s="363">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3">
        <v>24</v>
      </c>
      <c r="B1091" s="363">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3">
        <v>25</v>
      </c>
      <c r="B1092" s="363">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3">
        <v>26</v>
      </c>
      <c r="B1093" s="363">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3">
        <v>27</v>
      </c>
      <c r="B1094" s="363">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3">
        <v>28</v>
      </c>
      <c r="B1095" s="363">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3">
        <v>29</v>
      </c>
      <c r="B1096" s="363">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3">
        <v>30</v>
      </c>
      <c r="B1097" s="363">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4" t="s">
        <v>368</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384</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337</v>
      </c>
      <c r="D1101" s="367"/>
      <c r="E1101" s="135" t="s">
        <v>336</v>
      </c>
      <c r="F1101" s="367"/>
      <c r="G1101" s="367"/>
      <c r="H1101" s="367"/>
      <c r="I1101" s="367"/>
      <c r="J1101" s="135" t="s">
        <v>342</v>
      </c>
      <c r="K1101" s="135"/>
      <c r="L1101" s="135"/>
      <c r="M1101" s="135"/>
      <c r="N1101" s="135"/>
      <c r="O1101" s="135"/>
      <c r="P1101" s="353" t="s">
        <v>27</v>
      </c>
      <c r="Q1101" s="353"/>
      <c r="R1101" s="353"/>
      <c r="S1101" s="353"/>
      <c r="T1101" s="353"/>
      <c r="U1101" s="353"/>
      <c r="V1101" s="353"/>
      <c r="W1101" s="353"/>
      <c r="X1101" s="353"/>
      <c r="Y1101" s="135" t="s">
        <v>344</v>
      </c>
      <c r="Z1101" s="367"/>
      <c r="AA1101" s="367"/>
      <c r="AB1101" s="367"/>
      <c r="AC1101" s="135" t="s">
        <v>319</v>
      </c>
      <c r="AD1101" s="135"/>
      <c r="AE1101" s="135"/>
      <c r="AF1101" s="135"/>
      <c r="AG1101" s="135"/>
      <c r="AH1101" s="353" t="s">
        <v>332</v>
      </c>
      <c r="AI1101" s="354"/>
      <c r="AJ1101" s="354"/>
      <c r="AK1101" s="354"/>
      <c r="AL1101" s="354" t="s">
        <v>21</v>
      </c>
      <c r="AM1101" s="354"/>
      <c r="AN1101" s="354"/>
      <c r="AO1101" s="368"/>
      <c r="AP1101" s="356" t="s">
        <v>369</v>
      </c>
      <c r="AQ1101" s="356"/>
      <c r="AR1101" s="356"/>
      <c r="AS1101" s="356"/>
      <c r="AT1101" s="356"/>
      <c r="AU1101" s="356"/>
      <c r="AV1101" s="356"/>
      <c r="AW1101" s="356"/>
      <c r="AX1101" s="356"/>
    </row>
    <row r="1102" spans="1:50" ht="30" hidden="1" customHeight="1" x14ac:dyDescent="0.15">
      <c r="A1102" s="363">
        <v>1</v>
      </c>
      <c r="B1102" s="363">
        <v>1</v>
      </c>
      <c r="C1102" s="361"/>
      <c r="D1102" s="361"/>
      <c r="E1102" s="362"/>
      <c r="F1102" s="362"/>
      <c r="G1102" s="362"/>
      <c r="H1102" s="362"/>
      <c r="I1102" s="362"/>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3">
        <v>2</v>
      </c>
      <c r="B1103" s="363">
        <v>1</v>
      </c>
      <c r="C1103" s="361"/>
      <c r="D1103" s="361"/>
      <c r="E1103" s="362"/>
      <c r="F1103" s="362"/>
      <c r="G1103" s="362"/>
      <c r="H1103" s="362"/>
      <c r="I1103" s="362"/>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3">
        <v>3</v>
      </c>
      <c r="B1104" s="363">
        <v>1</v>
      </c>
      <c r="C1104" s="361"/>
      <c r="D1104" s="361"/>
      <c r="E1104" s="362"/>
      <c r="F1104" s="362"/>
      <c r="G1104" s="362"/>
      <c r="H1104" s="362"/>
      <c r="I1104" s="362"/>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3">
        <v>4</v>
      </c>
      <c r="B1105" s="363">
        <v>1</v>
      </c>
      <c r="C1105" s="361"/>
      <c r="D1105" s="361"/>
      <c r="E1105" s="362"/>
      <c r="F1105" s="362"/>
      <c r="G1105" s="362"/>
      <c r="H1105" s="362"/>
      <c r="I1105" s="362"/>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3">
        <v>5</v>
      </c>
      <c r="B1106" s="363">
        <v>1</v>
      </c>
      <c r="C1106" s="361"/>
      <c r="D1106" s="361"/>
      <c r="E1106" s="362"/>
      <c r="F1106" s="362"/>
      <c r="G1106" s="362"/>
      <c r="H1106" s="362"/>
      <c r="I1106" s="362"/>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3">
        <v>6</v>
      </c>
      <c r="B1107" s="363">
        <v>1</v>
      </c>
      <c r="C1107" s="361"/>
      <c r="D1107" s="361"/>
      <c r="E1107" s="362"/>
      <c r="F1107" s="362"/>
      <c r="G1107" s="362"/>
      <c r="H1107" s="362"/>
      <c r="I1107" s="362"/>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3">
        <v>7</v>
      </c>
      <c r="B1108" s="363">
        <v>1</v>
      </c>
      <c r="C1108" s="361"/>
      <c r="D1108" s="361"/>
      <c r="E1108" s="362"/>
      <c r="F1108" s="362"/>
      <c r="G1108" s="362"/>
      <c r="H1108" s="362"/>
      <c r="I1108" s="362"/>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3">
        <v>8</v>
      </c>
      <c r="B1109" s="363">
        <v>1</v>
      </c>
      <c r="C1109" s="361"/>
      <c r="D1109" s="361"/>
      <c r="E1109" s="362"/>
      <c r="F1109" s="362"/>
      <c r="G1109" s="362"/>
      <c r="H1109" s="362"/>
      <c r="I1109" s="362"/>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3">
        <v>9</v>
      </c>
      <c r="B1110" s="363">
        <v>1</v>
      </c>
      <c r="C1110" s="361"/>
      <c r="D1110" s="361"/>
      <c r="E1110" s="362"/>
      <c r="F1110" s="362"/>
      <c r="G1110" s="362"/>
      <c r="H1110" s="362"/>
      <c r="I1110" s="362"/>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3">
        <v>10</v>
      </c>
      <c r="B1111" s="363">
        <v>1</v>
      </c>
      <c r="C1111" s="361"/>
      <c r="D1111" s="361"/>
      <c r="E1111" s="362"/>
      <c r="F1111" s="362"/>
      <c r="G1111" s="362"/>
      <c r="H1111" s="362"/>
      <c r="I1111" s="362"/>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3">
        <v>11</v>
      </c>
      <c r="B1112" s="363">
        <v>1</v>
      </c>
      <c r="C1112" s="361"/>
      <c r="D1112" s="361"/>
      <c r="E1112" s="362"/>
      <c r="F1112" s="362"/>
      <c r="G1112" s="362"/>
      <c r="H1112" s="362"/>
      <c r="I1112" s="362"/>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3">
        <v>12</v>
      </c>
      <c r="B1113" s="363">
        <v>1</v>
      </c>
      <c r="C1113" s="361"/>
      <c r="D1113" s="361"/>
      <c r="E1113" s="362"/>
      <c r="F1113" s="362"/>
      <c r="G1113" s="362"/>
      <c r="H1113" s="362"/>
      <c r="I1113" s="362"/>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3">
        <v>13</v>
      </c>
      <c r="B1114" s="363">
        <v>1</v>
      </c>
      <c r="C1114" s="361"/>
      <c r="D1114" s="361"/>
      <c r="E1114" s="362"/>
      <c r="F1114" s="362"/>
      <c r="G1114" s="362"/>
      <c r="H1114" s="362"/>
      <c r="I1114" s="362"/>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3">
        <v>14</v>
      </c>
      <c r="B1115" s="363">
        <v>1</v>
      </c>
      <c r="C1115" s="361"/>
      <c r="D1115" s="361"/>
      <c r="E1115" s="362"/>
      <c r="F1115" s="362"/>
      <c r="G1115" s="362"/>
      <c r="H1115" s="362"/>
      <c r="I1115" s="362"/>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3">
        <v>15</v>
      </c>
      <c r="B1116" s="363">
        <v>1</v>
      </c>
      <c r="C1116" s="361"/>
      <c r="D1116" s="361"/>
      <c r="E1116" s="362"/>
      <c r="F1116" s="362"/>
      <c r="G1116" s="362"/>
      <c r="H1116" s="362"/>
      <c r="I1116" s="362"/>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3">
        <v>16</v>
      </c>
      <c r="B1117" s="363">
        <v>1</v>
      </c>
      <c r="C1117" s="361"/>
      <c r="D1117" s="361"/>
      <c r="E1117" s="362"/>
      <c r="F1117" s="362"/>
      <c r="G1117" s="362"/>
      <c r="H1117" s="362"/>
      <c r="I1117" s="362"/>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3">
        <v>17</v>
      </c>
      <c r="B1118" s="363">
        <v>1</v>
      </c>
      <c r="C1118" s="361"/>
      <c r="D1118" s="361"/>
      <c r="E1118" s="362"/>
      <c r="F1118" s="362"/>
      <c r="G1118" s="362"/>
      <c r="H1118" s="362"/>
      <c r="I1118" s="362"/>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3">
        <v>18</v>
      </c>
      <c r="B1119" s="363">
        <v>1</v>
      </c>
      <c r="C1119" s="361"/>
      <c r="D1119" s="361"/>
      <c r="E1119" s="133"/>
      <c r="F1119" s="362"/>
      <c r="G1119" s="362"/>
      <c r="H1119" s="362"/>
      <c r="I1119" s="362"/>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3">
        <v>19</v>
      </c>
      <c r="B1120" s="363">
        <v>1</v>
      </c>
      <c r="C1120" s="361"/>
      <c r="D1120" s="361"/>
      <c r="E1120" s="362"/>
      <c r="F1120" s="362"/>
      <c r="G1120" s="362"/>
      <c r="H1120" s="362"/>
      <c r="I1120" s="362"/>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3">
        <v>20</v>
      </c>
      <c r="B1121" s="363">
        <v>1</v>
      </c>
      <c r="C1121" s="361"/>
      <c r="D1121" s="361"/>
      <c r="E1121" s="362"/>
      <c r="F1121" s="362"/>
      <c r="G1121" s="362"/>
      <c r="H1121" s="362"/>
      <c r="I1121" s="362"/>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3">
        <v>21</v>
      </c>
      <c r="B1122" s="363">
        <v>1</v>
      </c>
      <c r="C1122" s="361"/>
      <c r="D1122" s="361"/>
      <c r="E1122" s="362"/>
      <c r="F1122" s="362"/>
      <c r="G1122" s="362"/>
      <c r="H1122" s="362"/>
      <c r="I1122" s="362"/>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3">
        <v>22</v>
      </c>
      <c r="B1123" s="363">
        <v>1</v>
      </c>
      <c r="C1123" s="361"/>
      <c r="D1123" s="361"/>
      <c r="E1123" s="362"/>
      <c r="F1123" s="362"/>
      <c r="G1123" s="362"/>
      <c r="H1123" s="362"/>
      <c r="I1123" s="362"/>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3">
        <v>23</v>
      </c>
      <c r="B1124" s="363">
        <v>1</v>
      </c>
      <c r="C1124" s="361"/>
      <c r="D1124" s="361"/>
      <c r="E1124" s="362"/>
      <c r="F1124" s="362"/>
      <c r="G1124" s="362"/>
      <c r="H1124" s="362"/>
      <c r="I1124" s="362"/>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3">
        <v>24</v>
      </c>
      <c r="B1125" s="363">
        <v>1</v>
      </c>
      <c r="C1125" s="361"/>
      <c r="D1125" s="361"/>
      <c r="E1125" s="362"/>
      <c r="F1125" s="362"/>
      <c r="G1125" s="362"/>
      <c r="H1125" s="362"/>
      <c r="I1125" s="362"/>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3">
        <v>25</v>
      </c>
      <c r="B1126" s="363">
        <v>1</v>
      </c>
      <c r="C1126" s="361"/>
      <c r="D1126" s="361"/>
      <c r="E1126" s="362"/>
      <c r="F1126" s="362"/>
      <c r="G1126" s="362"/>
      <c r="H1126" s="362"/>
      <c r="I1126" s="362"/>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3">
        <v>26</v>
      </c>
      <c r="B1127" s="363">
        <v>1</v>
      </c>
      <c r="C1127" s="361"/>
      <c r="D1127" s="361"/>
      <c r="E1127" s="362"/>
      <c r="F1127" s="362"/>
      <c r="G1127" s="362"/>
      <c r="H1127" s="362"/>
      <c r="I1127" s="362"/>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3">
        <v>27</v>
      </c>
      <c r="B1128" s="363">
        <v>1</v>
      </c>
      <c r="C1128" s="361"/>
      <c r="D1128" s="361"/>
      <c r="E1128" s="362"/>
      <c r="F1128" s="362"/>
      <c r="G1128" s="362"/>
      <c r="H1128" s="362"/>
      <c r="I1128" s="362"/>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3">
        <v>28</v>
      </c>
      <c r="B1129" s="363">
        <v>1</v>
      </c>
      <c r="C1129" s="361"/>
      <c r="D1129" s="361"/>
      <c r="E1129" s="362"/>
      <c r="F1129" s="362"/>
      <c r="G1129" s="362"/>
      <c r="H1129" s="362"/>
      <c r="I1129" s="362"/>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3">
        <v>29</v>
      </c>
      <c r="B1130" s="363">
        <v>1</v>
      </c>
      <c r="C1130" s="361"/>
      <c r="D1130" s="361"/>
      <c r="E1130" s="362"/>
      <c r="F1130" s="362"/>
      <c r="G1130" s="362"/>
      <c r="H1130" s="362"/>
      <c r="I1130" s="362"/>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3">
        <v>30</v>
      </c>
      <c r="B1131" s="363">
        <v>1</v>
      </c>
      <c r="C1131" s="361"/>
      <c r="D1131" s="361"/>
      <c r="E1131" s="362"/>
      <c r="F1131" s="362"/>
      <c r="G1131" s="362"/>
      <c r="H1131" s="362"/>
      <c r="I1131" s="362"/>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2">
    <cfRule type="expression" dxfId="2087" priority="13875">
      <formula>IF(RIGHT(TEXT(Y782,"0.#"),1)=".",FALSE,TRUE)</formula>
    </cfRule>
    <cfRule type="expression" dxfId="2086" priority="13876">
      <formula>IF(RIGHT(TEXT(Y782,"0.#"),1)=".",TRUE,FALSE)</formula>
    </cfRule>
  </conditionalFormatting>
  <conditionalFormatting sqref="Y791">
    <cfRule type="expression" dxfId="2085" priority="13871">
      <formula>IF(RIGHT(TEXT(Y791,"0.#"),1)=".",FALSE,TRUE)</formula>
    </cfRule>
    <cfRule type="expression" dxfId="2084" priority="13872">
      <formula>IF(RIGHT(TEXT(Y791,"0.#"),1)=".",TRUE,FALSE)</formula>
    </cfRule>
  </conditionalFormatting>
  <conditionalFormatting sqref="Y822:Y829 Y809:Y816 Y807 Y796:Y803 Y794">
    <cfRule type="expression" dxfId="2083" priority="13653">
      <formula>IF(RIGHT(TEXT(Y794,"0.#"),1)=".",FALSE,TRUE)</formula>
    </cfRule>
    <cfRule type="expression" dxfId="2082" priority="13654">
      <formula>IF(RIGHT(TEXT(Y794,"0.#"),1)=".",TRUE,FALSE)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3:Y790 Y781">
    <cfRule type="expression" dxfId="2075" priority="13677">
      <formula>IF(RIGHT(TEXT(Y781,"0.#"),1)=".",FALSE,TRUE)</formula>
    </cfRule>
    <cfRule type="expression" dxfId="2074" priority="13678">
      <formula>IF(RIGHT(TEXT(Y781,"0.#"),1)=".",TRUE,FALSE)</formula>
    </cfRule>
  </conditionalFormatting>
  <conditionalFormatting sqref="AU782">
    <cfRule type="expression" dxfId="2073" priority="13675">
      <formula>IF(RIGHT(TEXT(AU782,"0.#"),1)=".",FALSE,TRUE)</formula>
    </cfRule>
    <cfRule type="expression" dxfId="2072" priority="13676">
      <formula>IF(RIGHT(TEXT(AU782,"0.#"),1)=".",TRUE,FALSE)</formula>
    </cfRule>
  </conditionalFormatting>
  <conditionalFormatting sqref="AU791">
    <cfRule type="expression" dxfId="2071" priority="13673">
      <formula>IF(RIGHT(TEXT(AU791,"0.#"),1)=".",FALSE,TRUE)</formula>
    </cfRule>
    <cfRule type="expression" dxfId="2070" priority="13674">
      <formula>IF(RIGHT(TEXT(AU791,"0.#"),1)=".",TRUE,FALSE)</formula>
    </cfRule>
  </conditionalFormatting>
  <conditionalFormatting sqref="AU783:AU790 AU781">
    <cfRule type="expression" dxfId="2069" priority="13671">
      <formula>IF(RIGHT(TEXT(AU781,"0.#"),1)=".",FALSE,TRUE)</formula>
    </cfRule>
    <cfRule type="expression" dxfId="2068" priority="13672">
      <formula>IF(RIGHT(TEXT(AU781,"0.#"),1)=".",TRUE,FALSE)</formula>
    </cfRule>
  </conditionalFormatting>
  <conditionalFormatting sqref="Y808 Y795 Y820:Y821">
    <cfRule type="expression" dxfId="2067" priority="13657">
      <formula>IF(RIGHT(TEXT(Y795,"0.#"),1)=".",FALSE,TRUE)</formula>
    </cfRule>
    <cfRule type="expression" dxfId="2066" priority="13658">
      <formula>IF(RIGHT(TEXT(Y795,"0.#"),1)=".",TRUE,FALSE)</formula>
    </cfRule>
  </conditionalFormatting>
  <conditionalFormatting sqref="Y830 Y817 Y804">
    <cfRule type="expression" dxfId="2065" priority="13655">
      <formula>IF(RIGHT(TEXT(Y804,"0.#"),1)=".",FALSE,TRUE)</formula>
    </cfRule>
    <cfRule type="expression" dxfId="2064" priority="13656">
      <formula>IF(RIGHT(TEXT(Y804,"0.#"),1)=".",TRUE,FALSE)</formula>
    </cfRule>
  </conditionalFormatting>
  <conditionalFormatting sqref="AU821 AU808 AU795">
    <cfRule type="expression" dxfId="2063" priority="13651">
      <formula>IF(RIGHT(TEXT(AU795,"0.#"),1)=".",FALSE,TRUE)</formula>
    </cfRule>
    <cfRule type="expression" dxfId="2062" priority="13652">
      <formula>IF(RIGHT(TEXT(AU795,"0.#"),1)=".",TRUE,FALSE)</formula>
    </cfRule>
  </conditionalFormatting>
  <conditionalFormatting sqref="AU830 AU817 AU804">
    <cfRule type="expression" dxfId="2061" priority="13649">
      <formula>IF(RIGHT(TEXT(AU804,"0.#"),1)=".",FALSE,TRUE)</formula>
    </cfRule>
    <cfRule type="expression" dxfId="2060" priority="13650">
      <formula>IF(RIGHT(TEXT(AU804,"0.#"),1)=".",TRUE,FALSE)</formula>
    </cfRule>
  </conditionalFormatting>
  <conditionalFormatting sqref="AU822:AU829 AU820 AU809:AU816 AU807 AU796:AU803 AU794">
    <cfRule type="expression" dxfId="2059" priority="13647">
      <formula>IF(RIGHT(TEXT(AU794,"0.#"),1)=".",FALSE,TRUE)</formula>
    </cfRule>
    <cfRule type="expression" dxfId="2058" priority="13648">
      <formula>IF(RIGHT(TEXT(AU794,"0.#"),1)=".",TRUE,FALSE)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M34">
    <cfRule type="expression" dxfId="2051" priority="13447">
      <formula>IF(RIGHT(TEXT(AM34,"0.#"),1)=".",FALSE,TRUE)</formula>
    </cfRule>
    <cfRule type="expression" dxfId="2050" priority="13448">
      <formula>IF(RIGHT(TEXT(AM34,"0.#"),1)=".",TRUE,FALSE)</formula>
    </cfRule>
  </conditionalFormatting>
  <conditionalFormatting sqref="AE33">
    <cfRule type="expression" dxfId="2049" priority="13461">
      <formula>IF(RIGHT(TEXT(AE33,"0.#"),1)=".",FALSE,TRUE)</formula>
    </cfRule>
    <cfRule type="expression" dxfId="2048" priority="13462">
      <formula>IF(RIGHT(TEXT(AE33,"0.#"),1)=".",TRUE,FALSE)</formula>
    </cfRule>
  </conditionalFormatting>
  <conditionalFormatting sqref="AE34">
    <cfRule type="expression" dxfId="2047" priority="13459">
      <formula>IF(RIGHT(TEXT(AE34,"0.#"),1)=".",FALSE,TRUE)</formula>
    </cfRule>
    <cfRule type="expression" dxfId="2046" priority="13460">
      <formula>IF(RIGHT(TEXT(AE34,"0.#"),1)=".",TRUE,FALSE)</formula>
    </cfRule>
  </conditionalFormatting>
  <conditionalFormatting sqref="AI34">
    <cfRule type="expression" dxfId="2045" priority="13457">
      <formula>IF(RIGHT(TEXT(AI34,"0.#"),1)=".",FALSE,TRUE)</formula>
    </cfRule>
    <cfRule type="expression" dxfId="2044" priority="13458">
      <formula>IF(RIGHT(TEXT(AI34,"0.#"),1)=".",TRUE,FALSE)</formula>
    </cfRule>
  </conditionalFormatting>
  <conditionalFormatting sqref="AI33">
    <cfRule type="expression" dxfId="2043" priority="13455">
      <formula>IF(RIGHT(TEXT(AI33,"0.#"),1)=".",FALSE,TRUE)</formula>
    </cfRule>
    <cfRule type="expression" dxfId="2042" priority="13456">
      <formula>IF(RIGHT(TEXT(AI33,"0.#"),1)=".",TRUE,FALSE)</formula>
    </cfRule>
  </conditionalFormatting>
  <conditionalFormatting sqref="AI32">
    <cfRule type="expression" dxfId="2041" priority="13453">
      <formula>IF(RIGHT(TEXT(AI32,"0.#"),1)=".",FALSE,TRUE)</formula>
    </cfRule>
    <cfRule type="expression" dxfId="2040" priority="13454">
      <formula>IF(RIGHT(TEXT(AI32,"0.#"),1)=".",TRUE,FALSE)</formula>
    </cfRule>
  </conditionalFormatting>
  <conditionalFormatting sqref="AM32">
    <cfRule type="expression" dxfId="2039" priority="13451">
      <formula>IF(RIGHT(TEXT(AM32,"0.#"),1)=".",FALSE,TRUE)</formula>
    </cfRule>
    <cfRule type="expression" dxfId="2038" priority="13452">
      <formula>IF(RIGHT(TEXT(AM32,"0.#"),1)=".",TRUE,FALSE)</formula>
    </cfRule>
  </conditionalFormatting>
  <conditionalFormatting sqref="AM33">
    <cfRule type="expression" dxfId="2037" priority="13449">
      <formula>IF(RIGHT(TEXT(AM33,"0.#"),1)=".",FALSE,TRUE)</formula>
    </cfRule>
    <cfRule type="expression" dxfId="2036" priority="13450">
      <formula>IF(RIGHT(TEXT(AM33,"0.#"),1)=".",TRUE,FALSE)</formula>
    </cfRule>
  </conditionalFormatting>
  <conditionalFormatting sqref="AQ32:AQ34">
    <cfRule type="expression" dxfId="2035" priority="13441">
      <formula>IF(RIGHT(TEXT(AQ32,"0.#"),1)=".",FALSE,TRUE)</formula>
    </cfRule>
    <cfRule type="expression" dxfId="2034" priority="13442">
      <formula>IF(RIGHT(TEXT(AQ32,"0.#"),1)=".",TRUE,FALSE)</formula>
    </cfRule>
  </conditionalFormatting>
  <conditionalFormatting sqref="AU32:AU34">
    <cfRule type="expression" dxfId="2033" priority="13439">
      <formula>IF(RIGHT(TEXT(AU32,"0.#"),1)=".",FALSE,TRUE)</formula>
    </cfRule>
    <cfRule type="expression" dxfId="2032" priority="13440">
      <formula>IF(RIGHT(TEXT(AU32,"0.#"),1)=".",TRUE,FALSE)</formula>
    </cfRule>
  </conditionalFormatting>
  <conditionalFormatting sqref="AE53">
    <cfRule type="expression" dxfId="2031" priority="13373">
      <formula>IF(RIGHT(TEXT(AE53,"0.#"),1)=".",FALSE,TRUE)</formula>
    </cfRule>
    <cfRule type="expression" dxfId="2030" priority="13374">
      <formula>IF(RIGHT(TEXT(AE53,"0.#"),1)=".",TRUE,FALSE)</formula>
    </cfRule>
  </conditionalFormatting>
  <conditionalFormatting sqref="AE54">
    <cfRule type="expression" dxfId="2029" priority="13371">
      <formula>IF(RIGHT(TEXT(AE54,"0.#"),1)=".",FALSE,TRUE)</formula>
    </cfRule>
    <cfRule type="expression" dxfId="2028" priority="13372">
      <formula>IF(RIGHT(TEXT(AE54,"0.#"),1)=".",TRUE,FALSE)</formula>
    </cfRule>
  </conditionalFormatting>
  <conditionalFormatting sqref="AI54">
    <cfRule type="expression" dxfId="2027" priority="13365">
      <formula>IF(RIGHT(TEXT(AI54,"0.#"),1)=".",FALSE,TRUE)</formula>
    </cfRule>
    <cfRule type="expression" dxfId="2026" priority="13366">
      <formula>IF(RIGHT(TEXT(AI54,"0.#"),1)=".",TRUE,FALSE)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M54">
    <cfRule type="expression" dxfId="2021" priority="13359">
      <formula>IF(RIGHT(TEXT(AM54,"0.#"),1)=".",FALSE,TRUE)</formula>
    </cfRule>
    <cfRule type="expression" dxfId="2020" priority="13360">
      <formula>IF(RIGHT(TEXT(AM54,"0.#"),1)=".",TRUE,FALSE)</formula>
    </cfRule>
  </conditionalFormatting>
  <conditionalFormatting sqref="AM55">
    <cfRule type="expression" dxfId="2019" priority="13357">
      <formula>IF(RIGHT(TEXT(AM55,"0.#"),1)=".",FALSE,TRUE)</formula>
    </cfRule>
    <cfRule type="expression" dxfId="2018" priority="13358">
      <formula>IF(RIGHT(TEXT(AM55,"0.#"),1)=".",TRUE,FALSE)</formula>
    </cfRule>
  </conditionalFormatting>
  <conditionalFormatting sqref="AE60">
    <cfRule type="expression" dxfId="2017" priority="13343">
      <formula>IF(RIGHT(TEXT(AE60,"0.#"),1)=".",FALSE,TRUE)</formula>
    </cfRule>
    <cfRule type="expression" dxfId="2016" priority="13344">
      <formula>IF(RIGHT(TEXT(AE60,"0.#"),1)=".",TRUE,FALSE)</formula>
    </cfRule>
  </conditionalFormatting>
  <conditionalFormatting sqref="AE61">
    <cfRule type="expression" dxfId="2015" priority="13341">
      <formula>IF(RIGHT(TEXT(AE61,"0.#"),1)=".",FALSE,TRUE)</formula>
    </cfRule>
    <cfRule type="expression" dxfId="2014" priority="13342">
      <formula>IF(RIGHT(TEXT(AE61,"0.#"),1)=".",TRUE,FALSE)</formula>
    </cfRule>
  </conditionalFormatting>
  <conditionalFormatting sqref="AE62">
    <cfRule type="expression" dxfId="2013" priority="13339">
      <formula>IF(RIGHT(TEXT(AE62,"0.#"),1)=".",FALSE,TRUE)</formula>
    </cfRule>
    <cfRule type="expression" dxfId="2012" priority="13340">
      <formula>IF(RIGHT(TEXT(AE62,"0.#"),1)=".",TRUE,FALSE)</formula>
    </cfRule>
  </conditionalFormatting>
  <conditionalFormatting sqref="AI62">
    <cfRule type="expression" dxfId="2011" priority="13337">
      <formula>IF(RIGHT(TEXT(AI62,"0.#"),1)=".",FALSE,TRUE)</formula>
    </cfRule>
    <cfRule type="expression" dxfId="2010" priority="13338">
      <formula>IF(RIGHT(TEXT(AI62,"0.#"),1)=".",TRUE,FALSE)</formula>
    </cfRule>
  </conditionalFormatting>
  <conditionalFormatting sqref="AI61">
    <cfRule type="expression" dxfId="2009" priority="13335">
      <formula>IF(RIGHT(TEXT(AI61,"0.#"),1)=".",FALSE,TRUE)</formula>
    </cfRule>
    <cfRule type="expression" dxfId="2008" priority="13336">
      <formula>IF(RIGHT(TEXT(AI61,"0.#"),1)=".",TRUE,FALSE)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M61">
    <cfRule type="expression" dxfId="2003" priority="13329">
      <formula>IF(RIGHT(TEXT(AM61,"0.#"),1)=".",FALSE,TRUE)</formula>
    </cfRule>
    <cfRule type="expression" dxfId="2002" priority="13330">
      <formula>IF(RIGHT(TEXT(AM61,"0.#"),1)=".",TRUE,FALSE)</formula>
    </cfRule>
  </conditionalFormatting>
  <conditionalFormatting sqref="AM62">
    <cfRule type="expression" dxfId="2001" priority="13327">
      <formula>IF(RIGHT(TEXT(AM62,"0.#"),1)=".",FALSE,TRUE)</formula>
    </cfRule>
    <cfRule type="expression" dxfId="2000" priority="13328">
      <formula>IF(RIGHT(TEXT(AM62,"0.#"),1)=".",TRUE,FALSE)</formula>
    </cfRule>
  </conditionalFormatting>
  <conditionalFormatting sqref="AE87">
    <cfRule type="expression" dxfId="1999" priority="13313">
      <formula>IF(RIGHT(TEXT(AE87,"0.#"),1)=".",FALSE,TRUE)</formula>
    </cfRule>
    <cfRule type="expression" dxfId="1998" priority="13314">
      <formula>IF(RIGHT(TEXT(AE87,"0.#"),1)=".",TRUE,FALSE)</formula>
    </cfRule>
  </conditionalFormatting>
  <conditionalFormatting sqref="AE88">
    <cfRule type="expression" dxfId="1997" priority="13311">
      <formula>IF(RIGHT(TEXT(AE88,"0.#"),1)=".",FALSE,TRUE)</formula>
    </cfRule>
    <cfRule type="expression" dxfId="1996" priority="13312">
      <formula>IF(RIGHT(TEXT(AE88,"0.#"),1)=".",TRUE,FALSE)</formula>
    </cfRule>
  </conditionalFormatting>
  <conditionalFormatting sqref="AE89">
    <cfRule type="expression" dxfId="1995" priority="13309">
      <formula>IF(RIGHT(TEXT(AE89,"0.#"),1)=".",FALSE,TRUE)</formula>
    </cfRule>
    <cfRule type="expression" dxfId="1994" priority="13310">
      <formula>IF(RIGHT(TEXT(AE89,"0.#"),1)=".",TRUE,FALSE)</formula>
    </cfRule>
  </conditionalFormatting>
  <conditionalFormatting sqref="AI89">
    <cfRule type="expression" dxfId="1993" priority="13307">
      <formula>IF(RIGHT(TEXT(AI89,"0.#"),1)=".",FALSE,TRUE)</formula>
    </cfRule>
    <cfRule type="expression" dxfId="1992" priority="13308">
      <formula>IF(RIGHT(TEXT(AI89,"0.#"),1)=".",TRUE,FALSE)</formula>
    </cfRule>
  </conditionalFormatting>
  <conditionalFormatting sqref="AI88">
    <cfRule type="expression" dxfId="1991" priority="13305">
      <formula>IF(RIGHT(TEXT(AI88,"0.#"),1)=".",FALSE,TRUE)</formula>
    </cfRule>
    <cfRule type="expression" dxfId="1990" priority="13306">
      <formula>IF(RIGHT(TEXT(AI88,"0.#"),1)=".",TRUE,FALSE)</formula>
    </cfRule>
  </conditionalFormatting>
  <conditionalFormatting sqref="AI87">
    <cfRule type="expression" dxfId="1989" priority="13303">
      <formula>IF(RIGHT(TEXT(AI87,"0.#"),1)=".",FALSE,TRUE)</formula>
    </cfRule>
    <cfRule type="expression" dxfId="1988" priority="13304">
      <formula>IF(RIGHT(TEXT(AI87,"0.#"),1)=".",TRUE,FALSE)</formula>
    </cfRule>
  </conditionalFormatting>
  <conditionalFormatting sqref="AM88">
    <cfRule type="expression" dxfId="1987" priority="13299">
      <formula>IF(RIGHT(TEXT(AM88,"0.#"),1)=".",FALSE,TRUE)</formula>
    </cfRule>
    <cfRule type="expression" dxfId="1986" priority="13300">
      <formula>IF(RIGHT(TEXT(AM88,"0.#"),1)=".",TRUE,FALSE)</formula>
    </cfRule>
  </conditionalFormatting>
  <conditionalFormatting sqref="AM89">
    <cfRule type="expression" dxfId="1985" priority="13297">
      <formula>IF(RIGHT(TEXT(AM89,"0.#"),1)=".",FALSE,TRUE)</formula>
    </cfRule>
    <cfRule type="expression" dxfId="1984" priority="13298">
      <formula>IF(RIGHT(TEXT(AM89,"0.#"),1)=".",TRUE,FALSE)</formula>
    </cfRule>
  </conditionalFormatting>
  <conditionalFormatting sqref="AE92">
    <cfRule type="expression" dxfId="1983" priority="13283">
      <formula>IF(RIGHT(TEXT(AE92,"0.#"),1)=".",FALSE,TRUE)</formula>
    </cfRule>
    <cfRule type="expression" dxfId="1982" priority="13284">
      <formula>IF(RIGHT(TEXT(AE92,"0.#"),1)=".",TRUE,FALSE)</formula>
    </cfRule>
  </conditionalFormatting>
  <conditionalFormatting sqref="AE93">
    <cfRule type="expression" dxfId="1981" priority="13281">
      <formula>IF(RIGHT(TEXT(AE93,"0.#"),1)=".",FALSE,TRUE)</formula>
    </cfRule>
    <cfRule type="expression" dxfId="1980" priority="13282">
      <formula>IF(RIGHT(TEXT(AE93,"0.#"),1)=".",TRUE,FALSE)</formula>
    </cfRule>
  </conditionalFormatting>
  <conditionalFormatting sqref="AE94">
    <cfRule type="expression" dxfId="1979" priority="13279">
      <formula>IF(RIGHT(TEXT(AE94,"0.#"),1)=".",FALSE,TRUE)</formula>
    </cfRule>
    <cfRule type="expression" dxfId="1978" priority="13280">
      <formula>IF(RIGHT(TEXT(AE94,"0.#"),1)=".",TRUE,FALSE)</formula>
    </cfRule>
  </conditionalFormatting>
  <conditionalFormatting sqref="AI94">
    <cfRule type="expression" dxfId="1977" priority="13277">
      <formula>IF(RIGHT(TEXT(AI94,"0.#"),1)=".",FALSE,TRUE)</formula>
    </cfRule>
    <cfRule type="expression" dxfId="1976" priority="13278">
      <formula>IF(RIGHT(TEXT(AI94,"0.#"),1)=".",TRUE,FALSE)</formula>
    </cfRule>
  </conditionalFormatting>
  <conditionalFormatting sqref="AI93">
    <cfRule type="expression" dxfId="1975" priority="13275">
      <formula>IF(RIGHT(TEXT(AI93,"0.#"),1)=".",FALSE,TRUE)</formula>
    </cfRule>
    <cfRule type="expression" dxfId="1974" priority="13276">
      <formula>IF(RIGHT(TEXT(AI93,"0.#"),1)=".",TRUE,FALSE)</formula>
    </cfRule>
  </conditionalFormatting>
  <conditionalFormatting sqref="AI92">
    <cfRule type="expression" dxfId="1973" priority="13273">
      <formula>IF(RIGHT(TEXT(AI92,"0.#"),1)=".",FALSE,TRUE)</formula>
    </cfRule>
    <cfRule type="expression" dxfId="1972" priority="13274">
      <formula>IF(RIGHT(TEXT(AI92,"0.#"),1)=".",TRUE,FALSE)</formula>
    </cfRule>
  </conditionalFormatting>
  <conditionalFormatting sqref="AM92">
    <cfRule type="expression" dxfId="1971" priority="13271">
      <formula>IF(RIGHT(TEXT(AM92,"0.#"),1)=".",FALSE,TRUE)</formula>
    </cfRule>
    <cfRule type="expression" dxfId="1970" priority="13272">
      <formula>IF(RIGHT(TEXT(AM92,"0.#"),1)=".",TRUE,FALSE)</formula>
    </cfRule>
  </conditionalFormatting>
  <conditionalFormatting sqref="AM93">
    <cfRule type="expression" dxfId="1969" priority="13269">
      <formula>IF(RIGHT(TEXT(AM93,"0.#"),1)=".",FALSE,TRUE)</formula>
    </cfRule>
    <cfRule type="expression" dxfId="1968" priority="13270">
      <formula>IF(RIGHT(TEXT(AM93,"0.#"),1)=".",TRUE,FALSE)</formula>
    </cfRule>
  </conditionalFormatting>
  <conditionalFormatting sqref="AM94">
    <cfRule type="expression" dxfId="1967" priority="13267">
      <formula>IF(RIGHT(TEXT(AM94,"0.#"),1)=".",FALSE,TRUE)</formula>
    </cfRule>
    <cfRule type="expression" dxfId="1966" priority="13268">
      <formula>IF(RIGHT(TEXT(AM94,"0.#"),1)=".",TRUE,FALSE)</formula>
    </cfRule>
  </conditionalFormatting>
  <conditionalFormatting sqref="AE97">
    <cfRule type="expression" dxfId="1965" priority="13253">
      <formula>IF(RIGHT(TEXT(AE97,"0.#"),1)=".",FALSE,TRUE)</formula>
    </cfRule>
    <cfRule type="expression" dxfId="1964" priority="13254">
      <formula>IF(RIGHT(TEXT(AE97,"0.#"),1)=".",TRUE,FALSE)</formula>
    </cfRule>
  </conditionalFormatting>
  <conditionalFormatting sqref="AE98">
    <cfRule type="expression" dxfId="1963" priority="13251">
      <formula>IF(RIGHT(TEXT(AE98,"0.#"),1)=".",FALSE,TRUE)</formula>
    </cfRule>
    <cfRule type="expression" dxfId="1962" priority="13252">
      <formula>IF(RIGHT(TEXT(AE98,"0.#"),1)=".",TRUE,FALSE)</formula>
    </cfRule>
  </conditionalFormatting>
  <conditionalFormatting sqref="AE99">
    <cfRule type="expression" dxfId="1961" priority="13249">
      <formula>IF(RIGHT(TEXT(AE99,"0.#"),1)=".",FALSE,TRUE)</formula>
    </cfRule>
    <cfRule type="expression" dxfId="1960" priority="13250">
      <formula>IF(RIGHT(TEXT(AE99,"0.#"),1)=".",TRUE,FALSE)</formula>
    </cfRule>
  </conditionalFormatting>
  <conditionalFormatting sqref="AI99">
    <cfRule type="expression" dxfId="1959" priority="13247">
      <formula>IF(RIGHT(TEXT(AI99,"0.#"),1)=".",FALSE,TRUE)</formula>
    </cfRule>
    <cfRule type="expression" dxfId="1958" priority="13248">
      <formula>IF(RIGHT(TEXT(AI99,"0.#"),1)=".",TRUE,FALSE)</formula>
    </cfRule>
  </conditionalFormatting>
  <conditionalFormatting sqref="AI98">
    <cfRule type="expression" dxfId="1957" priority="13245">
      <formula>IF(RIGHT(TEXT(AI98,"0.#"),1)=".",FALSE,TRUE)</formula>
    </cfRule>
    <cfRule type="expression" dxfId="1956" priority="13246">
      <formula>IF(RIGHT(TEXT(AI98,"0.#"),1)=".",TRUE,FALSE)</formula>
    </cfRule>
  </conditionalFormatting>
  <conditionalFormatting sqref="AI97">
    <cfRule type="expression" dxfId="1955" priority="13243">
      <formula>IF(RIGHT(TEXT(AI97,"0.#"),1)=".",FALSE,TRUE)</formula>
    </cfRule>
    <cfRule type="expression" dxfId="1954" priority="13244">
      <formula>IF(RIGHT(TEXT(AI97,"0.#"),1)=".",TRUE,FALSE)</formula>
    </cfRule>
  </conditionalFormatting>
  <conditionalFormatting sqref="AM97">
    <cfRule type="expression" dxfId="1953" priority="13241">
      <formula>IF(RIGHT(TEXT(AM97,"0.#"),1)=".",FALSE,TRUE)</formula>
    </cfRule>
    <cfRule type="expression" dxfId="1952" priority="13242">
      <formula>IF(RIGHT(TEXT(AM97,"0.#"),1)=".",TRUE,FALSE)</formula>
    </cfRule>
  </conditionalFormatting>
  <conditionalFormatting sqref="AM98">
    <cfRule type="expression" dxfId="1951" priority="13239">
      <formula>IF(RIGHT(TEXT(AM98,"0.#"),1)=".",FALSE,TRUE)</formula>
    </cfRule>
    <cfRule type="expression" dxfId="1950" priority="13240">
      <formula>IF(RIGHT(TEXT(AM98,"0.#"),1)=".",TRUE,FALSE)</formula>
    </cfRule>
  </conditionalFormatting>
  <conditionalFormatting sqref="AM99">
    <cfRule type="expression" dxfId="1949" priority="13237">
      <formula>IF(RIGHT(TEXT(AM99,"0.#"),1)=".",FALSE,TRUE)</formula>
    </cfRule>
    <cfRule type="expression" dxfId="1948" priority="13238">
      <formula>IF(RIGHT(TEXT(AM99,"0.#"),1)=".",TRUE,FALSE)</formula>
    </cfRule>
  </conditionalFormatting>
  <conditionalFormatting sqref="AI101">
    <cfRule type="expression" dxfId="1947" priority="13223">
      <formula>IF(RIGHT(TEXT(AI101,"0.#"),1)=".",FALSE,TRUE)</formula>
    </cfRule>
    <cfRule type="expression" dxfId="1946" priority="13224">
      <formula>IF(RIGHT(TEXT(AI101,"0.#"),1)=".",TRUE,FALSE)</formula>
    </cfRule>
  </conditionalFormatting>
  <conditionalFormatting sqref="AM101">
    <cfRule type="expression" dxfId="1945" priority="13221">
      <formula>IF(RIGHT(TEXT(AM101,"0.#"),1)=".",FALSE,TRUE)</formula>
    </cfRule>
    <cfRule type="expression" dxfId="1944" priority="13222">
      <formula>IF(RIGHT(TEXT(AM101,"0.#"),1)=".",TRUE,FALSE)</formula>
    </cfRule>
  </conditionalFormatting>
  <conditionalFormatting sqref="AE102">
    <cfRule type="expression" dxfId="1943" priority="13219">
      <formula>IF(RIGHT(TEXT(AE102,"0.#"),1)=".",FALSE,TRUE)</formula>
    </cfRule>
    <cfRule type="expression" dxfId="1942" priority="13220">
      <formula>IF(RIGHT(TEXT(AE102,"0.#"),1)=".",TRUE,FALSE)</formula>
    </cfRule>
  </conditionalFormatting>
  <conditionalFormatting sqref="AI102">
    <cfRule type="expression" dxfId="1941" priority="13217">
      <formula>IF(RIGHT(TEXT(AI102,"0.#"),1)=".",FALSE,TRUE)</formula>
    </cfRule>
    <cfRule type="expression" dxfId="1940" priority="13218">
      <formula>IF(RIGHT(TEXT(AI102,"0.#"),1)=".",TRUE,FALSE)</formula>
    </cfRule>
  </conditionalFormatting>
  <conditionalFormatting sqref="AM102">
    <cfRule type="expression" dxfId="1939" priority="13215">
      <formula>IF(RIGHT(TEXT(AM102,"0.#"),1)=".",FALSE,TRUE)</formula>
    </cfRule>
    <cfRule type="expression" dxfId="1938" priority="13216">
      <formula>IF(RIGHT(TEXT(AM102,"0.#"),1)=".",TRUE,FALSE)</formula>
    </cfRule>
  </conditionalFormatting>
  <conditionalFormatting sqref="AQ102">
    <cfRule type="expression" dxfId="1937" priority="13213">
      <formula>IF(RIGHT(TEXT(AQ102,"0.#"),1)=".",FALSE,TRUE)</formula>
    </cfRule>
    <cfRule type="expression" dxfId="1936" priority="13214">
      <formula>IF(RIGHT(TEXT(AQ102,"0.#"),1)=".",TRUE,FALSE)</formula>
    </cfRule>
  </conditionalFormatting>
  <conditionalFormatting sqref="AE104">
    <cfRule type="expression" dxfId="1935" priority="13211">
      <formula>IF(RIGHT(TEXT(AE104,"0.#"),1)=".",FALSE,TRUE)</formula>
    </cfRule>
    <cfRule type="expression" dxfId="1934" priority="13212">
      <formula>IF(RIGHT(TEXT(AE104,"0.#"),1)=".",TRUE,FALSE)</formula>
    </cfRule>
  </conditionalFormatting>
  <conditionalFormatting sqref="AI104">
    <cfRule type="expression" dxfId="1933" priority="13209">
      <formula>IF(RIGHT(TEXT(AI104,"0.#"),1)=".",FALSE,TRUE)</formula>
    </cfRule>
    <cfRule type="expression" dxfId="1932" priority="13210">
      <formula>IF(RIGHT(TEXT(AI104,"0.#"),1)=".",TRUE,FALSE)</formula>
    </cfRule>
  </conditionalFormatting>
  <conditionalFormatting sqref="AM104">
    <cfRule type="expression" dxfId="1931" priority="13207">
      <formula>IF(RIGHT(TEXT(AM104,"0.#"),1)=".",FALSE,TRUE)</formula>
    </cfRule>
    <cfRule type="expression" dxfId="1930" priority="13208">
      <formula>IF(RIGHT(TEXT(AM104,"0.#"),1)=".",TRUE,FALSE)</formula>
    </cfRule>
  </conditionalFormatting>
  <conditionalFormatting sqref="AE105">
    <cfRule type="expression" dxfId="1929" priority="13205">
      <formula>IF(RIGHT(TEXT(AE105,"0.#"),1)=".",FALSE,TRUE)</formula>
    </cfRule>
    <cfRule type="expression" dxfId="1928" priority="13206">
      <formula>IF(RIGHT(TEXT(AE105,"0.#"),1)=".",TRUE,FALSE)</formula>
    </cfRule>
  </conditionalFormatting>
  <conditionalFormatting sqref="AI105">
    <cfRule type="expression" dxfId="1927" priority="13203">
      <formula>IF(RIGHT(TEXT(AI105,"0.#"),1)=".",FALSE,TRUE)</formula>
    </cfRule>
    <cfRule type="expression" dxfId="1926" priority="13204">
      <formula>IF(RIGHT(TEXT(AI105,"0.#"),1)=".",TRUE,FALSE)</formula>
    </cfRule>
  </conditionalFormatting>
  <conditionalFormatting sqref="AM105">
    <cfRule type="expression" dxfId="1925" priority="13201">
      <formula>IF(RIGHT(TEXT(AM105,"0.#"),1)=".",FALSE,TRUE)</formula>
    </cfRule>
    <cfRule type="expression" dxfId="1924" priority="13202">
      <formula>IF(RIGHT(TEXT(AM105,"0.#"),1)=".",TRUE,FALSE)</formula>
    </cfRule>
  </conditionalFormatting>
  <conditionalFormatting sqref="AE107">
    <cfRule type="expression" dxfId="1923" priority="13197">
      <formula>IF(RIGHT(TEXT(AE107,"0.#"),1)=".",FALSE,TRUE)</formula>
    </cfRule>
    <cfRule type="expression" dxfId="1922" priority="13198">
      <formula>IF(RIGHT(TEXT(AE107,"0.#"),1)=".",TRUE,FALSE)</formula>
    </cfRule>
  </conditionalFormatting>
  <conditionalFormatting sqref="AI107">
    <cfRule type="expression" dxfId="1921" priority="13195">
      <formula>IF(RIGHT(TEXT(AI107,"0.#"),1)=".",FALSE,TRUE)</formula>
    </cfRule>
    <cfRule type="expression" dxfId="1920" priority="13196">
      <formula>IF(RIGHT(TEXT(AI107,"0.#"),1)=".",TRUE,FALSE)</formula>
    </cfRule>
  </conditionalFormatting>
  <conditionalFormatting sqref="AM107">
    <cfRule type="expression" dxfId="1919" priority="13193">
      <formula>IF(RIGHT(TEXT(AM107,"0.#"),1)=".",FALSE,TRUE)</formula>
    </cfRule>
    <cfRule type="expression" dxfId="1918" priority="13194">
      <formula>IF(RIGHT(TEXT(AM107,"0.#"),1)=".",TRUE,FALSE)</formula>
    </cfRule>
  </conditionalFormatting>
  <conditionalFormatting sqref="AE108">
    <cfRule type="expression" dxfId="1917" priority="13191">
      <formula>IF(RIGHT(TEXT(AE108,"0.#"),1)=".",FALSE,TRUE)</formula>
    </cfRule>
    <cfRule type="expression" dxfId="1916" priority="13192">
      <formula>IF(RIGHT(TEXT(AE108,"0.#"),1)=".",TRUE,FALSE)</formula>
    </cfRule>
  </conditionalFormatting>
  <conditionalFormatting sqref="AI108">
    <cfRule type="expression" dxfId="1915" priority="13189">
      <formula>IF(RIGHT(TEXT(AI108,"0.#"),1)=".",FALSE,TRUE)</formula>
    </cfRule>
    <cfRule type="expression" dxfId="1914" priority="13190">
      <formula>IF(RIGHT(TEXT(AI108,"0.#"),1)=".",TRUE,FALSE)</formula>
    </cfRule>
  </conditionalFormatting>
  <conditionalFormatting sqref="AM108">
    <cfRule type="expression" dxfId="1913" priority="13187">
      <formula>IF(RIGHT(TEXT(AM108,"0.#"),1)=".",FALSE,TRUE)</formula>
    </cfRule>
    <cfRule type="expression" dxfId="1912" priority="13188">
      <formula>IF(RIGHT(TEXT(AM108,"0.#"),1)=".",TRUE,FALSE)</formula>
    </cfRule>
  </conditionalFormatting>
  <conditionalFormatting sqref="AE110">
    <cfRule type="expression" dxfId="1911" priority="13183">
      <formula>IF(RIGHT(TEXT(AE110,"0.#"),1)=".",FALSE,TRUE)</formula>
    </cfRule>
    <cfRule type="expression" dxfId="1910" priority="13184">
      <formula>IF(RIGHT(TEXT(AE110,"0.#"),1)=".",TRUE,FALSE)</formula>
    </cfRule>
  </conditionalFormatting>
  <conditionalFormatting sqref="AI110">
    <cfRule type="expression" dxfId="1909" priority="13181">
      <formula>IF(RIGHT(TEXT(AI110,"0.#"),1)=".",FALSE,TRUE)</formula>
    </cfRule>
    <cfRule type="expression" dxfId="1908" priority="13182">
      <formula>IF(RIGHT(TEXT(AI110,"0.#"),1)=".",TRUE,FALSE)</formula>
    </cfRule>
  </conditionalFormatting>
  <conditionalFormatting sqref="AM110">
    <cfRule type="expression" dxfId="1907" priority="13179">
      <formula>IF(RIGHT(TEXT(AM110,"0.#"),1)=".",FALSE,TRUE)</formula>
    </cfRule>
    <cfRule type="expression" dxfId="1906" priority="13180">
      <formula>IF(RIGHT(TEXT(AM110,"0.#"),1)=".",TRUE,FALSE)</formula>
    </cfRule>
  </conditionalFormatting>
  <conditionalFormatting sqref="AE111">
    <cfRule type="expression" dxfId="1905" priority="13177">
      <formula>IF(RIGHT(TEXT(AE111,"0.#"),1)=".",FALSE,TRUE)</formula>
    </cfRule>
    <cfRule type="expression" dxfId="1904" priority="13178">
      <formula>IF(RIGHT(TEXT(AE111,"0.#"),1)=".",TRUE,FALSE)</formula>
    </cfRule>
  </conditionalFormatting>
  <conditionalFormatting sqref="AI111">
    <cfRule type="expression" dxfId="1903" priority="13175">
      <formula>IF(RIGHT(TEXT(AI111,"0.#"),1)=".",FALSE,TRUE)</formula>
    </cfRule>
    <cfRule type="expression" dxfId="1902" priority="13176">
      <formula>IF(RIGHT(TEXT(AI111,"0.#"),1)=".",TRUE,FALSE)</formula>
    </cfRule>
  </conditionalFormatting>
  <conditionalFormatting sqref="AM111">
    <cfRule type="expression" dxfId="1901" priority="13173">
      <formula>IF(RIGHT(TEXT(AM111,"0.#"),1)=".",FALSE,TRUE)</formula>
    </cfRule>
    <cfRule type="expression" dxfId="1900" priority="13174">
      <formula>IF(RIGHT(TEXT(AM111,"0.#"),1)=".",TRUE,FALSE)</formula>
    </cfRule>
  </conditionalFormatting>
  <conditionalFormatting sqref="AE113">
    <cfRule type="expression" dxfId="1899" priority="13169">
      <formula>IF(RIGHT(TEXT(AE113,"0.#"),1)=".",FALSE,TRUE)</formula>
    </cfRule>
    <cfRule type="expression" dxfId="1898" priority="13170">
      <formula>IF(RIGHT(TEXT(AE113,"0.#"),1)=".",TRUE,FALSE)</formula>
    </cfRule>
  </conditionalFormatting>
  <conditionalFormatting sqref="AI113">
    <cfRule type="expression" dxfId="1897" priority="13167">
      <formula>IF(RIGHT(TEXT(AI113,"0.#"),1)=".",FALSE,TRUE)</formula>
    </cfRule>
    <cfRule type="expression" dxfId="1896" priority="13168">
      <formula>IF(RIGHT(TEXT(AI113,"0.#"),1)=".",TRUE,FALSE)</formula>
    </cfRule>
  </conditionalFormatting>
  <conditionalFormatting sqref="AM113">
    <cfRule type="expression" dxfId="1895" priority="13165">
      <formula>IF(RIGHT(TEXT(AM113,"0.#"),1)=".",FALSE,TRUE)</formula>
    </cfRule>
    <cfRule type="expression" dxfId="1894" priority="13166">
      <formula>IF(RIGHT(TEXT(AM113,"0.#"),1)=".",TRUE,FALSE)</formula>
    </cfRule>
  </conditionalFormatting>
  <conditionalFormatting sqref="AE114">
    <cfRule type="expression" dxfId="1893" priority="13163">
      <formula>IF(RIGHT(TEXT(AE114,"0.#"),1)=".",FALSE,TRUE)</formula>
    </cfRule>
    <cfRule type="expression" dxfId="1892" priority="13164">
      <formula>IF(RIGHT(TEXT(AE114,"0.#"),1)=".",TRUE,FALSE)</formula>
    </cfRule>
  </conditionalFormatting>
  <conditionalFormatting sqref="AI114">
    <cfRule type="expression" dxfId="1891" priority="13161">
      <formula>IF(RIGHT(TEXT(AI114,"0.#"),1)=".",FALSE,TRUE)</formula>
    </cfRule>
    <cfRule type="expression" dxfId="1890" priority="13162">
      <formula>IF(RIGHT(TEXT(AI114,"0.#"),1)=".",TRUE,FALSE)</formula>
    </cfRule>
  </conditionalFormatting>
  <conditionalFormatting sqref="AM114">
    <cfRule type="expression" dxfId="1889" priority="13159">
      <formula>IF(RIGHT(TEXT(AM114,"0.#"),1)=".",FALSE,TRUE)</formula>
    </cfRule>
    <cfRule type="expression" dxfId="1888" priority="13160">
      <formula>IF(RIGHT(TEXT(AM114,"0.#"),1)=".",TRUE,FALSE)</formula>
    </cfRule>
  </conditionalFormatting>
  <conditionalFormatting sqref="AE116 AQ116">
    <cfRule type="expression" dxfId="1887" priority="13155">
      <formula>IF(RIGHT(TEXT(AE116,"0.#"),1)=".",FALSE,TRUE)</formula>
    </cfRule>
    <cfRule type="expression" dxfId="1886" priority="13156">
      <formula>IF(RIGHT(TEXT(AE116,"0.#"),1)=".",TRUE,FALSE)</formula>
    </cfRule>
  </conditionalFormatting>
  <conditionalFormatting sqref="AI116">
    <cfRule type="expression" dxfId="1885" priority="13153">
      <formula>IF(RIGHT(TEXT(AI116,"0.#"),1)=".",FALSE,TRUE)</formula>
    </cfRule>
    <cfRule type="expression" dxfId="1884" priority="13154">
      <formula>IF(RIGHT(TEXT(AI116,"0.#"),1)=".",TRUE,FALSE)</formula>
    </cfRule>
  </conditionalFormatting>
  <conditionalFormatting sqref="AM116">
    <cfRule type="expression" dxfId="1883" priority="13151">
      <formula>IF(RIGHT(TEXT(AM116,"0.#"),1)=".",FALSE,TRUE)</formula>
    </cfRule>
    <cfRule type="expression" dxfId="1882" priority="13152">
      <formula>IF(RIGHT(TEXT(AM116,"0.#"),1)=".",TRUE,FALSE)</formula>
    </cfRule>
  </conditionalFormatting>
  <conditionalFormatting sqref="AE117 AM117">
    <cfRule type="expression" dxfId="1881" priority="13149">
      <formula>IF(RIGHT(TEXT(AE117,"0.#"),1)=".",FALSE,TRUE)</formula>
    </cfRule>
    <cfRule type="expression" dxfId="1880" priority="13150">
      <formula>IF(RIGHT(TEXT(AE117,"0.#"),1)=".",TRUE,FALSE)</formula>
    </cfRule>
  </conditionalFormatting>
  <conditionalFormatting sqref="AI117">
    <cfRule type="expression" dxfId="1879" priority="13147">
      <formula>IF(RIGHT(TEXT(AI117,"0.#"),1)=".",FALSE,TRUE)</formula>
    </cfRule>
    <cfRule type="expression" dxfId="1878" priority="13148">
      <formula>IF(RIGHT(TEXT(AI117,"0.#"),1)=".",TRUE,FALSE)</formula>
    </cfRule>
  </conditionalFormatting>
  <conditionalFormatting sqref="AQ117">
    <cfRule type="expression" dxfId="1877" priority="13143">
      <formula>IF(RIGHT(TEXT(AQ117,"0.#"),1)=".",FALSE,TRUE)</formula>
    </cfRule>
    <cfRule type="expression" dxfId="1876" priority="13144">
      <formula>IF(RIGHT(TEXT(AQ117,"0.#"),1)=".",TRUE,FALSE)</formula>
    </cfRule>
  </conditionalFormatting>
  <conditionalFormatting sqref="AE119 AQ119">
    <cfRule type="expression" dxfId="1875" priority="13141">
      <formula>IF(RIGHT(TEXT(AE119,"0.#"),1)=".",FALSE,TRUE)</formula>
    </cfRule>
    <cfRule type="expression" dxfId="1874" priority="13142">
      <formula>IF(RIGHT(TEXT(AE119,"0.#"),1)=".",TRUE,FALSE)</formula>
    </cfRule>
  </conditionalFormatting>
  <conditionalFormatting sqref="AI119">
    <cfRule type="expression" dxfId="1873" priority="13139">
      <formula>IF(RIGHT(TEXT(AI119,"0.#"),1)=".",FALSE,TRUE)</formula>
    </cfRule>
    <cfRule type="expression" dxfId="1872" priority="13140">
      <formula>IF(RIGHT(TEXT(AI119,"0.#"),1)=".",TRUE,FALSE)</formula>
    </cfRule>
  </conditionalFormatting>
  <conditionalFormatting sqref="AM119">
    <cfRule type="expression" dxfId="1871" priority="13137">
      <formula>IF(RIGHT(TEXT(AM119,"0.#"),1)=".",FALSE,TRUE)</formula>
    </cfRule>
    <cfRule type="expression" dxfId="1870" priority="13138">
      <formula>IF(RIGHT(TEXT(AM119,"0.#"),1)=".",TRUE,FALSE)</formula>
    </cfRule>
  </conditionalFormatting>
  <conditionalFormatting sqref="AQ120">
    <cfRule type="expression" dxfId="1869" priority="13129">
      <formula>IF(RIGHT(TEXT(AQ120,"0.#"),1)=".",FALSE,TRUE)</formula>
    </cfRule>
    <cfRule type="expression" dxfId="1868" priority="13130">
      <formula>IF(RIGHT(TEXT(AQ120,"0.#"),1)=".",TRUE,FALSE)</formula>
    </cfRule>
  </conditionalFormatting>
  <conditionalFormatting sqref="AE122 AQ122">
    <cfRule type="expression" dxfId="1867" priority="13127">
      <formula>IF(RIGHT(TEXT(AE122,"0.#"),1)=".",FALSE,TRUE)</formula>
    </cfRule>
    <cfRule type="expression" dxfId="1866" priority="13128">
      <formula>IF(RIGHT(TEXT(AE122,"0.#"),1)=".",TRUE,FALSE)</formula>
    </cfRule>
  </conditionalFormatting>
  <conditionalFormatting sqref="AI122">
    <cfRule type="expression" dxfId="1865" priority="13125">
      <formula>IF(RIGHT(TEXT(AI122,"0.#"),1)=".",FALSE,TRUE)</formula>
    </cfRule>
    <cfRule type="expression" dxfId="1864" priority="13126">
      <formula>IF(RIGHT(TEXT(AI122,"0.#"),1)=".",TRUE,FALSE)</formula>
    </cfRule>
  </conditionalFormatting>
  <conditionalFormatting sqref="AM122">
    <cfRule type="expression" dxfId="1863" priority="13123">
      <formula>IF(RIGHT(TEXT(AM122,"0.#"),1)=".",FALSE,TRUE)</formula>
    </cfRule>
    <cfRule type="expression" dxfId="1862" priority="13124">
      <formula>IF(RIGHT(TEXT(AM122,"0.#"),1)=".",TRUE,FALSE)</formula>
    </cfRule>
  </conditionalFormatting>
  <conditionalFormatting sqref="AQ123">
    <cfRule type="expression" dxfId="1861" priority="13115">
      <formula>IF(RIGHT(TEXT(AQ123,"0.#"),1)=".",FALSE,TRUE)</formula>
    </cfRule>
    <cfRule type="expression" dxfId="1860" priority="13116">
      <formula>IF(RIGHT(TEXT(AQ123,"0.#"),1)=".",TRUE,FALSE)</formula>
    </cfRule>
  </conditionalFormatting>
  <conditionalFormatting sqref="AE125 AQ125">
    <cfRule type="expression" dxfId="1859" priority="13113">
      <formula>IF(RIGHT(TEXT(AE125,"0.#"),1)=".",FALSE,TRUE)</formula>
    </cfRule>
    <cfRule type="expression" dxfId="1858" priority="13114">
      <formula>IF(RIGHT(TEXT(AE125,"0.#"),1)=".",TRUE,FALSE)</formula>
    </cfRule>
  </conditionalFormatting>
  <conditionalFormatting sqref="AI125">
    <cfRule type="expression" dxfId="1857" priority="13111">
      <formula>IF(RIGHT(TEXT(AI125,"0.#"),1)=".",FALSE,TRUE)</formula>
    </cfRule>
    <cfRule type="expression" dxfId="1856" priority="13112">
      <formula>IF(RIGHT(TEXT(AI125,"0.#"),1)=".",TRUE,FALSE)</formula>
    </cfRule>
  </conditionalFormatting>
  <conditionalFormatting sqref="AM125">
    <cfRule type="expression" dxfId="1855" priority="13109">
      <formula>IF(RIGHT(TEXT(AM125,"0.#"),1)=".",FALSE,TRUE)</formula>
    </cfRule>
    <cfRule type="expression" dxfId="1854" priority="13110">
      <formula>IF(RIGHT(TEXT(AM125,"0.#"),1)=".",TRUE,FALSE)</formula>
    </cfRule>
  </conditionalFormatting>
  <conditionalFormatting sqref="AQ126">
    <cfRule type="expression" dxfId="1853" priority="13101">
      <formula>IF(RIGHT(TEXT(AQ126,"0.#"),1)=".",FALSE,TRUE)</formula>
    </cfRule>
    <cfRule type="expression" dxfId="1852" priority="13102">
      <formula>IF(RIGHT(TEXT(AQ126,"0.#"),1)=".",TRUE,FALSE)</formula>
    </cfRule>
  </conditionalFormatting>
  <conditionalFormatting sqref="AE128 AQ128">
    <cfRule type="expression" dxfId="1851" priority="13099">
      <formula>IF(RIGHT(TEXT(AE128,"0.#"),1)=".",FALSE,TRUE)</formula>
    </cfRule>
    <cfRule type="expression" dxfId="1850" priority="13100">
      <formula>IF(RIGHT(TEXT(AE128,"0.#"),1)=".",TRUE,FALSE)</formula>
    </cfRule>
  </conditionalFormatting>
  <conditionalFormatting sqref="AI128">
    <cfRule type="expression" dxfId="1849" priority="13097">
      <formula>IF(RIGHT(TEXT(AI128,"0.#"),1)=".",FALSE,TRUE)</formula>
    </cfRule>
    <cfRule type="expression" dxfId="1848" priority="13098">
      <formula>IF(RIGHT(TEXT(AI128,"0.#"),1)=".",TRUE,FALSE)</formula>
    </cfRule>
  </conditionalFormatting>
  <conditionalFormatting sqref="AM128">
    <cfRule type="expression" dxfId="1847" priority="13095">
      <formula>IF(RIGHT(TEXT(AM128,"0.#"),1)=".",FALSE,TRUE)</formula>
    </cfRule>
    <cfRule type="expression" dxfId="1846" priority="13096">
      <formula>IF(RIGHT(TEXT(AM128,"0.#"),1)=".",TRUE,FALSE)</formula>
    </cfRule>
  </conditionalFormatting>
  <conditionalFormatting sqref="AQ129">
    <cfRule type="expression" dxfId="1845" priority="13087">
      <formula>IF(RIGHT(TEXT(AQ129,"0.#"),1)=".",FALSE,TRUE)</formula>
    </cfRule>
    <cfRule type="expression" dxfId="1844" priority="13088">
      <formula>IF(RIGHT(TEXT(AQ129,"0.#"),1)=".",TRUE,FALSE)</formula>
    </cfRule>
  </conditionalFormatting>
  <conditionalFormatting sqref="AE75">
    <cfRule type="expression" dxfId="1843" priority="13085">
      <formula>IF(RIGHT(TEXT(AE75,"0.#"),1)=".",FALSE,TRUE)</formula>
    </cfRule>
    <cfRule type="expression" dxfId="1842" priority="13086">
      <formula>IF(RIGHT(TEXT(AE75,"0.#"),1)=".",TRUE,FALSE)</formula>
    </cfRule>
  </conditionalFormatting>
  <conditionalFormatting sqref="AE76">
    <cfRule type="expression" dxfId="1841" priority="13083">
      <formula>IF(RIGHT(TEXT(AE76,"0.#"),1)=".",FALSE,TRUE)</formula>
    </cfRule>
    <cfRule type="expression" dxfId="1840" priority="13084">
      <formula>IF(RIGHT(TEXT(AE76,"0.#"),1)=".",TRUE,FALSE)</formula>
    </cfRule>
  </conditionalFormatting>
  <conditionalFormatting sqref="AE77">
    <cfRule type="expression" dxfId="1839" priority="13081">
      <formula>IF(RIGHT(TEXT(AE77,"0.#"),1)=".",FALSE,TRUE)</formula>
    </cfRule>
    <cfRule type="expression" dxfId="1838" priority="13082">
      <formula>IF(RIGHT(TEXT(AE77,"0.#"),1)=".",TRUE,FALSE)</formula>
    </cfRule>
  </conditionalFormatting>
  <conditionalFormatting sqref="AI77">
    <cfRule type="expression" dxfId="1837" priority="13079">
      <formula>IF(RIGHT(TEXT(AI77,"0.#"),1)=".",FALSE,TRUE)</formula>
    </cfRule>
    <cfRule type="expression" dxfId="1836" priority="13080">
      <formula>IF(RIGHT(TEXT(AI77,"0.#"),1)=".",TRUE,FALSE)</formula>
    </cfRule>
  </conditionalFormatting>
  <conditionalFormatting sqref="AI76">
    <cfRule type="expression" dxfId="1835" priority="13077">
      <formula>IF(RIGHT(TEXT(AI76,"0.#"),1)=".",FALSE,TRUE)</formula>
    </cfRule>
    <cfRule type="expression" dxfId="1834" priority="13078">
      <formula>IF(RIGHT(TEXT(AI76,"0.#"),1)=".",TRUE,FALSE)</formula>
    </cfRule>
  </conditionalFormatting>
  <conditionalFormatting sqref="AI75">
    <cfRule type="expression" dxfId="1833" priority="13075">
      <formula>IF(RIGHT(TEXT(AI75,"0.#"),1)=".",FALSE,TRUE)</formula>
    </cfRule>
    <cfRule type="expression" dxfId="1832" priority="13076">
      <formula>IF(RIGHT(TEXT(AI75,"0.#"),1)=".",TRUE,FALSE)</formula>
    </cfRule>
  </conditionalFormatting>
  <conditionalFormatting sqref="AM75">
    <cfRule type="expression" dxfId="1831" priority="13073">
      <formula>IF(RIGHT(TEXT(AM75,"0.#"),1)=".",FALSE,TRUE)</formula>
    </cfRule>
    <cfRule type="expression" dxfId="1830" priority="13074">
      <formula>IF(RIGHT(TEXT(AM75,"0.#"),1)=".",TRUE,FALSE)</formula>
    </cfRule>
  </conditionalFormatting>
  <conditionalFormatting sqref="AM76">
    <cfRule type="expression" dxfId="1829" priority="13071">
      <formula>IF(RIGHT(TEXT(AM76,"0.#"),1)=".",FALSE,TRUE)</formula>
    </cfRule>
    <cfRule type="expression" dxfId="1828" priority="13072">
      <formula>IF(RIGHT(TEXT(AM76,"0.#"),1)=".",TRUE,FALSE)</formula>
    </cfRule>
  </conditionalFormatting>
  <conditionalFormatting sqref="AM77">
    <cfRule type="expression" dxfId="1827" priority="13069">
      <formula>IF(RIGHT(TEXT(AM77,"0.#"),1)=".",FALSE,TRUE)</formula>
    </cfRule>
    <cfRule type="expression" dxfId="1826" priority="13070">
      <formula>IF(RIGHT(TEXT(AM77,"0.#"),1)=".",TRUE,FALSE)</formula>
    </cfRule>
  </conditionalFormatting>
  <conditionalFormatting sqref="AE134:AE135 AI134:AI135 AM134:AM135 AQ134:AQ135 AU134:AU135">
    <cfRule type="expression" dxfId="1825" priority="13055">
      <formula>IF(RIGHT(TEXT(AE134,"0.#"),1)=".",FALSE,TRUE)</formula>
    </cfRule>
    <cfRule type="expression" dxfId="1824" priority="13056">
      <formula>IF(RIGHT(TEXT(AE134,"0.#"),1)=".",TRUE,FALSE)</formula>
    </cfRule>
  </conditionalFormatting>
  <conditionalFormatting sqref="AE433">
    <cfRule type="expression" dxfId="1823" priority="13025">
      <formula>IF(RIGHT(TEXT(AE433,"0.#"),1)=".",FALSE,TRUE)</formula>
    </cfRule>
    <cfRule type="expression" dxfId="1822" priority="13026">
      <formula>IF(RIGHT(TEXT(AE433,"0.#"),1)=".",TRUE,FALSE)</formula>
    </cfRule>
  </conditionalFormatting>
  <conditionalFormatting sqref="AM435">
    <cfRule type="expression" dxfId="1821" priority="13009">
      <formula>IF(RIGHT(TEXT(AM435,"0.#"),1)=".",FALSE,TRUE)</formula>
    </cfRule>
    <cfRule type="expression" dxfId="1820" priority="13010">
      <formula>IF(RIGHT(TEXT(AM435,"0.#"),1)=".",TRUE,FALSE)</formula>
    </cfRule>
  </conditionalFormatting>
  <conditionalFormatting sqref="AE434">
    <cfRule type="expression" dxfId="1819" priority="13023">
      <formula>IF(RIGHT(TEXT(AE434,"0.#"),1)=".",FALSE,TRUE)</formula>
    </cfRule>
    <cfRule type="expression" dxfId="1818" priority="13024">
      <formula>IF(RIGHT(TEXT(AE434,"0.#"),1)=".",TRUE,FALSE)</formula>
    </cfRule>
  </conditionalFormatting>
  <conditionalFormatting sqref="AE435">
    <cfRule type="expression" dxfId="1817" priority="13021">
      <formula>IF(RIGHT(TEXT(AE435,"0.#"),1)=".",FALSE,TRUE)</formula>
    </cfRule>
    <cfRule type="expression" dxfId="1816" priority="13022">
      <formula>IF(RIGHT(TEXT(AE435,"0.#"),1)=".",TRUE,FALSE)</formula>
    </cfRule>
  </conditionalFormatting>
  <conditionalFormatting sqref="AM433">
    <cfRule type="expression" dxfId="1815" priority="13013">
      <formula>IF(RIGHT(TEXT(AM433,"0.#"),1)=".",FALSE,TRUE)</formula>
    </cfRule>
    <cfRule type="expression" dxfId="1814" priority="13014">
      <formula>IF(RIGHT(TEXT(AM433,"0.#"),1)=".",TRUE,FALSE)</formula>
    </cfRule>
  </conditionalFormatting>
  <conditionalFormatting sqref="AM434">
    <cfRule type="expression" dxfId="1813" priority="13011">
      <formula>IF(RIGHT(TEXT(AM434,"0.#"),1)=".",FALSE,TRUE)</formula>
    </cfRule>
    <cfRule type="expression" dxfId="1812" priority="13012">
      <formula>IF(RIGHT(TEXT(AM434,"0.#"),1)=".",TRUE,FALSE)</formula>
    </cfRule>
  </conditionalFormatting>
  <conditionalFormatting sqref="AU433">
    <cfRule type="expression" dxfId="1811" priority="13001">
      <formula>IF(RIGHT(TEXT(AU433,"0.#"),1)=".",FALSE,TRUE)</formula>
    </cfRule>
    <cfRule type="expression" dxfId="1810" priority="13002">
      <formula>IF(RIGHT(TEXT(AU433,"0.#"),1)=".",TRUE,FALSE)</formula>
    </cfRule>
  </conditionalFormatting>
  <conditionalFormatting sqref="AU434">
    <cfRule type="expression" dxfId="1809" priority="12999">
      <formula>IF(RIGHT(TEXT(AU434,"0.#"),1)=".",FALSE,TRUE)</formula>
    </cfRule>
    <cfRule type="expression" dxfId="1808" priority="13000">
      <formula>IF(RIGHT(TEXT(AU434,"0.#"),1)=".",TRUE,FALSE)</formula>
    </cfRule>
  </conditionalFormatting>
  <conditionalFormatting sqref="AU435">
    <cfRule type="expression" dxfId="1807" priority="12997">
      <formula>IF(RIGHT(TEXT(AU435,"0.#"),1)=".",FALSE,TRUE)</formula>
    </cfRule>
    <cfRule type="expression" dxfId="1806" priority="12998">
      <formula>IF(RIGHT(TEXT(AU435,"0.#"),1)=".",TRUE,FALSE)</formula>
    </cfRule>
  </conditionalFormatting>
  <conditionalFormatting sqref="AI435">
    <cfRule type="expression" dxfId="1805" priority="12931">
      <formula>IF(RIGHT(TEXT(AI435,"0.#"),1)=".",FALSE,TRUE)</formula>
    </cfRule>
    <cfRule type="expression" dxfId="1804" priority="12932">
      <formula>IF(RIGHT(TEXT(AI435,"0.#"),1)=".",TRUE,FALSE)</formula>
    </cfRule>
  </conditionalFormatting>
  <conditionalFormatting sqref="AI433">
    <cfRule type="expression" dxfId="1803" priority="12935">
      <formula>IF(RIGHT(TEXT(AI433,"0.#"),1)=".",FALSE,TRUE)</formula>
    </cfRule>
    <cfRule type="expression" dxfId="1802" priority="12936">
      <formula>IF(RIGHT(TEXT(AI433,"0.#"),1)=".",TRUE,FALSE)</formula>
    </cfRule>
  </conditionalFormatting>
  <conditionalFormatting sqref="AI434">
    <cfRule type="expression" dxfId="1801" priority="12933">
      <formula>IF(RIGHT(TEXT(AI434,"0.#"),1)=".",FALSE,TRUE)</formula>
    </cfRule>
    <cfRule type="expression" dxfId="1800" priority="12934">
      <formula>IF(RIGHT(TEXT(AI434,"0.#"),1)=".",TRUE,FALSE)</formula>
    </cfRule>
  </conditionalFormatting>
  <conditionalFormatting sqref="AQ434">
    <cfRule type="expression" dxfId="1799" priority="12917">
      <formula>IF(RIGHT(TEXT(AQ434,"0.#"),1)=".",FALSE,TRUE)</formula>
    </cfRule>
    <cfRule type="expression" dxfId="1798" priority="12918">
      <formula>IF(RIGHT(TEXT(AQ434,"0.#"),1)=".",TRUE,FALSE)</formula>
    </cfRule>
  </conditionalFormatting>
  <conditionalFormatting sqref="AQ435">
    <cfRule type="expression" dxfId="1797" priority="12903">
      <formula>IF(RIGHT(TEXT(AQ435,"0.#"),1)=".",FALSE,TRUE)</formula>
    </cfRule>
    <cfRule type="expression" dxfId="1796" priority="12904">
      <formula>IF(RIGHT(TEXT(AQ435,"0.#"),1)=".",TRUE,FALSE)</formula>
    </cfRule>
  </conditionalFormatting>
  <conditionalFormatting sqref="AQ433">
    <cfRule type="expression" dxfId="1795" priority="12901">
      <formula>IF(RIGHT(TEXT(AQ433,"0.#"),1)=".",FALSE,TRUE)</formula>
    </cfRule>
    <cfRule type="expression" dxfId="1794" priority="12902">
      <formula>IF(RIGHT(TEXT(AQ433,"0.#"),1)=".",TRUE,FALSE)</formula>
    </cfRule>
  </conditionalFormatting>
  <conditionalFormatting sqref="AL839:AO866">
    <cfRule type="expression" dxfId="1793" priority="6625">
      <formula>IF(AND(AL839&gt;=0, RIGHT(TEXT(AL839,"0.#"),1)&lt;&gt;"."),TRUE,FALSE)</formula>
    </cfRule>
    <cfRule type="expression" dxfId="1792" priority="6626">
      <formula>IF(AND(AL839&gt;=0, RIGHT(TEXT(AL839,"0.#"),1)="."),TRUE,FALSE)</formula>
    </cfRule>
    <cfRule type="expression" dxfId="1791" priority="6627">
      <formula>IF(AND(AL839&lt;0, RIGHT(TEXT(AL839,"0.#"),1)&lt;&gt;"."),TRUE,FALSE)</formula>
    </cfRule>
    <cfRule type="expression" dxfId="1790" priority="6628">
      <formula>IF(AND(AL839&lt;0, RIGHT(TEXT(AL839,"0.#"),1)="."),TRUE,FALSE)</formula>
    </cfRule>
  </conditionalFormatting>
  <conditionalFormatting sqref="AQ53:AQ55">
    <cfRule type="expression" dxfId="1789" priority="4647">
      <formula>IF(RIGHT(TEXT(AQ53,"0.#"),1)=".",FALSE,TRUE)</formula>
    </cfRule>
    <cfRule type="expression" dxfId="1788" priority="4648">
      <formula>IF(RIGHT(TEXT(AQ53,"0.#"),1)=".",TRUE,FALSE)</formula>
    </cfRule>
  </conditionalFormatting>
  <conditionalFormatting sqref="AU53:AU55">
    <cfRule type="expression" dxfId="1787" priority="4645">
      <formula>IF(RIGHT(TEXT(AU53,"0.#"),1)=".",FALSE,TRUE)</formula>
    </cfRule>
    <cfRule type="expression" dxfId="1786" priority="4646">
      <formula>IF(RIGHT(TEXT(AU53,"0.#"),1)=".",TRUE,FALSE)</formula>
    </cfRule>
  </conditionalFormatting>
  <conditionalFormatting sqref="AQ60:AQ62">
    <cfRule type="expression" dxfId="1785" priority="4643">
      <formula>IF(RIGHT(TEXT(AQ60,"0.#"),1)=".",FALSE,TRUE)</formula>
    </cfRule>
    <cfRule type="expression" dxfId="1784" priority="4644">
      <formula>IF(RIGHT(TEXT(AQ60,"0.#"),1)=".",TRUE,FALSE)</formula>
    </cfRule>
  </conditionalFormatting>
  <conditionalFormatting sqref="AU60:AU62">
    <cfRule type="expression" dxfId="1783" priority="4641">
      <formula>IF(RIGHT(TEXT(AU60,"0.#"),1)=".",FALSE,TRUE)</formula>
    </cfRule>
    <cfRule type="expression" dxfId="1782" priority="4642">
      <formula>IF(RIGHT(TEXT(AU60,"0.#"),1)=".",TRUE,FALSE)</formula>
    </cfRule>
  </conditionalFormatting>
  <conditionalFormatting sqref="AQ75:AQ77">
    <cfRule type="expression" dxfId="1781" priority="4639">
      <formula>IF(RIGHT(TEXT(AQ75,"0.#"),1)=".",FALSE,TRUE)</formula>
    </cfRule>
    <cfRule type="expression" dxfId="1780" priority="4640">
      <formula>IF(RIGHT(TEXT(AQ75,"0.#"),1)=".",TRUE,FALSE)</formula>
    </cfRule>
  </conditionalFormatting>
  <conditionalFormatting sqref="AU75:AU77">
    <cfRule type="expression" dxfId="1779" priority="4637">
      <formula>IF(RIGHT(TEXT(AU75,"0.#"),1)=".",FALSE,TRUE)</formula>
    </cfRule>
    <cfRule type="expression" dxfId="1778" priority="4638">
      <formula>IF(RIGHT(TEXT(AU75,"0.#"),1)=".",TRUE,FALSE)</formula>
    </cfRule>
  </conditionalFormatting>
  <conditionalFormatting sqref="AQ87:AQ89">
    <cfRule type="expression" dxfId="1777" priority="4635">
      <formula>IF(RIGHT(TEXT(AQ87,"0.#"),1)=".",FALSE,TRUE)</formula>
    </cfRule>
    <cfRule type="expression" dxfId="1776" priority="4636">
      <formula>IF(RIGHT(TEXT(AQ87,"0.#"),1)=".",TRUE,FALSE)</formula>
    </cfRule>
  </conditionalFormatting>
  <conditionalFormatting sqref="AU87:AU89">
    <cfRule type="expression" dxfId="1775" priority="4633">
      <formula>IF(RIGHT(TEXT(AU87,"0.#"),1)=".",FALSE,TRUE)</formula>
    </cfRule>
    <cfRule type="expression" dxfId="1774" priority="4634">
      <formula>IF(RIGHT(TEXT(AU87,"0.#"),1)=".",TRUE,FALSE)</formula>
    </cfRule>
  </conditionalFormatting>
  <conditionalFormatting sqref="AQ92:AQ94">
    <cfRule type="expression" dxfId="1773" priority="4631">
      <formula>IF(RIGHT(TEXT(AQ92,"0.#"),1)=".",FALSE,TRUE)</formula>
    </cfRule>
    <cfRule type="expression" dxfId="1772" priority="4632">
      <formula>IF(RIGHT(TEXT(AQ92,"0.#"),1)=".",TRUE,FALSE)</formula>
    </cfRule>
  </conditionalFormatting>
  <conditionalFormatting sqref="AU92:AU94">
    <cfRule type="expression" dxfId="1771" priority="4629">
      <formula>IF(RIGHT(TEXT(AU92,"0.#"),1)=".",FALSE,TRUE)</formula>
    </cfRule>
    <cfRule type="expression" dxfId="1770" priority="4630">
      <formula>IF(RIGHT(TEXT(AU92,"0.#"),1)=".",TRUE,FALSE)</formula>
    </cfRule>
  </conditionalFormatting>
  <conditionalFormatting sqref="AQ97:AQ99">
    <cfRule type="expression" dxfId="1769" priority="4627">
      <formula>IF(RIGHT(TEXT(AQ97,"0.#"),1)=".",FALSE,TRUE)</formula>
    </cfRule>
    <cfRule type="expression" dxfId="1768" priority="4628">
      <formula>IF(RIGHT(TEXT(AQ97,"0.#"),1)=".",TRUE,FALSE)</formula>
    </cfRule>
  </conditionalFormatting>
  <conditionalFormatting sqref="AU97:AU99">
    <cfRule type="expression" dxfId="1767" priority="4625">
      <formula>IF(RIGHT(TEXT(AU97,"0.#"),1)=".",FALSE,TRUE)</formula>
    </cfRule>
    <cfRule type="expression" dxfId="1766" priority="4626">
      <formula>IF(RIGHT(TEXT(AU97,"0.#"),1)=".",TRUE,FALSE)</formula>
    </cfRule>
  </conditionalFormatting>
  <conditionalFormatting sqref="AE458">
    <cfRule type="expression" dxfId="1765" priority="4319">
      <formula>IF(RIGHT(TEXT(AE458,"0.#"),1)=".",FALSE,TRUE)</formula>
    </cfRule>
    <cfRule type="expression" dxfId="1764" priority="4320">
      <formula>IF(RIGHT(TEXT(AE458,"0.#"),1)=".",TRUE,FALSE)</formula>
    </cfRule>
  </conditionalFormatting>
  <conditionalFormatting sqref="AM460">
    <cfRule type="expression" dxfId="1763" priority="4309">
      <formula>IF(RIGHT(TEXT(AM460,"0.#"),1)=".",FALSE,TRUE)</formula>
    </cfRule>
    <cfRule type="expression" dxfId="1762" priority="4310">
      <formula>IF(RIGHT(TEXT(AM460,"0.#"),1)=".",TRUE,FALSE)</formula>
    </cfRule>
  </conditionalFormatting>
  <conditionalFormatting sqref="AE459">
    <cfRule type="expression" dxfId="1761" priority="4317">
      <formula>IF(RIGHT(TEXT(AE459,"0.#"),1)=".",FALSE,TRUE)</formula>
    </cfRule>
    <cfRule type="expression" dxfId="1760" priority="4318">
      <formula>IF(RIGHT(TEXT(AE459,"0.#"),1)=".",TRUE,FALSE)</formula>
    </cfRule>
  </conditionalFormatting>
  <conditionalFormatting sqref="AE460">
    <cfRule type="expression" dxfId="1759" priority="4315">
      <formula>IF(RIGHT(TEXT(AE460,"0.#"),1)=".",FALSE,TRUE)</formula>
    </cfRule>
    <cfRule type="expression" dxfId="1758" priority="4316">
      <formula>IF(RIGHT(TEXT(AE460,"0.#"),1)=".",TRUE,FALSE)</formula>
    </cfRule>
  </conditionalFormatting>
  <conditionalFormatting sqref="AM458">
    <cfRule type="expression" dxfId="1757" priority="4313">
      <formula>IF(RIGHT(TEXT(AM458,"0.#"),1)=".",FALSE,TRUE)</formula>
    </cfRule>
    <cfRule type="expression" dxfId="1756" priority="4314">
      <formula>IF(RIGHT(TEXT(AM458,"0.#"),1)=".",TRUE,FALSE)</formula>
    </cfRule>
  </conditionalFormatting>
  <conditionalFormatting sqref="AM459">
    <cfRule type="expression" dxfId="1755" priority="4311">
      <formula>IF(RIGHT(TEXT(AM459,"0.#"),1)=".",FALSE,TRUE)</formula>
    </cfRule>
    <cfRule type="expression" dxfId="1754" priority="4312">
      <formula>IF(RIGHT(TEXT(AM459,"0.#"),1)=".",TRUE,FALSE)</formula>
    </cfRule>
  </conditionalFormatting>
  <conditionalFormatting sqref="AU458">
    <cfRule type="expression" dxfId="1753" priority="4307">
      <formula>IF(RIGHT(TEXT(AU458,"0.#"),1)=".",FALSE,TRUE)</formula>
    </cfRule>
    <cfRule type="expression" dxfId="1752" priority="4308">
      <formula>IF(RIGHT(TEXT(AU458,"0.#"),1)=".",TRUE,FALSE)</formula>
    </cfRule>
  </conditionalFormatting>
  <conditionalFormatting sqref="AU459">
    <cfRule type="expression" dxfId="1751" priority="4305">
      <formula>IF(RIGHT(TEXT(AU459,"0.#"),1)=".",FALSE,TRUE)</formula>
    </cfRule>
    <cfRule type="expression" dxfId="1750" priority="4306">
      <formula>IF(RIGHT(TEXT(AU459,"0.#"),1)=".",TRUE,FALSE)</formula>
    </cfRule>
  </conditionalFormatting>
  <conditionalFormatting sqref="AU460">
    <cfRule type="expression" dxfId="1749" priority="4303">
      <formula>IF(RIGHT(TEXT(AU460,"0.#"),1)=".",FALSE,TRUE)</formula>
    </cfRule>
    <cfRule type="expression" dxfId="1748" priority="4304">
      <formula>IF(RIGHT(TEXT(AU460,"0.#"),1)=".",TRUE,FALSE)</formula>
    </cfRule>
  </conditionalFormatting>
  <conditionalFormatting sqref="AI460">
    <cfRule type="expression" dxfId="1747" priority="4297">
      <formula>IF(RIGHT(TEXT(AI460,"0.#"),1)=".",FALSE,TRUE)</formula>
    </cfRule>
    <cfRule type="expression" dxfId="1746" priority="4298">
      <formula>IF(RIGHT(TEXT(AI460,"0.#"),1)=".",TRUE,FALSE)</formula>
    </cfRule>
  </conditionalFormatting>
  <conditionalFormatting sqref="AI458">
    <cfRule type="expression" dxfId="1745" priority="4301">
      <formula>IF(RIGHT(TEXT(AI458,"0.#"),1)=".",FALSE,TRUE)</formula>
    </cfRule>
    <cfRule type="expression" dxfId="1744" priority="4302">
      <formula>IF(RIGHT(TEXT(AI458,"0.#"),1)=".",TRUE,FALSE)</formula>
    </cfRule>
  </conditionalFormatting>
  <conditionalFormatting sqref="AI459">
    <cfRule type="expression" dxfId="1743" priority="4299">
      <formula>IF(RIGHT(TEXT(AI459,"0.#"),1)=".",FALSE,TRUE)</formula>
    </cfRule>
    <cfRule type="expression" dxfId="1742" priority="4300">
      <formula>IF(RIGHT(TEXT(AI459,"0.#"),1)=".",TRUE,FALSE)</formula>
    </cfRule>
  </conditionalFormatting>
  <conditionalFormatting sqref="AQ459">
    <cfRule type="expression" dxfId="1741" priority="4295">
      <formula>IF(RIGHT(TEXT(AQ459,"0.#"),1)=".",FALSE,TRUE)</formula>
    </cfRule>
    <cfRule type="expression" dxfId="1740" priority="4296">
      <formula>IF(RIGHT(TEXT(AQ459,"0.#"),1)=".",TRUE,FALSE)</formula>
    </cfRule>
  </conditionalFormatting>
  <conditionalFormatting sqref="AQ460">
    <cfRule type="expression" dxfId="1739" priority="4293">
      <formula>IF(RIGHT(TEXT(AQ460,"0.#"),1)=".",FALSE,TRUE)</formula>
    </cfRule>
    <cfRule type="expression" dxfId="1738" priority="4294">
      <formula>IF(RIGHT(TEXT(AQ460,"0.#"),1)=".",TRUE,FALSE)</formula>
    </cfRule>
  </conditionalFormatting>
  <conditionalFormatting sqref="AQ458">
    <cfRule type="expression" dxfId="1737" priority="4291">
      <formula>IF(RIGHT(TEXT(AQ458,"0.#"),1)=".",FALSE,TRUE)</formula>
    </cfRule>
    <cfRule type="expression" dxfId="1736" priority="4292">
      <formula>IF(RIGHT(TEXT(AQ458,"0.#"),1)=".",TRUE,FALSE)</formula>
    </cfRule>
  </conditionalFormatting>
  <conditionalFormatting sqref="AE120 AM120">
    <cfRule type="expression" dxfId="1735" priority="2969">
      <formula>IF(RIGHT(TEXT(AE120,"0.#"),1)=".",FALSE,TRUE)</formula>
    </cfRule>
    <cfRule type="expression" dxfId="1734" priority="2970">
      <formula>IF(RIGHT(TEXT(AE120,"0.#"),1)=".",TRUE,FALSE)</formula>
    </cfRule>
  </conditionalFormatting>
  <conditionalFormatting sqref="AI126">
    <cfRule type="expression" dxfId="1733" priority="2959">
      <formula>IF(RIGHT(TEXT(AI126,"0.#"),1)=".",FALSE,TRUE)</formula>
    </cfRule>
    <cfRule type="expression" dxfId="1732" priority="2960">
      <formula>IF(RIGHT(TEXT(AI126,"0.#"),1)=".",TRUE,FALSE)</formula>
    </cfRule>
  </conditionalFormatting>
  <conditionalFormatting sqref="AI120">
    <cfRule type="expression" dxfId="1731" priority="2967">
      <formula>IF(RIGHT(TEXT(AI120,"0.#"),1)=".",FALSE,TRUE)</formula>
    </cfRule>
    <cfRule type="expression" dxfId="1730" priority="2968">
      <formula>IF(RIGHT(TEXT(AI120,"0.#"),1)=".",TRUE,FALSE)</formula>
    </cfRule>
  </conditionalFormatting>
  <conditionalFormatting sqref="AE123 AM123">
    <cfRule type="expression" dxfId="1729" priority="2965">
      <formula>IF(RIGHT(TEXT(AE123,"0.#"),1)=".",FALSE,TRUE)</formula>
    </cfRule>
    <cfRule type="expression" dxfId="1728" priority="2966">
      <formula>IF(RIGHT(TEXT(AE123,"0.#"),1)=".",TRUE,FALSE)</formula>
    </cfRule>
  </conditionalFormatting>
  <conditionalFormatting sqref="AI123">
    <cfRule type="expression" dxfId="1727" priority="2963">
      <formula>IF(RIGHT(TEXT(AI123,"0.#"),1)=".",FALSE,TRUE)</formula>
    </cfRule>
    <cfRule type="expression" dxfId="1726" priority="2964">
      <formula>IF(RIGHT(TEXT(AI123,"0.#"),1)=".",TRUE,FALSE)</formula>
    </cfRule>
  </conditionalFormatting>
  <conditionalFormatting sqref="AE126 AM126">
    <cfRule type="expression" dxfId="1725" priority="2961">
      <formula>IF(RIGHT(TEXT(AE126,"0.#"),1)=".",FALSE,TRUE)</formula>
    </cfRule>
    <cfRule type="expression" dxfId="1724" priority="2962">
      <formula>IF(RIGHT(TEXT(AE126,"0.#"),1)=".",TRUE,FALSE)</formula>
    </cfRule>
  </conditionalFormatting>
  <conditionalFormatting sqref="AE129 AM129">
    <cfRule type="expression" dxfId="1723" priority="2957">
      <formula>IF(RIGHT(TEXT(AE129,"0.#"),1)=".",FALSE,TRUE)</formula>
    </cfRule>
    <cfRule type="expression" dxfId="1722" priority="2958">
      <formula>IF(RIGHT(TEXT(AE129,"0.#"),1)=".",TRUE,FALSE)</formula>
    </cfRule>
  </conditionalFormatting>
  <conditionalFormatting sqref="AI129">
    <cfRule type="expression" dxfId="1721" priority="2955">
      <formula>IF(RIGHT(TEXT(AI129,"0.#"),1)=".",FALSE,TRUE)</formula>
    </cfRule>
    <cfRule type="expression" dxfId="1720" priority="2956">
      <formula>IF(RIGHT(TEXT(AI129,"0.#"),1)=".",TRUE,FALSE)</formula>
    </cfRule>
  </conditionalFormatting>
  <conditionalFormatting sqref="Y839:Y866">
    <cfRule type="expression" dxfId="1719" priority="2953">
      <formula>IF(RIGHT(TEXT(Y839,"0.#"),1)=".",FALSE,TRUE)</formula>
    </cfRule>
    <cfRule type="expression" dxfId="1718" priority="2954">
      <formula>IF(RIGHT(TEXT(Y839,"0.#"),1)=".",TRUE,FALSE)</formula>
    </cfRule>
  </conditionalFormatting>
  <conditionalFormatting sqref="AU518">
    <cfRule type="expression" dxfId="1717" priority="1463">
      <formula>IF(RIGHT(TEXT(AU518,"0.#"),1)=".",FALSE,TRUE)</formula>
    </cfRule>
    <cfRule type="expression" dxfId="1716" priority="1464">
      <formula>IF(RIGHT(TEXT(AU518,"0.#"),1)=".",TRUE,FALSE)</formula>
    </cfRule>
  </conditionalFormatting>
  <conditionalFormatting sqref="AQ551">
    <cfRule type="expression" dxfId="1715" priority="1239">
      <formula>IF(RIGHT(TEXT(AQ551,"0.#"),1)=".",FALSE,TRUE)</formula>
    </cfRule>
    <cfRule type="expression" dxfId="1714" priority="1240">
      <formula>IF(RIGHT(TEXT(AQ551,"0.#"),1)=".",TRUE,FALSE)</formula>
    </cfRule>
  </conditionalFormatting>
  <conditionalFormatting sqref="AE556">
    <cfRule type="expression" dxfId="1713" priority="1237">
      <formula>IF(RIGHT(TEXT(AE556,"0.#"),1)=".",FALSE,TRUE)</formula>
    </cfRule>
    <cfRule type="expression" dxfId="1712" priority="1238">
      <formula>IF(RIGHT(TEXT(AE556,"0.#"),1)=".",TRUE,FALSE)</formula>
    </cfRule>
  </conditionalFormatting>
  <conditionalFormatting sqref="AE557">
    <cfRule type="expression" dxfId="1711" priority="1235">
      <formula>IF(RIGHT(TEXT(AE557,"0.#"),1)=".",FALSE,TRUE)</formula>
    </cfRule>
    <cfRule type="expression" dxfId="1710" priority="1236">
      <formula>IF(RIGHT(TEXT(AE557,"0.#"),1)=".",TRUE,FALSE)</formula>
    </cfRule>
  </conditionalFormatting>
  <conditionalFormatting sqref="AE558">
    <cfRule type="expression" dxfId="1709" priority="1233">
      <formula>IF(RIGHT(TEXT(AE558,"0.#"),1)=".",FALSE,TRUE)</formula>
    </cfRule>
    <cfRule type="expression" dxfId="1708" priority="1234">
      <formula>IF(RIGHT(TEXT(AE558,"0.#"),1)=".",TRUE,FALSE)</formula>
    </cfRule>
  </conditionalFormatting>
  <conditionalFormatting sqref="AU556">
    <cfRule type="expression" dxfId="1707" priority="1225">
      <formula>IF(RIGHT(TEXT(AU556,"0.#"),1)=".",FALSE,TRUE)</formula>
    </cfRule>
    <cfRule type="expression" dxfId="1706" priority="1226">
      <formula>IF(RIGHT(TEXT(AU556,"0.#"),1)=".",TRUE,FALSE)</formula>
    </cfRule>
  </conditionalFormatting>
  <conditionalFormatting sqref="AU557">
    <cfRule type="expression" dxfId="1705" priority="1223">
      <formula>IF(RIGHT(TEXT(AU557,"0.#"),1)=".",FALSE,TRUE)</formula>
    </cfRule>
    <cfRule type="expression" dxfId="1704" priority="1224">
      <formula>IF(RIGHT(TEXT(AU557,"0.#"),1)=".",TRUE,FALSE)</formula>
    </cfRule>
  </conditionalFormatting>
  <conditionalFormatting sqref="AU558">
    <cfRule type="expression" dxfId="1703" priority="1221">
      <formula>IF(RIGHT(TEXT(AU558,"0.#"),1)=".",FALSE,TRUE)</formula>
    </cfRule>
    <cfRule type="expression" dxfId="1702" priority="1222">
      <formula>IF(RIGHT(TEXT(AU558,"0.#"),1)=".",TRUE,FALSE)</formula>
    </cfRule>
  </conditionalFormatting>
  <conditionalFormatting sqref="AQ557">
    <cfRule type="expression" dxfId="1701" priority="1213">
      <formula>IF(RIGHT(TEXT(AQ557,"0.#"),1)=".",FALSE,TRUE)</formula>
    </cfRule>
    <cfRule type="expression" dxfId="1700" priority="1214">
      <formula>IF(RIGHT(TEXT(AQ557,"0.#"),1)=".",TRUE,FALSE)</formula>
    </cfRule>
  </conditionalFormatting>
  <conditionalFormatting sqref="AQ558">
    <cfRule type="expression" dxfId="1699" priority="1211">
      <formula>IF(RIGHT(TEXT(AQ558,"0.#"),1)=".",FALSE,TRUE)</formula>
    </cfRule>
    <cfRule type="expression" dxfId="1698" priority="1212">
      <formula>IF(RIGHT(TEXT(AQ558,"0.#"),1)=".",TRUE,FALSE)</formula>
    </cfRule>
  </conditionalFormatting>
  <conditionalFormatting sqref="AQ556">
    <cfRule type="expression" dxfId="1697" priority="1209">
      <formula>IF(RIGHT(TEXT(AQ556,"0.#"),1)=".",FALSE,TRUE)</formula>
    </cfRule>
    <cfRule type="expression" dxfId="1696" priority="1210">
      <formula>IF(RIGHT(TEXT(AQ556,"0.#"),1)=".",TRUE,FALSE)</formula>
    </cfRule>
  </conditionalFormatting>
  <conditionalFormatting sqref="AE561">
    <cfRule type="expression" dxfId="1695" priority="1207">
      <formula>IF(RIGHT(TEXT(AE561,"0.#"),1)=".",FALSE,TRUE)</formula>
    </cfRule>
    <cfRule type="expression" dxfId="1694" priority="1208">
      <formula>IF(RIGHT(TEXT(AE561,"0.#"),1)=".",TRUE,FALSE)</formula>
    </cfRule>
  </conditionalFormatting>
  <conditionalFormatting sqref="AE562">
    <cfRule type="expression" dxfId="1693" priority="1205">
      <formula>IF(RIGHT(TEXT(AE562,"0.#"),1)=".",FALSE,TRUE)</formula>
    </cfRule>
    <cfRule type="expression" dxfId="1692" priority="1206">
      <formula>IF(RIGHT(TEXT(AE562,"0.#"),1)=".",TRUE,FALSE)</formula>
    </cfRule>
  </conditionalFormatting>
  <conditionalFormatting sqref="AE563">
    <cfRule type="expression" dxfId="1691" priority="1203">
      <formula>IF(RIGHT(TEXT(AE563,"0.#"),1)=".",FALSE,TRUE)</formula>
    </cfRule>
    <cfRule type="expression" dxfId="1690" priority="1204">
      <formula>IF(RIGHT(TEXT(AE563,"0.#"),1)=".",TRUE,FALSE)</formula>
    </cfRule>
  </conditionalFormatting>
  <conditionalFormatting sqref="AL1102:AO1131">
    <cfRule type="expression" dxfId="1689" priority="2859">
      <formula>IF(AND(AL1102&gt;=0, RIGHT(TEXT(AL1102,"0.#"),1)&lt;&gt;"."),TRUE,FALSE)</formula>
    </cfRule>
    <cfRule type="expression" dxfId="1688" priority="2860">
      <formula>IF(AND(AL1102&gt;=0, RIGHT(TEXT(AL1102,"0.#"),1)="."),TRUE,FALSE)</formula>
    </cfRule>
    <cfRule type="expression" dxfId="1687" priority="2861">
      <formula>IF(AND(AL1102&lt;0, RIGHT(TEXT(AL1102,"0.#"),1)&lt;&gt;"."),TRUE,FALSE)</formula>
    </cfRule>
    <cfRule type="expression" dxfId="1686" priority="2862">
      <formula>IF(AND(AL1102&lt;0, RIGHT(TEXT(AL1102,"0.#"),1)="."),TRUE,FALSE)</formula>
    </cfRule>
  </conditionalFormatting>
  <conditionalFormatting sqref="Y1102:Y1131">
    <cfRule type="expression" dxfId="1685" priority="2857">
      <formula>IF(RIGHT(TEXT(Y1102,"0.#"),1)=".",FALSE,TRUE)</formula>
    </cfRule>
    <cfRule type="expression" dxfId="1684" priority="2858">
      <formula>IF(RIGHT(TEXT(Y1102,"0.#"),1)=".",TRUE,FALSE)</formula>
    </cfRule>
  </conditionalFormatting>
  <conditionalFormatting sqref="AQ553">
    <cfRule type="expression" dxfId="1683" priority="1241">
      <formula>IF(RIGHT(TEXT(AQ553,"0.#"),1)=".",FALSE,TRUE)</formula>
    </cfRule>
    <cfRule type="expression" dxfId="1682" priority="1242">
      <formula>IF(RIGHT(TEXT(AQ553,"0.#"),1)=".",TRUE,FALSE)</formula>
    </cfRule>
  </conditionalFormatting>
  <conditionalFormatting sqref="AU552">
    <cfRule type="expression" dxfId="1681" priority="1253">
      <formula>IF(RIGHT(TEXT(AU552,"0.#"),1)=".",FALSE,TRUE)</formula>
    </cfRule>
    <cfRule type="expression" dxfId="1680" priority="1254">
      <formula>IF(RIGHT(TEXT(AU552,"0.#"),1)=".",TRUE,FALSE)</formula>
    </cfRule>
  </conditionalFormatting>
  <conditionalFormatting sqref="AE552">
    <cfRule type="expression" dxfId="1679" priority="1265">
      <formula>IF(RIGHT(TEXT(AE552,"0.#"),1)=".",FALSE,TRUE)</formula>
    </cfRule>
    <cfRule type="expression" dxfId="1678" priority="1266">
      <formula>IF(RIGHT(TEXT(AE552,"0.#"),1)=".",TRUE,FALSE)</formula>
    </cfRule>
  </conditionalFormatting>
  <conditionalFormatting sqref="AQ548">
    <cfRule type="expression" dxfId="1677" priority="1271">
      <formula>IF(RIGHT(TEXT(AQ548,"0.#"),1)=".",FALSE,TRUE)</formula>
    </cfRule>
    <cfRule type="expression" dxfId="1676" priority="1272">
      <formula>IF(RIGHT(TEXT(AQ548,"0.#"),1)=".",TRUE,FALSE)</formula>
    </cfRule>
  </conditionalFormatting>
  <conditionalFormatting sqref="AL837:AO838">
    <cfRule type="expression" dxfId="1675" priority="2811">
      <formula>IF(AND(AL837&gt;=0, RIGHT(TEXT(AL837,"0.#"),1)&lt;&gt;"."),TRUE,FALSE)</formula>
    </cfRule>
    <cfRule type="expression" dxfId="1674" priority="2812">
      <formula>IF(AND(AL837&gt;=0, RIGHT(TEXT(AL837,"0.#"),1)="."),TRUE,FALSE)</formula>
    </cfRule>
    <cfRule type="expression" dxfId="1673" priority="2813">
      <formula>IF(AND(AL837&lt;0, RIGHT(TEXT(AL837,"0.#"),1)&lt;&gt;"."),TRUE,FALSE)</formula>
    </cfRule>
    <cfRule type="expression" dxfId="1672" priority="2814">
      <formula>IF(AND(AL837&lt;0, RIGHT(TEXT(AL837,"0.#"),1)="."),TRUE,FALSE)</formula>
    </cfRule>
  </conditionalFormatting>
  <conditionalFormatting sqref="Y837:Y838">
    <cfRule type="expression" dxfId="1671" priority="2809">
      <formula>IF(RIGHT(TEXT(Y837,"0.#"),1)=".",FALSE,TRUE)</formula>
    </cfRule>
    <cfRule type="expression" dxfId="1670" priority="2810">
      <formula>IF(RIGHT(TEXT(Y837,"0.#"),1)=".",TRUE,FALSE)</formula>
    </cfRule>
  </conditionalFormatting>
  <conditionalFormatting sqref="AE492">
    <cfRule type="expression" dxfId="1669" priority="1597">
      <formula>IF(RIGHT(TEXT(AE492,"0.#"),1)=".",FALSE,TRUE)</formula>
    </cfRule>
    <cfRule type="expression" dxfId="1668" priority="1598">
      <formula>IF(RIGHT(TEXT(AE492,"0.#"),1)=".",TRUE,FALSE)</formula>
    </cfRule>
  </conditionalFormatting>
  <conditionalFormatting sqref="AE493">
    <cfRule type="expression" dxfId="1667" priority="1595">
      <formula>IF(RIGHT(TEXT(AE493,"0.#"),1)=".",FALSE,TRUE)</formula>
    </cfRule>
    <cfRule type="expression" dxfId="1666" priority="1596">
      <formula>IF(RIGHT(TEXT(AE493,"0.#"),1)=".",TRUE,FALSE)</formula>
    </cfRule>
  </conditionalFormatting>
  <conditionalFormatting sqref="AE494">
    <cfRule type="expression" dxfId="1665" priority="1593">
      <formula>IF(RIGHT(TEXT(AE494,"0.#"),1)=".",FALSE,TRUE)</formula>
    </cfRule>
    <cfRule type="expression" dxfId="1664" priority="1594">
      <formula>IF(RIGHT(TEXT(AE494,"0.#"),1)=".",TRUE,FALSE)</formula>
    </cfRule>
  </conditionalFormatting>
  <conditionalFormatting sqref="AQ493">
    <cfRule type="expression" dxfId="1663" priority="1573">
      <formula>IF(RIGHT(TEXT(AQ493,"0.#"),1)=".",FALSE,TRUE)</formula>
    </cfRule>
    <cfRule type="expression" dxfId="1662" priority="1574">
      <formula>IF(RIGHT(TEXT(AQ493,"0.#"),1)=".",TRUE,FALSE)</formula>
    </cfRule>
  </conditionalFormatting>
  <conditionalFormatting sqref="AQ494">
    <cfRule type="expression" dxfId="1661" priority="1571">
      <formula>IF(RIGHT(TEXT(AQ494,"0.#"),1)=".",FALSE,TRUE)</formula>
    </cfRule>
    <cfRule type="expression" dxfId="1660" priority="1572">
      <formula>IF(RIGHT(TEXT(AQ494,"0.#"),1)=".",TRUE,FALSE)</formula>
    </cfRule>
  </conditionalFormatting>
  <conditionalFormatting sqref="AQ492">
    <cfRule type="expression" dxfId="1659" priority="1569">
      <formula>IF(RIGHT(TEXT(AQ492,"0.#"),1)=".",FALSE,TRUE)</formula>
    </cfRule>
    <cfRule type="expression" dxfId="1658" priority="1570">
      <formula>IF(RIGHT(TEXT(AQ492,"0.#"),1)=".",TRUE,FALSE)</formula>
    </cfRule>
  </conditionalFormatting>
  <conditionalFormatting sqref="AU494">
    <cfRule type="expression" dxfId="1657" priority="1581">
      <formula>IF(RIGHT(TEXT(AU494,"0.#"),1)=".",FALSE,TRUE)</formula>
    </cfRule>
    <cfRule type="expression" dxfId="1656" priority="1582">
      <formula>IF(RIGHT(TEXT(AU494,"0.#"),1)=".",TRUE,FALSE)</formula>
    </cfRule>
  </conditionalFormatting>
  <conditionalFormatting sqref="AU492">
    <cfRule type="expression" dxfId="1655" priority="1585">
      <formula>IF(RIGHT(TEXT(AU492,"0.#"),1)=".",FALSE,TRUE)</formula>
    </cfRule>
    <cfRule type="expression" dxfId="1654" priority="1586">
      <formula>IF(RIGHT(TEXT(AU492,"0.#"),1)=".",TRUE,FALSE)</formula>
    </cfRule>
  </conditionalFormatting>
  <conditionalFormatting sqref="AU493">
    <cfRule type="expression" dxfId="1653" priority="1583">
      <formula>IF(RIGHT(TEXT(AU493,"0.#"),1)=".",FALSE,TRUE)</formula>
    </cfRule>
    <cfRule type="expression" dxfId="1652" priority="1584">
      <formula>IF(RIGHT(TEXT(AU493,"0.#"),1)=".",TRUE,FALSE)</formula>
    </cfRule>
  </conditionalFormatting>
  <conditionalFormatting sqref="AU583">
    <cfRule type="expression" dxfId="1651" priority="1101">
      <formula>IF(RIGHT(TEXT(AU583,"0.#"),1)=".",FALSE,TRUE)</formula>
    </cfRule>
    <cfRule type="expression" dxfId="1650" priority="1102">
      <formula>IF(RIGHT(TEXT(AU583,"0.#"),1)=".",TRUE,FALSE)</formula>
    </cfRule>
  </conditionalFormatting>
  <conditionalFormatting sqref="AU582">
    <cfRule type="expression" dxfId="1649" priority="1103">
      <formula>IF(RIGHT(TEXT(AU582,"0.#"),1)=".",FALSE,TRUE)</formula>
    </cfRule>
    <cfRule type="expression" dxfId="1648" priority="1104">
      <formula>IF(RIGHT(TEXT(AU582,"0.#"),1)=".",TRUE,FALSE)</formula>
    </cfRule>
  </conditionalFormatting>
  <conditionalFormatting sqref="AE499">
    <cfRule type="expression" dxfId="1647" priority="1563">
      <formula>IF(RIGHT(TEXT(AE499,"0.#"),1)=".",FALSE,TRUE)</formula>
    </cfRule>
    <cfRule type="expression" dxfId="1646" priority="1564">
      <formula>IF(RIGHT(TEXT(AE499,"0.#"),1)=".",TRUE,FALSE)</formula>
    </cfRule>
  </conditionalFormatting>
  <conditionalFormatting sqref="AE497">
    <cfRule type="expression" dxfId="1645" priority="1567">
      <formula>IF(RIGHT(TEXT(AE497,"0.#"),1)=".",FALSE,TRUE)</formula>
    </cfRule>
    <cfRule type="expression" dxfId="1644" priority="1568">
      <formula>IF(RIGHT(TEXT(AE497,"0.#"),1)=".",TRUE,FALSE)</formula>
    </cfRule>
  </conditionalFormatting>
  <conditionalFormatting sqref="AE498">
    <cfRule type="expression" dxfId="1643" priority="1565">
      <formula>IF(RIGHT(TEXT(AE498,"0.#"),1)=".",FALSE,TRUE)</formula>
    </cfRule>
    <cfRule type="expression" dxfId="1642" priority="1566">
      <formula>IF(RIGHT(TEXT(AE498,"0.#"),1)=".",TRUE,FALSE)</formula>
    </cfRule>
  </conditionalFormatting>
  <conditionalFormatting sqref="AU499">
    <cfRule type="expression" dxfId="1641" priority="1551">
      <formula>IF(RIGHT(TEXT(AU499,"0.#"),1)=".",FALSE,TRUE)</formula>
    </cfRule>
    <cfRule type="expression" dxfId="1640" priority="1552">
      <formula>IF(RIGHT(TEXT(AU499,"0.#"),1)=".",TRUE,FALSE)</formula>
    </cfRule>
  </conditionalFormatting>
  <conditionalFormatting sqref="AU497">
    <cfRule type="expression" dxfId="1639" priority="1555">
      <formula>IF(RIGHT(TEXT(AU497,"0.#"),1)=".",FALSE,TRUE)</formula>
    </cfRule>
    <cfRule type="expression" dxfId="1638" priority="1556">
      <formula>IF(RIGHT(TEXT(AU497,"0.#"),1)=".",TRUE,FALSE)</formula>
    </cfRule>
  </conditionalFormatting>
  <conditionalFormatting sqref="AU498">
    <cfRule type="expression" dxfId="1637" priority="1553">
      <formula>IF(RIGHT(TEXT(AU498,"0.#"),1)=".",FALSE,TRUE)</formula>
    </cfRule>
    <cfRule type="expression" dxfId="1636" priority="1554">
      <formula>IF(RIGHT(TEXT(AU498,"0.#"),1)=".",TRUE,FALSE)</formula>
    </cfRule>
  </conditionalFormatting>
  <conditionalFormatting sqref="AQ497">
    <cfRule type="expression" dxfId="1635" priority="1539">
      <formula>IF(RIGHT(TEXT(AQ497,"0.#"),1)=".",FALSE,TRUE)</formula>
    </cfRule>
    <cfRule type="expression" dxfId="1634" priority="1540">
      <formula>IF(RIGHT(TEXT(AQ497,"0.#"),1)=".",TRUE,FALSE)</formula>
    </cfRule>
  </conditionalFormatting>
  <conditionalFormatting sqref="AQ498">
    <cfRule type="expression" dxfId="1633" priority="1543">
      <formula>IF(RIGHT(TEXT(AQ498,"0.#"),1)=".",FALSE,TRUE)</formula>
    </cfRule>
    <cfRule type="expression" dxfId="1632" priority="1544">
      <formula>IF(RIGHT(TEXT(AQ498,"0.#"),1)=".",TRUE,FALSE)</formula>
    </cfRule>
  </conditionalFormatting>
  <conditionalFormatting sqref="AQ499">
    <cfRule type="expression" dxfId="1631" priority="1541">
      <formula>IF(RIGHT(TEXT(AQ499,"0.#"),1)=".",FALSE,TRUE)</formula>
    </cfRule>
    <cfRule type="expression" dxfId="1630" priority="1542">
      <formula>IF(RIGHT(TEXT(AQ499,"0.#"),1)=".",TRUE,FALSE)</formula>
    </cfRule>
  </conditionalFormatting>
  <conditionalFormatting sqref="AE504">
    <cfRule type="expression" dxfId="1629" priority="1533">
      <formula>IF(RIGHT(TEXT(AE504,"0.#"),1)=".",FALSE,TRUE)</formula>
    </cfRule>
    <cfRule type="expression" dxfId="1628" priority="1534">
      <formula>IF(RIGHT(TEXT(AE504,"0.#"),1)=".",TRUE,FALSE)</formula>
    </cfRule>
  </conditionalFormatting>
  <conditionalFormatting sqref="AE502">
    <cfRule type="expression" dxfId="1627" priority="1537">
      <formula>IF(RIGHT(TEXT(AE502,"0.#"),1)=".",FALSE,TRUE)</formula>
    </cfRule>
    <cfRule type="expression" dxfId="1626" priority="1538">
      <formula>IF(RIGHT(TEXT(AE502,"0.#"),1)=".",TRUE,FALSE)</formula>
    </cfRule>
  </conditionalFormatting>
  <conditionalFormatting sqref="AE503">
    <cfRule type="expression" dxfId="1625" priority="1535">
      <formula>IF(RIGHT(TEXT(AE503,"0.#"),1)=".",FALSE,TRUE)</formula>
    </cfRule>
    <cfRule type="expression" dxfId="1624" priority="1536">
      <formula>IF(RIGHT(TEXT(AE503,"0.#"),1)=".",TRUE,FALSE)</formula>
    </cfRule>
  </conditionalFormatting>
  <conditionalFormatting sqref="AU504">
    <cfRule type="expression" dxfId="1623" priority="1521">
      <formula>IF(RIGHT(TEXT(AU504,"0.#"),1)=".",FALSE,TRUE)</formula>
    </cfRule>
    <cfRule type="expression" dxfId="1622" priority="1522">
      <formula>IF(RIGHT(TEXT(AU504,"0.#"),1)=".",TRUE,FALSE)</formula>
    </cfRule>
  </conditionalFormatting>
  <conditionalFormatting sqref="AU502">
    <cfRule type="expression" dxfId="1621" priority="1525">
      <formula>IF(RIGHT(TEXT(AU502,"0.#"),1)=".",FALSE,TRUE)</formula>
    </cfRule>
    <cfRule type="expression" dxfId="1620" priority="1526">
      <formula>IF(RIGHT(TEXT(AU502,"0.#"),1)=".",TRUE,FALSE)</formula>
    </cfRule>
  </conditionalFormatting>
  <conditionalFormatting sqref="AU503">
    <cfRule type="expression" dxfId="1619" priority="1523">
      <formula>IF(RIGHT(TEXT(AU503,"0.#"),1)=".",FALSE,TRUE)</formula>
    </cfRule>
    <cfRule type="expression" dxfId="1618" priority="1524">
      <formula>IF(RIGHT(TEXT(AU503,"0.#"),1)=".",TRUE,FALSE)</formula>
    </cfRule>
  </conditionalFormatting>
  <conditionalFormatting sqref="AQ502">
    <cfRule type="expression" dxfId="1617" priority="1509">
      <formula>IF(RIGHT(TEXT(AQ502,"0.#"),1)=".",FALSE,TRUE)</formula>
    </cfRule>
    <cfRule type="expression" dxfId="1616" priority="1510">
      <formula>IF(RIGHT(TEXT(AQ502,"0.#"),1)=".",TRUE,FALSE)</formula>
    </cfRule>
  </conditionalFormatting>
  <conditionalFormatting sqref="AQ503">
    <cfRule type="expression" dxfId="1615" priority="1513">
      <formula>IF(RIGHT(TEXT(AQ503,"0.#"),1)=".",FALSE,TRUE)</formula>
    </cfRule>
    <cfRule type="expression" dxfId="1614" priority="1514">
      <formula>IF(RIGHT(TEXT(AQ503,"0.#"),1)=".",TRUE,FALSE)</formula>
    </cfRule>
  </conditionalFormatting>
  <conditionalFormatting sqref="AQ504">
    <cfRule type="expression" dxfId="1613" priority="1511">
      <formula>IF(RIGHT(TEXT(AQ504,"0.#"),1)=".",FALSE,TRUE)</formula>
    </cfRule>
    <cfRule type="expression" dxfId="1612" priority="1512">
      <formula>IF(RIGHT(TEXT(AQ504,"0.#"),1)=".",TRUE,FALSE)</formula>
    </cfRule>
  </conditionalFormatting>
  <conditionalFormatting sqref="AE509">
    <cfRule type="expression" dxfId="1611" priority="1503">
      <formula>IF(RIGHT(TEXT(AE509,"0.#"),1)=".",FALSE,TRUE)</formula>
    </cfRule>
    <cfRule type="expression" dxfId="1610" priority="1504">
      <formula>IF(RIGHT(TEXT(AE509,"0.#"),1)=".",TRUE,FALSE)</formula>
    </cfRule>
  </conditionalFormatting>
  <conditionalFormatting sqref="AE507">
    <cfRule type="expression" dxfId="1609" priority="1507">
      <formula>IF(RIGHT(TEXT(AE507,"0.#"),1)=".",FALSE,TRUE)</formula>
    </cfRule>
    <cfRule type="expression" dxfId="1608" priority="1508">
      <formula>IF(RIGHT(TEXT(AE507,"0.#"),1)=".",TRUE,FALSE)</formula>
    </cfRule>
  </conditionalFormatting>
  <conditionalFormatting sqref="AE508">
    <cfRule type="expression" dxfId="1607" priority="1505">
      <formula>IF(RIGHT(TEXT(AE508,"0.#"),1)=".",FALSE,TRUE)</formula>
    </cfRule>
    <cfRule type="expression" dxfId="1606" priority="1506">
      <formula>IF(RIGHT(TEXT(AE508,"0.#"),1)=".",TRUE,FALSE)</formula>
    </cfRule>
  </conditionalFormatting>
  <conditionalFormatting sqref="AU509">
    <cfRule type="expression" dxfId="1605" priority="1491">
      <formula>IF(RIGHT(TEXT(AU509,"0.#"),1)=".",FALSE,TRUE)</formula>
    </cfRule>
    <cfRule type="expression" dxfId="1604" priority="1492">
      <formula>IF(RIGHT(TEXT(AU509,"0.#"),1)=".",TRUE,FALSE)</formula>
    </cfRule>
  </conditionalFormatting>
  <conditionalFormatting sqref="AU507">
    <cfRule type="expression" dxfId="1603" priority="1495">
      <formula>IF(RIGHT(TEXT(AU507,"0.#"),1)=".",FALSE,TRUE)</formula>
    </cfRule>
    <cfRule type="expression" dxfId="1602" priority="1496">
      <formula>IF(RIGHT(TEXT(AU507,"0.#"),1)=".",TRUE,FALSE)</formula>
    </cfRule>
  </conditionalFormatting>
  <conditionalFormatting sqref="AU508">
    <cfRule type="expression" dxfId="1601" priority="1493">
      <formula>IF(RIGHT(TEXT(AU508,"0.#"),1)=".",FALSE,TRUE)</formula>
    </cfRule>
    <cfRule type="expression" dxfId="1600" priority="1494">
      <formula>IF(RIGHT(TEXT(AU508,"0.#"),1)=".",TRUE,FALSE)</formula>
    </cfRule>
  </conditionalFormatting>
  <conditionalFormatting sqref="AQ507">
    <cfRule type="expression" dxfId="1599" priority="1479">
      <formula>IF(RIGHT(TEXT(AQ507,"0.#"),1)=".",FALSE,TRUE)</formula>
    </cfRule>
    <cfRule type="expression" dxfId="1598" priority="1480">
      <formula>IF(RIGHT(TEXT(AQ507,"0.#"),1)=".",TRUE,FALSE)</formula>
    </cfRule>
  </conditionalFormatting>
  <conditionalFormatting sqref="AQ508">
    <cfRule type="expression" dxfId="1597" priority="1483">
      <formula>IF(RIGHT(TEXT(AQ508,"0.#"),1)=".",FALSE,TRUE)</formula>
    </cfRule>
    <cfRule type="expression" dxfId="1596" priority="1484">
      <formula>IF(RIGHT(TEXT(AQ508,"0.#"),1)=".",TRUE,FALSE)</formula>
    </cfRule>
  </conditionalFormatting>
  <conditionalFormatting sqref="AQ509">
    <cfRule type="expression" dxfId="1595" priority="1481">
      <formula>IF(RIGHT(TEXT(AQ509,"0.#"),1)=".",FALSE,TRUE)</formula>
    </cfRule>
    <cfRule type="expression" dxfId="1594" priority="1482">
      <formula>IF(RIGHT(TEXT(AQ509,"0.#"),1)=".",TRUE,FALSE)</formula>
    </cfRule>
  </conditionalFormatting>
  <conditionalFormatting sqref="AE465">
    <cfRule type="expression" dxfId="1593" priority="1773">
      <formula>IF(RIGHT(TEXT(AE465,"0.#"),1)=".",FALSE,TRUE)</formula>
    </cfRule>
    <cfRule type="expression" dxfId="1592" priority="1774">
      <formula>IF(RIGHT(TEXT(AE465,"0.#"),1)=".",TRUE,FALSE)</formula>
    </cfRule>
  </conditionalFormatting>
  <conditionalFormatting sqref="AE463">
    <cfRule type="expression" dxfId="1591" priority="1777">
      <formula>IF(RIGHT(TEXT(AE463,"0.#"),1)=".",FALSE,TRUE)</formula>
    </cfRule>
    <cfRule type="expression" dxfId="1590" priority="1778">
      <formula>IF(RIGHT(TEXT(AE463,"0.#"),1)=".",TRUE,FALSE)</formula>
    </cfRule>
  </conditionalFormatting>
  <conditionalFormatting sqref="AE464">
    <cfRule type="expression" dxfId="1589" priority="1775">
      <formula>IF(RIGHT(TEXT(AE464,"0.#"),1)=".",FALSE,TRUE)</formula>
    </cfRule>
    <cfRule type="expression" dxfId="1588" priority="1776">
      <formula>IF(RIGHT(TEXT(AE464,"0.#"),1)=".",TRUE,FALSE)</formula>
    </cfRule>
  </conditionalFormatting>
  <conditionalFormatting sqref="AM465">
    <cfRule type="expression" dxfId="1587" priority="1767">
      <formula>IF(RIGHT(TEXT(AM465,"0.#"),1)=".",FALSE,TRUE)</formula>
    </cfRule>
    <cfRule type="expression" dxfId="1586" priority="1768">
      <formula>IF(RIGHT(TEXT(AM465,"0.#"),1)=".",TRUE,FALSE)</formula>
    </cfRule>
  </conditionalFormatting>
  <conditionalFormatting sqref="AM463">
    <cfRule type="expression" dxfId="1585" priority="1771">
      <formula>IF(RIGHT(TEXT(AM463,"0.#"),1)=".",FALSE,TRUE)</formula>
    </cfRule>
    <cfRule type="expression" dxfId="1584" priority="1772">
      <formula>IF(RIGHT(TEXT(AM463,"0.#"),1)=".",TRUE,FALSE)</formula>
    </cfRule>
  </conditionalFormatting>
  <conditionalFormatting sqref="AM464">
    <cfRule type="expression" dxfId="1583" priority="1769">
      <formula>IF(RIGHT(TEXT(AM464,"0.#"),1)=".",FALSE,TRUE)</formula>
    </cfRule>
    <cfRule type="expression" dxfId="1582" priority="1770">
      <formula>IF(RIGHT(TEXT(AM464,"0.#"),1)=".",TRUE,FALSE)</formula>
    </cfRule>
  </conditionalFormatting>
  <conditionalFormatting sqref="AU465">
    <cfRule type="expression" dxfId="1581" priority="1761">
      <formula>IF(RIGHT(TEXT(AU465,"0.#"),1)=".",FALSE,TRUE)</formula>
    </cfRule>
    <cfRule type="expression" dxfId="1580" priority="1762">
      <formula>IF(RIGHT(TEXT(AU465,"0.#"),1)=".",TRUE,FALSE)</formula>
    </cfRule>
  </conditionalFormatting>
  <conditionalFormatting sqref="AU463">
    <cfRule type="expression" dxfId="1579" priority="1765">
      <formula>IF(RIGHT(TEXT(AU463,"0.#"),1)=".",FALSE,TRUE)</formula>
    </cfRule>
    <cfRule type="expression" dxfId="1578" priority="1766">
      <formula>IF(RIGHT(TEXT(AU463,"0.#"),1)=".",TRUE,FALSE)</formula>
    </cfRule>
  </conditionalFormatting>
  <conditionalFormatting sqref="AU464">
    <cfRule type="expression" dxfId="1577" priority="1763">
      <formula>IF(RIGHT(TEXT(AU464,"0.#"),1)=".",FALSE,TRUE)</formula>
    </cfRule>
    <cfRule type="expression" dxfId="1576" priority="1764">
      <formula>IF(RIGHT(TEXT(AU464,"0.#"),1)=".",TRUE,FALSE)</formula>
    </cfRule>
  </conditionalFormatting>
  <conditionalFormatting sqref="AI465">
    <cfRule type="expression" dxfId="1575" priority="1755">
      <formula>IF(RIGHT(TEXT(AI465,"0.#"),1)=".",FALSE,TRUE)</formula>
    </cfRule>
    <cfRule type="expression" dxfId="1574" priority="1756">
      <formula>IF(RIGHT(TEXT(AI465,"0.#"),1)=".",TRUE,FALSE)</formula>
    </cfRule>
  </conditionalFormatting>
  <conditionalFormatting sqref="AI463">
    <cfRule type="expression" dxfId="1573" priority="1759">
      <formula>IF(RIGHT(TEXT(AI463,"0.#"),1)=".",FALSE,TRUE)</formula>
    </cfRule>
    <cfRule type="expression" dxfId="1572" priority="1760">
      <formula>IF(RIGHT(TEXT(AI463,"0.#"),1)=".",TRUE,FALSE)</formula>
    </cfRule>
  </conditionalFormatting>
  <conditionalFormatting sqref="AI464">
    <cfRule type="expression" dxfId="1571" priority="1757">
      <formula>IF(RIGHT(TEXT(AI464,"0.#"),1)=".",FALSE,TRUE)</formula>
    </cfRule>
    <cfRule type="expression" dxfId="1570" priority="1758">
      <formula>IF(RIGHT(TEXT(AI464,"0.#"),1)=".",TRUE,FALSE)</formula>
    </cfRule>
  </conditionalFormatting>
  <conditionalFormatting sqref="AQ463">
    <cfRule type="expression" dxfId="1569" priority="1749">
      <formula>IF(RIGHT(TEXT(AQ463,"0.#"),1)=".",FALSE,TRUE)</formula>
    </cfRule>
    <cfRule type="expression" dxfId="1568" priority="1750">
      <formula>IF(RIGHT(TEXT(AQ463,"0.#"),1)=".",TRUE,FALSE)</formula>
    </cfRule>
  </conditionalFormatting>
  <conditionalFormatting sqref="AQ464">
    <cfRule type="expression" dxfId="1567" priority="1753">
      <formula>IF(RIGHT(TEXT(AQ464,"0.#"),1)=".",FALSE,TRUE)</formula>
    </cfRule>
    <cfRule type="expression" dxfId="1566" priority="1754">
      <formula>IF(RIGHT(TEXT(AQ464,"0.#"),1)=".",TRUE,FALSE)</formula>
    </cfRule>
  </conditionalFormatting>
  <conditionalFormatting sqref="AQ465">
    <cfRule type="expression" dxfId="1565" priority="1751">
      <formula>IF(RIGHT(TEXT(AQ465,"0.#"),1)=".",FALSE,TRUE)</formula>
    </cfRule>
    <cfRule type="expression" dxfId="1564" priority="1752">
      <formula>IF(RIGHT(TEXT(AQ465,"0.#"),1)=".",TRUE,FALSE)</formula>
    </cfRule>
  </conditionalFormatting>
  <conditionalFormatting sqref="AE470">
    <cfRule type="expression" dxfId="1563" priority="1743">
      <formula>IF(RIGHT(TEXT(AE470,"0.#"),1)=".",FALSE,TRUE)</formula>
    </cfRule>
    <cfRule type="expression" dxfId="1562" priority="1744">
      <formula>IF(RIGHT(TEXT(AE470,"0.#"),1)=".",TRUE,FALSE)</formula>
    </cfRule>
  </conditionalFormatting>
  <conditionalFormatting sqref="AE468">
    <cfRule type="expression" dxfId="1561" priority="1747">
      <formula>IF(RIGHT(TEXT(AE468,"0.#"),1)=".",FALSE,TRUE)</formula>
    </cfRule>
    <cfRule type="expression" dxfId="1560" priority="1748">
      <formula>IF(RIGHT(TEXT(AE468,"0.#"),1)=".",TRUE,FALSE)</formula>
    </cfRule>
  </conditionalFormatting>
  <conditionalFormatting sqref="AE469">
    <cfRule type="expression" dxfId="1559" priority="1745">
      <formula>IF(RIGHT(TEXT(AE469,"0.#"),1)=".",FALSE,TRUE)</formula>
    </cfRule>
    <cfRule type="expression" dxfId="1558" priority="1746">
      <formula>IF(RIGHT(TEXT(AE469,"0.#"),1)=".",TRUE,FALSE)</formula>
    </cfRule>
  </conditionalFormatting>
  <conditionalFormatting sqref="AM470">
    <cfRule type="expression" dxfId="1557" priority="1737">
      <formula>IF(RIGHT(TEXT(AM470,"0.#"),1)=".",FALSE,TRUE)</formula>
    </cfRule>
    <cfRule type="expression" dxfId="1556" priority="1738">
      <formula>IF(RIGHT(TEXT(AM470,"0.#"),1)=".",TRUE,FALSE)</formula>
    </cfRule>
  </conditionalFormatting>
  <conditionalFormatting sqref="AM468">
    <cfRule type="expression" dxfId="1555" priority="1741">
      <formula>IF(RIGHT(TEXT(AM468,"0.#"),1)=".",FALSE,TRUE)</formula>
    </cfRule>
    <cfRule type="expression" dxfId="1554" priority="1742">
      <formula>IF(RIGHT(TEXT(AM468,"0.#"),1)=".",TRUE,FALSE)</formula>
    </cfRule>
  </conditionalFormatting>
  <conditionalFormatting sqref="AM469">
    <cfRule type="expression" dxfId="1553" priority="1739">
      <formula>IF(RIGHT(TEXT(AM469,"0.#"),1)=".",FALSE,TRUE)</formula>
    </cfRule>
    <cfRule type="expression" dxfId="1552" priority="1740">
      <formula>IF(RIGHT(TEXT(AM469,"0.#"),1)=".",TRUE,FALSE)</formula>
    </cfRule>
  </conditionalFormatting>
  <conditionalFormatting sqref="AU470">
    <cfRule type="expression" dxfId="1551" priority="1731">
      <formula>IF(RIGHT(TEXT(AU470,"0.#"),1)=".",FALSE,TRUE)</formula>
    </cfRule>
    <cfRule type="expression" dxfId="1550" priority="1732">
      <formula>IF(RIGHT(TEXT(AU470,"0.#"),1)=".",TRUE,FALSE)</formula>
    </cfRule>
  </conditionalFormatting>
  <conditionalFormatting sqref="AU468">
    <cfRule type="expression" dxfId="1549" priority="1735">
      <formula>IF(RIGHT(TEXT(AU468,"0.#"),1)=".",FALSE,TRUE)</formula>
    </cfRule>
    <cfRule type="expression" dxfId="1548" priority="1736">
      <formula>IF(RIGHT(TEXT(AU468,"0.#"),1)=".",TRUE,FALSE)</formula>
    </cfRule>
  </conditionalFormatting>
  <conditionalFormatting sqref="AU469">
    <cfRule type="expression" dxfId="1547" priority="1733">
      <formula>IF(RIGHT(TEXT(AU469,"0.#"),1)=".",FALSE,TRUE)</formula>
    </cfRule>
    <cfRule type="expression" dxfId="1546" priority="1734">
      <formula>IF(RIGHT(TEXT(AU469,"0.#"),1)=".",TRUE,FALSE)</formula>
    </cfRule>
  </conditionalFormatting>
  <conditionalFormatting sqref="AI470">
    <cfRule type="expression" dxfId="1545" priority="1725">
      <formula>IF(RIGHT(TEXT(AI470,"0.#"),1)=".",FALSE,TRUE)</formula>
    </cfRule>
    <cfRule type="expression" dxfId="1544" priority="1726">
      <formula>IF(RIGHT(TEXT(AI470,"0.#"),1)=".",TRUE,FALSE)</formula>
    </cfRule>
  </conditionalFormatting>
  <conditionalFormatting sqref="AI468">
    <cfRule type="expression" dxfId="1543" priority="1729">
      <formula>IF(RIGHT(TEXT(AI468,"0.#"),1)=".",FALSE,TRUE)</formula>
    </cfRule>
    <cfRule type="expression" dxfId="1542" priority="1730">
      <formula>IF(RIGHT(TEXT(AI468,"0.#"),1)=".",TRUE,FALSE)</formula>
    </cfRule>
  </conditionalFormatting>
  <conditionalFormatting sqref="AI469">
    <cfRule type="expression" dxfId="1541" priority="1727">
      <formula>IF(RIGHT(TEXT(AI469,"0.#"),1)=".",FALSE,TRUE)</formula>
    </cfRule>
    <cfRule type="expression" dxfId="1540" priority="1728">
      <formula>IF(RIGHT(TEXT(AI469,"0.#"),1)=".",TRUE,FALSE)</formula>
    </cfRule>
  </conditionalFormatting>
  <conditionalFormatting sqref="AQ468">
    <cfRule type="expression" dxfId="1539" priority="1719">
      <formula>IF(RIGHT(TEXT(AQ468,"0.#"),1)=".",FALSE,TRUE)</formula>
    </cfRule>
    <cfRule type="expression" dxfId="1538" priority="1720">
      <formula>IF(RIGHT(TEXT(AQ468,"0.#"),1)=".",TRUE,FALSE)</formula>
    </cfRule>
  </conditionalFormatting>
  <conditionalFormatting sqref="AQ469">
    <cfRule type="expression" dxfId="1537" priority="1723">
      <formula>IF(RIGHT(TEXT(AQ469,"0.#"),1)=".",FALSE,TRUE)</formula>
    </cfRule>
    <cfRule type="expression" dxfId="1536" priority="1724">
      <formula>IF(RIGHT(TEXT(AQ469,"0.#"),1)=".",TRUE,FALSE)</formula>
    </cfRule>
  </conditionalFormatting>
  <conditionalFormatting sqref="AQ470">
    <cfRule type="expression" dxfId="1535" priority="1721">
      <formula>IF(RIGHT(TEXT(AQ470,"0.#"),1)=".",FALSE,TRUE)</formula>
    </cfRule>
    <cfRule type="expression" dxfId="1534" priority="1722">
      <formula>IF(RIGHT(TEXT(AQ470,"0.#"),1)=".",TRUE,FALSE)</formula>
    </cfRule>
  </conditionalFormatting>
  <conditionalFormatting sqref="AE475">
    <cfRule type="expression" dxfId="1533" priority="1713">
      <formula>IF(RIGHT(TEXT(AE475,"0.#"),1)=".",FALSE,TRUE)</formula>
    </cfRule>
    <cfRule type="expression" dxfId="1532" priority="1714">
      <formula>IF(RIGHT(TEXT(AE475,"0.#"),1)=".",TRUE,FALSE)</formula>
    </cfRule>
  </conditionalFormatting>
  <conditionalFormatting sqref="AE473">
    <cfRule type="expression" dxfId="1531" priority="1717">
      <formula>IF(RIGHT(TEXT(AE473,"0.#"),1)=".",FALSE,TRUE)</formula>
    </cfRule>
    <cfRule type="expression" dxfId="1530" priority="1718">
      <formula>IF(RIGHT(TEXT(AE473,"0.#"),1)=".",TRUE,FALSE)</formula>
    </cfRule>
  </conditionalFormatting>
  <conditionalFormatting sqref="AE474">
    <cfRule type="expression" dxfId="1529" priority="1715">
      <formula>IF(RIGHT(TEXT(AE474,"0.#"),1)=".",FALSE,TRUE)</formula>
    </cfRule>
    <cfRule type="expression" dxfId="1528" priority="1716">
      <formula>IF(RIGHT(TEXT(AE474,"0.#"),1)=".",TRUE,FALSE)</formula>
    </cfRule>
  </conditionalFormatting>
  <conditionalFormatting sqref="AM475">
    <cfRule type="expression" dxfId="1527" priority="1707">
      <formula>IF(RIGHT(TEXT(AM475,"0.#"),1)=".",FALSE,TRUE)</formula>
    </cfRule>
    <cfRule type="expression" dxfId="1526" priority="1708">
      <formula>IF(RIGHT(TEXT(AM475,"0.#"),1)=".",TRUE,FALSE)</formula>
    </cfRule>
  </conditionalFormatting>
  <conditionalFormatting sqref="AM473">
    <cfRule type="expression" dxfId="1525" priority="1711">
      <formula>IF(RIGHT(TEXT(AM473,"0.#"),1)=".",FALSE,TRUE)</formula>
    </cfRule>
    <cfRule type="expression" dxfId="1524" priority="1712">
      <formula>IF(RIGHT(TEXT(AM473,"0.#"),1)=".",TRUE,FALSE)</formula>
    </cfRule>
  </conditionalFormatting>
  <conditionalFormatting sqref="AM474">
    <cfRule type="expression" dxfId="1523" priority="1709">
      <formula>IF(RIGHT(TEXT(AM474,"0.#"),1)=".",FALSE,TRUE)</formula>
    </cfRule>
    <cfRule type="expression" dxfId="1522" priority="1710">
      <formula>IF(RIGHT(TEXT(AM474,"0.#"),1)=".",TRUE,FALSE)</formula>
    </cfRule>
  </conditionalFormatting>
  <conditionalFormatting sqref="AU475">
    <cfRule type="expression" dxfId="1521" priority="1701">
      <formula>IF(RIGHT(TEXT(AU475,"0.#"),1)=".",FALSE,TRUE)</formula>
    </cfRule>
    <cfRule type="expression" dxfId="1520" priority="1702">
      <formula>IF(RIGHT(TEXT(AU475,"0.#"),1)=".",TRUE,FALSE)</formula>
    </cfRule>
  </conditionalFormatting>
  <conditionalFormatting sqref="AU473">
    <cfRule type="expression" dxfId="1519" priority="1705">
      <formula>IF(RIGHT(TEXT(AU473,"0.#"),1)=".",FALSE,TRUE)</formula>
    </cfRule>
    <cfRule type="expression" dxfId="1518" priority="1706">
      <formula>IF(RIGHT(TEXT(AU473,"0.#"),1)=".",TRUE,FALSE)</formula>
    </cfRule>
  </conditionalFormatting>
  <conditionalFormatting sqref="AU474">
    <cfRule type="expression" dxfId="1517" priority="1703">
      <formula>IF(RIGHT(TEXT(AU474,"0.#"),1)=".",FALSE,TRUE)</formula>
    </cfRule>
    <cfRule type="expression" dxfId="1516" priority="1704">
      <formula>IF(RIGHT(TEXT(AU474,"0.#"),1)=".",TRUE,FALSE)</formula>
    </cfRule>
  </conditionalFormatting>
  <conditionalFormatting sqref="AI475">
    <cfRule type="expression" dxfId="1515" priority="1695">
      <formula>IF(RIGHT(TEXT(AI475,"0.#"),1)=".",FALSE,TRUE)</formula>
    </cfRule>
    <cfRule type="expression" dxfId="1514" priority="1696">
      <formula>IF(RIGHT(TEXT(AI475,"0.#"),1)=".",TRUE,FALSE)</formula>
    </cfRule>
  </conditionalFormatting>
  <conditionalFormatting sqref="AI473">
    <cfRule type="expression" dxfId="1513" priority="1699">
      <formula>IF(RIGHT(TEXT(AI473,"0.#"),1)=".",FALSE,TRUE)</formula>
    </cfRule>
    <cfRule type="expression" dxfId="1512" priority="1700">
      <formula>IF(RIGHT(TEXT(AI473,"0.#"),1)=".",TRUE,FALSE)</formula>
    </cfRule>
  </conditionalFormatting>
  <conditionalFormatting sqref="AI474">
    <cfRule type="expression" dxfId="1511" priority="1697">
      <formula>IF(RIGHT(TEXT(AI474,"0.#"),1)=".",FALSE,TRUE)</formula>
    </cfRule>
    <cfRule type="expression" dxfId="1510" priority="1698">
      <formula>IF(RIGHT(TEXT(AI474,"0.#"),1)=".",TRUE,FALSE)</formula>
    </cfRule>
  </conditionalFormatting>
  <conditionalFormatting sqref="AQ473">
    <cfRule type="expression" dxfId="1509" priority="1689">
      <formula>IF(RIGHT(TEXT(AQ473,"0.#"),1)=".",FALSE,TRUE)</formula>
    </cfRule>
    <cfRule type="expression" dxfId="1508" priority="1690">
      <formula>IF(RIGHT(TEXT(AQ473,"0.#"),1)=".",TRUE,FALSE)</formula>
    </cfRule>
  </conditionalFormatting>
  <conditionalFormatting sqref="AQ474">
    <cfRule type="expression" dxfId="1507" priority="1693">
      <formula>IF(RIGHT(TEXT(AQ474,"0.#"),1)=".",FALSE,TRUE)</formula>
    </cfRule>
    <cfRule type="expression" dxfId="1506" priority="1694">
      <formula>IF(RIGHT(TEXT(AQ474,"0.#"),1)=".",TRUE,FALSE)</formula>
    </cfRule>
  </conditionalFormatting>
  <conditionalFormatting sqref="AQ475">
    <cfRule type="expression" dxfId="1505" priority="1691">
      <formula>IF(RIGHT(TEXT(AQ475,"0.#"),1)=".",FALSE,TRUE)</formula>
    </cfRule>
    <cfRule type="expression" dxfId="1504" priority="1692">
      <formula>IF(RIGHT(TEXT(AQ475,"0.#"),1)=".",TRUE,FALSE)</formula>
    </cfRule>
  </conditionalFormatting>
  <conditionalFormatting sqref="AE480">
    <cfRule type="expression" dxfId="1503" priority="1683">
      <formula>IF(RIGHT(TEXT(AE480,"0.#"),1)=".",FALSE,TRUE)</formula>
    </cfRule>
    <cfRule type="expression" dxfId="1502" priority="1684">
      <formula>IF(RIGHT(TEXT(AE480,"0.#"),1)=".",TRUE,FALSE)</formula>
    </cfRule>
  </conditionalFormatting>
  <conditionalFormatting sqref="AE478">
    <cfRule type="expression" dxfId="1501" priority="1687">
      <formula>IF(RIGHT(TEXT(AE478,"0.#"),1)=".",FALSE,TRUE)</formula>
    </cfRule>
    <cfRule type="expression" dxfId="1500" priority="1688">
      <formula>IF(RIGHT(TEXT(AE478,"0.#"),1)=".",TRUE,FALSE)</formula>
    </cfRule>
  </conditionalFormatting>
  <conditionalFormatting sqref="AE479">
    <cfRule type="expression" dxfId="1499" priority="1685">
      <formula>IF(RIGHT(TEXT(AE479,"0.#"),1)=".",FALSE,TRUE)</formula>
    </cfRule>
    <cfRule type="expression" dxfId="1498" priority="1686">
      <formula>IF(RIGHT(TEXT(AE479,"0.#"),1)=".",TRUE,FALSE)</formula>
    </cfRule>
  </conditionalFormatting>
  <conditionalFormatting sqref="AM480">
    <cfRule type="expression" dxfId="1497" priority="1677">
      <formula>IF(RIGHT(TEXT(AM480,"0.#"),1)=".",FALSE,TRUE)</formula>
    </cfRule>
    <cfRule type="expression" dxfId="1496" priority="1678">
      <formula>IF(RIGHT(TEXT(AM480,"0.#"),1)=".",TRUE,FALSE)</formula>
    </cfRule>
  </conditionalFormatting>
  <conditionalFormatting sqref="AM478">
    <cfRule type="expression" dxfId="1495" priority="1681">
      <formula>IF(RIGHT(TEXT(AM478,"0.#"),1)=".",FALSE,TRUE)</formula>
    </cfRule>
    <cfRule type="expression" dxfId="1494" priority="1682">
      <formula>IF(RIGHT(TEXT(AM478,"0.#"),1)=".",TRUE,FALSE)</formula>
    </cfRule>
  </conditionalFormatting>
  <conditionalFormatting sqref="AM479">
    <cfRule type="expression" dxfId="1493" priority="1679">
      <formula>IF(RIGHT(TEXT(AM479,"0.#"),1)=".",FALSE,TRUE)</formula>
    </cfRule>
    <cfRule type="expression" dxfId="1492" priority="1680">
      <formula>IF(RIGHT(TEXT(AM479,"0.#"),1)=".",TRUE,FALSE)</formula>
    </cfRule>
  </conditionalFormatting>
  <conditionalFormatting sqref="AU480">
    <cfRule type="expression" dxfId="1491" priority="1671">
      <formula>IF(RIGHT(TEXT(AU480,"0.#"),1)=".",FALSE,TRUE)</formula>
    </cfRule>
    <cfRule type="expression" dxfId="1490" priority="1672">
      <formula>IF(RIGHT(TEXT(AU480,"0.#"),1)=".",TRUE,FALSE)</formula>
    </cfRule>
  </conditionalFormatting>
  <conditionalFormatting sqref="AU478">
    <cfRule type="expression" dxfId="1489" priority="1675">
      <formula>IF(RIGHT(TEXT(AU478,"0.#"),1)=".",FALSE,TRUE)</formula>
    </cfRule>
    <cfRule type="expression" dxfId="1488" priority="1676">
      <formula>IF(RIGHT(TEXT(AU478,"0.#"),1)=".",TRUE,FALSE)</formula>
    </cfRule>
  </conditionalFormatting>
  <conditionalFormatting sqref="AU479">
    <cfRule type="expression" dxfId="1487" priority="1673">
      <formula>IF(RIGHT(TEXT(AU479,"0.#"),1)=".",FALSE,TRUE)</formula>
    </cfRule>
    <cfRule type="expression" dxfId="1486" priority="1674">
      <formula>IF(RIGHT(TEXT(AU479,"0.#"),1)=".",TRUE,FALSE)</formula>
    </cfRule>
  </conditionalFormatting>
  <conditionalFormatting sqref="AI480">
    <cfRule type="expression" dxfId="1485" priority="1665">
      <formula>IF(RIGHT(TEXT(AI480,"0.#"),1)=".",FALSE,TRUE)</formula>
    </cfRule>
    <cfRule type="expression" dxfId="1484" priority="1666">
      <formula>IF(RIGHT(TEXT(AI480,"0.#"),1)=".",TRUE,FALSE)</formula>
    </cfRule>
  </conditionalFormatting>
  <conditionalFormatting sqref="AI478">
    <cfRule type="expression" dxfId="1483" priority="1669">
      <formula>IF(RIGHT(TEXT(AI478,"0.#"),1)=".",FALSE,TRUE)</formula>
    </cfRule>
    <cfRule type="expression" dxfId="1482" priority="1670">
      <formula>IF(RIGHT(TEXT(AI478,"0.#"),1)=".",TRUE,FALSE)</formula>
    </cfRule>
  </conditionalFormatting>
  <conditionalFormatting sqref="AI479">
    <cfRule type="expression" dxfId="1481" priority="1667">
      <formula>IF(RIGHT(TEXT(AI479,"0.#"),1)=".",FALSE,TRUE)</formula>
    </cfRule>
    <cfRule type="expression" dxfId="1480" priority="1668">
      <formula>IF(RIGHT(TEXT(AI479,"0.#"),1)=".",TRUE,FALSE)</formula>
    </cfRule>
  </conditionalFormatting>
  <conditionalFormatting sqref="AQ478">
    <cfRule type="expression" dxfId="1479" priority="1659">
      <formula>IF(RIGHT(TEXT(AQ478,"0.#"),1)=".",FALSE,TRUE)</formula>
    </cfRule>
    <cfRule type="expression" dxfId="1478" priority="1660">
      <formula>IF(RIGHT(TEXT(AQ478,"0.#"),1)=".",TRUE,FALSE)</formula>
    </cfRule>
  </conditionalFormatting>
  <conditionalFormatting sqref="AQ479">
    <cfRule type="expression" dxfId="1477" priority="1663">
      <formula>IF(RIGHT(TEXT(AQ479,"0.#"),1)=".",FALSE,TRUE)</formula>
    </cfRule>
    <cfRule type="expression" dxfId="1476" priority="1664">
      <formula>IF(RIGHT(TEXT(AQ479,"0.#"),1)=".",TRUE,FALSE)</formula>
    </cfRule>
  </conditionalFormatting>
  <conditionalFormatting sqref="AQ480">
    <cfRule type="expression" dxfId="1475" priority="1661">
      <formula>IF(RIGHT(TEXT(AQ480,"0.#"),1)=".",FALSE,TRUE)</formula>
    </cfRule>
    <cfRule type="expression" dxfId="1474" priority="1662">
      <formula>IF(RIGHT(TEXT(AQ480,"0.#"),1)=".",TRUE,FALSE)</formula>
    </cfRule>
  </conditionalFormatting>
  <conditionalFormatting sqref="AM47">
    <cfRule type="expression" dxfId="1473" priority="1953">
      <formula>IF(RIGHT(TEXT(AM47,"0.#"),1)=".",FALSE,TRUE)</formula>
    </cfRule>
    <cfRule type="expression" dxfId="1472" priority="1954">
      <formula>IF(RIGHT(TEXT(AM47,"0.#"),1)=".",TRUE,FALSE)</formula>
    </cfRule>
  </conditionalFormatting>
  <conditionalFormatting sqref="AI46">
    <cfRule type="expression" dxfId="1471" priority="1957">
      <formula>IF(RIGHT(TEXT(AI46,"0.#"),1)=".",FALSE,TRUE)</formula>
    </cfRule>
    <cfRule type="expression" dxfId="1470" priority="1958">
      <formula>IF(RIGHT(TEXT(AI46,"0.#"),1)=".",TRUE,FALSE)</formula>
    </cfRule>
  </conditionalFormatting>
  <conditionalFormatting sqref="AM46">
    <cfRule type="expression" dxfId="1469" priority="1955">
      <formula>IF(RIGHT(TEXT(AM46,"0.#"),1)=".",FALSE,TRUE)</formula>
    </cfRule>
    <cfRule type="expression" dxfId="1468" priority="1956">
      <formula>IF(RIGHT(TEXT(AM46,"0.#"),1)=".",TRUE,FALSE)</formula>
    </cfRule>
  </conditionalFormatting>
  <conditionalFormatting sqref="AU46:AU48">
    <cfRule type="expression" dxfId="1467" priority="1947">
      <formula>IF(RIGHT(TEXT(AU46,"0.#"),1)=".",FALSE,TRUE)</formula>
    </cfRule>
    <cfRule type="expression" dxfId="1466" priority="1948">
      <formula>IF(RIGHT(TEXT(AU46,"0.#"),1)=".",TRUE,FALSE)</formula>
    </cfRule>
  </conditionalFormatting>
  <conditionalFormatting sqref="AM48">
    <cfRule type="expression" dxfId="1465" priority="1951">
      <formula>IF(RIGHT(TEXT(AM48,"0.#"),1)=".",FALSE,TRUE)</formula>
    </cfRule>
    <cfRule type="expression" dxfId="1464" priority="1952">
      <formula>IF(RIGHT(TEXT(AM48,"0.#"),1)=".",TRUE,FALSE)</formula>
    </cfRule>
  </conditionalFormatting>
  <conditionalFormatting sqref="AQ46:AQ48">
    <cfRule type="expression" dxfId="1463" priority="1949">
      <formula>IF(RIGHT(TEXT(AQ46,"0.#"),1)=".",FALSE,TRUE)</formula>
    </cfRule>
    <cfRule type="expression" dxfId="1462" priority="1950">
      <formula>IF(RIGHT(TEXT(AQ46,"0.#"),1)=".",TRUE,FALSE)</formula>
    </cfRule>
  </conditionalFormatting>
  <conditionalFormatting sqref="AE146:AE147 AI146:AI147 AM146:AM147 AQ146:AQ147 AU146:AU147">
    <cfRule type="expression" dxfId="1461" priority="1941">
      <formula>IF(RIGHT(TEXT(AE146,"0.#"),1)=".",FALSE,TRUE)</formula>
    </cfRule>
    <cfRule type="expression" dxfId="1460" priority="1942">
      <formula>IF(RIGHT(TEXT(AE146,"0.#"),1)=".",TRUE,FALSE)</formula>
    </cfRule>
  </conditionalFormatting>
  <conditionalFormatting sqref="AE138:AE139 AI138:AI139 AM138:AM139 AQ138:AQ139 AU138:AU139">
    <cfRule type="expression" dxfId="1459" priority="1945">
      <formula>IF(RIGHT(TEXT(AE138,"0.#"),1)=".",FALSE,TRUE)</formula>
    </cfRule>
    <cfRule type="expression" dxfId="1458" priority="1946">
      <formula>IF(RIGHT(TEXT(AE138,"0.#"),1)=".",TRUE,FALSE)</formula>
    </cfRule>
  </conditionalFormatting>
  <conditionalFormatting sqref="AE142:AE143 AI142:AI143 AM142:AM143 AQ142:AQ143 AU142:AU143">
    <cfRule type="expression" dxfId="1457" priority="1943">
      <formula>IF(RIGHT(TEXT(AE142,"0.#"),1)=".",FALSE,TRUE)</formula>
    </cfRule>
    <cfRule type="expression" dxfId="1456" priority="1944">
      <formula>IF(RIGHT(TEXT(AE142,"0.#"),1)=".",TRUE,FALSE)</formula>
    </cfRule>
  </conditionalFormatting>
  <conditionalFormatting sqref="AE198:AE199 AI198:AI199 AM198:AM199 AQ198:AQ199 AU198:AU199">
    <cfRule type="expression" dxfId="1455" priority="1935">
      <formula>IF(RIGHT(TEXT(AE198,"0.#"),1)=".",FALSE,TRUE)</formula>
    </cfRule>
    <cfRule type="expression" dxfId="1454" priority="1936">
      <formula>IF(RIGHT(TEXT(AE198,"0.#"),1)=".",TRUE,FALSE)</formula>
    </cfRule>
  </conditionalFormatting>
  <conditionalFormatting sqref="AE150:AE151 AI150:AI151 AM150:AM151 AQ150:AQ151 AU150:AU151">
    <cfRule type="expression" dxfId="1453" priority="1939">
      <formula>IF(RIGHT(TEXT(AE150,"0.#"),1)=".",FALSE,TRUE)</formula>
    </cfRule>
    <cfRule type="expression" dxfId="1452" priority="1940">
      <formula>IF(RIGHT(TEXT(AE150,"0.#"),1)=".",TRUE,FALSE)</formula>
    </cfRule>
  </conditionalFormatting>
  <conditionalFormatting sqref="AE194:AE195 AI194:AI195 AM194:AM195 AQ194:AQ195 AU194:AU195">
    <cfRule type="expression" dxfId="1451" priority="1937">
      <formula>IF(RIGHT(TEXT(AE194,"0.#"),1)=".",FALSE,TRUE)</formula>
    </cfRule>
    <cfRule type="expression" dxfId="1450" priority="1938">
      <formula>IF(RIGHT(TEXT(AE194,"0.#"),1)=".",TRUE,FALSE)</formula>
    </cfRule>
  </conditionalFormatting>
  <conditionalFormatting sqref="AE210:AE211 AI210:AI211 AM210:AM211 AQ210:AQ211 AU210:AU211">
    <cfRule type="expression" dxfId="1449" priority="1929">
      <formula>IF(RIGHT(TEXT(AE210,"0.#"),1)=".",FALSE,TRUE)</formula>
    </cfRule>
    <cfRule type="expression" dxfId="1448" priority="1930">
      <formula>IF(RIGHT(TEXT(AE210,"0.#"),1)=".",TRUE,FALSE)</formula>
    </cfRule>
  </conditionalFormatting>
  <conditionalFormatting sqref="AE202:AE203 AI202:AI203 AM202:AM203 AQ202:AQ203 AU202:AU203">
    <cfRule type="expression" dxfId="1447" priority="1933">
      <formula>IF(RIGHT(TEXT(AE202,"0.#"),1)=".",FALSE,TRUE)</formula>
    </cfRule>
    <cfRule type="expression" dxfId="1446" priority="1934">
      <formula>IF(RIGHT(TEXT(AE202,"0.#"),1)=".",TRUE,FALSE)</formula>
    </cfRule>
  </conditionalFormatting>
  <conditionalFormatting sqref="AE206:AE207 AI206:AI207 AM206:AM207 AQ206:AQ207 AU206:AU207">
    <cfRule type="expression" dxfId="1445" priority="1931">
      <formula>IF(RIGHT(TEXT(AE206,"0.#"),1)=".",FALSE,TRUE)</formula>
    </cfRule>
    <cfRule type="expression" dxfId="1444" priority="1932">
      <formula>IF(RIGHT(TEXT(AE206,"0.#"),1)=".",TRUE,FALSE)</formula>
    </cfRule>
  </conditionalFormatting>
  <conditionalFormatting sqref="AE262:AE263 AI262:AI263 AM262:AM263 AQ262:AQ263 AU262:AU263">
    <cfRule type="expression" dxfId="1443" priority="1923">
      <formula>IF(RIGHT(TEXT(AE262,"0.#"),1)=".",FALSE,TRUE)</formula>
    </cfRule>
    <cfRule type="expression" dxfId="1442" priority="1924">
      <formula>IF(RIGHT(TEXT(AE262,"0.#"),1)=".",TRUE,FALSE)</formula>
    </cfRule>
  </conditionalFormatting>
  <conditionalFormatting sqref="AE254:AE255 AI254:AI255 AM254:AM255 AQ254:AQ255 AU254:AU255">
    <cfRule type="expression" dxfId="1441" priority="1927">
      <formula>IF(RIGHT(TEXT(AE254,"0.#"),1)=".",FALSE,TRUE)</formula>
    </cfRule>
    <cfRule type="expression" dxfId="1440" priority="1928">
      <formula>IF(RIGHT(TEXT(AE254,"0.#"),1)=".",TRUE,FALSE)</formula>
    </cfRule>
  </conditionalFormatting>
  <conditionalFormatting sqref="AE258:AE259 AI258:AI259 AM258:AM259 AQ258:AQ259 AU258:AU259">
    <cfRule type="expression" dxfId="1439" priority="1925">
      <formula>IF(RIGHT(TEXT(AE258,"0.#"),1)=".",FALSE,TRUE)</formula>
    </cfRule>
    <cfRule type="expression" dxfId="1438" priority="1926">
      <formula>IF(RIGHT(TEXT(AE258,"0.#"),1)=".",TRUE,FALSE)</formula>
    </cfRule>
  </conditionalFormatting>
  <conditionalFormatting sqref="AE314:AE315 AI314:AI315 AM314:AM315 AQ314:AQ315 AU314:AU315">
    <cfRule type="expression" dxfId="1437" priority="1917">
      <formula>IF(RIGHT(TEXT(AE314,"0.#"),1)=".",FALSE,TRUE)</formula>
    </cfRule>
    <cfRule type="expression" dxfId="1436" priority="1918">
      <formula>IF(RIGHT(TEXT(AE314,"0.#"),1)=".",TRUE,FALSE)</formula>
    </cfRule>
  </conditionalFormatting>
  <conditionalFormatting sqref="AE266:AE267 AI266:AI267 AM266:AM267 AQ266:AQ267 AU266:AU267">
    <cfRule type="expression" dxfId="1435" priority="1921">
      <formula>IF(RIGHT(TEXT(AE266,"0.#"),1)=".",FALSE,TRUE)</formula>
    </cfRule>
    <cfRule type="expression" dxfId="1434" priority="1922">
      <formula>IF(RIGHT(TEXT(AE266,"0.#"),1)=".",TRUE,FALSE)</formula>
    </cfRule>
  </conditionalFormatting>
  <conditionalFormatting sqref="AE270:AE271 AI270:AI271 AM270:AM271 AQ270:AQ271 AU270:AU271">
    <cfRule type="expression" dxfId="1433" priority="1919">
      <formula>IF(RIGHT(TEXT(AE270,"0.#"),1)=".",FALSE,TRUE)</formula>
    </cfRule>
    <cfRule type="expression" dxfId="1432" priority="1920">
      <formula>IF(RIGHT(TEXT(AE270,"0.#"),1)=".",TRUE,FALSE)</formula>
    </cfRule>
  </conditionalFormatting>
  <conditionalFormatting sqref="AE326:AE327 AI326:AI327 AM326:AM327 AQ326:AQ327 AU326:AU327">
    <cfRule type="expression" dxfId="1431" priority="1911">
      <formula>IF(RIGHT(TEXT(AE326,"0.#"),1)=".",FALSE,TRUE)</formula>
    </cfRule>
    <cfRule type="expression" dxfId="1430" priority="1912">
      <formula>IF(RIGHT(TEXT(AE326,"0.#"),1)=".",TRUE,FALSE)</formula>
    </cfRule>
  </conditionalFormatting>
  <conditionalFormatting sqref="AE318:AE319 AI318:AI319 AM318:AM319 AQ318:AQ319 AU318:AU319">
    <cfRule type="expression" dxfId="1429" priority="1915">
      <formula>IF(RIGHT(TEXT(AE318,"0.#"),1)=".",FALSE,TRUE)</formula>
    </cfRule>
    <cfRule type="expression" dxfId="1428" priority="1916">
      <formula>IF(RIGHT(TEXT(AE318,"0.#"),1)=".",TRUE,FALSE)</formula>
    </cfRule>
  </conditionalFormatting>
  <conditionalFormatting sqref="AE322:AE323 AI322:AI323 AM322:AM323 AQ322:AQ323 AU322:AU323">
    <cfRule type="expression" dxfId="1427" priority="1913">
      <formula>IF(RIGHT(TEXT(AE322,"0.#"),1)=".",FALSE,TRUE)</formula>
    </cfRule>
    <cfRule type="expression" dxfId="1426" priority="1914">
      <formula>IF(RIGHT(TEXT(AE322,"0.#"),1)=".",TRUE,FALSE)</formula>
    </cfRule>
  </conditionalFormatting>
  <conditionalFormatting sqref="AE378:AE379 AI378:AI379 AM378:AM379 AQ378:AQ379 AU378:AU379">
    <cfRule type="expression" dxfId="1425" priority="1905">
      <formula>IF(RIGHT(TEXT(AE378,"0.#"),1)=".",FALSE,TRUE)</formula>
    </cfRule>
    <cfRule type="expression" dxfId="1424" priority="1906">
      <formula>IF(RIGHT(TEXT(AE378,"0.#"),1)=".",TRUE,FALSE)</formula>
    </cfRule>
  </conditionalFormatting>
  <conditionalFormatting sqref="AE330:AE331 AI330:AI331 AM330:AM331 AQ330:AQ331 AU330:AU331">
    <cfRule type="expression" dxfId="1423" priority="1909">
      <formula>IF(RIGHT(TEXT(AE330,"0.#"),1)=".",FALSE,TRUE)</formula>
    </cfRule>
    <cfRule type="expression" dxfId="1422" priority="1910">
      <formula>IF(RIGHT(TEXT(AE330,"0.#"),1)=".",TRUE,FALSE)</formula>
    </cfRule>
  </conditionalFormatting>
  <conditionalFormatting sqref="AE374:AE375 AI374:AI375 AM374:AM375 AQ374:AQ375 AU374:AU375">
    <cfRule type="expression" dxfId="1421" priority="1907">
      <formula>IF(RIGHT(TEXT(AE374,"0.#"),1)=".",FALSE,TRUE)</formula>
    </cfRule>
    <cfRule type="expression" dxfId="1420" priority="1908">
      <formula>IF(RIGHT(TEXT(AE374,"0.#"),1)=".",TRUE,FALSE)</formula>
    </cfRule>
  </conditionalFormatting>
  <conditionalFormatting sqref="AE390:AE391 AI390:AI391 AM390:AM391 AQ390:AQ391 AU390:AU391">
    <cfRule type="expression" dxfId="1419" priority="1899">
      <formula>IF(RIGHT(TEXT(AE390,"0.#"),1)=".",FALSE,TRUE)</formula>
    </cfRule>
    <cfRule type="expression" dxfId="1418" priority="1900">
      <formula>IF(RIGHT(TEXT(AE390,"0.#"),1)=".",TRUE,FALSE)</formula>
    </cfRule>
  </conditionalFormatting>
  <conditionalFormatting sqref="AE382:AE383 AI382:AI383 AM382:AM383 AQ382:AQ383 AU382:AU383">
    <cfRule type="expression" dxfId="1417" priority="1903">
      <formula>IF(RIGHT(TEXT(AE382,"0.#"),1)=".",FALSE,TRUE)</formula>
    </cfRule>
    <cfRule type="expression" dxfId="1416" priority="1904">
      <formula>IF(RIGHT(TEXT(AE382,"0.#"),1)=".",TRUE,FALSE)</formula>
    </cfRule>
  </conditionalFormatting>
  <conditionalFormatting sqref="AE386:AE387 AI386:AI387 AM386:AM387 AQ386:AQ387 AU386:AU387">
    <cfRule type="expression" dxfId="1415" priority="1901">
      <formula>IF(RIGHT(TEXT(AE386,"0.#"),1)=".",FALSE,TRUE)</formula>
    </cfRule>
    <cfRule type="expression" dxfId="1414" priority="1902">
      <formula>IF(RIGHT(TEXT(AE386,"0.#"),1)=".",TRUE,FALSE)</formula>
    </cfRule>
  </conditionalFormatting>
  <conditionalFormatting sqref="AE440">
    <cfRule type="expression" dxfId="1413" priority="1893">
      <formula>IF(RIGHT(TEXT(AE440,"0.#"),1)=".",FALSE,TRUE)</formula>
    </cfRule>
    <cfRule type="expression" dxfId="1412" priority="1894">
      <formula>IF(RIGHT(TEXT(AE440,"0.#"),1)=".",TRUE,FALSE)</formula>
    </cfRule>
  </conditionalFormatting>
  <conditionalFormatting sqref="AE438">
    <cfRule type="expression" dxfId="1411" priority="1897">
      <formula>IF(RIGHT(TEXT(AE438,"0.#"),1)=".",FALSE,TRUE)</formula>
    </cfRule>
    <cfRule type="expression" dxfId="1410" priority="1898">
      <formula>IF(RIGHT(TEXT(AE438,"0.#"),1)=".",TRUE,FALSE)</formula>
    </cfRule>
  </conditionalFormatting>
  <conditionalFormatting sqref="AE439">
    <cfRule type="expression" dxfId="1409" priority="1895">
      <formula>IF(RIGHT(TEXT(AE439,"0.#"),1)=".",FALSE,TRUE)</formula>
    </cfRule>
    <cfRule type="expression" dxfId="1408" priority="1896">
      <formula>IF(RIGHT(TEXT(AE439,"0.#"),1)=".",TRUE,FALSE)</formula>
    </cfRule>
  </conditionalFormatting>
  <conditionalFormatting sqref="AM440">
    <cfRule type="expression" dxfId="1407" priority="1887">
      <formula>IF(RIGHT(TEXT(AM440,"0.#"),1)=".",FALSE,TRUE)</formula>
    </cfRule>
    <cfRule type="expression" dxfId="1406" priority="1888">
      <formula>IF(RIGHT(TEXT(AM440,"0.#"),1)=".",TRUE,FALSE)</formula>
    </cfRule>
  </conditionalFormatting>
  <conditionalFormatting sqref="AM438">
    <cfRule type="expression" dxfId="1405" priority="1891">
      <formula>IF(RIGHT(TEXT(AM438,"0.#"),1)=".",FALSE,TRUE)</formula>
    </cfRule>
    <cfRule type="expression" dxfId="1404" priority="1892">
      <formula>IF(RIGHT(TEXT(AM438,"0.#"),1)=".",TRUE,FALSE)</formula>
    </cfRule>
  </conditionalFormatting>
  <conditionalFormatting sqref="AM439">
    <cfRule type="expression" dxfId="1403" priority="1889">
      <formula>IF(RIGHT(TEXT(AM439,"0.#"),1)=".",FALSE,TRUE)</formula>
    </cfRule>
    <cfRule type="expression" dxfId="1402" priority="1890">
      <formula>IF(RIGHT(TEXT(AM439,"0.#"),1)=".",TRUE,FALSE)</formula>
    </cfRule>
  </conditionalFormatting>
  <conditionalFormatting sqref="AU440">
    <cfRule type="expression" dxfId="1401" priority="1881">
      <formula>IF(RIGHT(TEXT(AU440,"0.#"),1)=".",FALSE,TRUE)</formula>
    </cfRule>
    <cfRule type="expression" dxfId="1400" priority="1882">
      <formula>IF(RIGHT(TEXT(AU440,"0.#"),1)=".",TRUE,FALSE)</formula>
    </cfRule>
  </conditionalFormatting>
  <conditionalFormatting sqref="AU438">
    <cfRule type="expression" dxfId="1399" priority="1885">
      <formula>IF(RIGHT(TEXT(AU438,"0.#"),1)=".",FALSE,TRUE)</formula>
    </cfRule>
    <cfRule type="expression" dxfId="1398" priority="1886">
      <formula>IF(RIGHT(TEXT(AU438,"0.#"),1)=".",TRUE,FALSE)</formula>
    </cfRule>
  </conditionalFormatting>
  <conditionalFormatting sqref="AU439">
    <cfRule type="expression" dxfId="1397" priority="1883">
      <formula>IF(RIGHT(TEXT(AU439,"0.#"),1)=".",FALSE,TRUE)</formula>
    </cfRule>
    <cfRule type="expression" dxfId="1396" priority="1884">
      <formula>IF(RIGHT(TEXT(AU439,"0.#"),1)=".",TRUE,FALSE)</formula>
    </cfRule>
  </conditionalFormatting>
  <conditionalFormatting sqref="AI440">
    <cfRule type="expression" dxfId="1395" priority="1875">
      <formula>IF(RIGHT(TEXT(AI440,"0.#"),1)=".",FALSE,TRUE)</formula>
    </cfRule>
    <cfRule type="expression" dxfId="1394" priority="1876">
      <formula>IF(RIGHT(TEXT(AI440,"0.#"),1)=".",TRUE,FALSE)</formula>
    </cfRule>
  </conditionalFormatting>
  <conditionalFormatting sqref="AI438">
    <cfRule type="expression" dxfId="1393" priority="1879">
      <formula>IF(RIGHT(TEXT(AI438,"0.#"),1)=".",FALSE,TRUE)</formula>
    </cfRule>
    <cfRule type="expression" dxfId="1392" priority="1880">
      <formula>IF(RIGHT(TEXT(AI438,"0.#"),1)=".",TRUE,FALSE)</formula>
    </cfRule>
  </conditionalFormatting>
  <conditionalFormatting sqref="AI439">
    <cfRule type="expression" dxfId="1391" priority="1877">
      <formula>IF(RIGHT(TEXT(AI439,"0.#"),1)=".",FALSE,TRUE)</formula>
    </cfRule>
    <cfRule type="expression" dxfId="1390" priority="1878">
      <formula>IF(RIGHT(TEXT(AI439,"0.#"),1)=".",TRUE,FALSE)</formula>
    </cfRule>
  </conditionalFormatting>
  <conditionalFormatting sqref="AQ438">
    <cfRule type="expression" dxfId="1389" priority="1869">
      <formula>IF(RIGHT(TEXT(AQ438,"0.#"),1)=".",FALSE,TRUE)</formula>
    </cfRule>
    <cfRule type="expression" dxfId="1388" priority="1870">
      <formula>IF(RIGHT(TEXT(AQ438,"0.#"),1)=".",TRUE,FALSE)</formula>
    </cfRule>
  </conditionalFormatting>
  <conditionalFormatting sqref="AQ439">
    <cfRule type="expression" dxfId="1387" priority="1873">
      <formula>IF(RIGHT(TEXT(AQ439,"0.#"),1)=".",FALSE,TRUE)</formula>
    </cfRule>
    <cfRule type="expression" dxfId="1386" priority="1874">
      <formula>IF(RIGHT(TEXT(AQ439,"0.#"),1)=".",TRUE,FALSE)</formula>
    </cfRule>
  </conditionalFormatting>
  <conditionalFormatting sqref="AQ440">
    <cfRule type="expression" dxfId="1385" priority="1871">
      <formula>IF(RIGHT(TEXT(AQ440,"0.#"),1)=".",FALSE,TRUE)</formula>
    </cfRule>
    <cfRule type="expression" dxfId="1384" priority="1872">
      <formula>IF(RIGHT(TEXT(AQ440,"0.#"),1)=".",TRUE,FALSE)</formula>
    </cfRule>
  </conditionalFormatting>
  <conditionalFormatting sqref="AE445">
    <cfRule type="expression" dxfId="1383" priority="1863">
      <formula>IF(RIGHT(TEXT(AE445,"0.#"),1)=".",FALSE,TRUE)</formula>
    </cfRule>
    <cfRule type="expression" dxfId="1382" priority="1864">
      <formula>IF(RIGHT(TEXT(AE445,"0.#"),1)=".",TRUE,FALSE)</formula>
    </cfRule>
  </conditionalFormatting>
  <conditionalFormatting sqref="AE443">
    <cfRule type="expression" dxfId="1381" priority="1867">
      <formula>IF(RIGHT(TEXT(AE443,"0.#"),1)=".",FALSE,TRUE)</formula>
    </cfRule>
    <cfRule type="expression" dxfId="1380" priority="1868">
      <formula>IF(RIGHT(TEXT(AE443,"0.#"),1)=".",TRUE,FALSE)</formula>
    </cfRule>
  </conditionalFormatting>
  <conditionalFormatting sqref="AE444">
    <cfRule type="expression" dxfId="1379" priority="1865">
      <formula>IF(RIGHT(TEXT(AE444,"0.#"),1)=".",FALSE,TRUE)</formula>
    </cfRule>
    <cfRule type="expression" dxfId="1378" priority="1866">
      <formula>IF(RIGHT(TEXT(AE444,"0.#"),1)=".",TRUE,FALSE)</formula>
    </cfRule>
  </conditionalFormatting>
  <conditionalFormatting sqref="AM445">
    <cfRule type="expression" dxfId="1377" priority="1857">
      <formula>IF(RIGHT(TEXT(AM445,"0.#"),1)=".",FALSE,TRUE)</formula>
    </cfRule>
    <cfRule type="expression" dxfId="1376" priority="1858">
      <formula>IF(RIGHT(TEXT(AM445,"0.#"),1)=".",TRUE,FALSE)</formula>
    </cfRule>
  </conditionalFormatting>
  <conditionalFormatting sqref="AM443">
    <cfRule type="expression" dxfId="1375" priority="1861">
      <formula>IF(RIGHT(TEXT(AM443,"0.#"),1)=".",FALSE,TRUE)</formula>
    </cfRule>
    <cfRule type="expression" dxfId="1374" priority="1862">
      <formula>IF(RIGHT(TEXT(AM443,"0.#"),1)=".",TRUE,FALSE)</formula>
    </cfRule>
  </conditionalFormatting>
  <conditionalFormatting sqref="AM444">
    <cfRule type="expression" dxfId="1373" priority="1859">
      <formula>IF(RIGHT(TEXT(AM444,"0.#"),1)=".",FALSE,TRUE)</formula>
    </cfRule>
    <cfRule type="expression" dxfId="1372" priority="1860">
      <formula>IF(RIGHT(TEXT(AM444,"0.#"),1)=".",TRUE,FALSE)</formula>
    </cfRule>
  </conditionalFormatting>
  <conditionalFormatting sqref="AU445">
    <cfRule type="expression" dxfId="1371" priority="1851">
      <formula>IF(RIGHT(TEXT(AU445,"0.#"),1)=".",FALSE,TRUE)</formula>
    </cfRule>
    <cfRule type="expression" dxfId="1370" priority="1852">
      <formula>IF(RIGHT(TEXT(AU445,"0.#"),1)=".",TRUE,FALSE)</formula>
    </cfRule>
  </conditionalFormatting>
  <conditionalFormatting sqref="AU443">
    <cfRule type="expression" dxfId="1369" priority="1855">
      <formula>IF(RIGHT(TEXT(AU443,"0.#"),1)=".",FALSE,TRUE)</formula>
    </cfRule>
    <cfRule type="expression" dxfId="1368" priority="1856">
      <formula>IF(RIGHT(TEXT(AU443,"0.#"),1)=".",TRUE,FALSE)</formula>
    </cfRule>
  </conditionalFormatting>
  <conditionalFormatting sqref="AU444">
    <cfRule type="expression" dxfId="1367" priority="1853">
      <formula>IF(RIGHT(TEXT(AU444,"0.#"),1)=".",FALSE,TRUE)</formula>
    </cfRule>
    <cfRule type="expression" dxfId="1366" priority="1854">
      <formula>IF(RIGHT(TEXT(AU444,"0.#"),1)=".",TRUE,FALSE)</formula>
    </cfRule>
  </conditionalFormatting>
  <conditionalFormatting sqref="AI445">
    <cfRule type="expression" dxfId="1365" priority="1845">
      <formula>IF(RIGHT(TEXT(AI445,"0.#"),1)=".",FALSE,TRUE)</formula>
    </cfRule>
    <cfRule type="expression" dxfId="1364" priority="1846">
      <formula>IF(RIGHT(TEXT(AI445,"0.#"),1)=".",TRUE,FALSE)</formula>
    </cfRule>
  </conditionalFormatting>
  <conditionalFormatting sqref="AI443">
    <cfRule type="expression" dxfId="1363" priority="1849">
      <formula>IF(RIGHT(TEXT(AI443,"0.#"),1)=".",FALSE,TRUE)</formula>
    </cfRule>
    <cfRule type="expression" dxfId="1362" priority="1850">
      <formula>IF(RIGHT(TEXT(AI443,"0.#"),1)=".",TRUE,FALSE)</formula>
    </cfRule>
  </conditionalFormatting>
  <conditionalFormatting sqref="AI444">
    <cfRule type="expression" dxfId="1361" priority="1847">
      <formula>IF(RIGHT(TEXT(AI444,"0.#"),1)=".",FALSE,TRUE)</formula>
    </cfRule>
    <cfRule type="expression" dxfId="1360" priority="1848">
      <formula>IF(RIGHT(TEXT(AI444,"0.#"),1)=".",TRUE,FALSE)</formula>
    </cfRule>
  </conditionalFormatting>
  <conditionalFormatting sqref="AQ443">
    <cfRule type="expression" dxfId="1359" priority="1839">
      <formula>IF(RIGHT(TEXT(AQ443,"0.#"),1)=".",FALSE,TRUE)</formula>
    </cfRule>
    <cfRule type="expression" dxfId="1358" priority="1840">
      <formula>IF(RIGHT(TEXT(AQ443,"0.#"),1)=".",TRUE,FALSE)</formula>
    </cfRule>
  </conditionalFormatting>
  <conditionalFormatting sqref="AQ444">
    <cfRule type="expression" dxfId="1357" priority="1843">
      <formula>IF(RIGHT(TEXT(AQ444,"0.#"),1)=".",FALSE,TRUE)</formula>
    </cfRule>
    <cfRule type="expression" dxfId="1356" priority="1844">
      <formula>IF(RIGHT(TEXT(AQ444,"0.#"),1)=".",TRUE,FALSE)</formula>
    </cfRule>
  </conditionalFormatting>
  <conditionalFormatting sqref="AQ445">
    <cfRule type="expression" dxfId="1355" priority="1841">
      <formula>IF(RIGHT(TEXT(AQ445,"0.#"),1)=".",FALSE,TRUE)</formula>
    </cfRule>
    <cfRule type="expression" dxfId="1354" priority="1842">
      <formula>IF(RIGHT(TEXT(AQ445,"0.#"),1)=".",TRUE,FALSE)</formula>
    </cfRule>
  </conditionalFormatting>
  <conditionalFormatting sqref="Y872:Y899">
    <cfRule type="expression" dxfId="1353" priority="2069">
      <formula>IF(RIGHT(TEXT(Y872,"0.#"),1)=".",FALSE,TRUE)</formula>
    </cfRule>
    <cfRule type="expression" dxfId="1352" priority="2070">
      <formula>IF(RIGHT(TEXT(Y872,"0.#"),1)=".",TRUE,FALSE)</formula>
    </cfRule>
  </conditionalFormatting>
  <conditionalFormatting sqref="Y870:Y871">
    <cfRule type="expression" dxfId="1351" priority="2063">
      <formula>IF(RIGHT(TEXT(Y870,"0.#"),1)=".",FALSE,TRUE)</formula>
    </cfRule>
    <cfRule type="expression" dxfId="1350" priority="2064">
      <formula>IF(RIGHT(TEXT(Y870,"0.#"),1)=".",TRUE,FALSE)</formula>
    </cfRule>
  </conditionalFormatting>
  <conditionalFormatting sqref="Y905:Y932">
    <cfRule type="expression" dxfId="1349" priority="2057">
      <formula>IF(RIGHT(TEXT(Y905,"0.#"),1)=".",FALSE,TRUE)</formula>
    </cfRule>
    <cfRule type="expression" dxfId="1348" priority="2058">
      <formula>IF(RIGHT(TEXT(Y905,"0.#"),1)=".",TRUE,FALSE)</formula>
    </cfRule>
  </conditionalFormatting>
  <conditionalFormatting sqref="Y903:Y904">
    <cfRule type="expression" dxfId="1347" priority="2051">
      <formula>IF(RIGHT(TEXT(Y903,"0.#"),1)=".",FALSE,TRUE)</formula>
    </cfRule>
    <cfRule type="expression" dxfId="1346" priority="2052">
      <formula>IF(RIGHT(TEXT(Y903,"0.#"),1)=".",TRUE,FALSE)</formula>
    </cfRule>
  </conditionalFormatting>
  <conditionalFormatting sqref="Y939:Y965">
    <cfRule type="expression" dxfId="1345" priority="2045">
      <formula>IF(RIGHT(TEXT(Y939,"0.#"),1)=".",FALSE,TRUE)</formula>
    </cfRule>
    <cfRule type="expression" dxfId="1344" priority="2046">
      <formula>IF(RIGHT(TEXT(Y939,"0.#"),1)=".",TRUE,FALSE)</formula>
    </cfRule>
  </conditionalFormatting>
  <conditionalFormatting sqref="Y936:Y938">
    <cfRule type="expression" dxfId="1343" priority="2039">
      <formula>IF(RIGHT(TEXT(Y936,"0.#"),1)=".",FALSE,TRUE)</formula>
    </cfRule>
    <cfRule type="expression" dxfId="1342" priority="2040">
      <formula>IF(RIGHT(TEXT(Y936,"0.#"),1)=".",TRUE,FALSE)</formula>
    </cfRule>
  </conditionalFormatting>
  <conditionalFormatting sqref="Y971:Y998">
    <cfRule type="expression" dxfId="1341" priority="2033">
      <formula>IF(RIGHT(TEXT(Y971,"0.#"),1)=".",FALSE,TRUE)</formula>
    </cfRule>
    <cfRule type="expression" dxfId="1340" priority="2034">
      <formula>IF(RIGHT(TEXT(Y971,"0.#"),1)=".",TRUE,FALSE)</formula>
    </cfRule>
  </conditionalFormatting>
  <conditionalFormatting sqref="Y969:Y970">
    <cfRule type="expression" dxfId="1339" priority="2027">
      <formula>IF(RIGHT(TEXT(Y969,"0.#"),1)=".",FALSE,TRUE)</formula>
    </cfRule>
    <cfRule type="expression" dxfId="1338" priority="2028">
      <formula>IF(RIGHT(TEXT(Y969,"0.#"),1)=".",TRUE,FALSE)</formula>
    </cfRule>
  </conditionalFormatting>
  <conditionalFormatting sqref="Y1004:Y1031">
    <cfRule type="expression" dxfId="1337" priority="2021">
      <formula>IF(RIGHT(TEXT(Y1004,"0.#"),1)=".",FALSE,TRUE)</formula>
    </cfRule>
    <cfRule type="expression" dxfId="1336" priority="2022">
      <formula>IF(RIGHT(TEXT(Y1004,"0.#"),1)=".",TRUE,FALSE)</formula>
    </cfRule>
  </conditionalFormatting>
  <conditionalFormatting sqref="W23">
    <cfRule type="expression" dxfId="1335" priority="2305">
      <formula>IF(RIGHT(TEXT(W23,"0.#"),1)=".",FALSE,TRUE)</formula>
    </cfRule>
    <cfRule type="expression" dxfId="1334" priority="2306">
      <formula>IF(RIGHT(TEXT(W23,"0.#"),1)=".",TRUE,FALSE)</formula>
    </cfRule>
  </conditionalFormatting>
  <conditionalFormatting sqref="W24:W27">
    <cfRule type="expression" dxfId="1333" priority="2303">
      <formula>IF(RIGHT(TEXT(W24,"0.#"),1)=".",FALSE,TRUE)</formula>
    </cfRule>
    <cfRule type="expression" dxfId="1332" priority="2304">
      <formula>IF(RIGHT(TEXT(W24,"0.#"),1)=".",TRUE,FALSE)</formula>
    </cfRule>
  </conditionalFormatting>
  <conditionalFormatting sqref="W28">
    <cfRule type="expression" dxfId="1331" priority="2295">
      <formula>IF(RIGHT(TEXT(W28,"0.#"),1)=".",FALSE,TRUE)</formula>
    </cfRule>
    <cfRule type="expression" dxfId="1330" priority="2296">
      <formula>IF(RIGHT(TEXT(W28,"0.#"),1)=".",TRUE,FALSE)</formula>
    </cfRule>
  </conditionalFormatting>
  <conditionalFormatting sqref="P23">
    <cfRule type="expression" dxfId="1329" priority="2293">
      <formula>IF(RIGHT(TEXT(P23,"0.#"),1)=".",FALSE,TRUE)</formula>
    </cfRule>
    <cfRule type="expression" dxfId="1328" priority="2294">
      <formula>IF(RIGHT(TEXT(P23,"0.#"),1)=".",TRUE,FALSE)</formula>
    </cfRule>
  </conditionalFormatting>
  <conditionalFormatting sqref="P24:P27">
    <cfRule type="expression" dxfId="1327" priority="2291">
      <formula>IF(RIGHT(TEXT(P24,"0.#"),1)=".",FALSE,TRUE)</formula>
    </cfRule>
    <cfRule type="expression" dxfId="1326" priority="2292">
      <formula>IF(RIGHT(TEXT(P24,"0.#"),1)=".",TRUE,FALSE)</formula>
    </cfRule>
  </conditionalFormatting>
  <conditionalFormatting sqref="P28">
    <cfRule type="expression" dxfId="1325" priority="2289">
      <formula>IF(RIGHT(TEXT(P28,"0.#"),1)=".",FALSE,TRUE)</formula>
    </cfRule>
    <cfRule type="expression" dxfId="1324" priority="2290">
      <formula>IF(RIGHT(TEXT(P28,"0.#"),1)=".",TRUE,FALSE)</formula>
    </cfRule>
  </conditionalFormatting>
  <conditionalFormatting sqref="AQ114">
    <cfRule type="expression" dxfId="1323" priority="2273">
      <formula>IF(RIGHT(TEXT(AQ114,"0.#"),1)=".",FALSE,TRUE)</formula>
    </cfRule>
    <cfRule type="expression" dxfId="1322" priority="2274">
      <formula>IF(RIGHT(TEXT(AQ114,"0.#"),1)=".",TRUE,FALSE)</formula>
    </cfRule>
  </conditionalFormatting>
  <conditionalFormatting sqref="AQ104">
    <cfRule type="expression" dxfId="1321" priority="2287">
      <formula>IF(RIGHT(TEXT(AQ104,"0.#"),1)=".",FALSE,TRUE)</formula>
    </cfRule>
    <cfRule type="expression" dxfId="1320" priority="2288">
      <formula>IF(RIGHT(TEXT(AQ104,"0.#"),1)=".",TRUE,FALSE)</formula>
    </cfRule>
  </conditionalFormatting>
  <conditionalFormatting sqref="AQ105">
    <cfRule type="expression" dxfId="1319" priority="2285">
      <formula>IF(RIGHT(TEXT(AQ105,"0.#"),1)=".",FALSE,TRUE)</formula>
    </cfRule>
    <cfRule type="expression" dxfId="1318" priority="2286">
      <formula>IF(RIGHT(TEXT(AQ105,"0.#"),1)=".",TRUE,FALSE)</formula>
    </cfRule>
  </conditionalFormatting>
  <conditionalFormatting sqref="AQ107">
    <cfRule type="expression" dxfId="1317" priority="2283">
      <formula>IF(RIGHT(TEXT(AQ107,"0.#"),1)=".",FALSE,TRUE)</formula>
    </cfRule>
    <cfRule type="expression" dxfId="1316" priority="2284">
      <formula>IF(RIGHT(TEXT(AQ107,"0.#"),1)=".",TRUE,FALSE)</formula>
    </cfRule>
  </conditionalFormatting>
  <conditionalFormatting sqref="AQ108">
    <cfRule type="expression" dxfId="1315" priority="2281">
      <formula>IF(RIGHT(TEXT(AQ108,"0.#"),1)=".",FALSE,TRUE)</formula>
    </cfRule>
    <cfRule type="expression" dxfId="1314" priority="2282">
      <formula>IF(RIGHT(TEXT(AQ108,"0.#"),1)=".",TRUE,FALSE)</formula>
    </cfRule>
  </conditionalFormatting>
  <conditionalFormatting sqref="AQ110">
    <cfRule type="expression" dxfId="1313" priority="2279">
      <formula>IF(RIGHT(TEXT(AQ110,"0.#"),1)=".",FALSE,TRUE)</formula>
    </cfRule>
    <cfRule type="expression" dxfId="1312" priority="2280">
      <formula>IF(RIGHT(TEXT(AQ110,"0.#"),1)=".",TRUE,FALSE)</formula>
    </cfRule>
  </conditionalFormatting>
  <conditionalFormatting sqref="AQ111">
    <cfRule type="expression" dxfId="1311" priority="2277">
      <formula>IF(RIGHT(TEXT(AQ111,"0.#"),1)=".",FALSE,TRUE)</formula>
    </cfRule>
    <cfRule type="expression" dxfId="1310" priority="2278">
      <formula>IF(RIGHT(TEXT(AQ111,"0.#"),1)=".",TRUE,FALSE)</formula>
    </cfRule>
  </conditionalFormatting>
  <conditionalFormatting sqref="AQ113">
    <cfRule type="expression" dxfId="1309" priority="2275">
      <formula>IF(RIGHT(TEXT(AQ113,"0.#"),1)=".",FALSE,TRUE)</formula>
    </cfRule>
    <cfRule type="expression" dxfId="1308" priority="2276">
      <formula>IF(RIGHT(TEXT(AQ113,"0.#"),1)=".",TRUE,FALSE)</formula>
    </cfRule>
  </conditionalFormatting>
  <conditionalFormatting sqref="AE67">
    <cfRule type="expression" dxfId="1307" priority="2205">
      <formula>IF(RIGHT(TEXT(AE67,"0.#"),1)=".",FALSE,TRUE)</formula>
    </cfRule>
    <cfRule type="expression" dxfId="1306" priority="2206">
      <formula>IF(RIGHT(TEXT(AE67,"0.#"),1)=".",TRUE,FALSE)</formula>
    </cfRule>
  </conditionalFormatting>
  <conditionalFormatting sqref="AE68">
    <cfRule type="expression" dxfId="1305" priority="2203">
      <formula>IF(RIGHT(TEXT(AE68,"0.#"),1)=".",FALSE,TRUE)</formula>
    </cfRule>
    <cfRule type="expression" dxfId="1304" priority="2204">
      <formula>IF(RIGHT(TEXT(AE68,"0.#"),1)=".",TRUE,FALSE)</formula>
    </cfRule>
  </conditionalFormatting>
  <conditionalFormatting sqref="AE69">
    <cfRule type="expression" dxfId="1303" priority="2201">
      <formula>IF(RIGHT(TEXT(AE69,"0.#"),1)=".",FALSE,TRUE)</formula>
    </cfRule>
    <cfRule type="expression" dxfId="1302" priority="2202">
      <formula>IF(RIGHT(TEXT(AE69,"0.#"),1)=".",TRUE,FALSE)</formula>
    </cfRule>
  </conditionalFormatting>
  <conditionalFormatting sqref="AI69">
    <cfRule type="expression" dxfId="1301" priority="2199">
      <formula>IF(RIGHT(TEXT(AI69,"0.#"),1)=".",FALSE,TRUE)</formula>
    </cfRule>
    <cfRule type="expression" dxfId="1300" priority="2200">
      <formula>IF(RIGHT(TEXT(AI69,"0.#"),1)=".",TRUE,FALSE)</formula>
    </cfRule>
  </conditionalFormatting>
  <conditionalFormatting sqref="AI68">
    <cfRule type="expression" dxfId="1299" priority="2197">
      <formula>IF(RIGHT(TEXT(AI68,"0.#"),1)=".",FALSE,TRUE)</formula>
    </cfRule>
    <cfRule type="expression" dxfId="1298" priority="2198">
      <formula>IF(RIGHT(TEXT(AI68,"0.#"),1)=".",TRUE,FALSE)</formula>
    </cfRule>
  </conditionalFormatting>
  <conditionalFormatting sqref="AI67">
    <cfRule type="expression" dxfId="1297" priority="2195">
      <formula>IF(RIGHT(TEXT(AI67,"0.#"),1)=".",FALSE,TRUE)</formula>
    </cfRule>
    <cfRule type="expression" dxfId="1296" priority="2196">
      <formula>IF(RIGHT(TEXT(AI67,"0.#"),1)=".",TRUE,FALSE)</formula>
    </cfRule>
  </conditionalFormatting>
  <conditionalFormatting sqref="AM67">
    <cfRule type="expression" dxfId="1295" priority="2193">
      <formula>IF(RIGHT(TEXT(AM67,"0.#"),1)=".",FALSE,TRUE)</formula>
    </cfRule>
    <cfRule type="expression" dxfId="1294" priority="2194">
      <formula>IF(RIGHT(TEXT(AM67,"0.#"),1)=".",TRUE,FALSE)</formula>
    </cfRule>
  </conditionalFormatting>
  <conditionalFormatting sqref="AM68">
    <cfRule type="expression" dxfId="1293" priority="2191">
      <formula>IF(RIGHT(TEXT(AM68,"0.#"),1)=".",FALSE,TRUE)</formula>
    </cfRule>
    <cfRule type="expression" dxfId="1292" priority="2192">
      <formula>IF(RIGHT(TEXT(AM68,"0.#"),1)=".",TRUE,FALSE)</formula>
    </cfRule>
  </conditionalFormatting>
  <conditionalFormatting sqref="AM69">
    <cfRule type="expression" dxfId="1291" priority="2189">
      <formula>IF(RIGHT(TEXT(AM69,"0.#"),1)=".",FALSE,TRUE)</formula>
    </cfRule>
    <cfRule type="expression" dxfId="1290" priority="2190">
      <formula>IF(RIGHT(TEXT(AM69,"0.#"),1)=".",TRUE,FALSE)</formula>
    </cfRule>
  </conditionalFormatting>
  <conditionalFormatting sqref="AQ67:AQ69">
    <cfRule type="expression" dxfId="1289" priority="2187">
      <formula>IF(RIGHT(TEXT(AQ67,"0.#"),1)=".",FALSE,TRUE)</formula>
    </cfRule>
    <cfRule type="expression" dxfId="1288" priority="2188">
      <formula>IF(RIGHT(TEXT(AQ67,"0.#"),1)=".",TRUE,FALSE)</formula>
    </cfRule>
  </conditionalFormatting>
  <conditionalFormatting sqref="AU67:AU69">
    <cfRule type="expression" dxfId="1287" priority="2185">
      <formula>IF(RIGHT(TEXT(AU67,"0.#"),1)=".",FALSE,TRUE)</formula>
    </cfRule>
    <cfRule type="expression" dxfId="1286" priority="2186">
      <formula>IF(RIGHT(TEXT(AU67,"0.#"),1)=".",TRUE,FALSE)</formula>
    </cfRule>
  </conditionalFormatting>
  <conditionalFormatting sqref="AE70">
    <cfRule type="expression" dxfId="1285" priority="2183">
      <formula>IF(RIGHT(TEXT(AE70,"0.#"),1)=".",FALSE,TRUE)</formula>
    </cfRule>
    <cfRule type="expression" dxfId="1284" priority="2184">
      <formula>IF(RIGHT(TEXT(AE70,"0.#"),1)=".",TRUE,FALSE)</formula>
    </cfRule>
  </conditionalFormatting>
  <conditionalFormatting sqref="AE71">
    <cfRule type="expression" dxfId="1283" priority="2181">
      <formula>IF(RIGHT(TEXT(AE71,"0.#"),1)=".",FALSE,TRUE)</formula>
    </cfRule>
    <cfRule type="expression" dxfId="1282" priority="2182">
      <formula>IF(RIGHT(TEXT(AE71,"0.#"),1)=".",TRUE,FALSE)</formula>
    </cfRule>
  </conditionalFormatting>
  <conditionalFormatting sqref="AE72">
    <cfRule type="expression" dxfId="1281" priority="2179">
      <formula>IF(RIGHT(TEXT(AE72,"0.#"),1)=".",FALSE,TRUE)</formula>
    </cfRule>
    <cfRule type="expression" dxfId="1280" priority="2180">
      <formula>IF(RIGHT(TEXT(AE72,"0.#"),1)=".",TRUE,FALSE)</formula>
    </cfRule>
  </conditionalFormatting>
  <conditionalFormatting sqref="AI72">
    <cfRule type="expression" dxfId="1279" priority="2177">
      <formula>IF(RIGHT(TEXT(AI72,"0.#"),1)=".",FALSE,TRUE)</formula>
    </cfRule>
    <cfRule type="expression" dxfId="1278" priority="2178">
      <formula>IF(RIGHT(TEXT(AI72,"0.#"),1)=".",TRUE,FALSE)</formula>
    </cfRule>
  </conditionalFormatting>
  <conditionalFormatting sqref="AI71">
    <cfRule type="expression" dxfId="1277" priority="2175">
      <formula>IF(RIGHT(TEXT(AI71,"0.#"),1)=".",FALSE,TRUE)</formula>
    </cfRule>
    <cfRule type="expression" dxfId="1276" priority="2176">
      <formula>IF(RIGHT(TEXT(AI71,"0.#"),1)=".",TRUE,FALSE)</formula>
    </cfRule>
  </conditionalFormatting>
  <conditionalFormatting sqref="AI70">
    <cfRule type="expression" dxfId="1275" priority="2173">
      <formula>IF(RIGHT(TEXT(AI70,"0.#"),1)=".",FALSE,TRUE)</formula>
    </cfRule>
    <cfRule type="expression" dxfId="1274" priority="2174">
      <formula>IF(RIGHT(TEXT(AI70,"0.#"),1)=".",TRUE,FALSE)</formula>
    </cfRule>
  </conditionalFormatting>
  <conditionalFormatting sqref="AM70">
    <cfRule type="expression" dxfId="1273" priority="2171">
      <formula>IF(RIGHT(TEXT(AM70,"0.#"),1)=".",FALSE,TRUE)</formula>
    </cfRule>
    <cfRule type="expression" dxfId="1272" priority="2172">
      <formula>IF(RIGHT(TEXT(AM70,"0.#"),1)=".",TRUE,FALSE)</formula>
    </cfRule>
  </conditionalFormatting>
  <conditionalFormatting sqref="AM71">
    <cfRule type="expression" dxfId="1271" priority="2169">
      <formula>IF(RIGHT(TEXT(AM71,"0.#"),1)=".",FALSE,TRUE)</formula>
    </cfRule>
    <cfRule type="expression" dxfId="1270" priority="2170">
      <formula>IF(RIGHT(TEXT(AM71,"0.#"),1)=".",TRUE,FALSE)</formula>
    </cfRule>
  </conditionalFormatting>
  <conditionalFormatting sqref="AM72">
    <cfRule type="expression" dxfId="1269" priority="2167">
      <formula>IF(RIGHT(TEXT(AM72,"0.#"),1)=".",FALSE,TRUE)</formula>
    </cfRule>
    <cfRule type="expression" dxfId="1268" priority="2168">
      <formula>IF(RIGHT(TEXT(AM72,"0.#"),1)=".",TRUE,FALSE)</formula>
    </cfRule>
  </conditionalFormatting>
  <conditionalFormatting sqref="AQ70:AQ72">
    <cfRule type="expression" dxfId="1267" priority="2165">
      <formula>IF(RIGHT(TEXT(AQ70,"0.#"),1)=".",FALSE,TRUE)</formula>
    </cfRule>
    <cfRule type="expression" dxfId="1266" priority="2166">
      <formula>IF(RIGHT(TEXT(AQ70,"0.#"),1)=".",TRUE,FALSE)</formula>
    </cfRule>
  </conditionalFormatting>
  <conditionalFormatting sqref="AU70:AU72">
    <cfRule type="expression" dxfId="1265" priority="2163">
      <formula>IF(RIGHT(TEXT(AU70,"0.#"),1)=".",FALSE,TRUE)</formula>
    </cfRule>
    <cfRule type="expression" dxfId="1264" priority="2164">
      <formula>IF(RIGHT(TEXT(AU70,"0.#"),1)=".",TRUE,FALSE)</formula>
    </cfRule>
  </conditionalFormatting>
  <conditionalFormatting sqref="AU656">
    <cfRule type="expression" dxfId="1263" priority="681">
      <formula>IF(RIGHT(TEXT(AU656,"0.#"),1)=".",FALSE,TRUE)</formula>
    </cfRule>
    <cfRule type="expression" dxfId="1262" priority="682">
      <formula>IF(RIGHT(TEXT(AU656,"0.#"),1)=".",TRUE,FALSE)</formula>
    </cfRule>
  </conditionalFormatting>
  <conditionalFormatting sqref="AQ655">
    <cfRule type="expression" dxfId="1261" priority="673">
      <formula>IF(RIGHT(TEXT(AQ655,"0.#"),1)=".",FALSE,TRUE)</formula>
    </cfRule>
    <cfRule type="expression" dxfId="1260" priority="674">
      <formula>IF(RIGHT(TEXT(AQ655,"0.#"),1)=".",TRUE,FALSE)</formula>
    </cfRule>
  </conditionalFormatting>
  <conditionalFormatting sqref="AI696">
    <cfRule type="expression" dxfId="1259" priority="465">
      <formula>IF(RIGHT(TEXT(AI696,"0.#"),1)=".",FALSE,TRUE)</formula>
    </cfRule>
    <cfRule type="expression" dxfId="1258" priority="466">
      <formula>IF(RIGHT(TEXT(AI696,"0.#"),1)=".",TRUE,FALSE)</formula>
    </cfRule>
  </conditionalFormatting>
  <conditionalFormatting sqref="AQ694">
    <cfRule type="expression" dxfId="1257" priority="459">
      <formula>IF(RIGHT(TEXT(AQ694,"0.#"),1)=".",FALSE,TRUE)</formula>
    </cfRule>
    <cfRule type="expression" dxfId="1256" priority="460">
      <formula>IF(RIGHT(TEXT(AQ694,"0.#"),1)=".",TRUE,FALSE)</formula>
    </cfRule>
  </conditionalFormatting>
  <conditionalFormatting sqref="AL872:AO899">
    <cfRule type="expression" dxfId="1255" priority="2071">
      <formula>IF(AND(AL872&gt;=0, RIGHT(TEXT(AL872,"0.#"),1)&lt;&gt;"."),TRUE,FALSE)</formula>
    </cfRule>
    <cfRule type="expression" dxfId="1254" priority="2072">
      <formula>IF(AND(AL872&gt;=0, RIGHT(TEXT(AL872,"0.#"),1)="."),TRUE,FALSE)</formula>
    </cfRule>
    <cfRule type="expression" dxfId="1253" priority="2073">
      <formula>IF(AND(AL872&lt;0, RIGHT(TEXT(AL872,"0.#"),1)&lt;&gt;"."),TRUE,FALSE)</formula>
    </cfRule>
    <cfRule type="expression" dxfId="1252" priority="2074">
      <formula>IF(AND(AL872&lt;0, RIGHT(TEXT(AL872,"0.#"),1)="."),TRUE,FALSE)</formula>
    </cfRule>
  </conditionalFormatting>
  <conditionalFormatting sqref="AL870:AO871">
    <cfRule type="expression" dxfId="1251" priority="2065">
      <formula>IF(AND(AL870&gt;=0, RIGHT(TEXT(AL870,"0.#"),1)&lt;&gt;"."),TRUE,FALSE)</formula>
    </cfRule>
    <cfRule type="expression" dxfId="1250" priority="2066">
      <formula>IF(AND(AL870&gt;=0, RIGHT(TEXT(AL870,"0.#"),1)="."),TRUE,FALSE)</formula>
    </cfRule>
    <cfRule type="expression" dxfId="1249" priority="2067">
      <formula>IF(AND(AL870&lt;0, RIGHT(TEXT(AL870,"0.#"),1)&lt;&gt;"."),TRUE,FALSE)</formula>
    </cfRule>
    <cfRule type="expression" dxfId="1248" priority="2068">
      <formula>IF(AND(AL870&lt;0, RIGHT(TEXT(AL870,"0.#"),1)="."),TRUE,FALSE)</formula>
    </cfRule>
  </conditionalFormatting>
  <conditionalFormatting sqref="AL905:AO932">
    <cfRule type="expression" dxfId="1247" priority="2059">
      <formula>IF(AND(AL905&gt;=0, RIGHT(TEXT(AL905,"0.#"),1)&lt;&gt;"."),TRUE,FALSE)</formula>
    </cfRule>
    <cfRule type="expression" dxfId="1246" priority="2060">
      <formula>IF(AND(AL905&gt;=0, RIGHT(TEXT(AL905,"0.#"),1)="."),TRUE,FALSE)</formula>
    </cfRule>
    <cfRule type="expression" dxfId="1245" priority="2061">
      <formula>IF(AND(AL905&lt;0, RIGHT(TEXT(AL905,"0.#"),1)&lt;&gt;"."),TRUE,FALSE)</formula>
    </cfRule>
    <cfRule type="expression" dxfId="1244" priority="2062">
      <formula>IF(AND(AL905&lt;0, RIGHT(TEXT(AL905,"0.#"),1)="."),TRUE,FALSE)</formula>
    </cfRule>
  </conditionalFormatting>
  <conditionalFormatting sqref="AL903:AO904">
    <cfRule type="expression" dxfId="1243" priority="2053">
      <formula>IF(AND(AL903&gt;=0, RIGHT(TEXT(AL903,"0.#"),1)&lt;&gt;"."),TRUE,FALSE)</formula>
    </cfRule>
    <cfRule type="expression" dxfId="1242" priority="2054">
      <formula>IF(AND(AL903&gt;=0, RIGHT(TEXT(AL903,"0.#"),1)="."),TRUE,FALSE)</formula>
    </cfRule>
    <cfRule type="expression" dxfId="1241" priority="2055">
      <formula>IF(AND(AL903&lt;0, RIGHT(TEXT(AL903,"0.#"),1)&lt;&gt;"."),TRUE,FALSE)</formula>
    </cfRule>
    <cfRule type="expression" dxfId="1240" priority="2056">
      <formula>IF(AND(AL903&lt;0, RIGHT(TEXT(AL903,"0.#"),1)="."),TRUE,FALSE)</formula>
    </cfRule>
  </conditionalFormatting>
  <conditionalFormatting sqref="AL939:AO965">
    <cfRule type="expression" dxfId="1239" priority="2047">
      <formula>IF(AND(AL939&gt;=0, RIGHT(TEXT(AL939,"0.#"),1)&lt;&gt;"."),TRUE,FALSE)</formula>
    </cfRule>
    <cfRule type="expression" dxfId="1238" priority="2048">
      <formula>IF(AND(AL939&gt;=0, RIGHT(TEXT(AL939,"0.#"),1)="."),TRUE,FALSE)</formula>
    </cfRule>
    <cfRule type="expression" dxfId="1237" priority="2049">
      <formula>IF(AND(AL939&lt;0, RIGHT(TEXT(AL939,"0.#"),1)&lt;&gt;"."),TRUE,FALSE)</formula>
    </cfRule>
    <cfRule type="expression" dxfId="1236" priority="2050">
      <formula>IF(AND(AL939&lt;0, RIGHT(TEXT(AL939,"0.#"),1)="."),TRUE,FALSE)</formula>
    </cfRule>
  </conditionalFormatting>
  <conditionalFormatting sqref="AL936:AO938">
    <cfRule type="expression" dxfId="1235" priority="2041">
      <formula>IF(AND(AL936&gt;=0, RIGHT(TEXT(AL936,"0.#"),1)&lt;&gt;"."),TRUE,FALSE)</formula>
    </cfRule>
    <cfRule type="expression" dxfId="1234" priority="2042">
      <formula>IF(AND(AL936&gt;=0, RIGHT(TEXT(AL936,"0.#"),1)="."),TRUE,FALSE)</formula>
    </cfRule>
    <cfRule type="expression" dxfId="1233" priority="2043">
      <formula>IF(AND(AL936&lt;0, RIGHT(TEXT(AL936,"0.#"),1)&lt;&gt;"."),TRUE,FALSE)</formula>
    </cfRule>
    <cfRule type="expression" dxfId="1232" priority="2044">
      <formula>IF(AND(AL936&lt;0, RIGHT(TEXT(AL936,"0.#"),1)="."),TRUE,FALSE)</formula>
    </cfRule>
  </conditionalFormatting>
  <conditionalFormatting sqref="AL971:AO998">
    <cfRule type="expression" dxfId="1231" priority="2035">
      <formula>IF(AND(AL971&gt;=0, RIGHT(TEXT(AL971,"0.#"),1)&lt;&gt;"."),TRUE,FALSE)</formula>
    </cfRule>
    <cfRule type="expression" dxfId="1230" priority="2036">
      <formula>IF(AND(AL971&gt;=0, RIGHT(TEXT(AL971,"0.#"),1)="."),TRUE,FALSE)</formula>
    </cfRule>
    <cfRule type="expression" dxfId="1229" priority="2037">
      <formula>IF(AND(AL971&lt;0, RIGHT(TEXT(AL971,"0.#"),1)&lt;&gt;"."),TRUE,FALSE)</formula>
    </cfRule>
    <cfRule type="expression" dxfId="1228" priority="2038">
      <formula>IF(AND(AL971&lt;0, RIGHT(TEXT(AL971,"0.#"),1)="."),TRUE,FALSE)</formula>
    </cfRule>
  </conditionalFormatting>
  <conditionalFormatting sqref="AL969:AO970">
    <cfRule type="expression" dxfId="1227" priority="2029">
      <formula>IF(AND(AL969&gt;=0, RIGHT(TEXT(AL969,"0.#"),1)&lt;&gt;"."),TRUE,FALSE)</formula>
    </cfRule>
    <cfRule type="expression" dxfId="1226" priority="2030">
      <formula>IF(AND(AL969&gt;=0, RIGHT(TEXT(AL969,"0.#"),1)="."),TRUE,FALSE)</formula>
    </cfRule>
    <cfRule type="expression" dxfId="1225" priority="2031">
      <formula>IF(AND(AL969&lt;0, RIGHT(TEXT(AL969,"0.#"),1)&lt;&gt;"."),TRUE,FALSE)</formula>
    </cfRule>
    <cfRule type="expression" dxfId="1224" priority="2032">
      <formula>IF(AND(AL969&lt;0, RIGHT(TEXT(AL969,"0.#"),1)="."),TRUE,FALSE)</formula>
    </cfRule>
  </conditionalFormatting>
  <conditionalFormatting sqref="AL1004:AO1031">
    <cfRule type="expression" dxfId="1223" priority="2023">
      <formula>IF(AND(AL1004&gt;=0, RIGHT(TEXT(AL1004,"0.#"),1)&lt;&gt;"."),TRUE,FALSE)</formula>
    </cfRule>
    <cfRule type="expression" dxfId="1222" priority="2024">
      <formula>IF(AND(AL1004&gt;=0, RIGHT(TEXT(AL1004,"0.#"),1)="."),TRUE,FALSE)</formula>
    </cfRule>
    <cfRule type="expression" dxfId="1221" priority="2025">
      <formula>IF(AND(AL1004&lt;0, RIGHT(TEXT(AL1004,"0.#"),1)&lt;&gt;"."),TRUE,FALSE)</formula>
    </cfRule>
    <cfRule type="expression" dxfId="1220" priority="2026">
      <formula>IF(AND(AL1004&lt;0, RIGHT(TEXT(AL1004,"0.#"),1)="."),TRUE,FALSE)</formula>
    </cfRule>
  </conditionalFormatting>
  <conditionalFormatting sqref="AL1002:AO1003">
    <cfRule type="expression" dxfId="1219" priority="2017">
      <formula>IF(AND(AL1002&gt;=0, RIGHT(TEXT(AL1002,"0.#"),1)&lt;&gt;"."),TRUE,FALSE)</formula>
    </cfRule>
    <cfRule type="expression" dxfId="1218" priority="2018">
      <formula>IF(AND(AL1002&gt;=0, RIGHT(TEXT(AL1002,"0.#"),1)="."),TRUE,FALSE)</formula>
    </cfRule>
    <cfRule type="expression" dxfId="1217" priority="2019">
      <formula>IF(AND(AL1002&lt;0, RIGHT(TEXT(AL1002,"0.#"),1)&lt;&gt;"."),TRUE,FALSE)</formula>
    </cfRule>
    <cfRule type="expression" dxfId="1216" priority="2020">
      <formula>IF(AND(AL1002&lt;0, RIGHT(TEXT(AL1002,"0.#"),1)="."),TRUE,FALSE)</formula>
    </cfRule>
  </conditionalFormatting>
  <conditionalFormatting sqref="Y1002:Y1003">
    <cfRule type="expression" dxfId="1215" priority="2015">
      <formula>IF(RIGHT(TEXT(Y1002,"0.#"),1)=".",FALSE,TRUE)</formula>
    </cfRule>
    <cfRule type="expression" dxfId="1214" priority="2016">
      <formula>IF(RIGHT(TEXT(Y1002,"0.#"),1)=".",TRUE,FALSE)</formula>
    </cfRule>
  </conditionalFormatting>
  <conditionalFormatting sqref="AL1035:AO1064">
    <cfRule type="expression" dxfId="1213" priority="2011">
      <formula>IF(AND(AL1035&gt;=0, RIGHT(TEXT(AL1035,"0.#"),1)&lt;&gt;"."),TRUE,FALSE)</formula>
    </cfRule>
    <cfRule type="expression" dxfId="1212" priority="2012">
      <formula>IF(AND(AL1035&gt;=0, RIGHT(TEXT(AL1035,"0.#"),1)="."),TRUE,FALSE)</formula>
    </cfRule>
    <cfRule type="expression" dxfId="1211" priority="2013">
      <formula>IF(AND(AL1035&lt;0, RIGHT(TEXT(AL1035,"0.#"),1)&lt;&gt;"."),TRUE,FALSE)</formula>
    </cfRule>
    <cfRule type="expression" dxfId="1210" priority="2014">
      <formula>IF(AND(AL1035&lt;0, RIGHT(TEXT(AL1035,"0.#"),1)="."),TRUE,FALSE)</formula>
    </cfRule>
  </conditionalFormatting>
  <conditionalFormatting sqref="Y1037:Y1064">
    <cfRule type="expression" dxfId="1209" priority="2009">
      <formula>IF(RIGHT(TEXT(Y1037,"0.#"),1)=".",FALSE,TRUE)</formula>
    </cfRule>
    <cfRule type="expression" dxfId="1208" priority="2010">
      <formula>IF(RIGHT(TEXT(Y1037,"0.#"),1)=".",TRUE,FALSE)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36:O965 J969:O998 J1035:O1064 J1102:O1131 J1002:O10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4" max="49" man="1"/>
    <brk id="735" max="49" man="1"/>
    <brk id="778" max="49" man="1"/>
    <brk id="900"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476</v>
      </c>
      <c r="C16" s="13" t="str">
        <f t="shared" si="0"/>
        <v>男女共同参画</v>
      </c>
      <c r="D16" s="13" t="str">
        <f t="shared" si="8"/>
        <v>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男女共同参画</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男女共同参画</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男女共同参画</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男女共同参画</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男女共同参画</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男女共同参画</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男女共同参画</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男女共同参画</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男女共同参画</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男女共同参画</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2019-09-03T07:18:00Z</dcterms:created>
  <dcterms:modified xsi:type="dcterms:W3CDTF">2020-11-24T09:42:39Z</dcterms:modified>
</cp:coreProperties>
</file>