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<sst xmlns="http://schemas.openxmlformats.org/spreadsheetml/2006/main" count="2153" uniqueCount="555">
  <si>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</si>
  <si>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</si>
  <si>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</si>
  <si>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</si>
  <si>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</si>
  <si>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</si>
  <si>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</si>
  <si>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</si>
  <si>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</si>
  <si>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</si>
  <si>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</si>
  <si>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</si>
  <si>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</si>
  <si>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</si>
  <si>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</si>
  <si>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</si>
  <si>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</si>
  <si>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</si>
  <si>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</si>
  <si>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</si>
  <si>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</si>
  <si>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</si>
  <si>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</si>
  <si>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</si>
  <si>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</si>
  <si>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</si>
  <si>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</si>
  <si>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</si>
  <si>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</si>
  <si>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</si>
  <si>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</si>
  <si>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</si>
  <si>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</si>
  <si>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</si>
  <si>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</si>
  <si>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</si>
  <si>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</si>
  <si>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</si>
  <si>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</si>
  <si>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</si>
  <si>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</si>
  <si>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</si>
  <si>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</si>
  <si>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</si>
  <si>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</si>
  <si>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</si>
  <si>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</si>
  <si>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</si>
  <si>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</si>
  <si>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</si>
  <si>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</si>
  <si>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</si>
  <si>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</si>
  <si>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</si>
  <si>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</si>
  <si>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</si>
  <si>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</si>
  <si>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</si>
  <si>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</si>
  <si>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</si>
  <si>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</si>
  <si>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</si>
  <si>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</si>
  <si>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</si>
  <si>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</si>
  <si>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</si>
  <si>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</si>
  <si>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</si>
  <si>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</si>
  <si>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</si>
  <si>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</si>
  <si>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</si>
  <si>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</si>
  <si>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</si>
  <si>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</si>
  <si>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</si>
  <si>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</si>
  <si>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</si>
  <si>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</si>
  <si>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</si>
  <si>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</si>
  <si>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</si>
  <si>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</si>
  <si>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</si>
  <si>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</si>
  <si>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</si>
  <si>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</si>
  <si>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</si>
  <si>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</si>
  <si>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</si>
  <si>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</si>
  <si>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</si>
  <si>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</si>
  <si>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</si>
  <si>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</si>
  <si>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</si>
  <si>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</si>
  <si>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</si>
  <si>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</si>
  <si>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</si>
  <si>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</si>
  <si>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</si>
  <si>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</si>
  <si>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</si>
  <si>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</si>
  <si>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</si>
  <si>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</si>
  <si>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</si>
  <si>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</si>
  <si>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</si>
  <si>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</si>
  <si>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</si>
  <si>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</si>
  <si>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</si>
  <si>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</si>
  <si>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</si>
  <si>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</si>
  <si>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</si>
  <si>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</si>
  <si>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</si>
  <si>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</si>
  <si>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</si>
  <si>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</si>
  <si>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</si>
  <si>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</si>
  <si>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</si>
  <si>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</si>
  <si>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</si>
  <si>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</si>
  <si>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</si>
  <si>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</si>
  <si>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</si>
  <si>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</si>
  <si>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</si>
  <si>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</si>
  <si>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</si>
  <si>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</si>
  <si>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</si>
  <si>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</si>
  <si>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</si>
  <si>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</si>
  <si>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</si>
  <si>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</si>
  <si>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</si>
  <si>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</si>
  <si>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</si>
  <si>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</si>
  <si>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</si>
  <si>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</si>
  <si>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</si>
  <si>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</si>
  <si>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</si>
  <si>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</si>
  <si>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</si>
  <si>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</si>
  <si>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</si>
  <si>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</si>
  <si>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</si>
  <si>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</si>
  <si>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</si>
  <si>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</si>
  <si>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</si>
  <si>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</si>
  <si>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</si>
  <si>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</si>
  <si>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</si>
  <si>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</si>
  <si>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</si>
  <si>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</si>
  <si>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</si>
  <si>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</si>
  <si>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</si>
  <si>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</si>
  <si>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</si>
  <si>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</si>
  <si>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</si>
  <si>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</si>
  <si>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</si>
  <si>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</si>
  <si>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</si>
  <si>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</si>
  <si>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</si>
  <si>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</si>
  <si>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</si>
  <si>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</si>
  <si>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</si>
  <si>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</si>
  <si>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</si>
  <si>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</si>
  <si>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</si>
  <si>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</si>
  <si>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</si>
  <si>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</si>
  <si>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</si>
  <si>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</si>
  <si>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</si>
  <si>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</si>
  <si>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</si>
  <si>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</si>
  <si>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</si>
  <si>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</si>
  <si>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</si>
  <si>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</si>
  <si>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</si>
  <si>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</si>
  <si>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</si>
  <si>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</si>
  <si>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</si>
  <si>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</si>
  <si>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</si>
  <si>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</si>
  <si>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</si>
  <si>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</si>
  <si>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</si>
  <si>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</si>
  <si>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</si>
  <si>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</si>
  <si>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</si>
  <si>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</si>
  <si>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</si>
  <si>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</si>
  <si>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</si>
  <si>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</si>
  <si>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</si>
  <si>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</si>
  <si>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</si>
  <si>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</si>
  <si>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</si>
  <si>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</si>
  <si>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</si>
  <si>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</si>
  <si>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</si>
  <si>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</si>
  <si>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</si>
  <si>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</si>
  <si>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</si>
  <si>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</si>
  <si>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</si>
  <si>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</si>
  <si>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</si>
  <si>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</si>
  <si>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</si>
  <si>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</si>
  <si>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</si>
  <si>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</si>
  <si>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</si>
  <si>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</si>
  <si>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</si>
  <si>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</si>
  <si>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</si>
  <si>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</si>
  <si>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</si>
  <si>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</si>
  <si>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</si>
  <si>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</si>
  <si>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</si>
  <si>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</si>
  <si>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</si>
  <si>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</si>
  <si>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</si>
  <si>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</si>
  <si>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</si>
  <si>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</si>
  <si>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</si>
  <si>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</si>
  <si>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</si>
  <si>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</si>
  <si>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</si>
  <si>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</si>
  <si>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</si>
  <si>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</si>
  <si>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</si>
  <si>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</si>
  <si>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</si>
  <si>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</si>
  <si>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</si>
  <si>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</si>
  <si>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</si>
  <si>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</si>
  <si>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</si>
  <si>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</si>
  <si>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</si>
  <si>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</si>
  <si>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</si>
  <si>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</si>
  <si>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</si>
  <si>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</si>
  <si>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</si>
  <si>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</si>
  <si>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</si>
  <si>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</si>
  <si>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</si>
  <si>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</si>
  <si>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</si>
  <si>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</si>
  <si>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</si>
  <si>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</si>
  <si>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</si>
  <si>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</si>
  <si>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</si>
  <si>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</si>
  <si>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</si>
  <si>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</si>
  <si>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</si>
  <si>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</si>
  <si>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</si>
  <si>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</si>
  <si>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</si>
  <si>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</si>
  <si>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</si>
  <si>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</si>
  <si>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</si>
  <si>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</si>
  <si>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</si>
  <si>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</si>
  <si>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</si>
  <si>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</si>
  <si>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</si>
  <si>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</si>
  <si>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</si>
  <si>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</si>
  <si>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</si>
  <si>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</si>
  <si>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</si>
  <si>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</si>
  <si>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</si>
  <si>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</si>
  <si>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</si>
  <si>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</si>
  <si>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</si>
  <si>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</si>
  <si>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</si>
  <si>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</si>
  <si>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</si>
  <si>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</si>
  <si>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</si>
  <si>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</si>
  <si>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</si>
  <si>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</si>
  <si>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</si>
  <si>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</si>
  <si>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</si>
  <si>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</si>
  <si>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</si>
  <si>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</si>
  <si>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</si>
  <si>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</si>
  <si>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</si>
  <si>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</si>
  <si>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</si>
  <si>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</si>
  <si>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</si>
  <si>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</si>
  <si>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</si>
  <si>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</si>
  <si>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</si>
  <si>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</si>
  <si>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</si>
  <si>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</si>
  <si>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</si>
  <si>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</si>
  <si>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</si>
  <si>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</si>
  <si>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</si>
  <si>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</si>
  <si>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</si>
  <si>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</si>
  <si>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</si>
  <si>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</si>
  <si>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</si>
  <si>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</si>
  <si>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</si>
  <si>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</si>
  <si>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</si>
  <si>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</si>
  <si>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</si>
  <si>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</si>
  <si>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</si>
  <si>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</si>
  <si>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</si>
  <si>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</si>
  <si>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</si>
  <si>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</si>
  <si>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</si>
  <si>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</si>
  <si>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</si>
  <si>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</si>
  <si>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</si>
  <si>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</si>
  <si>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</si>
  <si>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</si>
  <si>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</si>
  <si>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</si>
  <si>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</si>
  <si>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</si>
  <si>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</si>
  <si>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</si>
  <si>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</si>
  <si>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</si>
  <si>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</si>
  <si>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</si>
  <si>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</si>
  <si>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</si>
  <si>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</si>
  <si>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</si>
  <si>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</si>
  <si>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</si>
  <si>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</si>
  <si>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</si>
  <si>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</si>
  <si>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</si>
  <si>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</si>
  <si>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</si>
  <si>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</si>
  <si>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</si>
  <si>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</si>
  <si>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</si>
  <si>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</si>
  <si>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</si>
  <si>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</si>
  <si>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</si>
  <si>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</si>
  <si>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</si>
  <si>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</si>
  <si>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</si>
  <si>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</si>
  <si>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</si>
  <si>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</si>
  <si>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</si>
  <si>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</si>
  <si>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</si>
  <si>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</si>
  <si>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</si>
  <si>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</si>
  <si>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</si>
  <si>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</si>
  <si>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</si>
  <si>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</si>
  <si>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</si>
  <si>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</si>
  <si>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</si>
  <si>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</si>
  <si>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</si>
  <si>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</si>
  <si>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</si>
  <si>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</si>
  <si>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</si>
  <si>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</si>
  <si>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</si>
  <si>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</si>
  <si>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</si>
  <si>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</si>
  <si>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</si>
  <si>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</si>
  <si>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</si>
  <si>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</si>
  <si>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</si>
  <si>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</si>
  <si>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</si>
  <si>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</si>
  <si>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</si>
  <si>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</si>
  <si>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</si>
  <si>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</si>
  <si>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</si>
  <si>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</si>
  <si>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</si>
  <si>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</si>
  <si>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</si>
  <si>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</si>
  <si>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</si>
  <si>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</si>
  <si>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</si>
  <si>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</si>
  <si>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</si>
  <si>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</si>
  <si>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</si>
  <si>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</si>
  <si>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沖縄の人材育成推進に必要な経費</t>
    <rPh sb="0" eb="2">
      <t>オキナワ</t>
    </rPh>
    <rPh sb="3" eb="5">
      <t>ジンザイ</t>
    </rPh>
    <rPh sb="5" eb="7">
      <t>イクセイ</t>
    </rPh>
    <rPh sb="7" eb="9">
      <t>スイシン</t>
    </rPh>
    <rPh sb="10" eb="12">
      <t>ヒツヨウ</t>
    </rPh>
    <rPh sb="13" eb="15">
      <t>ケイヒ</t>
    </rPh>
    <phoneticPr fontId="5"/>
  </si>
  <si>
    <t>総務課事業振興室</t>
    <rPh sb="0" eb="3">
      <t>ソウムカ</t>
    </rPh>
    <rPh sb="3" eb="5">
      <t>ジギョウ</t>
    </rPh>
    <rPh sb="5" eb="7">
      <t>シンコウ</t>
    </rPh>
    <rPh sb="7" eb="8">
      <t>シツ</t>
    </rPh>
    <phoneticPr fontId="5"/>
  </si>
  <si>
    <t>沖縄振興局</t>
    <rPh sb="0" eb="2">
      <t>オキナワ</t>
    </rPh>
    <rPh sb="2" eb="4">
      <t>シンコウ</t>
    </rPh>
    <rPh sb="4" eb="5">
      <t>キョク</t>
    </rPh>
    <phoneticPr fontId="5"/>
  </si>
  <si>
    <t>○</t>
  </si>
  <si>
    <t>沖縄振興特別措置法　第83条の2</t>
    <rPh sb="0" eb="2">
      <t>オキナワ</t>
    </rPh>
    <rPh sb="2" eb="4">
      <t>シンコウ</t>
    </rPh>
    <rPh sb="4" eb="6">
      <t>トクベツ</t>
    </rPh>
    <rPh sb="6" eb="9">
      <t>ソチホウ</t>
    </rPh>
    <rPh sb="10" eb="11">
      <t>ダイ</t>
    </rPh>
    <rPh sb="13" eb="14">
      <t>ジョウ</t>
    </rPh>
    <phoneticPr fontId="5"/>
  </si>
  <si>
    <t>沖縄振興基本方針（平成24年５月　内閣総理大臣決定）
沖縄振興計画（平成24年5月　沖縄県）</t>
    <rPh sb="0" eb="2">
      <t>オキナワ</t>
    </rPh>
    <rPh sb="2" eb="4">
      <t>シンコウ</t>
    </rPh>
    <rPh sb="4" eb="6">
      <t>キホン</t>
    </rPh>
    <rPh sb="6" eb="8">
      <t>ホウシン</t>
    </rPh>
    <rPh sb="9" eb="11">
      <t>ヘイセイ</t>
    </rPh>
    <rPh sb="13" eb="14">
      <t>ネン</t>
    </rPh>
    <rPh sb="15" eb="16">
      <t>ガツ</t>
    </rPh>
    <rPh sb="17" eb="19">
      <t>ナイカク</t>
    </rPh>
    <rPh sb="19" eb="21">
      <t>ソウリ</t>
    </rPh>
    <rPh sb="21" eb="23">
      <t>ダイジン</t>
    </rPh>
    <rPh sb="23" eb="25">
      <t>ケッテイ</t>
    </rPh>
    <rPh sb="27" eb="29">
      <t>オキナワ</t>
    </rPh>
    <rPh sb="29" eb="31">
      <t>シンコウ</t>
    </rPh>
    <rPh sb="31" eb="33">
      <t>ケイカク</t>
    </rPh>
    <rPh sb="34" eb="36">
      <t>ヘイセイ</t>
    </rPh>
    <rPh sb="38" eb="39">
      <t>ネン</t>
    </rPh>
    <rPh sb="40" eb="41">
      <t>ガツ</t>
    </rPh>
    <rPh sb="42" eb="45">
      <t>オキナワケン</t>
    </rPh>
    <phoneticPr fontId="5"/>
  </si>
  <si>
    <t>内閣府</t>
  </si>
  <si>
    <t>沖縄雇用促進・人材育成等推進事業費補助金</t>
    <rPh sb="0" eb="2">
      <t>オキナワ</t>
    </rPh>
    <rPh sb="2" eb="4">
      <t>コヨウ</t>
    </rPh>
    <rPh sb="4" eb="6">
      <t>ソクシン</t>
    </rPh>
    <rPh sb="7" eb="9">
      <t>ジンザイ</t>
    </rPh>
    <rPh sb="9" eb="11">
      <t>イクセイ</t>
    </rPh>
    <rPh sb="11" eb="12">
      <t>トウ</t>
    </rPh>
    <rPh sb="12" eb="14">
      <t>スイシン</t>
    </rPh>
    <rPh sb="14" eb="17">
      <t>ジギョウヒ</t>
    </rPh>
    <rPh sb="17" eb="20">
      <t>ホジョキン</t>
    </rPh>
    <phoneticPr fontId="5"/>
  </si>
  <si>
    <t>沖縄振興関係調査費</t>
    <rPh sb="0" eb="2">
      <t>オキナワ</t>
    </rPh>
    <rPh sb="2" eb="4">
      <t>シンコウ</t>
    </rPh>
    <rPh sb="4" eb="6">
      <t>カンケイ</t>
    </rPh>
    <rPh sb="6" eb="8">
      <t>チョウサ</t>
    </rPh>
    <rPh sb="8" eb="9">
      <t>ヒ</t>
    </rPh>
    <phoneticPr fontId="5"/>
  </si>
  <si>
    <t>専門学校進学率を26.1％まで高める</t>
    <rPh sb="0" eb="2">
      <t>センモン</t>
    </rPh>
    <rPh sb="2" eb="4">
      <t>ガッコウ</t>
    </rPh>
    <rPh sb="4" eb="6">
      <t>シンガク</t>
    </rPh>
    <rPh sb="6" eb="7">
      <t>リツ</t>
    </rPh>
    <rPh sb="15" eb="16">
      <t>タカ</t>
    </rPh>
    <phoneticPr fontId="5"/>
  </si>
  <si>
    <t>専門学校進学率</t>
    <rPh sb="0" eb="2">
      <t>センモン</t>
    </rPh>
    <rPh sb="2" eb="4">
      <t>ガッコウ</t>
    </rPh>
    <rPh sb="4" eb="6">
      <t>シンガク</t>
    </rPh>
    <rPh sb="6" eb="7">
      <t>リツ</t>
    </rPh>
    <phoneticPr fontId="5"/>
  </si>
  <si>
    <t>沖縄県子どもの貧困対策実態調査事業・報告書、学校基本調査</t>
    <rPh sb="0" eb="3">
      <t>オキナワケン</t>
    </rPh>
    <rPh sb="3" eb="4">
      <t>コ</t>
    </rPh>
    <rPh sb="7" eb="9">
      <t>ヒンコン</t>
    </rPh>
    <rPh sb="9" eb="11">
      <t>タイサク</t>
    </rPh>
    <rPh sb="11" eb="13">
      <t>ジッタイ</t>
    </rPh>
    <rPh sb="13" eb="15">
      <t>チョウサ</t>
    </rPh>
    <rPh sb="15" eb="17">
      <t>ジギョウ</t>
    </rPh>
    <rPh sb="18" eb="21">
      <t>ホウコクショ</t>
    </rPh>
    <rPh sb="22" eb="24">
      <t>ガッコウ</t>
    </rPh>
    <rPh sb="24" eb="26">
      <t>キホン</t>
    </rPh>
    <rPh sb="26" eb="28">
      <t>チョウサ</t>
    </rPh>
    <phoneticPr fontId="5"/>
  </si>
  <si>
    <t>沖縄独自の給付型奨学金の給付人数</t>
    <rPh sb="0" eb="2">
      <t>オキナワ</t>
    </rPh>
    <rPh sb="2" eb="4">
      <t>ドクジ</t>
    </rPh>
    <rPh sb="5" eb="8">
      <t>キュウフガタ</t>
    </rPh>
    <rPh sb="8" eb="11">
      <t>ショウガクキン</t>
    </rPh>
    <rPh sb="12" eb="14">
      <t>キュウフ</t>
    </rPh>
    <rPh sb="14" eb="16">
      <t>ニンズウ</t>
    </rPh>
    <phoneticPr fontId="5"/>
  </si>
  <si>
    <t>執行額（X)／給付人数（Y)　　　　　　　　　　　　　　</t>
    <rPh sb="0" eb="2">
      <t>シッコウ</t>
    </rPh>
    <rPh sb="2" eb="3">
      <t>ガク</t>
    </rPh>
    <rPh sb="7" eb="9">
      <t>キュウフ</t>
    </rPh>
    <rPh sb="9" eb="11">
      <t>ニンズウ</t>
    </rPh>
    <phoneticPr fontId="5"/>
  </si>
  <si>
    <t>本事業は貧困の連鎖を断ち切り沖縄の将来を担う人材を育成することを目的に実施するものであり、沖縄振興の観点からも国民のニーズを的確に反映している。</t>
    <rPh sb="0" eb="1">
      <t>ホン</t>
    </rPh>
    <rPh sb="1" eb="3">
      <t>ジギョウ</t>
    </rPh>
    <rPh sb="35" eb="37">
      <t>ジッシ</t>
    </rPh>
    <rPh sb="45" eb="47">
      <t>オキナワ</t>
    </rPh>
    <rPh sb="47" eb="49">
      <t>シンコウ</t>
    </rPh>
    <rPh sb="50" eb="52">
      <t>カンテン</t>
    </rPh>
    <rPh sb="55" eb="57">
      <t>コクミン</t>
    </rPh>
    <rPh sb="62" eb="64">
      <t>テキカク</t>
    </rPh>
    <rPh sb="65" eb="67">
      <t>ハンエイ</t>
    </rPh>
    <phoneticPr fontId="5"/>
  </si>
  <si>
    <t>本事業は沖縄振興の観点からも確実に実施する必要があり、安定的かつ効果的に実施するためにも、国において実施すべきものである。</t>
    <rPh sb="0" eb="1">
      <t>ホン</t>
    </rPh>
    <rPh sb="1" eb="3">
      <t>ジギョウ</t>
    </rPh>
    <rPh sb="4" eb="6">
      <t>オキナワ</t>
    </rPh>
    <rPh sb="6" eb="8">
      <t>シンコウ</t>
    </rPh>
    <rPh sb="9" eb="11">
      <t>カンテン</t>
    </rPh>
    <rPh sb="14" eb="16">
      <t>カクジツ</t>
    </rPh>
    <rPh sb="17" eb="19">
      <t>ジッシ</t>
    </rPh>
    <rPh sb="21" eb="23">
      <t>ヒツヨウ</t>
    </rPh>
    <rPh sb="27" eb="30">
      <t>アンテイテキ</t>
    </rPh>
    <rPh sb="32" eb="35">
      <t>コウカテキ</t>
    </rPh>
    <rPh sb="36" eb="38">
      <t>ジッシ</t>
    </rPh>
    <rPh sb="45" eb="46">
      <t>クニ</t>
    </rPh>
    <rPh sb="50" eb="52">
      <t>ジッシ</t>
    </rPh>
    <phoneticPr fontId="5"/>
  </si>
  <si>
    <t>本事業は貧困の連鎖を断ち切り沖縄の将来を担う人材を育成することを目的に実施するものであり、沖縄振興の観点からも優先度は高い。</t>
    <rPh sb="55" eb="57">
      <t>ユウセン</t>
    </rPh>
    <rPh sb="57" eb="58">
      <t>ド</t>
    </rPh>
    <rPh sb="59" eb="60">
      <t>タカ</t>
    </rPh>
    <phoneticPr fontId="5"/>
  </si>
  <si>
    <t>　沖縄の子供たちが家庭の経済状況にかかわらず進学の機会を得られるよう、主として観光及び情報通信分野の専門学校へ進学した場合に経済的に支援する奨学金の給付事業に加え、観光産業従事者の社会人を対象とする観光人材の留学支援事業、ICTを活用した離島における遠隔教育の実証事業等を実施することで、沖縄の人材育成に資することを目的とする。</t>
    <rPh sb="134" eb="135">
      <t>トウ</t>
    </rPh>
    <phoneticPr fontId="5"/>
  </si>
  <si>
    <t>85/168</t>
    <phoneticPr fontId="5"/>
  </si>
  <si>
    <t>百万円</t>
    <rPh sb="0" eb="3">
      <t>ヒャクマンエン</t>
    </rPh>
    <phoneticPr fontId="5"/>
  </si>
  <si>
    <t>人</t>
    <rPh sb="0" eb="1">
      <t>ニン</t>
    </rPh>
    <phoneticPr fontId="5"/>
  </si>
  <si>
    <t>　　X/Y</t>
    <phoneticPr fontId="5"/>
  </si>
  <si>
    <t>‐</t>
  </si>
  <si>
    <t>無</t>
  </si>
  <si>
    <t>△</t>
  </si>
  <si>
    <t>適切な執行を行い、単位当たりのコスト削減に努めることとする。</t>
    <rPh sb="0" eb="2">
      <t>テキセツ</t>
    </rPh>
    <rPh sb="3" eb="5">
      <t>シッコウ</t>
    </rPh>
    <rPh sb="6" eb="7">
      <t>オコナ</t>
    </rPh>
    <rPh sb="9" eb="11">
      <t>タンイ</t>
    </rPh>
    <rPh sb="11" eb="12">
      <t>ア</t>
    </rPh>
    <rPh sb="18" eb="20">
      <t>サクゲン</t>
    </rPh>
    <rPh sb="21" eb="22">
      <t>ツト</t>
    </rPh>
    <phoneticPr fontId="5"/>
  </si>
  <si>
    <t>本事業の実施に必要な経費のみを補助対象としている。</t>
    <rPh sb="0" eb="1">
      <t>ホン</t>
    </rPh>
    <rPh sb="1" eb="3">
      <t>ジギョウ</t>
    </rPh>
    <rPh sb="4" eb="6">
      <t>ジッシ</t>
    </rPh>
    <rPh sb="7" eb="9">
      <t>ヒツヨウ</t>
    </rPh>
    <rPh sb="10" eb="12">
      <t>ケイヒ</t>
    </rPh>
    <rPh sb="15" eb="17">
      <t>ホジョ</t>
    </rPh>
    <rPh sb="17" eb="19">
      <t>タイショウ</t>
    </rPh>
    <phoneticPr fontId="5"/>
  </si>
  <si>
    <t>引き続き事業を行い、成果目標に近づくための支援を行っていく。</t>
    <rPh sb="0" eb="1">
      <t>ヒ</t>
    </rPh>
    <rPh sb="2" eb="3">
      <t>ツヅ</t>
    </rPh>
    <rPh sb="4" eb="6">
      <t>ジギョウ</t>
    </rPh>
    <rPh sb="7" eb="8">
      <t>オコナ</t>
    </rPh>
    <rPh sb="10" eb="12">
      <t>セイカ</t>
    </rPh>
    <rPh sb="12" eb="14">
      <t>モクヒョウ</t>
    </rPh>
    <rPh sb="15" eb="16">
      <t>チカ</t>
    </rPh>
    <rPh sb="21" eb="23">
      <t>シエン</t>
    </rPh>
    <rPh sb="24" eb="25">
      <t>オコナ</t>
    </rPh>
    <phoneticPr fontId="5"/>
  </si>
  <si>
    <t>事業初年度であり、通常より奨学生募集の開始時期が遅れ、当初想定より奨学生が集まらなかったため。</t>
    <rPh sb="0" eb="2">
      <t>ジギョウ</t>
    </rPh>
    <rPh sb="13" eb="16">
      <t>ショウガクセイ</t>
    </rPh>
    <rPh sb="19" eb="21">
      <t>カイシ</t>
    </rPh>
    <rPh sb="24" eb="25">
      <t>オク</t>
    </rPh>
    <rPh sb="27" eb="29">
      <t>トウショ</t>
    </rPh>
    <rPh sb="29" eb="31">
      <t>ソウテイ</t>
    </rPh>
    <rPh sb="33" eb="36">
      <t>ショウガクセイ</t>
    </rPh>
    <rPh sb="37" eb="38">
      <t>アツ</t>
    </rPh>
    <phoneticPr fontId="5"/>
  </si>
  <si>
    <t>A.公益財団法人沖縄県国際交流・人材育成財団</t>
    <phoneticPr fontId="5"/>
  </si>
  <si>
    <t>委託費</t>
    <rPh sb="0" eb="2">
      <t>イタク</t>
    </rPh>
    <rPh sb="2" eb="3">
      <t>ヒ</t>
    </rPh>
    <phoneticPr fontId="5"/>
  </si>
  <si>
    <t>奨学金</t>
    <rPh sb="0" eb="3">
      <t>ショウガクキン</t>
    </rPh>
    <phoneticPr fontId="5"/>
  </si>
  <si>
    <t>B.国立大学法人琉球大学</t>
    <phoneticPr fontId="5"/>
  </si>
  <si>
    <t>人件費</t>
    <rPh sb="0" eb="3">
      <t>ジンケンヒ</t>
    </rPh>
    <phoneticPr fontId="5"/>
  </si>
  <si>
    <t>事業費</t>
    <rPh sb="0" eb="3">
      <t>ジギョウヒ</t>
    </rPh>
    <phoneticPr fontId="5"/>
  </si>
  <si>
    <t>職員人件費</t>
    <rPh sb="0" eb="2">
      <t>ショクイン</t>
    </rPh>
    <rPh sb="2" eb="5">
      <t>ジンケンヒ</t>
    </rPh>
    <phoneticPr fontId="5"/>
  </si>
  <si>
    <t>その他</t>
    <rPh sb="2" eb="3">
      <t>タ</t>
    </rPh>
    <phoneticPr fontId="5"/>
  </si>
  <si>
    <t>旅費、庁費等</t>
    <rPh sb="0" eb="2">
      <t>リョヒ</t>
    </rPh>
    <rPh sb="3" eb="5">
      <t>チョウヒ</t>
    </rPh>
    <rPh sb="5" eb="6">
      <t>トウ</t>
    </rPh>
    <phoneticPr fontId="5"/>
  </si>
  <si>
    <t>奨学金給付</t>
    <rPh sb="0" eb="3">
      <t>ショウガクキン</t>
    </rPh>
    <rPh sb="3" eb="5">
      <t>キュウフ</t>
    </rPh>
    <phoneticPr fontId="5"/>
  </si>
  <si>
    <t>謝金、旅費、庁費等</t>
    <rPh sb="0" eb="2">
      <t>シャキン</t>
    </rPh>
    <rPh sb="3" eb="5">
      <t>リョヒ</t>
    </rPh>
    <rPh sb="6" eb="8">
      <t>チョウヒ</t>
    </rPh>
    <rPh sb="8" eb="9">
      <t>トウ</t>
    </rPh>
    <phoneticPr fontId="5"/>
  </si>
  <si>
    <t>英会話講座の実施</t>
    <rPh sb="0" eb="3">
      <t>エイカイワ</t>
    </rPh>
    <rPh sb="3" eb="5">
      <t>コウザ</t>
    </rPh>
    <rPh sb="6" eb="8">
      <t>ジッシ</t>
    </rPh>
    <phoneticPr fontId="5"/>
  </si>
  <si>
    <t>講座開催経費</t>
    <rPh sb="0" eb="2">
      <t>コウザ</t>
    </rPh>
    <rPh sb="2" eb="4">
      <t>カイサイ</t>
    </rPh>
    <rPh sb="4" eb="6">
      <t>ケイヒ</t>
    </rPh>
    <phoneticPr fontId="5"/>
  </si>
  <si>
    <t xml:space="preserve">公益財団法人沖縄県国際交流・人材育成財団
</t>
    <phoneticPr fontId="5"/>
  </si>
  <si>
    <t>補助金等交付</t>
  </si>
  <si>
    <t>国立大学法人琉球大学</t>
    <rPh sb="0" eb="2">
      <t>コクリツ</t>
    </rPh>
    <rPh sb="2" eb="4">
      <t>ダイガク</t>
    </rPh>
    <rPh sb="4" eb="6">
      <t>ホウジン</t>
    </rPh>
    <rPh sb="6" eb="8">
      <t>リュウキュウ</t>
    </rPh>
    <rPh sb="8" eb="10">
      <t>ダイガク</t>
    </rPh>
    <phoneticPr fontId="5"/>
  </si>
  <si>
    <t>観光人材育成講座の実施</t>
    <rPh sb="0" eb="2">
      <t>カンコウ</t>
    </rPh>
    <rPh sb="2" eb="4">
      <t>ジンザイ</t>
    </rPh>
    <rPh sb="4" eb="6">
      <t>イクセイ</t>
    </rPh>
    <rPh sb="6" eb="8">
      <t>コウザ</t>
    </rPh>
    <rPh sb="9" eb="11">
      <t>ジッシ</t>
    </rPh>
    <phoneticPr fontId="5"/>
  </si>
  <si>
    <t>給付型奨学金の給付</t>
    <rPh sb="0" eb="3">
      <t>キュウフガタ</t>
    </rPh>
    <rPh sb="3" eb="6">
      <t>ショウガクキン</t>
    </rPh>
    <rPh sb="7" eb="9">
      <t>キュウフ</t>
    </rPh>
    <phoneticPr fontId="5"/>
  </si>
  <si>
    <t>公立大学法人名桜大学</t>
    <rPh sb="0" eb="2">
      <t>コウリツ</t>
    </rPh>
    <rPh sb="2" eb="4">
      <t>ダイガク</t>
    </rPh>
    <rPh sb="4" eb="6">
      <t>ホウジン</t>
    </rPh>
    <rPh sb="6" eb="8">
      <t>メイオウ</t>
    </rPh>
    <rPh sb="8" eb="10">
      <t>ダイガク</t>
    </rPh>
    <phoneticPr fontId="5"/>
  </si>
  <si>
    <t>C.公立大学法人名桜大学</t>
    <rPh sb="2" eb="4">
      <t>コウリツ</t>
    </rPh>
    <rPh sb="4" eb="6">
      <t>ダイガク</t>
    </rPh>
    <rPh sb="6" eb="8">
      <t>ホウジン</t>
    </rPh>
    <rPh sb="8" eb="10">
      <t>メイオウ</t>
    </rPh>
    <rPh sb="10" eb="12">
      <t>ダイガク</t>
    </rPh>
    <phoneticPr fontId="5"/>
  </si>
  <si>
    <t>　沖縄における人材育成を推進するため、主として観光や情報通信分野の専門学校に進学した学生に経済的支援を行う沖縄独自の給付型奨学金や、平成30年度に実施した社会人を対象とする観光人材育成講座の成績優秀者を対象に観光分野の海外留学支援の実施、ICTを活用した離島における遠隔教育の実証事業に対し補助を実施するとともに、ICTを活用した高校のない離島における高校教育の将来像を議論するための検討会の設置や全国の先行事例の調査を実施する。</t>
    <rPh sb="66" eb="68">
      <t>ヘイセイ</t>
    </rPh>
    <rPh sb="70" eb="72">
      <t>ネンド</t>
    </rPh>
    <rPh sb="73" eb="75">
      <t>ジッシ</t>
    </rPh>
    <rPh sb="90" eb="92">
      <t>イクセイ</t>
    </rPh>
    <rPh sb="92" eb="94">
      <t>コウザ</t>
    </rPh>
    <rPh sb="95" eb="97">
      <t>セイセキ</t>
    </rPh>
    <rPh sb="97" eb="100">
      <t>ユウシュウシャ</t>
    </rPh>
    <rPh sb="101" eb="103">
      <t>タイショウ</t>
    </rPh>
    <rPh sb="104" eb="106">
      <t>カンコウ</t>
    </rPh>
    <rPh sb="106" eb="108">
      <t>ブンヤ</t>
    </rPh>
    <rPh sb="109" eb="111">
      <t>カイガイ</t>
    </rPh>
    <rPh sb="111" eb="113">
      <t>リュウガク</t>
    </rPh>
    <rPh sb="113" eb="115">
      <t>シエン</t>
    </rPh>
    <rPh sb="116" eb="118">
      <t>ジッシ</t>
    </rPh>
    <phoneticPr fontId="5"/>
  </si>
  <si>
    <t>補助金等に係る予算の執行の適正化に関する法律等の法令及び交付要綱に基づき、適切に手続きを行っており、支出先の選定は妥当である。</t>
    <rPh sb="0" eb="3">
      <t>ホジョキン</t>
    </rPh>
    <rPh sb="3" eb="4">
      <t>トウ</t>
    </rPh>
    <rPh sb="5" eb="6">
      <t>カカ</t>
    </rPh>
    <rPh sb="7" eb="9">
      <t>ヨサン</t>
    </rPh>
    <rPh sb="10" eb="12">
      <t>シッコウ</t>
    </rPh>
    <rPh sb="13" eb="16">
      <t>テキセイカ</t>
    </rPh>
    <rPh sb="17" eb="18">
      <t>カン</t>
    </rPh>
    <rPh sb="20" eb="22">
      <t>ホウリツ</t>
    </rPh>
    <rPh sb="22" eb="23">
      <t>トウ</t>
    </rPh>
    <rPh sb="24" eb="26">
      <t>ホウレイ</t>
    </rPh>
    <rPh sb="26" eb="27">
      <t>オヨ</t>
    </rPh>
    <rPh sb="28" eb="30">
      <t>コウフ</t>
    </rPh>
    <rPh sb="30" eb="32">
      <t>ヨウコウ</t>
    </rPh>
    <rPh sb="33" eb="34">
      <t>モト</t>
    </rPh>
    <rPh sb="37" eb="39">
      <t>テキセツ</t>
    </rPh>
    <rPh sb="40" eb="42">
      <t>テツヅ</t>
    </rPh>
    <rPh sb="44" eb="45">
      <t>オコナ</t>
    </rPh>
    <rPh sb="50" eb="52">
      <t>シシュツ</t>
    </rPh>
    <rPh sb="52" eb="53">
      <t>サキ</t>
    </rPh>
    <rPh sb="54" eb="56">
      <t>センテイ</t>
    </rPh>
    <rPh sb="57" eb="59">
      <t>ダトウ</t>
    </rPh>
    <phoneticPr fontId="5"/>
  </si>
  <si>
    <t>補助金等に係る予算の執行の適正化に関する法律等の法令及び交付要綱に基づき、適切に手続きを行っており、資金の流れの中間段階での支出は合理的なものとなっている。</t>
    <rPh sb="0" eb="3">
      <t>ホジョキン</t>
    </rPh>
    <rPh sb="3" eb="4">
      <t>トウ</t>
    </rPh>
    <rPh sb="5" eb="6">
      <t>カカ</t>
    </rPh>
    <rPh sb="50" eb="52">
      <t>シキン</t>
    </rPh>
    <rPh sb="53" eb="54">
      <t>ナガ</t>
    </rPh>
    <rPh sb="56" eb="58">
      <t>チュウカン</t>
    </rPh>
    <rPh sb="58" eb="60">
      <t>ダンカイ</t>
    </rPh>
    <rPh sb="62" eb="64">
      <t>シシュツ</t>
    </rPh>
    <rPh sb="65" eb="67">
      <t>ゴウリ</t>
    </rPh>
    <rPh sb="67" eb="68">
      <t>テキ</t>
    </rPh>
    <phoneticPr fontId="5"/>
  </si>
  <si>
    <t>補助金等に係る予算の執行の適正化に関する法律に基づき、事業の目的や効果等、内容の審査を行い、交付決定している。</t>
    <phoneticPr fontId="5"/>
  </si>
  <si>
    <t>管理システム開発等</t>
    <rPh sb="0" eb="2">
      <t>カンリ</t>
    </rPh>
    <rPh sb="6" eb="8">
      <t>カイハツ</t>
    </rPh>
    <rPh sb="8" eb="9">
      <t>トウ</t>
    </rPh>
    <phoneticPr fontId="5"/>
  </si>
  <si>
    <t>本事業を実施することで沖縄の人材育成が推進されることから、適切な負担関係となっている。</t>
    <rPh sb="0" eb="1">
      <t>ホン</t>
    </rPh>
    <rPh sb="1" eb="3">
      <t>ジギョウ</t>
    </rPh>
    <rPh sb="4" eb="6">
      <t>ジッシ</t>
    </rPh>
    <rPh sb="11" eb="13">
      <t>オキナワ</t>
    </rPh>
    <rPh sb="14" eb="16">
      <t>ジンザイ</t>
    </rPh>
    <rPh sb="16" eb="18">
      <t>イクセイ</t>
    </rPh>
    <rPh sb="19" eb="21">
      <t>スイシン</t>
    </rPh>
    <rPh sb="29" eb="31">
      <t>テキセツ</t>
    </rPh>
    <rPh sb="32" eb="34">
      <t>フタン</t>
    </rPh>
    <rPh sb="34" eb="36">
      <t>カンケイ</t>
    </rPh>
    <phoneticPr fontId="5"/>
  </si>
  <si>
    <t>貧困の連鎖を断ち切り、沖縄の将来を担う人材を育成することを目的に事業を実施しているものであり、国として引き続き支援を行っていくことが必要である。
　このような補助金の目的に鑑み、上記の通り点検した結果、事業費の支出内容は適切である。</t>
    <rPh sb="0" eb="2">
      <t>ヒンコン</t>
    </rPh>
    <rPh sb="3" eb="5">
      <t>レンサ</t>
    </rPh>
    <rPh sb="6" eb="7">
      <t>タ</t>
    </rPh>
    <rPh sb="8" eb="9">
      <t>キ</t>
    </rPh>
    <rPh sb="11" eb="13">
      <t>オキナワ</t>
    </rPh>
    <rPh sb="14" eb="16">
      <t>ショウライ</t>
    </rPh>
    <rPh sb="17" eb="18">
      <t>ニナ</t>
    </rPh>
    <rPh sb="19" eb="21">
      <t>ジンザイ</t>
    </rPh>
    <rPh sb="22" eb="24">
      <t>イクセイ</t>
    </rPh>
    <rPh sb="29" eb="31">
      <t>モクテキ</t>
    </rPh>
    <rPh sb="32" eb="34">
      <t>ジギョウ</t>
    </rPh>
    <rPh sb="35" eb="37">
      <t>ジッシ</t>
    </rPh>
    <rPh sb="47" eb="48">
      <t>クニ</t>
    </rPh>
    <rPh sb="51" eb="52">
      <t>ヒ</t>
    </rPh>
    <rPh sb="53" eb="54">
      <t>ツヅ</t>
    </rPh>
    <rPh sb="55" eb="57">
      <t>シエン</t>
    </rPh>
    <rPh sb="58" eb="59">
      <t>オコナ</t>
    </rPh>
    <rPh sb="66" eb="68">
      <t>ヒツヨウ</t>
    </rPh>
    <rPh sb="79" eb="82">
      <t>ホジョキン</t>
    </rPh>
    <rPh sb="83" eb="85">
      <t>モクテキ</t>
    </rPh>
    <rPh sb="86" eb="87">
      <t>カンガ</t>
    </rPh>
    <rPh sb="89" eb="91">
      <t>ジョウキ</t>
    </rPh>
    <rPh sb="92" eb="93">
      <t>トオ</t>
    </rPh>
    <rPh sb="94" eb="96">
      <t>テンケン</t>
    </rPh>
    <rPh sb="98" eb="100">
      <t>ケッカ</t>
    </rPh>
    <rPh sb="101" eb="104">
      <t>ジギョウヒ</t>
    </rPh>
    <rPh sb="105" eb="107">
      <t>シシュツ</t>
    </rPh>
    <rPh sb="107" eb="109">
      <t>ナイヨウ</t>
    </rPh>
    <rPh sb="110" eb="112">
      <t>テキセツ</t>
    </rPh>
    <phoneticPr fontId="5"/>
  </si>
  <si>
    <t>活動実績が当初見込に見合うように事業周知を行う等、より効果的な事業の実施を図る。</t>
    <rPh sb="0" eb="2">
      <t>カツドウ</t>
    </rPh>
    <rPh sb="2" eb="4">
      <t>ジッセキ</t>
    </rPh>
    <rPh sb="5" eb="7">
      <t>トウショ</t>
    </rPh>
    <rPh sb="7" eb="9">
      <t>ミコ</t>
    </rPh>
    <rPh sb="10" eb="12">
      <t>ミア</t>
    </rPh>
    <rPh sb="16" eb="18">
      <t>ジギョウ</t>
    </rPh>
    <rPh sb="18" eb="20">
      <t>シュウチ</t>
    </rPh>
    <rPh sb="21" eb="22">
      <t>オコナ</t>
    </rPh>
    <rPh sb="23" eb="24">
      <t>トウ</t>
    </rPh>
    <rPh sb="27" eb="30">
      <t>コウカテキ</t>
    </rPh>
    <rPh sb="31" eb="33">
      <t>ジギョウ</t>
    </rPh>
    <rPh sb="34" eb="36">
      <t>ジッシ</t>
    </rPh>
    <rPh sb="37" eb="38">
      <t>ハカ</t>
    </rPh>
    <phoneticPr fontId="5"/>
  </si>
  <si>
    <t>-</t>
    <phoneticPr fontId="5"/>
  </si>
  <si>
    <t>-</t>
    <phoneticPr fontId="5"/>
  </si>
  <si>
    <t>-</t>
    <phoneticPr fontId="5"/>
  </si>
  <si>
    <t>外部有識者の所見を踏まえ、当該事業について、多角的な観点から検証するなど、より一層事業の有効性・効率性・成果について適切かつ的確に検証するべき。</t>
    <phoneticPr fontId="5"/>
  </si>
  <si>
    <t>-</t>
    <phoneticPr fontId="5"/>
  </si>
  <si>
    <t>-</t>
    <phoneticPr fontId="5"/>
  </si>
  <si>
    <t>％</t>
    <phoneticPr fontId="5"/>
  </si>
  <si>
    <t>％</t>
    <phoneticPr fontId="5"/>
  </si>
  <si>
    <t>-</t>
    <phoneticPr fontId="5"/>
  </si>
  <si>
    <t>-</t>
    <phoneticPr fontId="5"/>
  </si>
  <si>
    <t>有</t>
  </si>
  <si>
    <t>事業実施機関等と連携し、事業の進捗状況の把握に努めるとともに、有効性・成果について検証を行うため、適切なアウトカムについて検討を行い、効率的な予算の執行に努める。</t>
    <rPh sb="49" eb="51">
      <t>テキセツ</t>
    </rPh>
    <rPh sb="61" eb="63">
      <t>ケントウ</t>
    </rPh>
    <rPh sb="64" eb="65">
      <t>オコナ</t>
    </rPh>
    <phoneticPr fontId="5"/>
  </si>
  <si>
    <t>室長　宮腰　奏子</t>
    <rPh sb="0" eb="2">
      <t>シツチョウ</t>
    </rPh>
    <rPh sb="3" eb="5">
      <t>ミヤコシ</t>
    </rPh>
    <rPh sb="6" eb="7">
      <t>ソウ</t>
    </rPh>
    <rPh sb="7" eb="8">
      <t>コ</t>
    </rPh>
    <phoneticPr fontId="5"/>
  </si>
  <si>
    <t>-</t>
    <phoneticPr fontId="5"/>
  </si>
  <si>
    <t>-</t>
    <phoneticPr fontId="5"/>
  </si>
  <si>
    <t>-</t>
    <phoneticPr fontId="5"/>
  </si>
  <si>
    <t>沖縄政策の推進</t>
    <phoneticPr fontId="5"/>
  </si>
  <si>
    <t>沖縄政策に関する施策の推進</t>
    <phoneticPr fontId="5"/>
  </si>
  <si>
    <t>-</t>
    <phoneticPr fontId="5"/>
  </si>
  <si>
    <r>
      <t>事業目的欄において、「観光・情報分野の専門学校」をあげられているに</t>
    </r>
    <r>
      <rPr>
        <sz val="11"/>
        <rFont val="ＭＳ Ｐゴシック"/>
        <family val="3"/>
        <charset val="128"/>
      </rPr>
      <t>も関わらず、アウトカムでは「専門学校」への進学率という一般的な指標としているのは、対応関係があいまいにみえる。留学、遠隔教育に関しても、観光など対象分野をどう切り分け、それぞれ的確なアウトカムを設定することが必要と思われる。</t>
    </r>
    <rPh sb="0" eb="2">
      <t>ジギョウ</t>
    </rPh>
    <rPh sb="2" eb="4">
      <t>モクテキ</t>
    </rPh>
    <rPh sb="4" eb="5">
      <t>ラン</t>
    </rPh>
    <rPh sb="11" eb="13">
      <t>カンコウ</t>
    </rPh>
    <rPh sb="14" eb="16">
      <t>ジョウホウ</t>
    </rPh>
    <rPh sb="16" eb="18">
      <t>ブンヤ</t>
    </rPh>
    <rPh sb="19" eb="21">
      <t>センモン</t>
    </rPh>
    <rPh sb="21" eb="23">
      <t>ガッコウ</t>
    </rPh>
    <rPh sb="34" eb="35">
      <t>カカ</t>
    </rPh>
    <rPh sb="47" eb="49">
      <t>センモン</t>
    </rPh>
    <rPh sb="49" eb="51">
      <t>ガッコウ</t>
    </rPh>
    <rPh sb="54" eb="56">
      <t>シンガク</t>
    </rPh>
    <rPh sb="56" eb="57">
      <t>リツ</t>
    </rPh>
    <rPh sb="60" eb="63">
      <t>イッパンテキ</t>
    </rPh>
    <rPh sb="64" eb="66">
      <t>シヒョウ</t>
    </rPh>
    <rPh sb="74" eb="76">
      <t>タイオウ</t>
    </rPh>
    <rPh sb="76" eb="78">
      <t>カンケイ</t>
    </rPh>
    <rPh sb="88" eb="90">
      <t>リュウガク</t>
    </rPh>
    <rPh sb="91" eb="93">
      <t>エンカク</t>
    </rPh>
    <rPh sb="93" eb="95">
      <t>キョウイク</t>
    </rPh>
    <rPh sb="96" eb="97">
      <t>カン</t>
    </rPh>
    <rPh sb="101" eb="103">
      <t>カンコウ</t>
    </rPh>
    <rPh sb="121" eb="123">
      <t>テキカク</t>
    </rPh>
    <rPh sb="130" eb="132">
      <t>セッテイ</t>
    </rPh>
    <rPh sb="137" eb="139">
      <t>ヒツヨウ</t>
    </rPh>
    <rPh sb="140" eb="141">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</si>
</sst>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123432</xdr:colOff>
      <xdr:row>740</xdr:row>
      <xdr:rowOff>42334</xdr:rowOff>
    </xdr:from>
    <xdr:to>
      <xdr:col>33</xdr:col>
      <xdr:colOff>161903</xdr:colOff>
      <xdr:row>742</xdr:row>
      <xdr:rowOff>106807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01265" y="29770917"/>
          <a:ext cx="1297888" cy="784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内閣府</a:t>
          </a:r>
          <a:endParaRPr kumimoji="1" lang="en-US" altLang="ja-JP" sz="1600"/>
        </a:p>
        <a:p>
          <a:pPr algn="ctr"/>
          <a:r>
            <a:rPr kumimoji="1" lang="ja-JP" altLang="en-US" sz="1600"/>
            <a:t>１０９百万円</a:t>
          </a:r>
        </a:p>
      </xdr:txBody>
    </xdr:sp>
    <xdr:clientData/>
  </xdr:twoCellAnchor>
  <xdr:twoCellAnchor>
    <xdr:from>
      <xdr:col>22</xdr:col>
      <xdr:colOff>63445</xdr:colOff>
      <xdr:row>745</xdr:row>
      <xdr:rowOff>218601</xdr:rowOff>
    </xdr:from>
    <xdr:to>
      <xdr:col>22</xdr:col>
      <xdr:colOff>70257</xdr:colOff>
      <xdr:row>747</xdr:row>
      <xdr:rowOff>252751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021612" y="31735768"/>
          <a:ext cx="6812" cy="7432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49839</xdr:colOff>
      <xdr:row>751</xdr:row>
      <xdr:rowOff>133441</xdr:rowOff>
    </xdr:from>
    <xdr:to>
      <xdr:col>22</xdr:col>
      <xdr:colOff>56284</xdr:colOff>
      <xdr:row>753</xdr:row>
      <xdr:rowOff>68901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008006" y="33799024"/>
          <a:ext cx="6445" cy="6445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169333</xdr:colOff>
      <xdr:row>747</xdr:row>
      <xdr:rowOff>273662</xdr:rowOff>
    </xdr:from>
    <xdr:to>
      <xdr:col>33</xdr:col>
      <xdr:colOff>28847</xdr:colOff>
      <xdr:row>750</xdr:row>
      <xdr:rowOff>114786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8833" y="32499912"/>
          <a:ext cx="4717264" cy="920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Ａ．公益財団法人沖縄県国際交流・人材育成財団</a:t>
          </a:r>
          <a:endParaRPr kumimoji="1" lang="en-US" altLang="ja-JP" sz="1600"/>
        </a:p>
        <a:p>
          <a:pPr algn="ctr"/>
          <a:r>
            <a:rPr kumimoji="1" lang="ja-JP" altLang="en-US" sz="1600"/>
            <a:t>８５百万円</a:t>
          </a:r>
        </a:p>
      </xdr:txBody>
    </xdr:sp>
    <xdr:clientData/>
  </xdr:twoCellAnchor>
  <xdr:twoCellAnchor>
    <xdr:from>
      <xdr:col>15</xdr:col>
      <xdr:colOff>139904</xdr:colOff>
      <xdr:row>754</xdr:row>
      <xdr:rowOff>60346</xdr:rowOff>
    </xdr:from>
    <xdr:to>
      <xdr:col>28</xdr:col>
      <xdr:colOff>55886</xdr:colOff>
      <xdr:row>756</xdr:row>
      <xdr:rowOff>55829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38654" y="34794846"/>
          <a:ext cx="2254899" cy="715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学生（</a:t>
          </a:r>
          <a:r>
            <a:rPr kumimoji="1" lang="en-US" altLang="ja-JP" sz="1600"/>
            <a:t>168</a:t>
          </a:r>
          <a:r>
            <a:rPr kumimoji="1" lang="ja-JP" altLang="en-US" sz="1600"/>
            <a:t>人）　</a:t>
          </a:r>
          <a:endParaRPr kumimoji="1" lang="en-US" altLang="ja-JP" sz="1600"/>
        </a:p>
        <a:p>
          <a:pPr algn="ctr"/>
          <a:r>
            <a:rPr kumimoji="1" lang="ja-JP" altLang="en-US" sz="1600"/>
            <a:t>６６百万円</a:t>
          </a:r>
        </a:p>
      </xdr:txBody>
    </xdr:sp>
    <xdr:clientData/>
  </xdr:twoCellAnchor>
  <xdr:twoCellAnchor>
    <xdr:from>
      <xdr:col>26</xdr:col>
      <xdr:colOff>58042</xdr:colOff>
      <xdr:row>746</xdr:row>
      <xdr:rowOff>7731</xdr:rowOff>
    </xdr:from>
    <xdr:to>
      <xdr:col>36</xdr:col>
      <xdr:colOff>16438</xdr:colOff>
      <xdr:row>747</xdr:row>
      <xdr:rowOff>48764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735875" y="31884731"/>
          <a:ext cx="1757563" cy="390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17</xdr:col>
      <xdr:colOff>23014</xdr:colOff>
      <xdr:row>753</xdr:row>
      <xdr:rowOff>51356</xdr:rowOff>
    </xdr:from>
    <xdr:to>
      <xdr:col>27</xdr:col>
      <xdr:colOff>79542</xdr:colOff>
      <xdr:row>754</xdr:row>
      <xdr:rowOff>82161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81597" y="34426023"/>
          <a:ext cx="1855695" cy="390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奨学金給付</a:t>
          </a:r>
          <a:r>
            <a:rPr kumimoji="1" lang="en-US" altLang="ja-JP" sz="1600"/>
            <a:t>】</a:t>
          </a:r>
          <a:endParaRPr kumimoji="1" lang="ja-JP" altLang="en-US" sz="1600"/>
        </a:p>
      </xdr:txBody>
    </xdr:sp>
    <xdr:clientData/>
  </xdr:twoCellAnchor>
  <xdr:twoCellAnchor>
    <xdr:from>
      <xdr:col>34</xdr:col>
      <xdr:colOff>68160</xdr:colOff>
      <xdr:row>747</xdr:row>
      <xdr:rowOff>273661</xdr:rowOff>
    </xdr:from>
    <xdr:to>
      <xdr:col>49</xdr:col>
      <xdr:colOff>89206</xdr:colOff>
      <xdr:row>750</xdr:row>
      <xdr:rowOff>114785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185327" y="32499911"/>
          <a:ext cx="2719796" cy="920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Ｂ．国立大学法人琉球大学</a:t>
          </a:r>
          <a:endParaRPr kumimoji="1" lang="en-US" altLang="ja-JP" sz="1600"/>
        </a:p>
        <a:p>
          <a:pPr algn="ctr"/>
          <a:r>
            <a:rPr kumimoji="1" lang="ja-JP" altLang="en-US" sz="1600"/>
            <a:t>２４百万円</a:t>
          </a:r>
        </a:p>
      </xdr:txBody>
    </xdr:sp>
    <xdr:clientData/>
  </xdr:twoCellAnchor>
  <xdr:twoCellAnchor>
    <xdr:from>
      <xdr:col>22</xdr:col>
      <xdr:colOff>64020</xdr:colOff>
      <xdr:row>745</xdr:row>
      <xdr:rowOff>206426</xdr:rowOff>
    </xdr:from>
    <xdr:to>
      <xdr:col>42</xdr:col>
      <xdr:colOff>26728</xdr:colOff>
      <xdr:row>745</xdr:row>
      <xdr:rowOff>214194</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4022187" y="31723593"/>
          <a:ext cx="3561041" cy="77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24401</xdr:colOff>
      <xdr:row>745</xdr:row>
      <xdr:rowOff>214193</xdr:rowOff>
    </xdr:from>
    <xdr:to>
      <xdr:col>42</xdr:col>
      <xdr:colOff>31830</xdr:colOff>
      <xdr:row>747</xdr:row>
      <xdr:rowOff>252933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7580901" y="31731360"/>
          <a:ext cx="7429" cy="7478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48388</xdr:colOff>
      <xdr:row>744</xdr:row>
      <xdr:rowOff>7746</xdr:rowOff>
    </xdr:from>
    <xdr:to>
      <xdr:col>30</xdr:col>
      <xdr:colOff>48388</xdr:colOff>
      <xdr:row>745</xdr:row>
      <xdr:rowOff>214193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445888" y="31165079"/>
          <a:ext cx="0" cy="5662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87418</xdr:colOff>
      <xdr:row>754</xdr:row>
      <xdr:rowOff>534</xdr:rowOff>
    </xdr:from>
    <xdr:to>
      <xdr:col>49</xdr:col>
      <xdr:colOff>70556</xdr:colOff>
      <xdr:row>756</xdr:row>
      <xdr:rowOff>2724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672603" y="35878034"/>
          <a:ext cx="2617212" cy="707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．公立大学法人名桜大学　</a:t>
          </a:r>
          <a:endParaRPr kumimoji="1" lang="en-US" altLang="ja-JP" sz="1600"/>
        </a:p>
        <a:p>
          <a:pPr algn="ctr"/>
          <a:r>
            <a:rPr kumimoji="1" lang="ja-JP" altLang="en-US" sz="1600"/>
            <a:t>１百万円</a:t>
          </a:r>
        </a:p>
      </xdr:txBody>
    </xdr:sp>
    <xdr:clientData/>
  </xdr:twoCellAnchor>
  <xdr:twoCellAnchor>
    <xdr:from>
      <xdr:col>38</xdr:col>
      <xdr:colOff>4824</xdr:colOff>
      <xdr:row>753</xdr:row>
      <xdr:rowOff>18411</xdr:rowOff>
    </xdr:from>
    <xdr:to>
      <xdr:col>46</xdr:col>
      <xdr:colOff>80496</xdr:colOff>
      <xdr:row>754</xdr:row>
      <xdr:rowOff>48861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841657" y="34393078"/>
          <a:ext cx="1515006" cy="390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分担</a:t>
          </a:r>
          <a:r>
            <a:rPr kumimoji="1" lang="en-US" altLang="ja-JP" sz="1600"/>
            <a:t>】</a:t>
          </a:r>
          <a:endParaRPr kumimoji="1" lang="ja-JP" altLang="en-US" sz="1600"/>
        </a:p>
      </xdr:txBody>
    </xdr:sp>
    <xdr:clientData/>
  </xdr:twoCellAnchor>
  <xdr:twoCellAnchor>
    <xdr:from>
      <xdr:col>26</xdr:col>
      <xdr:colOff>141473</xdr:colOff>
      <xdr:row>742</xdr:row>
      <xdr:rowOff>226254</xdr:rowOff>
    </xdr:from>
    <xdr:to>
      <xdr:col>33</xdr:col>
      <xdr:colOff>51685</xdr:colOff>
      <xdr:row>743</xdr:row>
      <xdr:rowOff>207672</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940892" y="31946719"/>
          <a:ext cx="1202363" cy="3358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補助金の交付</a:t>
          </a:r>
        </a:p>
      </xdr:txBody>
    </xdr:sp>
    <xdr:clientData/>
  </xdr:twoCellAnchor>
  <xdr:twoCellAnchor>
    <xdr:from>
      <xdr:col>36</xdr:col>
      <xdr:colOff>132906</xdr:colOff>
      <xdr:row>750</xdr:row>
      <xdr:rowOff>193735</xdr:rowOff>
    </xdr:from>
    <xdr:to>
      <xdr:col>46</xdr:col>
      <xdr:colOff>148835</xdr:colOff>
      <xdr:row>751</xdr:row>
      <xdr:rowOff>175152</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778255" y="34734782"/>
          <a:ext cx="1861859" cy="335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観光人材育成講座の実施</a:t>
          </a:r>
        </a:p>
      </xdr:txBody>
    </xdr:sp>
    <xdr:clientData/>
  </xdr:twoCellAnchor>
  <xdr:twoCellAnchor>
    <xdr:from>
      <xdr:col>37</xdr:col>
      <xdr:colOff>125524</xdr:colOff>
      <xdr:row>756</xdr:row>
      <xdr:rowOff>62857</xdr:rowOff>
    </xdr:from>
    <xdr:to>
      <xdr:col>45</xdr:col>
      <xdr:colOff>88605</xdr:colOff>
      <xdr:row>756</xdr:row>
      <xdr:rowOff>403753</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955466" y="36723031"/>
          <a:ext cx="1439825" cy="340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英会話講座の実施</a:t>
          </a:r>
        </a:p>
      </xdr:txBody>
    </xdr:sp>
    <xdr:clientData/>
  </xdr:twoCellAnchor>
  <xdr:twoCellAnchor>
    <xdr:from>
      <xdr:col>14</xdr:col>
      <xdr:colOff>44304</xdr:colOff>
      <xdr:row>750</xdr:row>
      <xdr:rowOff>154174</xdr:rowOff>
    </xdr:from>
    <xdr:to>
      <xdr:col>23</xdr:col>
      <xdr:colOff>7384</xdr:colOff>
      <xdr:row>751</xdr:row>
      <xdr:rowOff>135591</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628606" y="34695221"/>
          <a:ext cx="1624418" cy="335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給付型奨学金の給付</a:t>
          </a:r>
        </a:p>
      </xdr:txBody>
    </xdr:sp>
    <xdr:clientData/>
  </xdr:twoCellAnchor>
  <xdr:twoCellAnchor>
    <xdr:from>
      <xdr:col>41</xdr:col>
      <xdr:colOff>169334</xdr:colOff>
      <xdr:row>751</xdr:row>
      <xdr:rowOff>148167</xdr:rowOff>
    </xdr:from>
    <xdr:to>
      <xdr:col>41</xdr:col>
      <xdr:colOff>173872</xdr:colOff>
      <xdr:row>753</xdr:row>
      <xdr:rowOff>49470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7545917" y="33813750"/>
          <a:ext cx="4538" cy="6103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6" t="s">
        <v>0</v>
      </c>
      <c r="AK2" s="926"/>
      <c r="AL2" s="926"/>
      <c r="AM2" s="926"/>
      <c r="AN2" s="926"/>
      <c r="AO2" s="927"/>
      <c r="AP2" s="927"/>
      <c r="AQ2" s="927"/>
      <c r="AR2" s="65" t="str">
        <f>IF(OR(AO2="　", AO2=""), "", "-")</f>
        <v/>
      </c>
      <c r="AS2" s="928">
        <v>94</v>
      </c>
      <c r="AT2" s="928"/>
      <c r="AU2" s="928"/>
      <c r="AV2" s="43" t="str">
        <f>IF(AW2="", "", "-")</f>
        <v/>
      </c>
      <c r="AW2" s="899"/>
      <c r="AX2" s="899"/>
    </row>
    <row r="3" spans="1:50" ht="21" customHeight="1" thickBot="1" x14ac:dyDescent="0.2">
      <c r="A3" s="855" t="s">
        <v>460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484</v>
      </c>
      <c r="AK3" s="857"/>
      <c r="AL3" s="857"/>
      <c r="AM3" s="857"/>
      <c r="AN3" s="857"/>
      <c r="AO3" s="857"/>
      <c r="AP3" s="857"/>
      <c r="AQ3" s="857"/>
      <c r="AR3" s="857"/>
      <c r="AS3" s="857"/>
      <c r="AT3" s="857"/>
      <c r="AU3" s="857"/>
      <c r="AV3" s="857"/>
      <c r="AW3" s="857"/>
      <c r="AX3" s="24" t="s">
        <v>64</v>
      </c>
    </row>
    <row r="4" spans="1:50" ht="24.75" customHeight="1" x14ac:dyDescent="0.15">
      <c r="A4" s="690" t="s">
        <v>25</v>
      </c>
      <c r="B4" s="691"/>
      <c r="C4" s="691"/>
      <c r="D4" s="691"/>
      <c r="E4" s="691"/>
      <c r="F4" s="691"/>
      <c r="G4" s="668" t="s">
        <v>478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7" t="s">
        <v>375</v>
      </c>
      <c r="H5" s="828"/>
      <c r="I5" s="828"/>
      <c r="J5" s="828"/>
      <c r="K5" s="828"/>
      <c r="L5" s="828"/>
      <c r="M5" s="829" t="s">
        <v>65</v>
      </c>
      <c r="N5" s="830"/>
      <c r="O5" s="830"/>
      <c r="P5" s="830"/>
      <c r="Q5" s="830"/>
      <c r="R5" s="831"/>
      <c r="S5" s="832" t="s">
        <v>130</v>
      </c>
      <c r="T5" s="828"/>
      <c r="U5" s="828"/>
      <c r="V5" s="828"/>
      <c r="W5" s="828"/>
      <c r="X5" s="833"/>
      <c r="Y5" s="684" t="s">
        <v>3</v>
      </c>
      <c r="Z5" s="529"/>
      <c r="AA5" s="529"/>
      <c r="AB5" s="529"/>
      <c r="AC5" s="529"/>
      <c r="AD5" s="530"/>
      <c r="AE5" s="685" t="s">
        <v>479</v>
      </c>
      <c r="AF5" s="685"/>
      <c r="AG5" s="685"/>
      <c r="AH5" s="685"/>
      <c r="AI5" s="685"/>
      <c r="AJ5" s="685"/>
      <c r="AK5" s="685"/>
      <c r="AL5" s="685"/>
      <c r="AM5" s="685"/>
      <c r="AN5" s="685"/>
      <c r="AO5" s="685"/>
      <c r="AP5" s="686"/>
      <c r="AQ5" s="687" t="s">
        <v>547</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10" t="s">
        <v>432</v>
      </c>
      <c r="Z7" s="429"/>
      <c r="AA7" s="429"/>
      <c r="AB7" s="429"/>
      <c r="AC7" s="429"/>
      <c r="AD7" s="911"/>
      <c r="AE7" s="900" t="s">
        <v>483</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1" t="s">
        <v>330</v>
      </c>
      <c r="B8" s="482"/>
      <c r="C8" s="482"/>
      <c r="D8" s="482"/>
      <c r="E8" s="482"/>
      <c r="F8" s="483"/>
      <c r="G8" s="929" t="str">
        <f>入力規則等!A28</f>
        <v>沖縄振興、地方創生</v>
      </c>
      <c r="H8" s="706"/>
      <c r="I8" s="706"/>
      <c r="J8" s="706"/>
      <c r="K8" s="706"/>
      <c r="L8" s="706"/>
      <c r="M8" s="706"/>
      <c r="N8" s="706"/>
      <c r="O8" s="706"/>
      <c r="P8" s="706"/>
      <c r="Q8" s="706"/>
      <c r="R8" s="706"/>
      <c r="S8" s="706"/>
      <c r="T8" s="706"/>
      <c r="U8" s="706"/>
      <c r="V8" s="706"/>
      <c r="W8" s="706"/>
      <c r="X8" s="930"/>
      <c r="Y8" s="834" t="s">
        <v>331</v>
      </c>
      <c r="Z8" s="835"/>
      <c r="AA8" s="835"/>
      <c r="AB8" s="835"/>
      <c r="AC8" s="835"/>
      <c r="AD8" s="836"/>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7" t="s">
        <v>23</v>
      </c>
      <c r="B9" s="838"/>
      <c r="C9" s="838"/>
      <c r="D9" s="838"/>
      <c r="E9" s="838"/>
      <c r="F9" s="838"/>
      <c r="G9" s="839" t="s">
        <v>495</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6" t="s">
        <v>29</v>
      </c>
      <c r="B10" s="647"/>
      <c r="C10" s="647"/>
      <c r="D10" s="647"/>
      <c r="E10" s="647"/>
      <c r="F10" s="647"/>
      <c r="G10" s="742" t="s">
        <v>527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1" t="s">
        <v>24</v>
      </c>
      <c r="B12" s="932"/>
      <c r="C12" s="932"/>
      <c r="D12" s="932"/>
      <c r="E12" s="932"/>
      <c r="F12" s="933"/>
      <c r="G12" s="748"/>
      <c r="H12" s="749"/>
      <c r="I12" s="749"/>
      <c r="J12" s="749"/>
      <c r="K12" s="749"/>
      <c r="L12" s="749"/>
      <c r="M12" s="749"/>
      <c r="N12" s="749"/>
      <c r="O12" s="749"/>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2" t="s">
        <v>7</v>
      </c>
      <c r="J13" s="753"/>
      <c r="K13" s="753"/>
      <c r="L13" s="753"/>
      <c r="M13" s="753"/>
      <c r="N13" s="753"/>
      <c r="O13" s="754"/>
      <c r="P13" s="643" t="s">
        <v>535</v>
      </c>
      <c r="Q13" s="644"/>
      <c r="R13" s="644"/>
      <c r="S13" s="644"/>
      <c r="T13" s="644"/>
      <c r="U13" s="644"/>
      <c r="V13" s="645"/>
      <c r="W13" s="643" t="s">
        <v>535</v>
      </c>
      <c r="X13" s="644"/>
      <c r="Y13" s="644"/>
      <c r="Z13" s="644"/>
      <c r="AA13" s="644"/>
      <c r="AB13" s="644"/>
      <c r="AC13" s="645"/>
      <c r="AD13" s="643">
        <v>210</v>
      </c>
      <c r="AE13" s="644"/>
      <c r="AF13" s="644"/>
      <c r="AG13" s="644"/>
      <c r="AH13" s="644"/>
      <c r="AI13" s="644"/>
      <c r="AJ13" s="645"/>
      <c r="AK13" s="643">
        <v>272</v>
      </c>
      <c r="AL13" s="644"/>
      <c r="AM13" s="644"/>
      <c r="AN13" s="644"/>
      <c r="AO13" s="644"/>
      <c r="AP13" s="644"/>
      <c r="AQ13" s="645"/>
      <c r="AR13" s="907">
        <v>195</v>
      </c>
      <c r="AS13" s="908"/>
      <c r="AT13" s="908"/>
      <c r="AU13" s="908"/>
      <c r="AV13" s="908"/>
      <c r="AW13" s="908"/>
      <c r="AX13" s="909"/>
    </row>
    <row r="14" spans="1:50" ht="21" customHeight="1" x14ac:dyDescent="0.15">
      <c r="A14" s="600"/>
      <c r="B14" s="601"/>
      <c r="C14" s="601"/>
      <c r="D14" s="601"/>
      <c r="E14" s="601"/>
      <c r="F14" s="602"/>
      <c r="G14" s="711"/>
      <c r="H14" s="712"/>
      <c r="I14" s="697" t="s">
        <v>8</v>
      </c>
      <c r="J14" s="750"/>
      <c r="K14" s="750"/>
      <c r="L14" s="750"/>
      <c r="M14" s="750"/>
      <c r="N14" s="750"/>
      <c r="O14" s="751"/>
      <c r="P14" s="643" t="s">
        <v>535</v>
      </c>
      <c r="Q14" s="644"/>
      <c r="R14" s="644"/>
      <c r="S14" s="644"/>
      <c r="T14" s="644"/>
      <c r="U14" s="644"/>
      <c r="V14" s="645"/>
      <c r="W14" s="643" t="s">
        <v>535</v>
      </c>
      <c r="X14" s="644"/>
      <c r="Y14" s="644"/>
      <c r="Z14" s="644"/>
      <c r="AA14" s="644"/>
      <c r="AB14" s="644"/>
      <c r="AC14" s="645"/>
      <c r="AD14" s="643">
        <v>0</v>
      </c>
      <c r="AE14" s="644"/>
      <c r="AF14" s="644"/>
      <c r="AG14" s="644"/>
      <c r="AH14" s="644"/>
      <c r="AI14" s="644"/>
      <c r="AJ14" s="645"/>
      <c r="AK14" s="643" t="s">
        <v>535</v>
      </c>
      <c r="AL14" s="644"/>
      <c r="AM14" s="644"/>
      <c r="AN14" s="644"/>
      <c r="AO14" s="644"/>
      <c r="AP14" s="644"/>
      <c r="AQ14" s="645"/>
      <c r="AR14" s="776"/>
      <c r="AS14" s="776"/>
      <c r="AT14" s="776"/>
      <c r="AU14" s="776"/>
      <c r="AV14" s="776"/>
      <c r="AW14" s="776"/>
      <c r="AX14" s="777"/>
    </row>
    <row r="15" spans="1:50" ht="21" customHeight="1" x14ac:dyDescent="0.15">
      <c r="A15" s="600"/>
      <c r="B15" s="601"/>
      <c r="C15" s="601"/>
      <c r="D15" s="601"/>
      <c r="E15" s="601"/>
      <c r="F15" s="602"/>
      <c r="G15" s="711"/>
      <c r="H15" s="712"/>
      <c r="I15" s="697" t="s">
        <v>50</v>
      </c>
      <c r="J15" s="698"/>
      <c r="K15" s="698"/>
      <c r="L15" s="698"/>
      <c r="M15" s="698"/>
      <c r="N15" s="698"/>
      <c r="O15" s="699"/>
      <c r="P15" s="643" t="s">
        <v>535</v>
      </c>
      <c r="Q15" s="644"/>
      <c r="R15" s="644"/>
      <c r="S15" s="644"/>
      <c r="T15" s="644"/>
      <c r="U15" s="644"/>
      <c r="V15" s="645"/>
      <c r="W15" s="643" t="s">
        <v>536</v>
      </c>
      <c r="X15" s="644"/>
      <c r="Y15" s="644"/>
      <c r="Z15" s="644"/>
      <c r="AA15" s="644"/>
      <c r="AB15" s="644"/>
      <c r="AC15" s="645"/>
      <c r="AD15" s="643">
        <v>0</v>
      </c>
      <c r="AE15" s="644"/>
      <c r="AF15" s="644"/>
      <c r="AG15" s="644"/>
      <c r="AH15" s="644"/>
      <c r="AI15" s="644"/>
      <c r="AJ15" s="645"/>
      <c r="AK15" s="643" t="s">
        <v>535</v>
      </c>
      <c r="AL15" s="644"/>
      <c r="AM15" s="644"/>
      <c r="AN15" s="644"/>
      <c r="AO15" s="644"/>
      <c r="AP15" s="644"/>
      <c r="AQ15" s="645"/>
      <c r="AR15" s="643" t="s">
        <v>553</v>
      </c>
      <c r="AS15" s="644"/>
      <c r="AT15" s="644"/>
      <c r="AU15" s="644"/>
      <c r="AV15" s="644"/>
      <c r="AW15" s="644"/>
      <c r="AX15" s="794"/>
    </row>
    <row r="16" spans="1:50" ht="21" customHeight="1" x14ac:dyDescent="0.15">
      <c r="A16" s="600"/>
      <c r="B16" s="601"/>
      <c r="C16" s="601"/>
      <c r="D16" s="601"/>
      <c r="E16" s="601"/>
      <c r="F16" s="602"/>
      <c r="G16" s="711"/>
      <c r="H16" s="712"/>
      <c r="I16" s="697" t="s">
        <v>51</v>
      </c>
      <c r="J16" s="698"/>
      <c r="K16" s="698"/>
      <c r="L16" s="698"/>
      <c r="M16" s="698"/>
      <c r="N16" s="698"/>
      <c r="O16" s="699"/>
      <c r="P16" s="643" t="s">
        <v>535</v>
      </c>
      <c r="Q16" s="644"/>
      <c r="R16" s="644"/>
      <c r="S16" s="644"/>
      <c r="T16" s="644"/>
      <c r="U16" s="644"/>
      <c r="V16" s="645"/>
      <c r="W16" s="643" t="s">
        <v>535</v>
      </c>
      <c r="X16" s="644"/>
      <c r="Y16" s="644"/>
      <c r="Z16" s="644"/>
      <c r="AA16" s="644"/>
      <c r="AB16" s="644"/>
      <c r="AC16" s="645"/>
      <c r="AD16" s="643">
        <v>0</v>
      </c>
      <c r="AE16" s="644"/>
      <c r="AF16" s="644"/>
      <c r="AG16" s="644"/>
      <c r="AH16" s="644"/>
      <c r="AI16" s="644"/>
      <c r="AJ16" s="645"/>
      <c r="AK16" s="643" t="s">
        <v>535</v>
      </c>
      <c r="AL16" s="644"/>
      <c r="AM16" s="644"/>
      <c r="AN16" s="644"/>
      <c r="AO16" s="644"/>
      <c r="AP16" s="644"/>
      <c r="AQ16" s="645"/>
      <c r="AR16" s="745"/>
      <c r="AS16" s="746"/>
      <c r="AT16" s="746"/>
      <c r="AU16" s="746"/>
      <c r="AV16" s="746"/>
      <c r="AW16" s="746"/>
      <c r="AX16" s="747"/>
    </row>
    <row r="17" spans="1:50" ht="24.75" customHeight="1" x14ac:dyDescent="0.15">
      <c r="A17" s="600"/>
      <c r="B17" s="601"/>
      <c r="C17" s="601"/>
      <c r="D17" s="601"/>
      <c r="E17" s="601"/>
      <c r="F17" s="602"/>
      <c r="G17" s="711"/>
      <c r="H17" s="712"/>
      <c r="I17" s="697" t="s">
        <v>49</v>
      </c>
      <c r="J17" s="750"/>
      <c r="K17" s="750"/>
      <c r="L17" s="750"/>
      <c r="M17" s="750"/>
      <c r="N17" s="750"/>
      <c r="O17" s="751"/>
      <c r="P17" s="643" t="s">
        <v>535</v>
      </c>
      <c r="Q17" s="644"/>
      <c r="R17" s="644"/>
      <c r="S17" s="644"/>
      <c r="T17" s="644"/>
      <c r="U17" s="644"/>
      <c r="V17" s="645"/>
      <c r="W17" s="643" t="s">
        <v>535</v>
      </c>
      <c r="X17" s="644"/>
      <c r="Y17" s="644"/>
      <c r="Z17" s="644"/>
      <c r="AA17" s="644"/>
      <c r="AB17" s="644"/>
      <c r="AC17" s="645"/>
      <c r="AD17" s="643">
        <v>0</v>
      </c>
      <c r="AE17" s="644"/>
      <c r="AF17" s="644"/>
      <c r="AG17" s="644"/>
      <c r="AH17" s="644"/>
      <c r="AI17" s="644"/>
      <c r="AJ17" s="645"/>
      <c r="AK17" s="643" t="s">
        <v>537</v>
      </c>
      <c r="AL17" s="644"/>
      <c r="AM17" s="644"/>
      <c r="AN17" s="644"/>
      <c r="AO17" s="644"/>
      <c r="AP17" s="644"/>
      <c r="AQ17" s="645"/>
      <c r="AR17" s="905"/>
      <c r="AS17" s="905"/>
      <c r="AT17" s="905"/>
      <c r="AU17" s="905"/>
      <c r="AV17" s="905"/>
      <c r="AW17" s="905"/>
      <c r="AX17" s="906"/>
    </row>
    <row r="18" spans="1:50" ht="24.75" customHeight="1" x14ac:dyDescent="0.15">
      <c r="A18" s="600"/>
      <c r="B18" s="601"/>
      <c r="C18" s="601"/>
      <c r="D18" s="601"/>
      <c r="E18" s="601"/>
      <c r="F18" s="602"/>
      <c r="G18" s="713"/>
      <c r="H18" s="714"/>
      <c r="I18" s="702" t="s">
        <v>20</v>
      </c>
      <c r="J18" s="703"/>
      <c r="K18" s="703"/>
      <c r="L18" s="703"/>
      <c r="M18" s="703"/>
      <c r="N18" s="703"/>
      <c r="O18" s="704"/>
      <c r="P18" s="866">
        <f>SUM(P13:V17)</f>
        <v>0</v>
      </c>
      <c r="Q18" s="867"/>
      <c r="R18" s="867"/>
      <c r="S18" s="867"/>
      <c r="T18" s="867"/>
      <c r="U18" s="867"/>
      <c r="V18" s="868"/>
      <c r="W18" s="866">
        <f>SUM(W13:AC17)</f>
        <v>0</v>
      </c>
      <c r="X18" s="867"/>
      <c r="Y18" s="867"/>
      <c r="Z18" s="867"/>
      <c r="AA18" s="867"/>
      <c r="AB18" s="867"/>
      <c r="AC18" s="868"/>
      <c r="AD18" s="866">
        <f>SUM(AD13:AJ17)</f>
        <v>210</v>
      </c>
      <c r="AE18" s="867"/>
      <c r="AF18" s="867"/>
      <c r="AG18" s="867"/>
      <c r="AH18" s="867"/>
      <c r="AI18" s="867"/>
      <c r="AJ18" s="868"/>
      <c r="AK18" s="866">
        <f>SUM(AK13:AQ17)</f>
        <v>272</v>
      </c>
      <c r="AL18" s="867"/>
      <c r="AM18" s="867"/>
      <c r="AN18" s="867"/>
      <c r="AO18" s="867"/>
      <c r="AP18" s="867"/>
      <c r="AQ18" s="868"/>
      <c r="AR18" s="866">
        <f>SUM(AR13:AX17)</f>
        <v>195</v>
      </c>
      <c r="AS18" s="867"/>
      <c r="AT18" s="867"/>
      <c r="AU18" s="867"/>
      <c r="AV18" s="867"/>
      <c r="AW18" s="867"/>
      <c r="AX18" s="869"/>
    </row>
    <row r="19" spans="1:50" ht="24.75" customHeight="1" x14ac:dyDescent="0.15">
      <c r="A19" s="600"/>
      <c r="B19" s="601"/>
      <c r="C19" s="601"/>
      <c r="D19" s="601"/>
      <c r="E19" s="601"/>
      <c r="F19" s="602"/>
      <c r="G19" s="864" t="s">
        <v>9</v>
      </c>
      <c r="H19" s="865"/>
      <c r="I19" s="865"/>
      <c r="J19" s="865"/>
      <c r="K19" s="865"/>
      <c r="L19" s="865"/>
      <c r="M19" s="865"/>
      <c r="N19" s="865"/>
      <c r="O19" s="865"/>
      <c r="P19" s="643" t="s">
        <v>548</v>
      </c>
      <c r="Q19" s="644"/>
      <c r="R19" s="644"/>
      <c r="S19" s="644"/>
      <c r="T19" s="644"/>
      <c r="U19" s="644"/>
      <c r="V19" s="645"/>
      <c r="W19" s="643" t="s">
        <v>548</v>
      </c>
      <c r="X19" s="644"/>
      <c r="Y19" s="644"/>
      <c r="Z19" s="644"/>
      <c r="AA19" s="644"/>
      <c r="AB19" s="644"/>
      <c r="AC19" s="645"/>
      <c r="AD19" s="643">
        <v>109</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4" t="s">
        <v>10</v>
      </c>
      <c r="H20" s="865"/>
      <c r="I20" s="865"/>
      <c r="J20" s="865"/>
      <c r="K20" s="865"/>
      <c r="L20" s="865"/>
      <c r="M20" s="865"/>
      <c r="N20" s="865"/>
      <c r="O20" s="865"/>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0.51904761904761909</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7"/>
      <c r="B21" s="838"/>
      <c r="C21" s="838"/>
      <c r="D21" s="838"/>
      <c r="E21" s="838"/>
      <c r="F21" s="934"/>
      <c r="G21" s="302" t="s">
        <v>397</v>
      </c>
      <c r="H21" s="303"/>
      <c r="I21" s="303"/>
      <c r="J21" s="303"/>
      <c r="K21" s="303"/>
      <c r="L21" s="303"/>
      <c r="M21" s="303"/>
      <c r="N21" s="303"/>
      <c r="O21" s="303"/>
      <c r="P21" s="304" t="e">
        <f>IF(P19=0, "-", SUM(P19)/SUM(P13,P14))</f>
        <v>#DIV/0!</v>
      </c>
      <c r="Q21" s="304"/>
      <c r="R21" s="304"/>
      <c r="S21" s="304"/>
      <c r="T21" s="304"/>
      <c r="U21" s="304"/>
      <c r="V21" s="304"/>
      <c r="W21" s="304" t="e">
        <f t="shared" ref="W21" si="2">IF(W19=0, "-", SUM(W19)/SUM(W13,W14))</f>
        <v>#DIV/0!</v>
      </c>
      <c r="X21" s="304"/>
      <c r="Y21" s="304"/>
      <c r="Z21" s="304"/>
      <c r="AA21" s="304"/>
      <c r="AB21" s="304"/>
      <c r="AC21" s="304"/>
      <c r="AD21" s="304">
        <f t="shared" ref="AD21" si="3">IF(AD19=0, "-", SUM(AD19)/SUM(AD13,AD14))</f>
        <v>0.51904761904761909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2" t="s">
        <v>468</v>
      </c>
      <c r="B22" s="953"/>
      <c r="C22" s="953"/>
      <c r="D22" s="953"/>
      <c r="E22" s="953"/>
      <c r="F22" s="954"/>
      <c r="G22" s="939" t="s">
        <v>377</v>
      </c>
      <c r="H22" s="208"/>
      <c r="I22" s="208"/>
      <c r="J22" s="208"/>
      <c r="K22" s="208"/>
      <c r="L22" s="208"/>
      <c r="M22" s="208"/>
      <c r="N22" s="208"/>
      <c r="O22" s="209"/>
      <c r="P22" s="924" t="s">
        <v>437</v>
      </c>
      <c r="Q22" s="208"/>
      <c r="R22" s="208"/>
      <c r="S22" s="208"/>
      <c r="T22" s="208"/>
      <c r="U22" s="208"/>
      <c r="V22" s="209"/>
      <c r="W22" s="924" t="s">
        <v>433</v>
      </c>
      <c r="X22" s="208"/>
      <c r="Y22" s="208"/>
      <c r="Z22" s="208"/>
      <c r="AA22" s="208"/>
      <c r="AB22" s="208"/>
      <c r="AC22" s="209"/>
      <c r="AD22" s="924" t="s">
        <v>376</v>
      </c>
      <c r="AE22" s="208"/>
      <c r="AF22" s="208"/>
      <c r="AG22" s="208"/>
      <c r="AH22" s="208"/>
      <c r="AI22" s="208"/>
      <c r="AJ22" s="208"/>
      <c r="AK22" s="208"/>
      <c r="AL22" s="208"/>
      <c r="AM22" s="208"/>
      <c r="AN22" s="208"/>
      <c r="AO22" s="208"/>
      <c r="AP22" s="208"/>
      <c r="AQ22" s="208"/>
      <c r="AR22" s="208"/>
      <c r="AS22" s="208"/>
      <c r="AT22" s="208"/>
      <c r="AU22" s="208"/>
      <c r="AV22" s="208"/>
      <c r="AW22" s="208"/>
      <c r="AX22" s="961"/>
    </row>
    <row r="23" spans="1:50" ht="25.5" customHeight="1" x14ac:dyDescent="0.15">
      <c r="A23" s="955"/>
      <c r="B23" s="956"/>
      <c r="C23" s="956"/>
      <c r="D23" s="956"/>
      <c r="E23" s="956"/>
      <c r="F23" s="957"/>
      <c r="G23" s="940" t="s">
        <v>485</v>
      </c>
      <c r="H23" s="941"/>
      <c r="I23" s="941"/>
      <c r="J23" s="941"/>
      <c r="K23" s="941"/>
      <c r="L23" s="941"/>
      <c r="M23" s="941"/>
      <c r="N23" s="941"/>
      <c r="O23" s="942"/>
      <c r="P23" s="907">
        <v>252</v>
      </c>
      <c r="Q23" s="908"/>
      <c r="R23" s="908"/>
      <c r="S23" s="908"/>
      <c r="T23" s="908"/>
      <c r="U23" s="908"/>
      <c r="V23" s="925"/>
      <c r="W23" s="907">
        <v>173</v>
      </c>
      <c r="X23" s="908"/>
      <c r="Y23" s="908"/>
      <c r="Z23" s="908"/>
      <c r="AA23" s="908"/>
      <c r="AB23" s="908"/>
      <c r="AC23" s="925"/>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486</v>
      </c>
      <c r="H24" s="944"/>
      <c r="I24" s="944"/>
      <c r="J24" s="944"/>
      <c r="K24" s="944"/>
      <c r="L24" s="944"/>
      <c r="M24" s="944"/>
      <c r="N24" s="944"/>
      <c r="O24" s="945"/>
      <c r="P24" s="643">
        <v>20</v>
      </c>
      <c r="Q24" s="644"/>
      <c r="R24" s="644"/>
      <c r="S24" s="644"/>
      <c r="T24" s="644"/>
      <c r="U24" s="644"/>
      <c r="V24" s="645"/>
      <c r="W24" s="643">
        <v>22</v>
      </c>
      <c r="X24" s="644"/>
      <c r="Y24" s="644"/>
      <c r="Z24" s="644"/>
      <c r="AA24" s="644"/>
      <c r="AB24" s="644"/>
      <c r="AC24" s="64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43"/>
      <c r="Q25" s="644"/>
      <c r="R25" s="644"/>
      <c r="S25" s="644"/>
      <c r="T25" s="644"/>
      <c r="U25" s="644"/>
      <c r="V25" s="645"/>
      <c r="W25" s="643"/>
      <c r="X25" s="644"/>
      <c r="Y25" s="644"/>
      <c r="Z25" s="644"/>
      <c r="AA25" s="644"/>
      <c r="AB25" s="644"/>
      <c r="AC25" s="64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43"/>
      <c r="Q26" s="644"/>
      <c r="R26" s="644"/>
      <c r="S26" s="644"/>
      <c r="T26" s="644"/>
      <c r="U26" s="644"/>
      <c r="V26" s="645"/>
      <c r="W26" s="643"/>
      <c r="X26" s="644"/>
      <c r="Y26" s="644"/>
      <c r="Z26" s="644"/>
      <c r="AA26" s="644"/>
      <c r="AB26" s="644"/>
      <c r="AC26" s="64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43"/>
      <c r="Q27" s="644"/>
      <c r="R27" s="644"/>
      <c r="S27" s="644"/>
      <c r="T27" s="644"/>
      <c r="U27" s="644"/>
      <c r="V27" s="645"/>
      <c r="W27" s="643"/>
      <c r="X27" s="644"/>
      <c r="Y27" s="644"/>
      <c r="Z27" s="644"/>
      <c r="AA27" s="644"/>
      <c r="AB27" s="644"/>
      <c r="AC27" s="64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381</v>
      </c>
      <c r="H28" s="947"/>
      <c r="I28" s="947"/>
      <c r="J28" s="947"/>
      <c r="K28" s="947"/>
      <c r="L28" s="947"/>
      <c r="M28" s="947"/>
      <c r="N28" s="947"/>
      <c r="O28" s="948"/>
      <c r="P28" s="866">
        <f>P29-SUM(P23:P27)</f>
        <v>0</v>
      </c>
      <c r="Q28" s="867"/>
      <c r="R28" s="867"/>
      <c r="S28" s="867"/>
      <c r="T28" s="867"/>
      <c r="U28" s="867"/>
      <c r="V28" s="868"/>
      <c r="W28" s="866">
        <f>W29-SUM(W23:W27)</f>
        <v>0</v>
      </c>
      <c r="X28" s="867"/>
      <c r="Y28" s="867"/>
      <c r="Z28" s="867"/>
      <c r="AA28" s="867"/>
      <c r="AB28" s="867"/>
      <c r="AC28" s="86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378</v>
      </c>
      <c r="H29" s="950"/>
      <c r="I29" s="950"/>
      <c r="J29" s="950"/>
      <c r="K29" s="950"/>
      <c r="L29" s="950"/>
      <c r="M29" s="950"/>
      <c r="N29" s="950"/>
      <c r="O29" s="951"/>
      <c r="P29" s="643">
        <f>AK13</f>
        <v>272</v>
      </c>
      <c r="Q29" s="644"/>
      <c r="R29" s="644"/>
      <c r="S29" s="644"/>
      <c r="T29" s="644"/>
      <c r="U29" s="644"/>
      <c r="V29" s="645"/>
      <c r="W29" s="921">
        <f>AR13</f>
        <v>195</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9" t="s">
        <v>393</v>
      </c>
      <c r="B30" s="850"/>
      <c r="C30" s="850"/>
      <c r="D30" s="850"/>
      <c r="E30" s="850"/>
      <c r="F30" s="851"/>
      <c r="G30" s="761" t="s">
        <v>264</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452</v>
      </c>
      <c r="AF30" s="847"/>
      <c r="AG30" s="847"/>
      <c r="AH30" s="848"/>
      <c r="AI30" s="846" t="s">
        <v>449</v>
      </c>
      <c r="AJ30" s="847"/>
      <c r="AK30" s="847"/>
      <c r="AL30" s="848"/>
      <c r="AM30" s="903" t="s">
        <v>444</v>
      </c>
      <c r="AN30" s="903"/>
      <c r="AO30" s="903"/>
      <c r="AP30" s="846"/>
      <c r="AQ30" s="755" t="s">
        <v>306</v>
      </c>
      <c r="AR30" s="756"/>
      <c r="AS30" s="756"/>
      <c r="AT30" s="757"/>
      <c r="AU30" s="762" t="s">
        <v>252</v>
      </c>
      <c r="AV30" s="762"/>
      <c r="AW30" s="762"/>
      <c r="AX30" s="904"/>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548</v>
      </c>
      <c r="AR31" s="186"/>
      <c r="AS31" s="119" t="s">
        <v>307</v>
      </c>
      <c r="AT31" s="120"/>
      <c r="AU31" s="185">
        <v>33</v>
      </c>
      <c r="AV31" s="185"/>
      <c r="AW31" s="384" t="s">
        <v>296</v>
      </c>
      <c r="AX31" s="385"/>
    </row>
    <row r="32" spans="1:50" ht="23.25" customHeight="1" x14ac:dyDescent="0.15">
      <c r="A32" s="389"/>
      <c r="B32" s="387"/>
      <c r="C32" s="387"/>
      <c r="D32" s="387"/>
      <c r="E32" s="387"/>
      <c r="F32" s="388"/>
      <c r="G32" s="550" t="s">
        <v>487</v>
      </c>
      <c r="H32" s="551"/>
      <c r="I32" s="551"/>
      <c r="J32" s="551"/>
      <c r="K32" s="551"/>
      <c r="L32" s="551"/>
      <c r="M32" s="551"/>
      <c r="N32" s="551"/>
      <c r="O32" s="552"/>
      <c r="P32" s="91" t="s">
        <v>488</v>
      </c>
      <c r="Q32" s="91"/>
      <c r="R32" s="91"/>
      <c r="S32" s="91"/>
      <c r="T32" s="91"/>
      <c r="U32" s="91"/>
      <c r="V32" s="91"/>
      <c r="W32" s="91"/>
      <c r="X32" s="92"/>
      <c r="Y32" s="457" t="s">
        <v>12</v>
      </c>
      <c r="Z32" s="517"/>
      <c r="AA32" s="518"/>
      <c r="AB32" s="447" t="s">
        <v>297</v>
      </c>
      <c r="AC32" s="447"/>
      <c r="AD32" s="447"/>
      <c r="AE32" s="204" t="s">
        <v>548</v>
      </c>
      <c r="AF32" s="205"/>
      <c r="AG32" s="205"/>
      <c r="AH32" s="205"/>
      <c r="AI32" s="204">
        <v>25</v>
      </c>
      <c r="AJ32" s="205"/>
      <c r="AK32" s="205"/>
      <c r="AL32" s="205"/>
      <c r="AM32" s="204">
        <v>24.5</v>
      </c>
      <c r="AN32" s="205"/>
      <c r="AO32" s="205"/>
      <c r="AP32" s="205"/>
      <c r="AQ32" s="326" t="s">
        <v>548</v>
      </c>
      <c r="AR32" s="193"/>
      <c r="AS32" s="193"/>
      <c r="AT32" s="327"/>
      <c r="AU32" s="205" t="s">
        <v>550</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297</v>
      </c>
      <c r="AC33" s="509"/>
      <c r="AD33" s="509"/>
      <c r="AE33" s="204" t="s">
        <v>549</v>
      </c>
      <c r="AF33" s="205"/>
      <c r="AG33" s="205"/>
      <c r="AH33" s="205"/>
      <c r="AI33" s="204" t="s">
        <v>548</v>
      </c>
      <c r="AJ33" s="205"/>
      <c r="AK33" s="205"/>
      <c r="AL33" s="205"/>
      <c r="AM33" s="204" t="s">
        <v>548</v>
      </c>
      <c r="AN33" s="205"/>
      <c r="AO33" s="205"/>
      <c r="AP33" s="205"/>
      <c r="AQ33" s="326" t="s">
        <v>548</v>
      </c>
      <c r="AR33" s="193"/>
      <c r="AS33" s="193"/>
      <c r="AT33" s="327"/>
      <c r="AU33" s="205">
        <v>26.1</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550</v>
      </c>
      <c r="AF34" s="205"/>
      <c r="AG34" s="205"/>
      <c r="AH34" s="205"/>
      <c r="AI34" s="204">
        <v>95.8</v>
      </c>
      <c r="AJ34" s="205"/>
      <c r="AK34" s="205"/>
      <c r="AL34" s="205"/>
      <c r="AM34" s="204">
        <v>93.9</v>
      </c>
      <c r="AN34" s="205"/>
      <c r="AO34" s="205"/>
      <c r="AP34" s="205"/>
      <c r="AQ34" s="326" t="s">
        <v>548</v>
      </c>
      <c r="AR34" s="193"/>
      <c r="AS34" s="193"/>
      <c r="AT34" s="327"/>
      <c r="AU34" s="205" t="s">
        <v>548</v>
      </c>
      <c r="AV34" s="205"/>
      <c r="AW34" s="205"/>
      <c r="AX34" s="207"/>
    </row>
    <row r="35" spans="1:50" ht="23.25" customHeight="1" x14ac:dyDescent="0.15">
      <c r="A35" s="212" t="s">
        <v>422</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8" t="s">
        <v>393</v>
      </c>
      <c r="B37" s="759"/>
      <c r="C37" s="759"/>
      <c r="D37" s="759"/>
      <c r="E37" s="759"/>
      <c r="F37" s="760"/>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8"/>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t="s">
        <v>539</v>
      </c>
      <c r="AR38" s="186"/>
      <c r="AS38" s="119" t="s">
        <v>307</v>
      </c>
      <c r="AT38" s="120"/>
      <c r="AU38" s="185">
        <v>33</v>
      </c>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t="s">
        <v>541</v>
      </c>
      <c r="AC39" s="447"/>
      <c r="AD39" s="447"/>
      <c r="AE39" s="204" t="s">
        <v>539</v>
      </c>
      <c r="AF39" s="205"/>
      <c r="AG39" s="205"/>
      <c r="AH39" s="205"/>
      <c r="AI39" s="204" t="s">
        <v>539</v>
      </c>
      <c r="AJ39" s="205"/>
      <c r="AK39" s="205"/>
      <c r="AL39" s="205"/>
      <c r="AM39" s="204" t="s">
        <v>539</v>
      </c>
      <c r="AN39" s="205"/>
      <c r="AO39" s="205"/>
      <c r="AP39" s="205"/>
      <c r="AQ39" s="326" t="s">
        <v>539</v>
      </c>
      <c r="AR39" s="193"/>
      <c r="AS39" s="193"/>
      <c r="AT39" s="327"/>
      <c r="AU39" s="205" t="s">
        <v>539</v>
      </c>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541</v>
      </c>
      <c r="AC40" s="509"/>
      <c r="AD40" s="509"/>
      <c r="AE40" s="204" t="s">
        <v>539</v>
      </c>
      <c r="AF40" s="205"/>
      <c r="AG40" s="205"/>
      <c r="AH40" s="205"/>
      <c r="AI40" s="204" t="s">
        <v>540</v>
      </c>
      <c r="AJ40" s="205"/>
      <c r="AK40" s="205"/>
      <c r="AL40" s="205"/>
      <c r="AM40" s="204">
        <v>80</v>
      </c>
      <c r="AN40" s="205"/>
      <c r="AO40" s="205"/>
      <c r="AP40" s="205"/>
      <c r="AQ40" s="326" t="s">
        <v>539</v>
      </c>
      <c r="AR40" s="193"/>
      <c r="AS40" s="193"/>
      <c r="AT40" s="327"/>
      <c r="AU40" s="205">
        <v>80</v>
      </c>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539</v>
      </c>
      <c r="AF41" s="205"/>
      <c r="AG41" s="205"/>
      <c r="AH41" s="205"/>
      <c r="AI41" s="204" t="s">
        <v>539</v>
      </c>
      <c r="AJ41" s="205"/>
      <c r="AK41" s="205"/>
      <c r="AL41" s="205"/>
      <c r="AM41" s="204" t="s">
        <v>539</v>
      </c>
      <c r="AN41" s="205"/>
      <c r="AO41" s="205"/>
      <c r="AP41" s="205"/>
      <c r="AQ41" s="326" t="s">
        <v>539</v>
      </c>
      <c r="AR41" s="193"/>
      <c r="AS41" s="193"/>
      <c r="AT41" s="327"/>
      <c r="AU41" s="205" t="s">
        <v>539</v>
      </c>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393</v>
      </c>
      <c r="B44" s="759"/>
      <c r="C44" s="759"/>
      <c r="D44" s="759"/>
      <c r="E44" s="759"/>
      <c r="F44" s="760"/>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8"/>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t="s">
        <v>539</v>
      </c>
      <c r="AR45" s="186"/>
      <c r="AS45" s="119" t="s">
        <v>307</v>
      </c>
      <c r="AT45" s="120"/>
      <c r="AU45" s="185">
        <v>33</v>
      </c>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t="s">
        <v>541</v>
      </c>
      <c r="AC46" s="447"/>
      <c r="AD46" s="447"/>
      <c r="AE46" s="204" t="s">
        <v>543</v>
      </c>
      <c r="AF46" s="205"/>
      <c r="AG46" s="205"/>
      <c r="AH46" s="205"/>
      <c r="AI46" s="204" t="s">
        <v>539</v>
      </c>
      <c r="AJ46" s="205"/>
      <c r="AK46" s="205"/>
      <c r="AL46" s="205"/>
      <c r="AM46" s="204" t="s">
        <v>539</v>
      </c>
      <c r="AN46" s="205"/>
      <c r="AO46" s="205"/>
      <c r="AP46" s="205"/>
      <c r="AQ46" s="326" t="s">
        <v>539</v>
      </c>
      <c r="AR46" s="193"/>
      <c r="AS46" s="193"/>
      <c r="AT46" s="327"/>
      <c r="AU46" s="205" t="s">
        <v>539</v>
      </c>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t="s">
        <v>542</v>
      </c>
      <c r="AC47" s="509"/>
      <c r="AD47" s="509"/>
      <c r="AE47" s="204" t="s">
        <v>544</v>
      </c>
      <c r="AF47" s="205"/>
      <c r="AG47" s="205"/>
      <c r="AH47" s="205"/>
      <c r="AI47" s="204" t="s">
        <v>539</v>
      </c>
      <c r="AJ47" s="205"/>
      <c r="AK47" s="205"/>
      <c r="AL47" s="205"/>
      <c r="AM47" s="204">
        <v>80</v>
      </c>
      <c r="AN47" s="205"/>
      <c r="AO47" s="205"/>
      <c r="AP47" s="205"/>
      <c r="AQ47" s="326" t="s">
        <v>539</v>
      </c>
      <c r="AR47" s="193"/>
      <c r="AS47" s="193"/>
      <c r="AT47" s="327"/>
      <c r="AU47" s="205">
        <v>80</v>
      </c>
      <c r="AV47" s="205"/>
      <c r="AW47" s="205"/>
      <c r="AX47" s="207"/>
    </row>
    <row r="48" spans="1:50" ht="81"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t="s">
        <v>539</v>
      </c>
      <c r="AF48" s="205"/>
      <c r="AG48" s="205"/>
      <c r="AH48" s="205"/>
      <c r="AI48" s="204" t="s">
        <v>539</v>
      </c>
      <c r="AJ48" s="205"/>
      <c r="AK48" s="205"/>
      <c r="AL48" s="205"/>
      <c r="AM48" s="204" t="s">
        <v>539</v>
      </c>
      <c r="AN48" s="205"/>
      <c r="AO48" s="205"/>
      <c r="AP48" s="205"/>
      <c r="AQ48" s="326" t="s">
        <v>544</v>
      </c>
      <c r="AR48" s="193"/>
      <c r="AS48" s="193"/>
      <c r="AT48" s="327"/>
      <c r="AU48" s="205" t="s">
        <v>539</v>
      </c>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2" t="s">
        <v>252</v>
      </c>
      <c r="AV51" s="912"/>
      <c r="AW51" s="912"/>
      <c r="AX51" s="913"/>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2" t="s">
        <v>252</v>
      </c>
      <c r="AV58" s="912"/>
      <c r="AW58" s="912"/>
      <c r="AX58" s="913"/>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8"/>
      <c r="AF77" s="879"/>
      <c r="AG77" s="879"/>
      <c r="AH77" s="879"/>
      <c r="AI77" s="878"/>
      <c r="AJ77" s="879"/>
      <c r="AK77" s="879"/>
      <c r="AL77" s="879"/>
      <c r="AM77" s="878"/>
      <c r="AN77" s="879"/>
      <c r="AO77" s="879"/>
      <c r="AP77" s="879"/>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5"/>
    </row>
    <row r="80" spans="1:50" ht="18.75" hidden="1" customHeight="1" x14ac:dyDescent="0.15">
      <c r="A80" s="852"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3"/>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3"/>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2"/>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3"/>
    </row>
    <row r="83" spans="1:60" ht="22.5" hidden="1" customHeight="1" x14ac:dyDescent="0.15">
      <c r="A83" s="853"/>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4"/>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5"/>
    </row>
    <row r="84" spans="1:60" ht="19.5" hidden="1" customHeight="1" x14ac:dyDescent="0.15">
      <c r="A84" s="853"/>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6"/>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7"/>
    </row>
    <row r="85" spans="1:60" ht="18.75" hidden="1" customHeight="1" x14ac:dyDescent="0.15">
      <c r="A85" s="853"/>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3"/>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3"/>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3"/>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3"/>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3"/>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3"/>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3"/>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3"/>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3"/>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3"/>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3"/>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3"/>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3"/>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4"/>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3" t="s">
        <v>13</v>
      </c>
      <c r="Z99" s="884"/>
      <c r="AA99" s="885"/>
      <c r="AB99" s="880" t="s">
        <v>14</v>
      </c>
      <c r="AC99" s="881"/>
      <c r="AD99" s="882"/>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hidden="1"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2"/>
      <c r="Z100" s="843"/>
      <c r="AA100" s="844"/>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hidden="1" customHeight="1" x14ac:dyDescent="0.15">
      <c r="A101" s="408"/>
      <c r="B101" s="409"/>
      <c r="C101" s="409"/>
      <c r="D101" s="409"/>
      <c r="E101" s="409"/>
      <c r="F101" s="410"/>
      <c r="G101" s="91"/>
      <c r="H101" s="91"/>
      <c r="I101" s="91"/>
      <c r="J101" s="91"/>
      <c r="K101" s="91"/>
      <c r="L101" s="91"/>
      <c r="M101" s="91"/>
      <c r="N101" s="91"/>
      <c r="O101" s="91"/>
      <c r="P101" s="91"/>
      <c r="Q101" s="91"/>
      <c r="R101" s="91"/>
      <c r="S101" s="91"/>
      <c r="T101" s="91"/>
      <c r="U101" s="91"/>
      <c r="V101" s="91"/>
      <c r="W101" s="91"/>
      <c r="X101" s="92"/>
      <c r="Y101" s="528" t="s">
        <v>54</v>
      </c>
      <c r="Z101" s="529"/>
      <c r="AA101" s="530"/>
      <c r="AB101" s="447"/>
      <c r="AC101" s="447"/>
      <c r="AD101" s="447"/>
      <c r="AE101" s="204"/>
      <c r="AF101" s="205"/>
      <c r="AG101" s="205"/>
      <c r="AH101" s="206"/>
      <c r="AI101" s="204"/>
      <c r="AJ101" s="205"/>
      <c r="AK101" s="205"/>
      <c r="AL101" s="206"/>
      <c r="AM101" s="204"/>
      <c r="AN101" s="205"/>
      <c r="AO101" s="205"/>
      <c r="AP101" s="206"/>
      <c r="AQ101" s="204"/>
      <c r="AR101" s="205"/>
      <c r="AS101" s="205"/>
      <c r="AT101" s="206"/>
      <c r="AU101" s="204"/>
      <c r="AV101" s="205"/>
      <c r="AW101" s="205"/>
      <c r="AX101" s="206"/>
    </row>
    <row r="102" spans="1:60" ht="23.25" hidden="1"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c r="AC102" s="447"/>
      <c r="AD102" s="447"/>
      <c r="AE102" s="404"/>
      <c r="AF102" s="404"/>
      <c r="AG102" s="404"/>
      <c r="AH102" s="404"/>
      <c r="AI102" s="404"/>
      <c r="AJ102" s="404"/>
      <c r="AK102" s="404"/>
      <c r="AL102" s="404"/>
      <c r="AM102" s="404"/>
      <c r="AN102" s="404"/>
      <c r="AO102" s="404"/>
      <c r="AP102" s="404"/>
      <c r="AQ102" s="259"/>
      <c r="AR102" s="260"/>
      <c r="AS102" s="260"/>
      <c r="AT102" s="305"/>
      <c r="AU102" s="259"/>
      <c r="AV102" s="260"/>
      <c r="AW102" s="260"/>
      <c r="AX102" s="305"/>
    </row>
    <row r="103" spans="1:60" ht="31.5"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customHeight="1" x14ac:dyDescent="0.15">
      <c r="A104" s="408"/>
      <c r="B104" s="409"/>
      <c r="C104" s="409"/>
      <c r="D104" s="409"/>
      <c r="E104" s="409"/>
      <c r="F104" s="410"/>
      <c r="G104" s="91" t="s">
        <v>490</v>
      </c>
      <c r="H104" s="91"/>
      <c r="I104" s="91"/>
      <c r="J104" s="91"/>
      <c r="K104" s="91"/>
      <c r="L104" s="91"/>
      <c r="M104" s="91"/>
      <c r="N104" s="91"/>
      <c r="O104" s="91"/>
      <c r="P104" s="91"/>
      <c r="Q104" s="91"/>
      <c r="R104" s="91"/>
      <c r="S104" s="91"/>
      <c r="T104" s="91"/>
      <c r="U104" s="91"/>
      <c r="V104" s="91"/>
      <c r="W104" s="91"/>
      <c r="X104" s="92"/>
      <c r="Y104" s="451" t="s">
        <v>54</v>
      </c>
      <c r="Z104" s="452"/>
      <c r="AA104" s="453"/>
      <c r="AB104" s="531" t="s">
        <v>498</v>
      </c>
      <c r="AC104" s="532"/>
      <c r="AD104" s="533"/>
      <c r="AE104" s="204" t="s">
        <v>548</v>
      </c>
      <c r="AF104" s="205"/>
      <c r="AG104" s="205"/>
      <c r="AH104" s="206"/>
      <c r="AI104" s="204" t="s">
        <v>548</v>
      </c>
      <c r="AJ104" s="205"/>
      <c r="AK104" s="205"/>
      <c r="AL104" s="206"/>
      <c r="AM104" s="204">
        <v>168</v>
      </c>
      <c r="AN104" s="205"/>
      <c r="AO104" s="205"/>
      <c r="AP104" s="206"/>
      <c r="AQ104" s="204" t="s">
        <v>548</v>
      </c>
      <c r="AR104" s="205"/>
      <c r="AS104" s="205"/>
      <c r="AT104" s="206"/>
      <c r="AU104" s="204" t="s">
        <v>548</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498</v>
      </c>
      <c r="AC105" s="455"/>
      <c r="AD105" s="456"/>
      <c r="AE105" s="404" t="s">
        <v>548</v>
      </c>
      <c r="AF105" s="404"/>
      <c r="AG105" s="404"/>
      <c r="AH105" s="404"/>
      <c r="AI105" s="404" t="s">
        <v>548</v>
      </c>
      <c r="AJ105" s="404"/>
      <c r="AK105" s="404"/>
      <c r="AL105" s="404"/>
      <c r="AM105" s="404">
        <v>300</v>
      </c>
      <c r="AN105" s="404"/>
      <c r="AO105" s="404"/>
      <c r="AP105" s="404"/>
      <c r="AQ105" s="204">
        <v>260</v>
      </c>
      <c r="AR105" s="205"/>
      <c r="AS105" s="205"/>
      <c r="AT105" s="206"/>
      <c r="AU105" s="259" t="s">
        <v>548</v>
      </c>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491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497</v>
      </c>
      <c r="AC116" s="449"/>
      <c r="AD116" s="450"/>
      <c r="AE116" s="404" t="s">
        <v>548</v>
      </c>
      <c r="AF116" s="404"/>
      <c r="AG116" s="404"/>
      <c r="AH116" s="404"/>
      <c r="AI116" s="404" t="s">
        <v>548</v>
      </c>
      <c r="AJ116" s="404"/>
      <c r="AK116" s="404"/>
      <c r="AL116" s="404"/>
      <c r="AM116" s="404">
        <v>0.5</v>
      </c>
      <c r="AN116" s="404"/>
      <c r="AO116" s="404"/>
      <c r="AP116" s="404"/>
      <c r="AQ116" s="204" t="s">
        <v>548</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37" t="s">
        <v>548</v>
      </c>
      <c r="AF117" s="537"/>
      <c r="AG117" s="537"/>
      <c r="AH117" s="537"/>
      <c r="AI117" s="537" t="s">
        <v>548</v>
      </c>
      <c r="AJ117" s="537"/>
      <c r="AK117" s="537"/>
      <c r="AL117" s="537"/>
      <c r="AM117" s="537" t="s">
        <v>496</v>
      </c>
      <c r="AN117" s="537"/>
      <c r="AO117" s="537"/>
      <c r="AP117" s="537"/>
      <c r="AQ117" s="537" t="s">
        <v>548</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7"/>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8"/>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551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thickBot="1" x14ac:dyDescent="0.2">
      <c r="A131" s="175"/>
      <c r="B131" s="172"/>
      <c r="C131" s="166"/>
      <c r="D131" s="172"/>
      <c r="E131" s="160" t="s">
        <v>338</v>
      </c>
      <c r="F131" s="161"/>
      <c r="G131" s="96" t="s">
        <v>552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470</v>
      </c>
      <c r="D430" s="919"/>
      <c r="E430" s="160" t="s">
        <v>462</v>
      </c>
      <c r="F430" s="886"/>
      <c r="G430" s="887" t="s">
        <v>326</v>
      </c>
      <c r="H430" s="109"/>
      <c r="I430" s="109"/>
      <c r="J430" s="888"/>
      <c r="K430" s="889"/>
      <c r="L430" s="889"/>
      <c r="M430" s="889"/>
      <c r="N430" s="889"/>
      <c r="O430" s="889"/>
      <c r="P430" s="889"/>
      <c r="Q430" s="889"/>
      <c r="R430" s="889"/>
      <c r="S430" s="889"/>
      <c r="T430" s="890"/>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1"/>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7" t="s">
        <v>326</v>
      </c>
      <c r="H484" s="109"/>
      <c r="I484" s="109"/>
      <c r="J484" s="888"/>
      <c r="K484" s="889"/>
      <c r="L484" s="889"/>
      <c r="M484" s="889"/>
      <c r="N484" s="889"/>
      <c r="O484" s="889"/>
      <c r="P484" s="889"/>
      <c r="Q484" s="889"/>
      <c r="R484" s="889"/>
      <c r="S484" s="889"/>
      <c r="T484" s="890"/>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1"/>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7" t="s">
        <v>326</v>
      </c>
      <c r="H538" s="109"/>
      <c r="I538" s="109"/>
      <c r="J538" s="888"/>
      <c r="K538" s="889"/>
      <c r="L538" s="889"/>
      <c r="M538" s="889"/>
      <c r="N538" s="889"/>
      <c r="O538" s="889"/>
      <c r="P538" s="889"/>
      <c r="Q538" s="889"/>
      <c r="R538" s="889"/>
      <c r="S538" s="889"/>
      <c r="T538" s="890"/>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1"/>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7" t="s">
        <v>326</v>
      </c>
      <c r="H592" s="109"/>
      <c r="I592" s="109"/>
      <c r="J592" s="888"/>
      <c r="K592" s="889"/>
      <c r="L592" s="889"/>
      <c r="M592" s="889"/>
      <c r="N592" s="889"/>
      <c r="O592" s="889"/>
      <c r="P592" s="889"/>
      <c r="Q592" s="889"/>
      <c r="R592" s="889"/>
      <c r="S592" s="889"/>
      <c r="T592" s="890"/>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1"/>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7" t="s">
        <v>326</v>
      </c>
      <c r="H646" s="109"/>
      <c r="I646" s="109"/>
      <c r="J646" s="888"/>
      <c r="K646" s="889"/>
      <c r="L646" s="889"/>
      <c r="M646" s="889"/>
      <c r="N646" s="889"/>
      <c r="O646" s="889"/>
      <c r="P646" s="889"/>
      <c r="Q646" s="889"/>
      <c r="R646" s="889"/>
      <c r="S646" s="889"/>
      <c r="T646" s="890"/>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1"/>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44.45" customHeight="1" x14ac:dyDescent="0.15">
      <c r="A702" s="858" t="s">
        <v>258</v>
      </c>
      <c r="B702" s="859"/>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492</v>
      </c>
      <c r="AH702" s="372"/>
      <c r="AI702" s="372"/>
      <c r="AJ702" s="372"/>
      <c r="AK702" s="372"/>
      <c r="AL702" s="372"/>
      <c r="AM702" s="372"/>
      <c r="AN702" s="372"/>
      <c r="AO702" s="372"/>
      <c r="AP702" s="372"/>
      <c r="AQ702" s="372"/>
      <c r="AR702" s="372"/>
      <c r="AS702" s="372"/>
      <c r="AT702" s="372"/>
      <c r="AU702" s="372"/>
      <c r="AV702" s="372"/>
      <c r="AW702" s="372"/>
      <c r="AX702" s="373"/>
    </row>
    <row r="703" spans="1:50" ht="44.4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4" t="s">
        <v>481</v>
      </c>
      <c r="AE703" s="315"/>
      <c r="AF703" s="315"/>
      <c r="AG703" s="87" t="s">
        <v>493</v>
      </c>
      <c r="AH703" s="88"/>
      <c r="AI703" s="88"/>
      <c r="AJ703" s="88"/>
      <c r="AK703" s="88"/>
      <c r="AL703" s="88"/>
      <c r="AM703" s="88"/>
      <c r="AN703" s="88"/>
      <c r="AO703" s="88"/>
      <c r="AP703" s="88"/>
      <c r="AQ703" s="88"/>
      <c r="AR703" s="88"/>
      <c r="AS703" s="88"/>
      <c r="AT703" s="88"/>
      <c r="AU703" s="88"/>
      <c r="AV703" s="88"/>
      <c r="AW703" s="88"/>
      <c r="AX703" s="89"/>
    </row>
    <row r="704" spans="1:50" ht="44.45" customHeight="1" x14ac:dyDescent="0.15">
      <c r="A704" s="862"/>
      <c r="B704" s="863"/>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481</v>
      </c>
      <c r="AE704" s="771"/>
      <c r="AF704" s="771"/>
      <c r="AG704" s="153" t="s">
        <v>494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9" t="s">
        <v>40</v>
      </c>
      <c r="D705" s="8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1"/>
      <c r="AD705" s="700" t="s">
        <v>481</v>
      </c>
      <c r="AE705" s="701"/>
      <c r="AF705" s="701"/>
      <c r="AG705" s="111" t="s">
        <v>528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2"/>
      <c r="D706" s="783"/>
      <c r="E706" s="718" t="s">
        <v>423</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t="s">
        <v>501</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4"/>
      <c r="D707" s="785"/>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545</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0" t="s">
        <v>481</v>
      </c>
      <c r="AE708" s="591"/>
      <c r="AF708" s="591"/>
      <c r="AG708" s="730" t="s">
        <v>532</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503</v>
      </c>
      <c r="AH709" s="88"/>
      <c r="AI709" s="88"/>
      <c r="AJ709" s="88"/>
      <c r="AK709" s="88"/>
      <c r="AL709" s="88"/>
      <c r="AM709" s="88"/>
      <c r="AN709" s="88"/>
      <c r="AO709" s="88"/>
      <c r="AP709" s="88"/>
      <c r="AQ709" s="88"/>
      <c r="AR709" s="88"/>
      <c r="AS709" s="88"/>
      <c r="AT709" s="88"/>
      <c r="AU709" s="88"/>
      <c r="AV709" s="88"/>
      <c r="AW709" s="88"/>
      <c r="AX709" s="89"/>
    </row>
    <row r="710" spans="1:50" ht="40.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481</v>
      </c>
      <c r="AE710" s="315"/>
      <c r="AF710" s="315"/>
      <c r="AG710" s="87" t="s">
        <v>529</v>
      </c>
      <c r="AH710" s="88"/>
      <c r="AI710" s="88"/>
      <c r="AJ710" s="88"/>
      <c r="AK710" s="88"/>
      <c r="AL710" s="88"/>
      <c r="AM710" s="88"/>
      <c r="AN710" s="88"/>
      <c r="AO710" s="88"/>
      <c r="AP710" s="88"/>
      <c r="AQ710" s="88"/>
      <c r="AR710" s="88"/>
      <c r="AS710" s="88"/>
      <c r="AT710" s="88"/>
      <c r="AU710" s="88"/>
      <c r="AV710" s="88"/>
      <c r="AW710" s="88"/>
      <c r="AX710" s="89"/>
    </row>
    <row r="711" spans="1:50" ht="40.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481</v>
      </c>
      <c r="AE711" s="315"/>
      <c r="AF711" s="315"/>
      <c r="AG711" s="87" t="s">
        <v>504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0" t="s">
        <v>481</v>
      </c>
      <c r="AE712" s="771"/>
      <c r="AF712" s="771"/>
      <c r="AG712" s="798" t="s">
        <v>506</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28"/>
      <c r="B713" s="630"/>
      <c r="C713" s="936" t="s">
        <v>391</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4" t="s">
        <v>500</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38.1"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5" t="s">
        <v>481</v>
      </c>
      <c r="AE714" s="796"/>
      <c r="AF714" s="797"/>
      <c r="AG714" s="724" t="s">
        <v>530</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6" t="s">
        <v>39</v>
      </c>
      <c r="B715" s="772"/>
      <c r="C715" s="773" t="s">
        <v>368</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0" t="s">
        <v>481</v>
      </c>
      <c r="AE715" s="591"/>
      <c r="AF715" s="642"/>
      <c r="AG715" s="730" t="s">
        <v>505</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500</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502</v>
      </c>
      <c r="AE717" s="315"/>
      <c r="AF717" s="315"/>
      <c r="AG717" s="87" t="s">
        <v>506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500</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500</v>
      </c>
      <c r="AE719" s="591"/>
      <c r="AF719" s="591"/>
      <c r="AG719" s="111" t="s">
        <v>539</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6"/>
      <c r="B722" s="76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6"/>
      <c r="B723" s="76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6"/>
      <c r="B724" s="76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8"/>
      <c r="B725" s="76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90"/>
      <c r="C726" s="803" t="s">
        <v>52</v>
      </c>
      <c r="D726" s="825"/>
      <c r="E726" s="825"/>
      <c r="F726" s="826"/>
      <c r="G726" s="563" t="s">
        <v>533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1"/>
      <c r="B727" s="792"/>
      <c r="C727" s="736" t="s">
        <v>56</v>
      </c>
      <c r="D727" s="737"/>
      <c r="E727" s="737"/>
      <c r="F727" s="738"/>
      <c r="G727" s="561" t="s">
        <v>534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0" t="s">
        <v>554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7"/>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256</v>
      </c>
      <c r="B731" s="788"/>
      <c r="C731" s="788"/>
      <c r="D731" s="788"/>
      <c r="E731" s="789"/>
      <c r="F731" s="715" t="s">
        <v>538</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59" t="s">
        <v>256</v>
      </c>
      <c r="B733" s="660"/>
      <c r="C733" s="660"/>
      <c r="D733" s="660"/>
      <c r="E733" s="661"/>
      <c r="F733" s="623" t="s">
        <v>546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9" t="s">
        <v>466</v>
      </c>
      <c r="B737" s="196"/>
      <c r="C737" s="196"/>
      <c r="D737" s="197"/>
      <c r="E737" s="978" t="s">
        <v>548</v>
      </c>
      <c r="F737" s="978"/>
      <c r="G737" s="978"/>
      <c r="H737" s="978"/>
      <c r="I737" s="978"/>
      <c r="J737" s="978"/>
      <c r="K737" s="978"/>
      <c r="L737" s="978"/>
      <c r="M737" s="978"/>
      <c r="N737" s="351" t="s">
        <v>459</v>
      </c>
      <c r="O737" s="351"/>
      <c r="P737" s="351"/>
      <c r="Q737" s="351"/>
      <c r="R737" s="978" t="s">
        <v>549</v>
      </c>
      <c r="S737" s="978"/>
      <c r="T737" s="978"/>
      <c r="U737" s="978"/>
      <c r="V737" s="978"/>
      <c r="W737" s="978"/>
      <c r="X737" s="978"/>
      <c r="Y737" s="978"/>
      <c r="Z737" s="978"/>
      <c r="AA737" s="351" t="s">
        <v>458</v>
      </c>
      <c r="AB737" s="351"/>
      <c r="AC737" s="351"/>
      <c r="AD737" s="351"/>
      <c r="AE737" s="978" t="s">
        <v>548</v>
      </c>
      <c r="AF737" s="978"/>
      <c r="AG737" s="978"/>
      <c r="AH737" s="978"/>
      <c r="AI737" s="978"/>
      <c r="AJ737" s="978"/>
      <c r="AK737" s="978"/>
      <c r="AL737" s="978"/>
      <c r="AM737" s="978"/>
      <c r="AN737" s="351" t="s">
        <v>457</v>
      </c>
      <c r="AO737" s="351"/>
      <c r="AP737" s="351"/>
      <c r="AQ737" s="351"/>
      <c r="AR737" s="970" t="s">
        <v>548</v>
      </c>
      <c r="AS737" s="971"/>
      <c r="AT737" s="971"/>
      <c r="AU737" s="971"/>
      <c r="AV737" s="971"/>
      <c r="AW737" s="971"/>
      <c r="AX737" s="972"/>
      <c r="AY737" s="75"/>
      <c r="AZ737" s="75"/>
    </row>
    <row r="738" spans="1:52" ht="24.75" customHeight="1" x14ac:dyDescent="0.15">
      <c r="A738" s="979" t="s">
        <v>456</v>
      </c>
      <c r="B738" s="196"/>
      <c r="C738" s="196"/>
      <c r="D738" s="197"/>
      <c r="E738" s="978" t="s">
        <v>548</v>
      </c>
      <c r="F738" s="978"/>
      <c r="G738" s="978"/>
      <c r="H738" s="978"/>
      <c r="I738" s="978"/>
      <c r="J738" s="978"/>
      <c r="K738" s="978"/>
      <c r="L738" s="978"/>
      <c r="M738" s="978"/>
      <c r="N738" s="351" t="s">
        <v>455</v>
      </c>
      <c r="O738" s="351"/>
      <c r="P738" s="351"/>
      <c r="Q738" s="351"/>
      <c r="R738" s="978" t="s">
        <v>548</v>
      </c>
      <c r="S738" s="978"/>
      <c r="T738" s="978"/>
      <c r="U738" s="978"/>
      <c r="V738" s="978"/>
      <c r="W738" s="978"/>
      <c r="X738" s="978"/>
      <c r="Y738" s="978"/>
      <c r="Z738" s="978"/>
      <c r="AA738" s="351" t="s">
        <v>454</v>
      </c>
      <c r="AB738" s="351"/>
      <c r="AC738" s="351"/>
      <c r="AD738" s="351"/>
      <c r="AE738" s="978" t="s">
        <v>548</v>
      </c>
      <c r="AF738" s="978"/>
      <c r="AG738" s="978"/>
      <c r="AH738" s="978"/>
      <c r="AI738" s="978"/>
      <c r="AJ738" s="978"/>
      <c r="AK738" s="978"/>
      <c r="AL738" s="978"/>
      <c r="AM738" s="978"/>
      <c r="AN738" s="351" t="s">
        <v>450</v>
      </c>
      <c r="AO738" s="351"/>
      <c r="AP738" s="351"/>
      <c r="AQ738" s="351"/>
      <c r="AR738" s="970" t="s">
        <v>548</v>
      </c>
      <c r="AS738" s="971"/>
      <c r="AT738" s="971"/>
      <c r="AU738" s="971"/>
      <c r="AV738" s="971"/>
      <c r="AW738" s="971"/>
      <c r="AX738" s="972"/>
    </row>
    <row r="739" spans="1:52" ht="24.75" customHeight="1" thickBot="1" x14ac:dyDescent="0.2">
      <c r="A739" s="980" t="s">
        <v>446</v>
      </c>
      <c r="B739" s="981"/>
      <c r="C739" s="981"/>
      <c r="D739" s="982"/>
      <c r="E739" s="983" t="s">
        <v>484</v>
      </c>
      <c r="F739" s="973"/>
      <c r="G739" s="973"/>
      <c r="H739" s="79" t="str">
        <f>IF(E739="", "", "(")</f>
        <v>(</v>
      </c>
      <c r="I739" s="973" t="s">
        <v>467</v>
      </c>
      <c r="J739" s="973"/>
      <c r="K739" s="79" t="str">
        <f>IF(OR(I739="　", I739=""), "", "-")</f>
        <v>-</v>
      </c>
      <c r="L739" s="974">
        <v>10</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507</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510</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1"/>
    </row>
    <row r="780" spans="1:50" ht="24.75" customHeight="1" x14ac:dyDescent="0.15">
      <c r="A780" s="617"/>
      <c r="B780" s="618"/>
      <c r="C780" s="618"/>
      <c r="D780" s="618"/>
      <c r="E780" s="618"/>
      <c r="F780" s="619"/>
      <c r="G780" s="803"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6"/>
      <c r="AC780" s="803"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511</v>
      </c>
      <c r="H781" s="657"/>
      <c r="I781" s="657"/>
      <c r="J781" s="657"/>
      <c r="K781" s="658"/>
      <c r="L781" s="650" t="s">
        <v>513</v>
      </c>
      <c r="M781" s="651"/>
      <c r="N781" s="651"/>
      <c r="O781" s="651"/>
      <c r="P781" s="651"/>
      <c r="Q781" s="651"/>
      <c r="R781" s="651"/>
      <c r="S781" s="651"/>
      <c r="T781" s="651"/>
      <c r="U781" s="651"/>
      <c r="V781" s="651"/>
      <c r="W781" s="651"/>
      <c r="X781" s="652"/>
      <c r="Y781" s="374">
        <v>7</v>
      </c>
      <c r="Z781" s="375"/>
      <c r="AA781" s="375"/>
      <c r="AB781" s="793"/>
      <c r="AC781" s="656" t="s">
        <v>511</v>
      </c>
      <c r="AD781" s="657"/>
      <c r="AE781" s="657"/>
      <c r="AF781" s="657"/>
      <c r="AG781" s="658"/>
      <c r="AH781" s="650" t="s">
        <v>513</v>
      </c>
      <c r="AI781" s="651"/>
      <c r="AJ781" s="651"/>
      <c r="AK781" s="651"/>
      <c r="AL781" s="651"/>
      <c r="AM781" s="651"/>
      <c r="AN781" s="651"/>
      <c r="AO781" s="651"/>
      <c r="AP781" s="651"/>
      <c r="AQ781" s="651"/>
      <c r="AR781" s="651"/>
      <c r="AS781" s="651"/>
      <c r="AT781" s="652"/>
      <c r="AU781" s="374">
        <v>4.9000000000000004</v>
      </c>
      <c r="AV781" s="375"/>
      <c r="AW781" s="375"/>
      <c r="AX781" s="376"/>
    </row>
    <row r="782" spans="1:50" ht="24.75" customHeight="1" x14ac:dyDescent="0.15">
      <c r="A782" s="617"/>
      <c r="B782" s="618"/>
      <c r="C782" s="618"/>
      <c r="D782" s="618"/>
      <c r="E782" s="618"/>
      <c r="F782" s="619"/>
      <c r="G782" s="592" t="s">
        <v>508</v>
      </c>
      <c r="H782" s="593"/>
      <c r="I782" s="593"/>
      <c r="J782" s="593"/>
      <c r="K782" s="594"/>
      <c r="L782" s="584" t="s">
        <v>531</v>
      </c>
      <c r="M782" s="585"/>
      <c r="N782" s="585"/>
      <c r="O782" s="585"/>
      <c r="P782" s="585"/>
      <c r="Q782" s="585"/>
      <c r="R782" s="585"/>
      <c r="S782" s="585"/>
      <c r="T782" s="585"/>
      <c r="U782" s="585"/>
      <c r="V782" s="585"/>
      <c r="W782" s="585"/>
      <c r="X782" s="586"/>
      <c r="Y782" s="587">
        <v>6</v>
      </c>
      <c r="Z782" s="588"/>
      <c r="AA782" s="588"/>
      <c r="AB782" s="598"/>
      <c r="AC782" s="592" t="s">
        <v>514</v>
      </c>
      <c r="AD782" s="593"/>
      <c r="AE782" s="593"/>
      <c r="AF782" s="593"/>
      <c r="AG782" s="594"/>
      <c r="AH782" s="584" t="s">
        <v>517</v>
      </c>
      <c r="AI782" s="585"/>
      <c r="AJ782" s="585"/>
      <c r="AK782" s="585"/>
      <c r="AL782" s="585"/>
      <c r="AM782" s="585"/>
      <c r="AN782" s="585"/>
      <c r="AO782" s="585"/>
      <c r="AP782" s="585"/>
      <c r="AQ782" s="585"/>
      <c r="AR782" s="585"/>
      <c r="AS782" s="585"/>
      <c r="AT782" s="586"/>
      <c r="AU782" s="587">
        <v>17.8</v>
      </c>
      <c r="AV782" s="588"/>
      <c r="AW782" s="588"/>
      <c r="AX782" s="589"/>
    </row>
    <row r="783" spans="1:50" ht="24.75" customHeight="1" x14ac:dyDescent="0.15">
      <c r="A783" s="617"/>
      <c r="B783" s="618"/>
      <c r="C783" s="618"/>
      <c r="D783" s="618"/>
      <c r="E783" s="618"/>
      <c r="F783" s="619"/>
      <c r="G783" s="592" t="s">
        <v>509</v>
      </c>
      <c r="H783" s="593"/>
      <c r="I783" s="593"/>
      <c r="J783" s="593"/>
      <c r="K783" s="594"/>
      <c r="L783" s="584" t="s">
        <v>516</v>
      </c>
      <c r="M783" s="585"/>
      <c r="N783" s="585"/>
      <c r="O783" s="585"/>
      <c r="P783" s="585"/>
      <c r="Q783" s="585"/>
      <c r="R783" s="585"/>
      <c r="S783" s="585"/>
      <c r="T783" s="585"/>
      <c r="U783" s="585"/>
      <c r="V783" s="585"/>
      <c r="W783" s="585"/>
      <c r="X783" s="586"/>
      <c r="Y783" s="587">
        <v>66</v>
      </c>
      <c r="Z783" s="588"/>
      <c r="AA783" s="588"/>
      <c r="AB783" s="598"/>
      <c r="AC783" s="592" t="s">
        <v>508</v>
      </c>
      <c r="AD783" s="593"/>
      <c r="AE783" s="593"/>
      <c r="AF783" s="593"/>
      <c r="AG783" s="594"/>
      <c r="AH783" s="584" t="s">
        <v>518</v>
      </c>
      <c r="AI783" s="585"/>
      <c r="AJ783" s="585"/>
      <c r="AK783" s="585"/>
      <c r="AL783" s="585"/>
      <c r="AM783" s="585"/>
      <c r="AN783" s="585"/>
      <c r="AO783" s="585"/>
      <c r="AP783" s="585"/>
      <c r="AQ783" s="585"/>
      <c r="AR783" s="585"/>
      <c r="AS783" s="585"/>
      <c r="AT783" s="586"/>
      <c r="AU783" s="587">
        <v>1.3</v>
      </c>
      <c r="AV783" s="588"/>
      <c r="AW783" s="588"/>
      <c r="AX783" s="589"/>
    </row>
    <row r="784" spans="1:50" ht="24.75" customHeight="1" x14ac:dyDescent="0.15">
      <c r="A784" s="617"/>
      <c r="B784" s="618"/>
      <c r="C784" s="618"/>
      <c r="D784" s="618"/>
      <c r="E784" s="618"/>
      <c r="F784" s="619"/>
      <c r="G784" s="592" t="s">
        <v>514</v>
      </c>
      <c r="H784" s="593"/>
      <c r="I784" s="593"/>
      <c r="J784" s="593"/>
      <c r="K784" s="594"/>
      <c r="L784" s="584" t="s">
        <v>515</v>
      </c>
      <c r="M784" s="585"/>
      <c r="N784" s="585"/>
      <c r="O784" s="585"/>
      <c r="P784" s="585"/>
      <c r="Q784" s="585"/>
      <c r="R784" s="585"/>
      <c r="S784" s="585"/>
      <c r="T784" s="585"/>
      <c r="U784" s="585"/>
      <c r="V784" s="585"/>
      <c r="W784" s="585"/>
      <c r="X784" s="586"/>
      <c r="Y784" s="587">
        <v>6</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4" t="s">
        <v>20</v>
      </c>
      <c r="H791" s="815"/>
      <c r="I791" s="815"/>
      <c r="J791" s="815"/>
      <c r="K791" s="815"/>
      <c r="L791" s="816"/>
      <c r="M791" s="817"/>
      <c r="N791" s="817"/>
      <c r="O791" s="817"/>
      <c r="P791" s="817"/>
      <c r="Q791" s="817"/>
      <c r="R791" s="817"/>
      <c r="S791" s="817"/>
      <c r="T791" s="817"/>
      <c r="U791" s="817"/>
      <c r="V791" s="817"/>
      <c r="W791" s="817"/>
      <c r="X791" s="818"/>
      <c r="Y791" s="819">
        <f>SUM(Y781:AB790)</f>
        <v>85</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24.000000000000004</v>
      </c>
      <c r="AV791" s="820"/>
      <c r="AW791" s="820"/>
      <c r="AX791" s="822"/>
    </row>
    <row r="792" spans="1:50" ht="24.75" customHeight="1" x14ac:dyDescent="0.15">
      <c r="A792" s="617"/>
      <c r="B792" s="618"/>
      <c r="C792" s="618"/>
      <c r="D792" s="618"/>
      <c r="E792" s="618"/>
      <c r="F792" s="619"/>
      <c r="G792" s="581" t="s">
        <v>526</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1"/>
    </row>
    <row r="793" spans="1:50" ht="24.75" customHeight="1" x14ac:dyDescent="0.15">
      <c r="A793" s="617"/>
      <c r="B793" s="618"/>
      <c r="C793" s="618"/>
      <c r="D793" s="618"/>
      <c r="E793" s="618"/>
      <c r="F793" s="619"/>
      <c r="G793" s="803"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6"/>
      <c r="AC793" s="803"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512</v>
      </c>
      <c r="H794" s="657"/>
      <c r="I794" s="657"/>
      <c r="J794" s="657"/>
      <c r="K794" s="658"/>
      <c r="L794" s="650" t="s">
        <v>519</v>
      </c>
      <c r="M794" s="651"/>
      <c r="N794" s="651"/>
      <c r="O794" s="651"/>
      <c r="P794" s="651"/>
      <c r="Q794" s="651"/>
      <c r="R794" s="651"/>
      <c r="S794" s="651"/>
      <c r="T794" s="651"/>
      <c r="U794" s="651"/>
      <c r="V794" s="651"/>
      <c r="W794" s="651"/>
      <c r="X794" s="652"/>
      <c r="Y794" s="374">
        <v>1</v>
      </c>
      <c r="Z794" s="375"/>
      <c r="AA794" s="375"/>
      <c r="AB794" s="793"/>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4" t="s">
        <v>20</v>
      </c>
      <c r="H804" s="815"/>
      <c r="I804" s="815"/>
      <c r="J804" s="815"/>
      <c r="K804" s="815"/>
      <c r="L804" s="816"/>
      <c r="M804" s="817"/>
      <c r="N804" s="817"/>
      <c r="O804" s="817"/>
      <c r="P804" s="817"/>
      <c r="Q804" s="817"/>
      <c r="R804" s="817"/>
      <c r="S804" s="817"/>
      <c r="T804" s="817"/>
      <c r="U804" s="817"/>
      <c r="V804" s="817"/>
      <c r="W804" s="817"/>
      <c r="X804" s="818"/>
      <c r="Y804" s="819">
        <f>SUM(Y794:AB803)</f>
        <v>1</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1"/>
    </row>
    <row r="806" spans="1:50" ht="24.75" hidden="1" customHeight="1" x14ac:dyDescent="0.15">
      <c r="A806" s="617"/>
      <c r="B806" s="618"/>
      <c r="C806" s="618"/>
      <c r="D806" s="618"/>
      <c r="E806" s="618"/>
      <c r="F806" s="619"/>
      <c r="G806" s="803"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6"/>
      <c r="AC806" s="803"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3"/>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1"/>
    </row>
    <row r="819" spans="1:50" ht="24.75" hidden="1" customHeight="1" x14ac:dyDescent="0.15">
      <c r="A819" s="617"/>
      <c r="B819" s="618"/>
      <c r="C819" s="618"/>
      <c r="D819" s="618"/>
      <c r="E819" s="618"/>
      <c r="F819" s="619"/>
      <c r="G819" s="803"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6"/>
      <c r="AC819" s="803"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3"/>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892" t="s">
        <v>266</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6" t="s">
        <v>388</v>
      </c>
      <c r="AM831" s="267"/>
      <c r="AN831" s="267"/>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c r="A833" s="9"/>
      <c r="B833" s="1" t="s">
        <v>28</v>
      </c>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row>
    <row r="834" spans="1:50" ht="24.75" customHeight="1" x14ac:dyDescent="0.15">
      <c r="A834" s="9"/>
      <c r="B834" s="44" t="s">
        <v>405</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59.25" customHeight="1" x14ac:dyDescent="0.15">
      <c r="A835" s="350"/>
      <c r="B835" s="350"/>
      <c r="C835" s="350" t="s">
        <v>26</v>
      </c>
      <c r="D835" s="350"/>
      <c r="E835" s="350"/>
      <c r="F835" s="350"/>
      <c r="G835" s="350"/>
      <c r="H835" s="350"/>
      <c r="I835" s="350"/>
      <c r="J835" s="135" t="s">
        <v>343</v>
      </c>
      <c r="K835" s="351"/>
      <c r="L835" s="351"/>
      <c r="M835" s="351"/>
      <c r="N835" s="351"/>
      <c r="O835" s="351"/>
      <c r="P835" s="352" t="s">
        <v>318</v>
      </c>
      <c r="Q835" s="352"/>
      <c r="R835" s="352"/>
      <c r="S835" s="352"/>
      <c r="T835" s="352"/>
      <c r="U835" s="352"/>
      <c r="V835" s="352"/>
      <c r="W835" s="352"/>
      <c r="X835" s="352"/>
      <c r="Y835" s="353" t="s">
        <v>341</v>
      </c>
      <c r="Z835" s="354"/>
      <c r="AA835" s="354"/>
      <c r="AB835" s="354"/>
      <c r="AC835" s="135" t="s">
        <v>382</v>
      </c>
      <c r="AD835" s="135"/>
      <c r="AE835" s="135"/>
      <c r="AF835" s="135"/>
      <c r="AG835" s="135"/>
      <c r="AH835" s="353" t="s">
        <v>410</v>
      </c>
      <c r="AI835" s="350"/>
      <c r="AJ835" s="350"/>
      <c r="AK835" s="350"/>
      <c r="AL835" s="350" t="s">
        <v>21</v>
      </c>
      <c r="AM835" s="350"/>
      <c r="AN835" s="350"/>
      <c r="AO835" s="355"/>
      <c r="AP835" s="356" t="s">
        <v>344</v>
      </c>
      <c r="AQ835" s="356"/>
      <c r="AR835" s="356"/>
      <c r="AS835" s="356"/>
      <c r="AT835" s="356"/>
      <c r="AU835" s="356"/>
      <c r="AV835" s="356"/>
      <c r="AW835" s="356"/>
      <c r="AX835" s="356"/>
    </row>
    <row r="836" spans="1:50" ht="58.5" customHeight="1" x14ac:dyDescent="0.15">
      <c r="A836" s="362">
        <v>1</v>
      </c>
      <c r="B836" s="362">
        <v>1</v>
      </c>
      <c r="C836" s="347" t="s">
        <v>520</v>
      </c>
      <c r="D836" s="333"/>
      <c r="E836" s="333"/>
      <c r="F836" s="333"/>
      <c r="G836" s="333"/>
      <c r="H836" s="333"/>
      <c r="I836" s="333"/>
      <c r="J836" s="334">
        <v>2360005000180</v>
      </c>
      <c r="K836" s="335"/>
      <c r="L836" s="335"/>
      <c r="M836" s="335"/>
      <c r="N836" s="335"/>
      <c r="O836" s="335"/>
      <c r="P836" s="348" t="s">
        <v>524</v>
      </c>
      <c r="Q836" s="336"/>
      <c r="R836" s="336"/>
      <c r="S836" s="336"/>
      <c r="T836" s="336"/>
      <c r="U836" s="336"/>
      <c r="V836" s="336"/>
      <c r="W836" s="336"/>
      <c r="X836" s="336"/>
      <c r="Y836" s="337">
        <v>85</v>
      </c>
      <c r="Z836" s="338"/>
      <c r="AA836" s="338"/>
      <c r="AB836" s="339"/>
      <c r="AC836" s="349" t="s">
        <v>521</v>
      </c>
      <c r="AD836" s="357"/>
      <c r="AE836" s="357"/>
      <c r="AF836" s="357"/>
      <c r="AG836" s="357"/>
      <c r="AH836" s="358"/>
      <c r="AI836" s="359"/>
      <c r="AJ836" s="359"/>
      <c r="AK836" s="359"/>
      <c r="AL836" s="343"/>
      <c r="AM836" s="344"/>
      <c r="AN836" s="344"/>
      <c r="AO836" s="345"/>
      <c r="AP836" s="346"/>
      <c r="AQ836" s="346"/>
      <c r="AR836" s="346"/>
      <c r="AS836" s="346"/>
      <c r="AT836" s="346"/>
      <c r="AU836" s="346"/>
      <c r="AV836" s="346"/>
      <c r="AW836" s="346"/>
      <c r="AX836" s="346"/>
    </row>
    <row r="837" spans="1:50" ht="30" hidden="1" customHeight="1" x14ac:dyDescent="0.15">
      <c r="A837" s="362">
        <v>2</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49"/>
      <c r="AE837" s="349"/>
      <c r="AF837" s="349"/>
      <c r="AG837" s="349"/>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3</v>
      </c>
      <c r="B838" s="362">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49"/>
      <c r="AE838" s="349"/>
      <c r="AF838" s="349"/>
      <c r="AG838" s="349"/>
      <c r="AH838" s="341"/>
      <c r="AI838" s="342"/>
      <c r="AJ838" s="342"/>
      <c r="AK838" s="342"/>
      <c r="AL838" s="343"/>
      <c r="AM838" s="344"/>
      <c r="AN838" s="344"/>
      <c r="AO838" s="345"/>
      <c r="AP838" s="346"/>
      <c r="AQ838" s="346"/>
      <c r="AR838" s="346"/>
      <c r="AS838" s="346"/>
      <c r="AT838" s="346"/>
      <c r="AU838" s="346"/>
      <c r="AV838" s="346"/>
      <c r="AW838" s="346"/>
      <c r="AX838" s="346"/>
    </row>
    <row r="839" spans="1:50" ht="30" hidden="1" customHeight="1" x14ac:dyDescent="0.15">
      <c r="A839" s="362">
        <v>4</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5</v>
      </c>
      <c r="B840" s="362">
        <v>1</v>
      </c>
      <c r="C840" s="333"/>
      <c r="D840" s="333"/>
      <c r="E840" s="333"/>
      <c r="F840" s="333"/>
      <c r="G840" s="333"/>
      <c r="H840" s="333"/>
      <c r="I840" s="333"/>
      <c r="J840" s="334"/>
      <c r="K840" s="335"/>
      <c r="L840" s="335"/>
      <c r="M840" s="335"/>
      <c r="N840" s="335"/>
      <c r="O840" s="335"/>
      <c r="P840" s="336"/>
      <c r="Q840" s="336"/>
      <c r="R840" s="336"/>
      <c r="S840" s="336"/>
      <c r="T840" s="336"/>
      <c r="U840" s="336"/>
      <c r="V840" s="336"/>
      <c r="W840" s="336"/>
      <c r="X840" s="336"/>
      <c r="Y840" s="337"/>
      <c r="Z840" s="338"/>
      <c r="AA840" s="338"/>
      <c r="AB840" s="339"/>
      <c r="AC840" s="340"/>
      <c r="AD840" s="340"/>
      <c r="AE840" s="340"/>
      <c r="AF840" s="340"/>
      <c r="AG840" s="340"/>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6</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7</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8</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9</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10</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11</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12</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13</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14</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15</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16</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s="16" customFormat="1" ht="30" hidden="1" customHeight="1" x14ac:dyDescent="0.15">
      <c r="A852" s="362">
        <v>17</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18</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19</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20</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21</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22</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23</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24</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25</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26</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27</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28</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29</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30</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24.75" hidden="1" customHeight="1" x14ac:dyDescent="0.15">
      <c r="A866" s="50"/>
      <c r="B866" s="50"/>
      <c r="C866" s="50"/>
      <c r="D866" s="50"/>
      <c r="E866" s="50"/>
      <c r="F866" s="50"/>
      <c r="G866" s="50"/>
      <c r="H866" s="50"/>
      <c r="I866" s="50"/>
      <c r="J866" s="51"/>
      <c r="K866" s="51"/>
      <c r="L866" s="51"/>
      <c r="M866" s="51"/>
      <c r="N866" s="51"/>
      <c r="O866" s="51"/>
      <c r="P866" s="52"/>
      <c r="Q866" s="52"/>
      <c r="R866" s="52"/>
      <c r="S866" s="52"/>
      <c r="T866" s="52"/>
      <c r="U866" s="52"/>
      <c r="V866" s="52"/>
      <c r="W866" s="52"/>
      <c r="X866" s="52"/>
      <c r="Y866" s="53"/>
      <c r="Z866" s="53"/>
      <c r="AA866" s="53"/>
      <c r="AB866" s="53"/>
      <c r="AC866" s="53"/>
      <c r="AD866" s="53"/>
      <c r="AE866" s="53"/>
      <c r="AF866" s="53"/>
      <c r="AG866" s="53"/>
      <c r="AH866" s="53"/>
      <c r="AI866" s="53"/>
      <c r="AJ866" s="53"/>
      <c r="AK866" s="53"/>
      <c r="AL866" s="53"/>
      <c r="AM866" s="53"/>
      <c r="AN866" s="53"/>
      <c r="AO866" s="53"/>
      <c r="AP866" s="52"/>
      <c r="AQ866" s="52"/>
      <c r="AR866" s="52"/>
      <c r="AS866" s="52"/>
      <c r="AT866" s="52"/>
      <c r="AU866" s="52"/>
      <c r="AV866" s="52"/>
      <c r="AW866" s="52"/>
      <c r="AX866" s="52"/>
    </row>
    <row r="867" spans="1:50" ht="24.75" customHeight="1" x14ac:dyDescent="0.15">
      <c r="A867" s="50"/>
      <c r="B867" s="54" t="s">
        <v>299</v>
      </c>
      <c r="C867" s="50"/>
      <c r="D867" s="50"/>
      <c r="E867" s="50"/>
      <c r="F867" s="50"/>
      <c r="G867" s="50"/>
      <c r="H867" s="50"/>
      <c r="I867" s="50"/>
      <c r="J867" s="50"/>
      <c r="K867" s="50"/>
      <c r="L867" s="50"/>
      <c r="M867" s="50"/>
      <c r="N867" s="50"/>
      <c r="O867" s="50"/>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59.25" customHeight="1" x14ac:dyDescent="0.15">
      <c r="A868" s="350"/>
      <c r="B868" s="350"/>
      <c r="C868" s="350" t="s">
        <v>26</v>
      </c>
      <c r="D868" s="350"/>
      <c r="E868" s="350"/>
      <c r="F868" s="350"/>
      <c r="G868" s="350"/>
      <c r="H868" s="350"/>
      <c r="I868" s="350"/>
      <c r="J868" s="135" t="s">
        <v>343</v>
      </c>
      <c r="K868" s="351"/>
      <c r="L868" s="351"/>
      <c r="M868" s="351"/>
      <c r="N868" s="351"/>
      <c r="O868" s="351"/>
      <c r="P868" s="352" t="s">
        <v>318</v>
      </c>
      <c r="Q868" s="352"/>
      <c r="R868" s="352"/>
      <c r="S868" s="352"/>
      <c r="T868" s="352"/>
      <c r="U868" s="352"/>
      <c r="V868" s="352"/>
      <c r="W868" s="352"/>
      <c r="X868" s="352"/>
      <c r="Y868" s="353" t="s">
        <v>341</v>
      </c>
      <c r="Z868" s="354"/>
      <c r="AA868" s="354"/>
      <c r="AB868" s="354"/>
      <c r="AC868" s="135" t="s">
        <v>382</v>
      </c>
      <c r="AD868" s="135"/>
      <c r="AE868" s="135"/>
      <c r="AF868" s="135"/>
      <c r="AG868" s="135"/>
      <c r="AH868" s="353" t="s">
        <v>410</v>
      </c>
      <c r="AI868" s="350"/>
      <c r="AJ868" s="350"/>
      <c r="AK868" s="350"/>
      <c r="AL868" s="350" t="s">
        <v>21</v>
      </c>
      <c r="AM868" s="350"/>
      <c r="AN868" s="350"/>
      <c r="AO868" s="355"/>
      <c r="AP868" s="356" t="s">
        <v>344</v>
      </c>
      <c r="AQ868" s="356"/>
      <c r="AR868" s="356"/>
      <c r="AS868" s="356"/>
      <c r="AT868" s="356"/>
      <c r="AU868" s="356"/>
      <c r="AV868" s="356"/>
      <c r="AW868" s="356"/>
      <c r="AX868" s="356"/>
    </row>
    <row r="869" spans="1:50" ht="30" customHeight="1" x14ac:dyDescent="0.15">
      <c r="A869" s="362">
        <v>1</v>
      </c>
      <c r="B869" s="362">
        <v>1</v>
      </c>
      <c r="C869" s="347" t="s">
        <v>522</v>
      </c>
      <c r="D869" s="333"/>
      <c r="E869" s="333"/>
      <c r="F869" s="333"/>
      <c r="G869" s="333"/>
      <c r="H869" s="333"/>
      <c r="I869" s="333"/>
      <c r="J869" s="334">
        <v>6360005001332</v>
      </c>
      <c r="K869" s="335"/>
      <c r="L869" s="335"/>
      <c r="M869" s="335"/>
      <c r="N869" s="335"/>
      <c r="O869" s="335"/>
      <c r="P869" s="348" t="s">
        <v>523</v>
      </c>
      <c r="Q869" s="336"/>
      <c r="R869" s="336"/>
      <c r="S869" s="336"/>
      <c r="T869" s="336"/>
      <c r="U869" s="336"/>
      <c r="V869" s="336"/>
      <c r="W869" s="336"/>
      <c r="X869" s="336"/>
      <c r="Y869" s="337">
        <v>24</v>
      </c>
      <c r="Z869" s="338"/>
      <c r="AA869" s="338"/>
      <c r="AB869" s="339"/>
      <c r="AC869" s="349" t="s">
        <v>521</v>
      </c>
      <c r="AD869" s="357"/>
      <c r="AE869" s="357"/>
      <c r="AF869" s="357"/>
      <c r="AG869" s="357"/>
      <c r="AH869" s="358"/>
      <c r="AI869" s="359"/>
      <c r="AJ869" s="359"/>
      <c r="AK869" s="359"/>
      <c r="AL869" s="343"/>
      <c r="AM869" s="344"/>
      <c r="AN869" s="344"/>
      <c r="AO869" s="345"/>
      <c r="AP869" s="346"/>
      <c r="AQ869" s="346"/>
      <c r="AR869" s="346"/>
      <c r="AS869" s="346"/>
      <c r="AT869" s="346"/>
      <c r="AU869" s="346"/>
      <c r="AV869" s="346"/>
      <c r="AW869" s="346"/>
      <c r="AX869" s="346"/>
    </row>
    <row r="870" spans="1:50" ht="30" hidden="1" customHeight="1" x14ac:dyDescent="0.15">
      <c r="A870" s="362">
        <v>2</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49"/>
      <c r="AE870" s="349"/>
      <c r="AF870" s="349"/>
      <c r="AG870" s="349"/>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3</v>
      </c>
      <c r="B871" s="362">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49"/>
      <c r="AE871" s="349"/>
      <c r="AF871" s="349"/>
      <c r="AG871" s="349"/>
      <c r="AH871" s="341"/>
      <c r="AI871" s="342"/>
      <c r="AJ871" s="342"/>
      <c r="AK871" s="342"/>
      <c r="AL871" s="343"/>
      <c r="AM871" s="344"/>
      <c r="AN871" s="344"/>
      <c r="AO871" s="345"/>
      <c r="AP871" s="346"/>
      <c r="AQ871" s="346"/>
      <c r="AR871" s="346"/>
      <c r="AS871" s="346"/>
      <c r="AT871" s="346"/>
      <c r="AU871" s="346"/>
      <c r="AV871" s="346"/>
      <c r="AW871" s="346"/>
      <c r="AX871" s="346"/>
    </row>
    <row r="872" spans="1:50" ht="30" hidden="1" customHeight="1" x14ac:dyDescent="0.15">
      <c r="A872" s="362">
        <v>4</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5</v>
      </c>
      <c r="B873" s="362">
        <v>1</v>
      </c>
      <c r="C873" s="333"/>
      <c r="D873" s="333"/>
      <c r="E873" s="333"/>
      <c r="F873" s="333"/>
      <c r="G873" s="333"/>
      <c r="H873" s="333"/>
      <c r="I873" s="333"/>
      <c r="J873" s="334"/>
      <c r="K873" s="335"/>
      <c r="L873" s="335"/>
      <c r="M873" s="335"/>
      <c r="N873" s="335"/>
      <c r="O873" s="335"/>
      <c r="P873" s="336"/>
      <c r="Q873" s="336"/>
      <c r="R873" s="336"/>
      <c r="S873" s="336"/>
      <c r="T873" s="336"/>
      <c r="U873" s="336"/>
      <c r="V873" s="336"/>
      <c r="W873" s="336"/>
      <c r="X873" s="336"/>
      <c r="Y873" s="337"/>
      <c r="Z873" s="338"/>
      <c r="AA873" s="338"/>
      <c r="AB873" s="339"/>
      <c r="AC873" s="340"/>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6</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7</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8</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9</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10</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11</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12</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13</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14</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15</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16</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s="16" customFormat="1" ht="30" hidden="1" customHeight="1" x14ac:dyDescent="0.15">
      <c r="A885" s="362">
        <v>17</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18</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19</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20</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21</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22</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23</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24</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25</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26</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27</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28</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29</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30</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24.75" hidden="1" customHeight="1" x14ac:dyDescent="0.15">
      <c r="A899" s="57"/>
      <c r="B899" s="57"/>
      <c r="C899" s="57"/>
      <c r="D899" s="57"/>
      <c r="E899" s="57"/>
      <c r="F899" s="57"/>
      <c r="G899" s="57"/>
      <c r="H899" s="57"/>
      <c r="I899" s="57"/>
      <c r="J899" s="57"/>
      <c r="K899" s="57"/>
      <c r="L899" s="57"/>
      <c r="M899" s="57"/>
      <c r="N899" s="57"/>
      <c r="O899" s="57"/>
      <c r="P899" s="58"/>
      <c r="Q899" s="58"/>
      <c r="R899" s="58"/>
      <c r="S899" s="58"/>
      <c r="T899" s="58"/>
      <c r="U899" s="58"/>
      <c r="V899" s="58"/>
      <c r="W899" s="58"/>
      <c r="X899" s="58"/>
      <c r="Y899" s="59"/>
      <c r="Z899" s="59"/>
      <c r="AA899" s="59"/>
      <c r="AB899" s="59"/>
      <c r="AC899" s="59"/>
      <c r="AD899" s="59"/>
      <c r="AE899" s="59"/>
      <c r="AF899" s="59"/>
      <c r="AG899" s="59"/>
      <c r="AH899" s="59"/>
      <c r="AI899" s="59"/>
      <c r="AJ899" s="59"/>
      <c r="AK899" s="59"/>
      <c r="AL899" s="59"/>
      <c r="AM899" s="59"/>
      <c r="AN899" s="59"/>
      <c r="AO899" s="59"/>
      <c r="AP899" s="58"/>
      <c r="AQ899" s="58"/>
      <c r="AR899" s="58"/>
      <c r="AS899" s="58"/>
      <c r="AT899" s="58"/>
      <c r="AU899" s="58"/>
      <c r="AV899" s="58"/>
      <c r="AW899" s="58"/>
      <c r="AX899" s="58"/>
    </row>
    <row r="900" spans="1:50" ht="24.75" customHeight="1" x14ac:dyDescent="0.15">
      <c r="A900" s="50"/>
      <c r="B900" s="54" t="s">
        <v>366</v>
      </c>
      <c r="C900" s="50"/>
      <c r="D900" s="50"/>
      <c r="E900" s="50"/>
      <c r="F900" s="50"/>
      <c r="G900" s="50"/>
      <c r="H900" s="50"/>
      <c r="I900" s="50"/>
      <c r="J900" s="50"/>
      <c r="K900" s="50"/>
      <c r="L900" s="50"/>
      <c r="M900" s="50"/>
      <c r="N900" s="50"/>
      <c r="O900" s="50"/>
      <c r="P900" s="55"/>
      <c r="Q900" s="55"/>
      <c r="R900" s="55"/>
      <c r="S900" s="55"/>
      <c r="T900" s="55"/>
      <c r="U900" s="55"/>
      <c r="V900" s="55"/>
      <c r="W900" s="55"/>
      <c r="X900" s="55"/>
      <c r="Y900" s="56"/>
      <c r="Z900" s="56"/>
      <c r="AA900" s="56"/>
      <c r="AB900" s="56"/>
      <c r="AC900" s="56"/>
      <c r="AD900" s="56"/>
      <c r="AE900" s="56"/>
      <c r="AF900" s="56"/>
      <c r="AG900" s="56"/>
      <c r="AH900" s="56"/>
      <c r="AI900" s="56"/>
      <c r="AJ900" s="56"/>
      <c r="AK900" s="56"/>
      <c r="AL900" s="56"/>
      <c r="AM900" s="56"/>
      <c r="AN900" s="56"/>
      <c r="AO900" s="56"/>
      <c r="AP900" s="55"/>
      <c r="AQ900" s="55"/>
      <c r="AR900" s="55"/>
      <c r="AS900" s="55"/>
      <c r="AT900" s="55"/>
      <c r="AU900" s="55"/>
      <c r="AV900" s="55"/>
      <c r="AW900" s="55"/>
      <c r="AX900" s="55"/>
    </row>
    <row r="901" spans="1:50" ht="59.25" customHeight="1" x14ac:dyDescent="0.15">
      <c r="A901" s="350"/>
      <c r="B901" s="350"/>
      <c r="C901" s="350" t="s">
        <v>26</v>
      </c>
      <c r="D901" s="350"/>
      <c r="E901" s="350"/>
      <c r="F901" s="350"/>
      <c r="G901" s="350"/>
      <c r="H901" s="350"/>
      <c r="I901" s="350"/>
      <c r="J901" s="135" t="s">
        <v>343</v>
      </c>
      <c r="K901" s="351"/>
      <c r="L901" s="351"/>
      <c r="M901" s="351"/>
      <c r="N901" s="351"/>
      <c r="O901" s="351"/>
      <c r="P901" s="352" t="s">
        <v>318</v>
      </c>
      <c r="Q901" s="352"/>
      <c r="R901" s="352"/>
      <c r="S901" s="352"/>
      <c r="T901" s="352"/>
      <c r="U901" s="352"/>
      <c r="V901" s="352"/>
      <c r="W901" s="352"/>
      <c r="X901" s="352"/>
      <c r="Y901" s="353" t="s">
        <v>341</v>
      </c>
      <c r="Z901" s="354"/>
      <c r="AA901" s="354"/>
      <c r="AB901" s="354"/>
      <c r="AC901" s="135" t="s">
        <v>382</v>
      </c>
      <c r="AD901" s="135"/>
      <c r="AE901" s="135"/>
      <c r="AF901" s="135"/>
      <c r="AG901" s="135"/>
      <c r="AH901" s="353" t="s">
        <v>410</v>
      </c>
      <c r="AI901" s="350"/>
      <c r="AJ901" s="350"/>
      <c r="AK901" s="350"/>
      <c r="AL901" s="350" t="s">
        <v>21</v>
      </c>
      <c r="AM901" s="350"/>
      <c r="AN901" s="350"/>
      <c r="AO901" s="355"/>
      <c r="AP901" s="356" t="s">
        <v>344</v>
      </c>
      <c r="AQ901" s="356"/>
      <c r="AR901" s="356"/>
      <c r="AS901" s="356"/>
      <c r="AT901" s="356"/>
      <c r="AU901" s="356"/>
      <c r="AV901" s="356"/>
      <c r="AW901" s="356"/>
      <c r="AX901" s="356"/>
    </row>
    <row r="902" spans="1:50" ht="30" customHeight="1" x14ac:dyDescent="0.15">
      <c r="A902" s="362">
        <v>1</v>
      </c>
      <c r="B902" s="362">
        <v>1</v>
      </c>
      <c r="C902" s="347" t="s">
        <v>525</v>
      </c>
      <c r="D902" s="333"/>
      <c r="E902" s="333"/>
      <c r="F902" s="333"/>
      <c r="G902" s="333"/>
      <c r="H902" s="333"/>
      <c r="I902" s="333"/>
      <c r="J902" s="334">
        <v>7360005003559</v>
      </c>
      <c r="K902" s="335"/>
      <c r="L902" s="335"/>
      <c r="M902" s="335"/>
      <c r="N902" s="335"/>
      <c r="O902" s="335"/>
      <c r="P902" s="348" t="s">
        <v>518</v>
      </c>
      <c r="Q902" s="336"/>
      <c r="R902" s="336"/>
      <c r="S902" s="336"/>
      <c r="T902" s="336"/>
      <c r="U902" s="336"/>
      <c r="V902" s="336"/>
      <c r="W902" s="336"/>
      <c r="X902" s="336"/>
      <c r="Y902" s="337">
        <v>1</v>
      </c>
      <c r="Z902" s="338"/>
      <c r="AA902" s="338"/>
      <c r="AB902" s="339"/>
      <c r="AC902" s="349" t="s">
        <v>421</v>
      </c>
      <c r="AD902" s="357"/>
      <c r="AE902" s="357"/>
      <c r="AF902" s="357"/>
      <c r="AG902" s="357"/>
      <c r="AH902" s="358"/>
      <c r="AI902" s="359"/>
      <c r="AJ902" s="359"/>
      <c r="AK902" s="359"/>
      <c r="AL902" s="343"/>
      <c r="AM902" s="344"/>
      <c r="AN902" s="344"/>
      <c r="AO902" s="345"/>
      <c r="AP902" s="346"/>
      <c r="AQ902" s="346"/>
      <c r="AR902" s="346"/>
      <c r="AS902" s="346"/>
      <c r="AT902" s="346"/>
      <c r="AU902" s="346"/>
      <c r="AV902" s="346"/>
      <c r="AW902" s="346"/>
      <c r="AX902" s="346"/>
    </row>
    <row r="903" spans="1:50" ht="30" hidden="1" customHeight="1" x14ac:dyDescent="0.15">
      <c r="A903" s="362">
        <v>2</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49"/>
      <c r="AE903" s="349"/>
      <c r="AF903" s="349"/>
      <c r="AG903" s="349"/>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3</v>
      </c>
      <c r="B904" s="362">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49"/>
      <c r="AE904" s="349"/>
      <c r="AF904" s="349"/>
      <c r="AG904" s="349"/>
      <c r="AH904" s="341"/>
      <c r="AI904" s="342"/>
      <c r="AJ904" s="342"/>
      <c r="AK904" s="342"/>
      <c r="AL904" s="343"/>
      <c r="AM904" s="344"/>
      <c r="AN904" s="344"/>
      <c r="AO904" s="345"/>
      <c r="AP904" s="346"/>
      <c r="AQ904" s="346"/>
      <c r="AR904" s="346"/>
      <c r="AS904" s="346"/>
      <c r="AT904" s="346"/>
      <c r="AU904" s="346"/>
      <c r="AV904" s="346"/>
      <c r="AW904" s="346"/>
      <c r="AX904" s="346"/>
    </row>
    <row r="905" spans="1:50" ht="30" hidden="1" customHeight="1" x14ac:dyDescent="0.15">
      <c r="A905" s="362">
        <v>4</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5</v>
      </c>
      <c r="B906" s="362">
        <v>1</v>
      </c>
      <c r="C906" s="333"/>
      <c r="D906" s="333"/>
      <c r="E906" s="333"/>
      <c r="F906" s="333"/>
      <c r="G906" s="333"/>
      <c r="H906" s="333"/>
      <c r="I906" s="333"/>
      <c r="J906" s="334"/>
      <c r="K906" s="335"/>
      <c r="L906" s="335"/>
      <c r="M906" s="335"/>
      <c r="N906" s="335"/>
      <c r="O906" s="335"/>
      <c r="P906" s="336"/>
      <c r="Q906" s="336"/>
      <c r="R906" s="336"/>
      <c r="S906" s="336"/>
      <c r="T906" s="336"/>
      <c r="U906" s="336"/>
      <c r="V906" s="336"/>
      <c r="W906" s="336"/>
      <c r="X906" s="336"/>
      <c r="Y906" s="337"/>
      <c r="Z906" s="338"/>
      <c r="AA906" s="338"/>
      <c r="AB906" s="339"/>
      <c r="AC906" s="340"/>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6</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7</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8</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9</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10</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11</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12</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13</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14</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15</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16</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s="16" customFormat="1" ht="30" hidden="1" customHeight="1" x14ac:dyDescent="0.15">
      <c r="A918" s="362">
        <v>17</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18</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19</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20</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21</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22</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23</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24</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25</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26</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27</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28</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29</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30</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24.75" hidden="1" customHeight="1" x14ac:dyDescent="0.15">
      <c r="A932" s="57"/>
      <c r="B932" s="57"/>
      <c r="C932" s="57"/>
      <c r="D932" s="57"/>
      <c r="E932" s="57"/>
      <c r="F932" s="57"/>
      <c r="G932" s="57"/>
      <c r="H932" s="57"/>
      <c r="I932" s="57"/>
      <c r="J932" s="57"/>
      <c r="K932" s="57"/>
      <c r="L932" s="57"/>
      <c r="M932" s="57"/>
      <c r="N932" s="57"/>
      <c r="O932" s="57"/>
      <c r="P932" s="58"/>
      <c r="Q932" s="58"/>
      <c r="R932" s="58"/>
      <c r="S932" s="58"/>
      <c r="T932" s="58"/>
      <c r="U932" s="58"/>
      <c r="V932" s="58"/>
      <c r="W932" s="58"/>
      <c r="X932" s="58"/>
      <c r="Y932" s="59"/>
      <c r="Z932" s="59"/>
      <c r="AA932" s="59"/>
      <c r="AB932" s="59"/>
      <c r="AC932" s="59"/>
      <c r="AD932" s="59"/>
      <c r="AE932" s="59"/>
      <c r="AF932" s="59"/>
      <c r="AG932" s="59"/>
      <c r="AH932" s="59"/>
      <c r="AI932" s="59"/>
      <c r="AJ932" s="59"/>
      <c r="AK932" s="59"/>
      <c r="AL932" s="59"/>
      <c r="AM932" s="59"/>
      <c r="AN932" s="59"/>
      <c r="AO932" s="59"/>
      <c r="AP932" s="58"/>
      <c r="AQ932" s="58"/>
      <c r="AR932" s="58"/>
      <c r="AS932" s="58"/>
      <c r="AT932" s="58"/>
      <c r="AU932" s="58"/>
      <c r="AV932" s="58"/>
      <c r="AW932" s="58"/>
      <c r="AX932" s="58"/>
    </row>
    <row r="933" spans="1:50" ht="24.75" hidden="1" customHeight="1" x14ac:dyDescent="0.15">
      <c r="A933" s="50"/>
      <c r="B933" s="54" t="s">
        <v>300</v>
      </c>
      <c r="C933" s="50"/>
      <c r="D933" s="50"/>
      <c r="E933" s="50"/>
      <c r="F933" s="50"/>
      <c r="G933" s="50"/>
      <c r="H933" s="50"/>
      <c r="I933" s="50"/>
      <c r="J933" s="50"/>
      <c r="K933" s="50"/>
      <c r="L933" s="50"/>
      <c r="M933" s="50"/>
      <c r="N933" s="50"/>
      <c r="O933" s="50"/>
      <c r="P933" s="55"/>
      <c r="Q933" s="55"/>
      <c r="R933" s="55"/>
      <c r="S933" s="55"/>
      <c r="T933" s="55"/>
      <c r="U933" s="55"/>
      <c r="V933" s="55"/>
      <c r="W933" s="55"/>
      <c r="X933" s="55"/>
      <c r="Y933" s="56"/>
      <c r="Z933" s="56"/>
      <c r="AA933" s="56"/>
      <c r="AB933" s="56"/>
      <c r="AC933" s="56"/>
      <c r="AD933" s="56"/>
      <c r="AE933" s="56"/>
      <c r="AF933" s="56"/>
      <c r="AG933" s="56"/>
      <c r="AH933" s="56"/>
      <c r="AI933" s="56"/>
      <c r="AJ933" s="56"/>
      <c r="AK933" s="56"/>
      <c r="AL933" s="56"/>
      <c r="AM933" s="56"/>
      <c r="AN933" s="56"/>
      <c r="AO933" s="56"/>
      <c r="AP933" s="55"/>
      <c r="AQ933" s="55"/>
      <c r="AR933" s="55"/>
      <c r="AS933" s="55"/>
      <c r="AT933" s="55"/>
      <c r="AU933" s="55"/>
      <c r="AV933" s="55"/>
      <c r="AW933" s="55"/>
      <c r="AX933" s="55"/>
    </row>
    <row r="934" spans="1:50" ht="59.25" hidden="1" customHeight="1" x14ac:dyDescent="0.15">
      <c r="A934" s="350"/>
      <c r="B934" s="350"/>
      <c r="C934" s="350" t="s">
        <v>26</v>
      </c>
      <c r="D934" s="350"/>
      <c r="E934" s="350"/>
      <c r="F934" s="350"/>
      <c r="G934" s="350"/>
      <c r="H934" s="350"/>
      <c r="I934" s="350"/>
      <c r="J934" s="135" t="s">
        <v>343</v>
      </c>
      <c r="K934" s="351"/>
      <c r="L934" s="351"/>
      <c r="M934" s="351"/>
      <c r="N934" s="351"/>
      <c r="O934" s="351"/>
      <c r="P934" s="352" t="s">
        <v>318</v>
      </c>
      <c r="Q934" s="352"/>
      <c r="R934" s="352"/>
      <c r="S934" s="352"/>
      <c r="T934" s="352"/>
      <c r="U934" s="352"/>
      <c r="V934" s="352"/>
      <c r="W934" s="352"/>
      <c r="X934" s="352"/>
      <c r="Y934" s="353" t="s">
        <v>341</v>
      </c>
      <c r="Z934" s="354"/>
      <c r="AA934" s="354"/>
      <c r="AB934" s="354"/>
      <c r="AC934" s="135" t="s">
        <v>382</v>
      </c>
      <c r="AD934" s="135"/>
      <c r="AE934" s="135"/>
      <c r="AF934" s="135"/>
      <c r="AG934" s="135"/>
      <c r="AH934" s="353" t="s">
        <v>410</v>
      </c>
      <c r="AI934" s="350"/>
      <c r="AJ934" s="350"/>
      <c r="AK934" s="350"/>
      <c r="AL934" s="350" t="s">
        <v>21</v>
      </c>
      <c r="AM934" s="350"/>
      <c r="AN934" s="350"/>
      <c r="AO934" s="355"/>
      <c r="AP934" s="356" t="s">
        <v>344</v>
      </c>
      <c r="AQ934" s="356"/>
      <c r="AR934" s="356"/>
      <c r="AS934" s="356"/>
      <c r="AT934" s="356"/>
      <c r="AU934" s="356"/>
      <c r="AV934" s="356"/>
      <c r="AW934" s="356"/>
      <c r="AX934" s="356"/>
    </row>
    <row r="935" spans="1:50" ht="30" hidden="1" customHeight="1" x14ac:dyDescent="0.15">
      <c r="A935" s="362">
        <v>1</v>
      </c>
      <c r="B935" s="362">
        <v>1</v>
      </c>
      <c r="C935" s="347"/>
      <c r="D935" s="333"/>
      <c r="E935" s="333"/>
      <c r="F935" s="333"/>
      <c r="G935" s="333"/>
      <c r="H935" s="333"/>
      <c r="I935" s="333"/>
      <c r="J935" s="334"/>
      <c r="K935" s="335"/>
      <c r="L935" s="335"/>
      <c r="M935" s="335"/>
      <c r="N935" s="335"/>
      <c r="O935" s="335"/>
      <c r="P935" s="336"/>
      <c r="Q935" s="336"/>
      <c r="R935" s="336"/>
      <c r="S935" s="336"/>
      <c r="T935" s="336"/>
      <c r="U935" s="336"/>
      <c r="V935" s="336"/>
      <c r="W935" s="336"/>
      <c r="X935" s="336"/>
      <c r="Y935" s="337">
        <v>1</v>
      </c>
      <c r="Z935" s="338"/>
      <c r="AA935" s="338"/>
      <c r="AB935" s="339"/>
      <c r="AC935" s="349"/>
      <c r="AD935" s="357"/>
      <c r="AE935" s="357"/>
      <c r="AF935" s="357"/>
      <c r="AG935" s="357"/>
      <c r="AH935" s="358"/>
      <c r="AI935" s="359"/>
      <c r="AJ935" s="359"/>
      <c r="AK935" s="359"/>
      <c r="AL935" s="343"/>
      <c r="AM935" s="344"/>
      <c r="AN935" s="344"/>
      <c r="AO935" s="345"/>
      <c r="AP935" s="346"/>
      <c r="AQ935" s="346"/>
      <c r="AR935" s="346"/>
      <c r="AS935" s="346"/>
      <c r="AT935" s="346"/>
      <c r="AU935" s="346"/>
      <c r="AV935" s="346"/>
      <c r="AW935" s="346"/>
      <c r="AX935" s="346"/>
    </row>
    <row r="936" spans="1:50" ht="30" hidden="1" customHeight="1" x14ac:dyDescent="0.15">
      <c r="A936" s="362">
        <v>2</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49"/>
      <c r="AE936" s="349"/>
      <c r="AF936" s="349"/>
      <c r="AG936" s="349"/>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3</v>
      </c>
      <c r="B937" s="362">
        <v>1</v>
      </c>
      <c r="C937" s="347"/>
      <c r="D937" s="333"/>
      <c r="E937" s="333"/>
      <c r="F937" s="333"/>
      <c r="G937" s="333"/>
      <c r="H937" s="333"/>
      <c r="I937" s="333"/>
      <c r="J937" s="334"/>
      <c r="K937" s="335"/>
      <c r="L937" s="335"/>
      <c r="M937" s="335"/>
      <c r="N937" s="335"/>
      <c r="O937" s="335"/>
      <c r="P937" s="348"/>
      <c r="Q937" s="336"/>
      <c r="R937" s="336"/>
      <c r="S937" s="336"/>
      <c r="T937" s="336"/>
      <c r="U937" s="336"/>
      <c r="V937" s="336"/>
      <c r="W937" s="336"/>
      <c r="X937" s="336"/>
      <c r="Y937" s="337"/>
      <c r="Z937" s="338"/>
      <c r="AA937" s="338"/>
      <c r="AB937" s="339"/>
      <c r="AC937" s="349"/>
      <c r="AD937" s="349"/>
      <c r="AE937" s="349"/>
      <c r="AF937" s="349"/>
      <c r="AG937" s="349"/>
      <c r="AH937" s="341"/>
      <c r="AI937" s="342"/>
      <c r="AJ937" s="342"/>
      <c r="AK937" s="342"/>
      <c r="AL937" s="343"/>
      <c r="AM937" s="344"/>
      <c r="AN937" s="344"/>
      <c r="AO937" s="345"/>
      <c r="AP937" s="346"/>
      <c r="AQ937" s="346"/>
      <c r="AR937" s="346"/>
      <c r="AS937" s="346"/>
      <c r="AT937" s="346"/>
      <c r="AU937" s="346"/>
      <c r="AV937" s="346"/>
      <c r="AW937" s="346"/>
      <c r="AX937" s="346"/>
    </row>
    <row r="938" spans="1:50" ht="30" hidden="1" customHeight="1" x14ac:dyDescent="0.15">
      <c r="A938" s="362">
        <v>4</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5</v>
      </c>
      <c r="B939" s="362">
        <v>1</v>
      </c>
      <c r="C939" s="333"/>
      <c r="D939" s="333"/>
      <c r="E939" s="333"/>
      <c r="F939" s="333"/>
      <c r="G939" s="333"/>
      <c r="H939" s="333"/>
      <c r="I939" s="333"/>
      <c r="J939" s="334"/>
      <c r="K939" s="335"/>
      <c r="L939" s="335"/>
      <c r="M939" s="335"/>
      <c r="N939" s="335"/>
      <c r="O939" s="335"/>
      <c r="P939" s="336"/>
      <c r="Q939" s="336"/>
      <c r="R939" s="336"/>
      <c r="S939" s="336"/>
      <c r="T939" s="336"/>
      <c r="U939" s="336"/>
      <c r="V939" s="336"/>
      <c r="W939" s="336"/>
      <c r="X939" s="336"/>
      <c r="Y939" s="337"/>
      <c r="Z939" s="338"/>
      <c r="AA939" s="338"/>
      <c r="AB939" s="339"/>
      <c r="AC939" s="340"/>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6</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7</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8</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9</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10</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11</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12</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13</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14</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15</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16</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s="16" customFormat="1" ht="30" hidden="1" customHeight="1" x14ac:dyDescent="0.15">
      <c r="A951" s="362">
        <v>17</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18</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19</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20</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21</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22</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23</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24</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25</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26</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27</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28</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29</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30</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24.75" hidden="1" customHeight="1" x14ac:dyDescent="0.15">
      <c r="A965" s="57"/>
      <c r="B965" s="57"/>
      <c r="C965" s="57"/>
      <c r="D965" s="57"/>
      <c r="E965" s="57"/>
      <c r="F965" s="57"/>
      <c r="G965" s="57"/>
      <c r="H965" s="57"/>
      <c r="I965" s="57"/>
      <c r="J965" s="57"/>
      <c r="K965" s="57"/>
      <c r="L965" s="57"/>
      <c r="M965" s="57"/>
      <c r="N965" s="57"/>
      <c r="O965" s="57"/>
      <c r="P965" s="58"/>
      <c r="Q965" s="58"/>
      <c r="R965" s="58"/>
      <c r="S965" s="58"/>
      <c r="T965" s="58"/>
      <c r="U965" s="58"/>
      <c r="V965" s="58"/>
      <c r="W965" s="58"/>
      <c r="X965" s="58"/>
      <c r="Y965" s="59"/>
      <c r="Z965" s="59"/>
      <c r="AA965" s="59"/>
      <c r="AB965" s="59"/>
      <c r="AC965" s="59"/>
      <c r="AD965" s="59"/>
      <c r="AE965" s="59"/>
      <c r="AF965" s="59"/>
      <c r="AG965" s="59"/>
      <c r="AH965" s="59"/>
      <c r="AI965" s="59"/>
      <c r="AJ965" s="59"/>
      <c r="AK965" s="59"/>
      <c r="AL965" s="59"/>
      <c r="AM965" s="59"/>
      <c r="AN965" s="59"/>
      <c r="AO965" s="59"/>
      <c r="AP965" s="58"/>
      <c r="AQ965" s="58"/>
      <c r="AR965" s="58"/>
      <c r="AS965" s="58"/>
      <c r="AT965" s="58"/>
      <c r="AU965" s="58"/>
      <c r="AV965" s="58"/>
      <c r="AW965" s="58"/>
      <c r="AX965" s="58"/>
    </row>
    <row r="966" spans="1:50" ht="24.75" hidden="1" customHeight="1" x14ac:dyDescent="0.15">
      <c r="A966" s="50"/>
      <c r="B966" s="54" t="s">
        <v>301</v>
      </c>
      <c r="C966" s="50"/>
      <c r="D966" s="50"/>
      <c r="E966" s="50"/>
      <c r="F966" s="50"/>
      <c r="G966" s="50"/>
      <c r="H966" s="50"/>
      <c r="I966" s="50"/>
      <c r="J966" s="50"/>
      <c r="K966" s="50"/>
      <c r="L966" s="50"/>
      <c r="M966" s="50"/>
      <c r="N966" s="50"/>
      <c r="O966" s="50"/>
      <c r="P966" s="55"/>
      <c r="Q966" s="55"/>
      <c r="R966" s="55"/>
      <c r="S966" s="55"/>
      <c r="T966" s="55"/>
      <c r="U966" s="55"/>
      <c r="V966" s="55"/>
      <c r="W966" s="55"/>
      <c r="X966" s="55"/>
      <c r="Y966" s="56"/>
      <c r="Z966" s="56"/>
      <c r="AA966" s="56"/>
      <c r="AB966" s="56"/>
      <c r="AC966" s="56"/>
      <c r="AD966" s="56"/>
      <c r="AE966" s="56"/>
      <c r="AF966" s="56"/>
      <c r="AG966" s="56"/>
      <c r="AH966" s="56"/>
      <c r="AI966" s="56"/>
      <c r="AJ966" s="56"/>
      <c r="AK966" s="56"/>
      <c r="AL966" s="56"/>
      <c r="AM966" s="56"/>
      <c r="AN966" s="56"/>
      <c r="AO966" s="56"/>
      <c r="AP966" s="55"/>
      <c r="AQ966" s="55"/>
      <c r="AR966" s="55"/>
      <c r="AS966" s="55"/>
      <c r="AT966" s="55"/>
      <c r="AU966" s="55"/>
      <c r="AV966" s="55"/>
      <c r="AW966" s="55"/>
      <c r="AX966" s="55"/>
    </row>
    <row r="967" spans="1:50" ht="59.25" hidden="1" customHeight="1" x14ac:dyDescent="0.15">
      <c r="A967" s="350"/>
      <c r="B967" s="350"/>
      <c r="C967" s="350" t="s">
        <v>26</v>
      </c>
      <c r="D967" s="350"/>
      <c r="E967" s="350"/>
      <c r="F967" s="350"/>
      <c r="G967" s="350"/>
      <c r="H967" s="350"/>
      <c r="I967" s="350"/>
      <c r="J967" s="135" t="s">
        <v>343</v>
      </c>
      <c r="K967" s="351"/>
      <c r="L967" s="351"/>
      <c r="M967" s="351"/>
      <c r="N967" s="351"/>
      <c r="O967" s="351"/>
      <c r="P967" s="352" t="s">
        <v>318</v>
      </c>
      <c r="Q967" s="352"/>
      <c r="R967" s="352"/>
      <c r="S967" s="352"/>
      <c r="T967" s="352"/>
      <c r="U967" s="352"/>
      <c r="V967" s="352"/>
      <c r="W967" s="352"/>
      <c r="X967" s="352"/>
      <c r="Y967" s="353" t="s">
        <v>341</v>
      </c>
      <c r="Z967" s="354"/>
      <c r="AA967" s="354"/>
      <c r="AB967" s="354"/>
      <c r="AC967" s="135" t="s">
        <v>382</v>
      </c>
      <c r="AD967" s="135"/>
      <c r="AE967" s="135"/>
      <c r="AF967" s="135"/>
      <c r="AG967" s="135"/>
      <c r="AH967" s="353" t="s">
        <v>410</v>
      </c>
      <c r="AI967" s="350"/>
      <c r="AJ967" s="350"/>
      <c r="AK967" s="350"/>
      <c r="AL967" s="350" t="s">
        <v>21</v>
      </c>
      <c r="AM967" s="350"/>
      <c r="AN967" s="350"/>
      <c r="AO967" s="355"/>
      <c r="AP967" s="356" t="s">
        <v>344</v>
      </c>
      <c r="AQ967" s="356"/>
      <c r="AR967" s="356"/>
      <c r="AS967" s="356"/>
      <c r="AT967" s="356"/>
      <c r="AU967" s="356"/>
      <c r="AV967" s="356"/>
      <c r="AW967" s="356"/>
      <c r="AX967" s="356"/>
    </row>
    <row r="968" spans="1:50" ht="30" hidden="1" customHeight="1" x14ac:dyDescent="0.15">
      <c r="A968" s="362">
        <v>1</v>
      </c>
      <c r="B968" s="362">
        <v>1</v>
      </c>
      <c r="C968" s="333"/>
      <c r="D968" s="333"/>
      <c r="E968" s="333"/>
      <c r="F968" s="333"/>
      <c r="G968" s="333"/>
      <c r="H968" s="333"/>
      <c r="I968" s="333"/>
      <c r="J968" s="334"/>
      <c r="K968" s="335"/>
      <c r="L968" s="335"/>
      <c r="M968" s="335"/>
      <c r="N968" s="335"/>
      <c r="O968" s="335"/>
      <c r="P968" s="336"/>
      <c r="Q968" s="336"/>
      <c r="R968" s="336"/>
      <c r="S968" s="336"/>
      <c r="T968" s="336"/>
      <c r="U968" s="336"/>
      <c r="V968" s="336"/>
      <c r="W968" s="336"/>
      <c r="X968" s="336"/>
      <c r="Y968" s="337"/>
      <c r="Z968" s="338"/>
      <c r="AA968" s="338"/>
      <c r="AB968" s="339"/>
      <c r="AC968" s="349"/>
      <c r="AD968" s="357"/>
      <c r="AE968" s="357"/>
      <c r="AF968" s="357"/>
      <c r="AG968" s="357"/>
      <c r="AH968" s="358"/>
      <c r="AI968" s="359"/>
      <c r="AJ968" s="359"/>
      <c r="AK968" s="359"/>
      <c r="AL968" s="343"/>
      <c r="AM968" s="344"/>
      <c r="AN968" s="344"/>
      <c r="AO968" s="345"/>
      <c r="AP968" s="346"/>
      <c r="AQ968" s="346"/>
      <c r="AR968" s="346"/>
      <c r="AS968" s="346"/>
      <c r="AT968" s="346"/>
      <c r="AU968" s="346"/>
      <c r="AV968" s="346"/>
      <c r="AW968" s="346"/>
      <c r="AX968" s="346"/>
    </row>
    <row r="969" spans="1:50" ht="30" hidden="1" customHeight="1" x14ac:dyDescent="0.15">
      <c r="A969" s="362">
        <v>2</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49"/>
      <c r="AE969" s="349"/>
      <c r="AF969" s="349"/>
      <c r="AG969" s="349"/>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3</v>
      </c>
      <c r="B970" s="362">
        <v>1</v>
      </c>
      <c r="C970" s="347"/>
      <c r="D970" s="333"/>
      <c r="E970" s="333"/>
      <c r="F970" s="333"/>
      <c r="G970" s="333"/>
      <c r="H970" s="333"/>
      <c r="I970" s="333"/>
      <c r="J970" s="334"/>
      <c r="K970" s="335"/>
      <c r="L970" s="335"/>
      <c r="M970" s="335"/>
      <c r="N970" s="335"/>
      <c r="O970" s="335"/>
      <c r="P970" s="348"/>
      <c r="Q970" s="336"/>
      <c r="R970" s="336"/>
      <c r="S970" s="336"/>
      <c r="T970" s="336"/>
      <c r="U970" s="336"/>
      <c r="V970" s="336"/>
      <c r="W970" s="336"/>
      <c r="X970" s="336"/>
      <c r="Y970" s="337"/>
      <c r="Z970" s="338"/>
      <c r="AA970" s="338"/>
      <c r="AB970" s="339"/>
      <c r="AC970" s="349"/>
      <c r="AD970" s="349"/>
      <c r="AE970" s="349"/>
      <c r="AF970" s="349"/>
      <c r="AG970" s="349"/>
      <c r="AH970" s="341"/>
      <c r="AI970" s="342"/>
      <c r="AJ970" s="342"/>
      <c r="AK970" s="342"/>
      <c r="AL970" s="343"/>
      <c r="AM970" s="344"/>
      <c r="AN970" s="344"/>
      <c r="AO970" s="345"/>
      <c r="AP970" s="346"/>
      <c r="AQ970" s="346"/>
      <c r="AR970" s="346"/>
      <c r="AS970" s="346"/>
      <c r="AT970" s="346"/>
      <c r="AU970" s="346"/>
      <c r="AV970" s="346"/>
      <c r="AW970" s="346"/>
      <c r="AX970" s="346"/>
    </row>
    <row r="971" spans="1:50" ht="30" hidden="1" customHeight="1" x14ac:dyDescent="0.15">
      <c r="A971" s="362">
        <v>4</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5</v>
      </c>
      <c r="B972" s="362">
        <v>1</v>
      </c>
      <c r="C972" s="333"/>
      <c r="D972" s="333"/>
      <c r="E972" s="333"/>
      <c r="F972" s="333"/>
      <c r="G972" s="333"/>
      <c r="H972" s="333"/>
      <c r="I972" s="333"/>
      <c r="J972" s="334"/>
      <c r="K972" s="335"/>
      <c r="L972" s="335"/>
      <c r="M972" s="335"/>
      <c r="N972" s="335"/>
      <c r="O972" s="335"/>
      <c r="P972" s="336"/>
      <c r="Q972" s="336"/>
      <c r="R972" s="336"/>
      <c r="S972" s="336"/>
      <c r="T972" s="336"/>
      <c r="U972" s="336"/>
      <c r="V972" s="336"/>
      <c r="W972" s="336"/>
      <c r="X972" s="336"/>
      <c r="Y972" s="337"/>
      <c r="Z972" s="338"/>
      <c r="AA972" s="338"/>
      <c r="AB972" s="339"/>
      <c r="AC972" s="340"/>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6</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7</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8</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9</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10</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11</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12</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13</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14</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15</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16</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s="16" customFormat="1" ht="30" hidden="1" customHeight="1" x14ac:dyDescent="0.15">
      <c r="A984" s="362">
        <v>17</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18</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19</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20</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21</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22</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23</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24</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25</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26</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27</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28</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29</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30</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24.75" hidden="1" customHeight="1" x14ac:dyDescent="0.15">
      <c r="A998" s="57"/>
      <c r="B998" s="57"/>
      <c r="C998" s="57"/>
      <c r="D998" s="57"/>
      <c r="E998" s="57"/>
      <c r="F998" s="57"/>
      <c r="G998" s="57"/>
      <c r="H998" s="57"/>
      <c r="I998" s="57"/>
      <c r="J998" s="57"/>
      <c r="K998" s="57"/>
      <c r="L998" s="57"/>
      <c r="M998" s="57"/>
      <c r="N998" s="57"/>
      <c r="O998" s="57"/>
      <c r="P998" s="58"/>
      <c r="Q998" s="58"/>
      <c r="R998" s="58"/>
      <c r="S998" s="58"/>
      <c r="T998" s="58"/>
      <c r="U998" s="58"/>
      <c r="V998" s="58"/>
      <c r="W998" s="58"/>
      <c r="X998" s="58"/>
      <c r="Y998" s="59"/>
      <c r="Z998" s="59"/>
      <c r="AA998" s="59"/>
      <c r="AB998" s="59"/>
      <c r="AC998" s="59"/>
      <c r="AD998" s="59"/>
      <c r="AE998" s="59"/>
      <c r="AF998" s="59"/>
      <c r="AG998" s="59"/>
      <c r="AH998" s="59"/>
      <c r="AI998" s="59"/>
      <c r="AJ998" s="59"/>
      <c r="AK998" s="59"/>
      <c r="AL998" s="59"/>
      <c r="AM998" s="59"/>
      <c r="AN998" s="59"/>
      <c r="AO998" s="59"/>
      <c r="AP998" s="58"/>
      <c r="AQ998" s="58"/>
      <c r="AR998" s="58"/>
      <c r="AS998" s="58"/>
      <c r="AT998" s="58"/>
      <c r="AU998" s="58"/>
      <c r="AV998" s="58"/>
      <c r="AW998" s="58"/>
      <c r="AX998" s="58"/>
    </row>
    <row r="999" spans="1:50" ht="24.75" hidden="1" customHeight="1" x14ac:dyDescent="0.15">
      <c r="A999" s="50"/>
      <c r="B999" s="54" t="s">
        <v>302</v>
      </c>
      <c r="C999" s="50"/>
      <c r="D999" s="50"/>
      <c r="E999" s="50"/>
      <c r="F999" s="50"/>
      <c r="G999" s="50"/>
      <c r="H999" s="50"/>
      <c r="I999" s="50"/>
      <c r="J999" s="50"/>
      <c r="K999" s="50"/>
      <c r="L999" s="50"/>
      <c r="M999" s="50"/>
      <c r="N999" s="50"/>
      <c r="O999" s="50"/>
      <c r="P999" s="55"/>
      <c r="Q999" s="55"/>
      <c r="R999" s="55"/>
      <c r="S999" s="55"/>
      <c r="T999" s="55"/>
      <c r="U999" s="55"/>
      <c r="V999" s="55"/>
      <c r="W999" s="55"/>
      <c r="X999" s="55"/>
      <c r="Y999" s="56"/>
      <c r="Z999" s="56"/>
      <c r="AA999" s="56"/>
      <c r="AB999" s="56"/>
      <c r="AC999" s="56"/>
      <c r="AD999" s="56"/>
      <c r="AE999" s="56"/>
      <c r="AF999" s="56"/>
      <c r="AG999" s="56"/>
      <c r="AH999" s="56"/>
      <c r="AI999" s="56"/>
      <c r="AJ999" s="56"/>
      <c r="AK999" s="56"/>
      <c r="AL999" s="56"/>
      <c r="AM999" s="56"/>
      <c r="AN999" s="56"/>
      <c r="AO999" s="56"/>
      <c r="AP999" s="55"/>
      <c r="AQ999" s="55"/>
      <c r="AR999" s="55"/>
      <c r="AS999" s="55"/>
      <c r="AT999" s="55"/>
      <c r="AU999" s="55"/>
      <c r="AV999" s="55"/>
      <c r="AW999" s="55"/>
      <c r="AX999" s="55"/>
    </row>
    <row r="1000" spans="1:50" ht="59.25" hidden="1" customHeight="1" x14ac:dyDescent="0.15">
      <c r="A1000" s="350"/>
      <c r="B1000" s="350"/>
      <c r="C1000" s="350" t="s">
        <v>26</v>
      </c>
      <c r="D1000" s="350"/>
      <c r="E1000" s="350"/>
      <c r="F1000" s="350"/>
      <c r="G1000" s="350"/>
      <c r="H1000" s="350"/>
      <c r="I1000" s="350"/>
      <c r="J1000" s="135" t="s">
        <v>343</v>
      </c>
      <c r="K1000" s="351"/>
      <c r="L1000" s="351"/>
      <c r="M1000" s="351"/>
      <c r="N1000" s="351"/>
      <c r="O1000" s="351"/>
      <c r="P1000" s="352" t="s">
        <v>318</v>
      </c>
      <c r="Q1000" s="352"/>
      <c r="R1000" s="352"/>
      <c r="S1000" s="352"/>
      <c r="T1000" s="352"/>
      <c r="U1000" s="352"/>
      <c r="V1000" s="352"/>
      <c r="W1000" s="352"/>
      <c r="X1000" s="352"/>
      <c r="Y1000" s="353" t="s">
        <v>341</v>
      </c>
      <c r="Z1000" s="354"/>
      <c r="AA1000" s="354"/>
      <c r="AB1000" s="354"/>
      <c r="AC1000" s="135" t="s">
        <v>382</v>
      </c>
      <c r="AD1000" s="135"/>
      <c r="AE1000" s="135"/>
      <c r="AF1000" s="135"/>
      <c r="AG1000" s="135"/>
      <c r="AH1000" s="353" t="s">
        <v>410</v>
      </c>
      <c r="AI1000" s="350"/>
      <c r="AJ1000" s="350"/>
      <c r="AK1000" s="350"/>
      <c r="AL1000" s="350" t="s">
        <v>21</v>
      </c>
      <c r="AM1000" s="350"/>
      <c r="AN1000" s="350"/>
      <c r="AO1000" s="355"/>
      <c r="AP1000" s="356" t="s">
        <v>344</v>
      </c>
      <c r="AQ1000" s="356"/>
      <c r="AR1000" s="356"/>
      <c r="AS1000" s="356"/>
      <c r="AT1000" s="356"/>
      <c r="AU1000" s="356"/>
      <c r="AV1000" s="356"/>
      <c r="AW1000" s="356"/>
      <c r="AX1000" s="356"/>
    </row>
    <row r="1001" spans="1:50" ht="30" hidden="1" customHeight="1" x14ac:dyDescent="0.15">
      <c r="A1001" s="362">
        <v>1</v>
      </c>
      <c r="B1001" s="362">
        <v>1</v>
      </c>
      <c r="C1001" s="333"/>
      <c r="D1001" s="333"/>
      <c r="E1001" s="333"/>
      <c r="F1001" s="333"/>
      <c r="G1001" s="333"/>
      <c r="H1001" s="333"/>
      <c r="I1001" s="333"/>
      <c r="J1001" s="334"/>
      <c r="K1001" s="335"/>
      <c r="L1001" s="335"/>
      <c r="M1001" s="335"/>
      <c r="N1001" s="335"/>
      <c r="O1001" s="335"/>
      <c r="P1001" s="336"/>
      <c r="Q1001" s="336"/>
      <c r="R1001" s="336"/>
      <c r="S1001" s="336"/>
      <c r="T1001" s="336"/>
      <c r="U1001" s="336"/>
      <c r="V1001" s="336"/>
      <c r="W1001" s="336"/>
      <c r="X1001" s="336"/>
      <c r="Y1001" s="337"/>
      <c r="Z1001" s="338"/>
      <c r="AA1001" s="338"/>
      <c r="AB1001" s="339"/>
      <c r="AC1001" s="349"/>
      <c r="AD1001" s="357"/>
      <c r="AE1001" s="357"/>
      <c r="AF1001" s="357"/>
      <c r="AG1001" s="357"/>
      <c r="AH1001" s="358"/>
      <c r="AI1001" s="359"/>
      <c r="AJ1001" s="359"/>
      <c r="AK1001" s="359"/>
      <c r="AL1001" s="343"/>
      <c r="AM1001" s="344"/>
      <c r="AN1001" s="344"/>
      <c r="AO1001" s="345"/>
      <c r="AP1001" s="346"/>
      <c r="AQ1001" s="346"/>
      <c r="AR1001" s="346"/>
      <c r="AS1001" s="346"/>
      <c r="AT1001" s="346"/>
      <c r="AU1001" s="346"/>
      <c r="AV1001" s="346"/>
      <c r="AW1001" s="346"/>
      <c r="AX1001" s="346"/>
    </row>
    <row r="1002" spans="1:50" ht="30" hidden="1" customHeight="1" x14ac:dyDescent="0.15">
      <c r="A1002" s="362">
        <v>2</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49"/>
      <c r="AE1002" s="349"/>
      <c r="AF1002" s="349"/>
      <c r="AG1002" s="349"/>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3</v>
      </c>
      <c r="B1003" s="362">
        <v>1</v>
      </c>
      <c r="C1003" s="347"/>
      <c r="D1003" s="333"/>
      <c r="E1003" s="333"/>
      <c r="F1003" s="333"/>
      <c r="G1003" s="333"/>
      <c r="H1003" s="333"/>
      <c r="I1003" s="333"/>
      <c r="J1003" s="334"/>
      <c r="K1003" s="335"/>
      <c r="L1003" s="335"/>
      <c r="M1003" s="335"/>
      <c r="N1003" s="335"/>
      <c r="O1003" s="335"/>
      <c r="P1003" s="348"/>
      <c r="Q1003" s="336"/>
      <c r="R1003" s="336"/>
      <c r="S1003" s="336"/>
      <c r="T1003" s="336"/>
      <c r="U1003" s="336"/>
      <c r="V1003" s="336"/>
      <c r="W1003" s="336"/>
      <c r="X1003" s="336"/>
      <c r="Y1003" s="337"/>
      <c r="Z1003" s="338"/>
      <c r="AA1003" s="338"/>
      <c r="AB1003" s="339"/>
      <c r="AC1003" s="349"/>
      <c r="AD1003" s="349"/>
      <c r="AE1003" s="349"/>
      <c r="AF1003" s="349"/>
      <c r="AG1003" s="349"/>
      <c r="AH1003" s="341"/>
      <c r="AI1003" s="342"/>
      <c r="AJ1003" s="342"/>
      <c r="AK1003" s="342"/>
      <c r="AL1003" s="343"/>
      <c r="AM1003" s="344"/>
      <c r="AN1003" s="344"/>
      <c r="AO1003" s="345"/>
      <c r="AP1003" s="346"/>
      <c r="AQ1003" s="346"/>
      <c r="AR1003" s="346"/>
      <c r="AS1003" s="346"/>
      <c r="AT1003" s="346"/>
      <c r="AU1003" s="346"/>
      <c r="AV1003" s="346"/>
      <c r="AW1003" s="346"/>
      <c r="AX1003" s="346"/>
    </row>
    <row r="1004" spans="1:50" ht="30" hidden="1" customHeight="1" x14ac:dyDescent="0.15">
      <c r="A1004" s="362">
        <v>4</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5</v>
      </c>
      <c r="B1005" s="362">
        <v>1</v>
      </c>
      <c r="C1005" s="333"/>
      <c r="D1005" s="333"/>
      <c r="E1005" s="333"/>
      <c r="F1005" s="333"/>
      <c r="G1005" s="333"/>
      <c r="H1005" s="333"/>
      <c r="I1005" s="333"/>
      <c r="J1005" s="334"/>
      <c r="K1005" s="335"/>
      <c r="L1005" s="335"/>
      <c r="M1005" s="335"/>
      <c r="N1005" s="335"/>
      <c r="O1005" s="335"/>
      <c r="P1005" s="336"/>
      <c r="Q1005" s="336"/>
      <c r="R1005" s="336"/>
      <c r="S1005" s="336"/>
      <c r="T1005" s="336"/>
      <c r="U1005" s="336"/>
      <c r="V1005" s="336"/>
      <c r="W1005" s="336"/>
      <c r="X1005" s="336"/>
      <c r="Y1005" s="337"/>
      <c r="Z1005" s="338"/>
      <c r="AA1005" s="338"/>
      <c r="AB1005" s="339"/>
      <c r="AC1005" s="340"/>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6</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7</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8</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9</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10</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11</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12</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13</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14</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15</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16</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s="16" customFormat="1" ht="30" hidden="1" customHeight="1" x14ac:dyDescent="0.15">
      <c r="A1017" s="362">
        <v>17</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18</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19</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20</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21</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22</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23</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24</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25</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26</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27</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28</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29</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30</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24.75" hidden="1" customHeight="1" x14ac:dyDescent="0.15">
      <c r="A1031" s="57"/>
      <c r="B1031" s="57"/>
      <c r="C1031" s="57"/>
      <c r="D1031" s="57"/>
      <c r="E1031" s="57"/>
      <c r="F1031" s="57"/>
      <c r="G1031" s="57"/>
      <c r="H1031" s="57"/>
      <c r="I1031" s="57"/>
      <c r="J1031" s="57"/>
      <c r="K1031" s="57"/>
      <c r="L1031" s="57"/>
      <c r="M1031" s="57"/>
      <c r="N1031" s="57"/>
      <c r="O1031" s="57"/>
      <c r="P1031" s="58"/>
      <c r="Q1031" s="58"/>
      <c r="R1031" s="58"/>
      <c r="S1031" s="58"/>
      <c r="T1031" s="58"/>
      <c r="U1031" s="58"/>
      <c r="V1031" s="58"/>
      <c r="W1031" s="58"/>
      <c r="X1031" s="58"/>
      <c r="Y1031" s="59"/>
      <c r="Z1031" s="59"/>
      <c r="AA1031" s="59"/>
      <c r="AB1031" s="59"/>
      <c r="AC1031" s="59"/>
      <c r="AD1031" s="59"/>
      <c r="AE1031" s="59"/>
      <c r="AF1031" s="59"/>
      <c r="AG1031" s="59"/>
      <c r="AH1031" s="59"/>
      <c r="AI1031" s="59"/>
      <c r="AJ1031" s="59"/>
      <c r="AK1031" s="59"/>
      <c r="AL1031" s="59"/>
      <c r="AM1031" s="59"/>
      <c r="AN1031" s="59"/>
      <c r="AO1031" s="59"/>
      <c r="AP1031" s="58"/>
      <c r="AQ1031" s="58"/>
      <c r="AR1031" s="58"/>
      <c r="AS1031" s="58"/>
      <c r="AT1031" s="58"/>
      <c r="AU1031" s="58"/>
      <c r="AV1031" s="58"/>
      <c r="AW1031" s="58"/>
      <c r="AX1031" s="58"/>
    </row>
    <row r="1032" spans="1:50" ht="24.75" hidden="1" customHeight="1" x14ac:dyDescent="0.15">
      <c r="A1032" s="50"/>
      <c r="B1032" s="54" t="s">
        <v>303</v>
      </c>
      <c r="C1032" s="50"/>
      <c r="D1032" s="50"/>
      <c r="E1032" s="50"/>
      <c r="F1032" s="50"/>
      <c r="G1032" s="50"/>
      <c r="H1032" s="50"/>
      <c r="I1032" s="50"/>
      <c r="J1032" s="50"/>
      <c r="K1032" s="50"/>
      <c r="L1032" s="50"/>
      <c r="M1032" s="50"/>
      <c r="N1032" s="50"/>
      <c r="O1032" s="50"/>
      <c r="P1032" s="55"/>
      <c r="Q1032" s="55"/>
      <c r="R1032" s="55"/>
      <c r="S1032" s="55"/>
      <c r="T1032" s="55"/>
      <c r="U1032" s="55"/>
      <c r="V1032" s="55"/>
      <c r="W1032" s="55"/>
      <c r="X1032" s="55"/>
      <c r="Y1032" s="56"/>
      <c r="Z1032" s="56"/>
      <c r="AA1032" s="56"/>
      <c r="AB1032" s="56"/>
      <c r="AC1032" s="56"/>
      <c r="AD1032" s="56"/>
      <c r="AE1032" s="56"/>
      <c r="AF1032" s="56"/>
      <c r="AG1032" s="56"/>
      <c r="AH1032" s="56"/>
      <c r="AI1032" s="56"/>
      <c r="AJ1032" s="56"/>
      <c r="AK1032" s="56"/>
      <c r="AL1032" s="56"/>
      <c r="AM1032" s="56"/>
      <c r="AN1032" s="56"/>
      <c r="AO1032" s="56"/>
      <c r="AP1032" s="55"/>
      <c r="AQ1032" s="55"/>
      <c r="AR1032" s="55"/>
      <c r="AS1032" s="55"/>
      <c r="AT1032" s="55"/>
      <c r="AU1032" s="55"/>
      <c r="AV1032" s="55"/>
      <c r="AW1032" s="55"/>
      <c r="AX1032" s="55"/>
    </row>
    <row r="1033" spans="1:50" ht="59.25" hidden="1" customHeight="1" x14ac:dyDescent="0.15">
      <c r="A1033" s="350"/>
      <c r="B1033" s="350"/>
      <c r="C1033" s="350" t="s">
        <v>26</v>
      </c>
      <c r="D1033" s="350"/>
      <c r="E1033" s="350"/>
      <c r="F1033" s="350"/>
      <c r="G1033" s="350"/>
      <c r="H1033" s="350"/>
      <c r="I1033" s="350"/>
      <c r="J1033" s="135" t="s">
        <v>343</v>
      </c>
      <c r="K1033" s="351"/>
      <c r="L1033" s="351"/>
      <c r="M1033" s="351"/>
      <c r="N1033" s="351"/>
      <c r="O1033" s="351"/>
      <c r="P1033" s="352" t="s">
        <v>318</v>
      </c>
      <c r="Q1033" s="352"/>
      <c r="R1033" s="352"/>
      <c r="S1033" s="352"/>
      <c r="T1033" s="352"/>
      <c r="U1033" s="352"/>
      <c r="V1033" s="352"/>
      <c r="W1033" s="352"/>
      <c r="X1033" s="352"/>
      <c r="Y1033" s="353" t="s">
        <v>341</v>
      </c>
      <c r="Z1033" s="354"/>
      <c r="AA1033" s="354"/>
      <c r="AB1033" s="354"/>
      <c r="AC1033" s="135" t="s">
        <v>382</v>
      </c>
      <c r="AD1033" s="135"/>
      <c r="AE1033" s="135"/>
      <c r="AF1033" s="135"/>
      <c r="AG1033" s="135"/>
      <c r="AH1033" s="353" t="s">
        <v>410</v>
      </c>
      <c r="AI1033" s="350"/>
      <c r="AJ1033" s="350"/>
      <c r="AK1033" s="350"/>
      <c r="AL1033" s="350" t="s">
        <v>21</v>
      </c>
      <c r="AM1033" s="350"/>
      <c r="AN1033" s="350"/>
      <c r="AO1033" s="355"/>
      <c r="AP1033" s="356" t="s">
        <v>344</v>
      </c>
      <c r="AQ1033" s="356"/>
      <c r="AR1033" s="356"/>
      <c r="AS1033" s="356"/>
      <c r="AT1033" s="356"/>
      <c r="AU1033" s="356"/>
      <c r="AV1033" s="356"/>
      <c r="AW1033" s="356"/>
      <c r="AX1033" s="356"/>
    </row>
    <row r="1034" spans="1:50" ht="30" hidden="1" customHeight="1" x14ac:dyDescent="0.15">
      <c r="A1034" s="362">
        <v>1</v>
      </c>
      <c r="B1034" s="362">
        <v>1</v>
      </c>
      <c r="C1034" s="333"/>
      <c r="D1034" s="333"/>
      <c r="E1034" s="333"/>
      <c r="F1034" s="333"/>
      <c r="G1034" s="333"/>
      <c r="H1034" s="333"/>
      <c r="I1034" s="333"/>
      <c r="J1034" s="334"/>
      <c r="K1034" s="335"/>
      <c r="L1034" s="335"/>
      <c r="M1034" s="335"/>
      <c r="N1034" s="335"/>
      <c r="O1034" s="335"/>
      <c r="P1034" s="336"/>
      <c r="Q1034" s="336"/>
      <c r="R1034" s="336"/>
      <c r="S1034" s="336"/>
      <c r="T1034" s="336"/>
      <c r="U1034" s="336"/>
      <c r="V1034" s="336"/>
      <c r="W1034" s="336"/>
      <c r="X1034" s="336"/>
      <c r="Y1034" s="337"/>
      <c r="Z1034" s="338"/>
      <c r="AA1034" s="338"/>
      <c r="AB1034" s="339"/>
      <c r="AC1034" s="349"/>
      <c r="AD1034" s="357"/>
      <c r="AE1034" s="357"/>
      <c r="AF1034" s="357"/>
      <c r="AG1034" s="357"/>
      <c r="AH1034" s="358"/>
      <c r="AI1034" s="359"/>
      <c r="AJ1034" s="359"/>
      <c r="AK1034" s="359"/>
      <c r="AL1034" s="343"/>
      <c r="AM1034" s="344"/>
      <c r="AN1034" s="344"/>
      <c r="AO1034" s="345"/>
      <c r="AP1034" s="346"/>
      <c r="AQ1034" s="346"/>
      <c r="AR1034" s="346"/>
      <c r="AS1034" s="346"/>
      <c r="AT1034" s="346"/>
      <c r="AU1034" s="346"/>
      <c r="AV1034" s="346"/>
      <c r="AW1034" s="346"/>
      <c r="AX1034" s="346"/>
    </row>
    <row r="1035" spans="1:50" ht="30" hidden="1" customHeight="1" x14ac:dyDescent="0.15">
      <c r="A1035" s="362">
        <v>2</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49"/>
      <c r="AE1035" s="349"/>
      <c r="AF1035" s="349"/>
      <c r="AG1035" s="349"/>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3</v>
      </c>
      <c r="B1036" s="362">
        <v>1</v>
      </c>
      <c r="C1036" s="347"/>
      <c r="D1036" s="333"/>
      <c r="E1036" s="333"/>
      <c r="F1036" s="333"/>
      <c r="G1036" s="333"/>
      <c r="H1036" s="333"/>
      <c r="I1036" s="333"/>
      <c r="J1036" s="334"/>
      <c r="K1036" s="335"/>
      <c r="L1036" s="335"/>
      <c r="M1036" s="335"/>
      <c r="N1036" s="335"/>
      <c r="O1036" s="335"/>
      <c r="P1036" s="348"/>
      <c r="Q1036" s="336"/>
      <c r="R1036" s="336"/>
      <c r="S1036" s="336"/>
      <c r="T1036" s="336"/>
      <c r="U1036" s="336"/>
      <c r="V1036" s="336"/>
      <c r="W1036" s="336"/>
      <c r="X1036" s="336"/>
      <c r="Y1036" s="337"/>
      <c r="Z1036" s="338"/>
      <c r="AA1036" s="338"/>
      <c r="AB1036" s="339"/>
      <c r="AC1036" s="349"/>
      <c r="AD1036" s="349"/>
      <c r="AE1036" s="349"/>
      <c r="AF1036" s="349"/>
      <c r="AG1036" s="349"/>
      <c r="AH1036" s="341"/>
      <c r="AI1036" s="342"/>
      <c r="AJ1036" s="342"/>
      <c r="AK1036" s="342"/>
      <c r="AL1036" s="343"/>
      <c r="AM1036" s="344"/>
      <c r="AN1036" s="344"/>
      <c r="AO1036" s="345"/>
      <c r="AP1036" s="346"/>
      <c r="AQ1036" s="346"/>
      <c r="AR1036" s="346"/>
      <c r="AS1036" s="346"/>
      <c r="AT1036" s="346"/>
      <c r="AU1036" s="346"/>
      <c r="AV1036" s="346"/>
      <c r="AW1036" s="346"/>
      <c r="AX1036" s="346"/>
    </row>
    <row r="1037" spans="1:50" ht="30" hidden="1" customHeight="1" x14ac:dyDescent="0.15">
      <c r="A1037" s="362">
        <v>4</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5</v>
      </c>
      <c r="B1038" s="362">
        <v>1</v>
      </c>
      <c r="C1038" s="333"/>
      <c r="D1038" s="333"/>
      <c r="E1038" s="333"/>
      <c r="F1038" s="333"/>
      <c r="G1038" s="333"/>
      <c r="H1038" s="333"/>
      <c r="I1038" s="333"/>
      <c r="J1038" s="334"/>
      <c r="K1038" s="335"/>
      <c r="L1038" s="335"/>
      <c r="M1038" s="335"/>
      <c r="N1038" s="335"/>
      <c r="O1038" s="335"/>
      <c r="P1038" s="336"/>
      <c r="Q1038" s="336"/>
      <c r="R1038" s="336"/>
      <c r="S1038" s="336"/>
      <c r="T1038" s="336"/>
      <c r="U1038" s="336"/>
      <c r="V1038" s="336"/>
      <c r="W1038" s="336"/>
      <c r="X1038" s="336"/>
      <c r="Y1038" s="337"/>
      <c r="Z1038" s="338"/>
      <c r="AA1038" s="338"/>
      <c r="AB1038" s="339"/>
      <c r="AC1038" s="340"/>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6</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7</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8</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9</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10</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11</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12</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13</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14</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15</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16</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s="16" customFormat="1" ht="30" hidden="1" customHeight="1" x14ac:dyDescent="0.15">
      <c r="A1050" s="362">
        <v>17</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18</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19</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20</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21</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22</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23</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24</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25</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26</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27</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28</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29</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30</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24.75" hidden="1" customHeight="1" x14ac:dyDescent="0.15">
      <c r="A1064" s="57"/>
      <c r="B1064" s="57"/>
      <c r="C1064" s="57"/>
      <c r="D1064" s="57"/>
      <c r="E1064" s="57"/>
      <c r="F1064" s="57"/>
      <c r="G1064" s="57"/>
      <c r="H1064" s="57"/>
      <c r="I1064" s="57"/>
      <c r="J1064" s="57"/>
      <c r="K1064" s="57"/>
      <c r="L1064" s="57"/>
      <c r="M1064" s="57"/>
      <c r="N1064" s="57"/>
      <c r="O1064" s="57"/>
      <c r="P1064" s="58"/>
      <c r="Q1064" s="58"/>
      <c r="R1064" s="58"/>
      <c r="S1064" s="58"/>
      <c r="T1064" s="58"/>
      <c r="U1064" s="58"/>
      <c r="V1064" s="58"/>
      <c r="W1064" s="58"/>
      <c r="X1064" s="58"/>
      <c r="Y1064" s="59"/>
      <c r="Z1064" s="59"/>
      <c r="AA1064" s="59"/>
      <c r="AB1064" s="59"/>
      <c r="AC1064" s="59"/>
      <c r="AD1064" s="59"/>
      <c r="AE1064" s="59"/>
      <c r="AF1064" s="59"/>
      <c r="AG1064" s="59"/>
      <c r="AH1064" s="59"/>
      <c r="AI1064" s="59"/>
      <c r="AJ1064" s="59"/>
      <c r="AK1064" s="59"/>
      <c r="AL1064" s="59"/>
      <c r="AM1064" s="59"/>
      <c r="AN1064" s="59"/>
      <c r="AO1064" s="59"/>
      <c r="AP1064" s="58"/>
      <c r="AQ1064" s="58"/>
      <c r="AR1064" s="58"/>
      <c r="AS1064" s="58"/>
      <c r="AT1064" s="58"/>
      <c r="AU1064" s="58"/>
      <c r="AV1064" s="58"/>
      <c r="AW1064" s="58"/>
      <c r="AX1064" s="58"/>
    </row>
    <row r="1065" spans="1:50" ht="24.75" hidden="1" customHeight="1" x14ac:dyDescent="0.15">
      <c r="A1065" s="50"/>
      <c r="B1065" s="54" t="s">
        <v>304</v>
      </c>
      <c r="C1065" s="50"/>
      <c r="D1065" s="50"/>
      <c r="E1065" s="50"/>
      <c r="F1065" s="50"/>
      <c r="G1065" s="50"/>
      <c r="H1065" s="50"/>
      <c r="I1065" s="50"/>
      <c r="J1065" s="50"/>
      <c r="K1065" s="50"/>
      <c r="L1065" s="50"/>
      <c r="M1065" s="50"/>
      <c r="N1065" s="50"/>
      <c r="O1065" s="50"/>
      <c r="P1065" s="55"/>
      <c r="Q1065" s="55"/>
      <c r="R1065" s="55"/>
      <c r="S1065" s="55"/>
      <c r="T1065" s="55"/>
      <c r="U1065" s="55"/>
      <c r="V1065" s="55"/>
      <c r="W1065" s="55"/>
      <c r="X1065" s="55"/>
      <c r="Y1065" s="56"/>
      <c r="Z1065" s="56"/>
      <c r="AA1065" s="56"/>
      <c r="AB1065" s="56"/>
      <c r="AC1065" s="56"/>
      <c r="AD1065" s="56"/>
      <c r="AE1065" s="56"/>
      <c r="AF1065" s="56"/>
      <c r="AG1065" s="56"/>
      <c r="AH1065" s="56"/>
      <c r="AI1065" s="56"/>
      <c r="AJ1065" s="56"/>
      <c r="AK1065" s="56"/>
      <c r="AL1065" s="56"/>
      <c r="AM1065" s="56"/>
      <c r="AN1065" s="56"/>
      <c r="AO1065" s="56"/>
      <c r="AP1065" s="55"/>
      <c r="AQ1065" s="55"/>
      <c r="AR1065" s="55"/>
      <c r="AS1065" s="55"/>
      <c r="AT1065" s="55"/>
      <c r="AU1065" s="55"/>
      <c r="AV1065" s="55"/>
      <c r="AW1065" s="55"/>
      <c r="AX1065" s="55"/>
    </row>
    <row r="1066" spans="1:50" ht="59.25" hidden="1" customHeight="1" x14ac:dyDescent="0.15">
      <c r="A1066" s="350"/>
      <c r="B1066" s="350"/>
      <c r="C1066" s="350" t="s">
        <v>26</v>
      </c>
      <c r="D1066" s="350"/>
      <c r="E1066" s="350"/>
      <c r="F1066" s="350"/>
      <c r="G1066" s="350"/>
      <c r="H1066" s="350"/>
      <c r="I1066" s="350"/>
      <c r="J1066" s="135" t="s">
        <v>343</v>
      </c>
      <c r="K1066" s="351"/>
      <c r="L1066" s="351"/>
      <c r="M1066" s="351"/>
      <c r="N1066" s="351"/>
      <c r="O1066" s="351"/>
      <c r="P1066" s="352" t="s">
        <v>318</v>
      </c>
      <c r="Q1066" s="352"/>
      <c r="R1066" s="352"/>
      <c r="S1066" s="352"/>
      <c r="T1066" s="352"/>
      <c r="U1066" s="352"/>
      <c r="V1066" s="352"/>
      <c r="W1066" s="352"/>
      <c r="X1066" s="352"/>
      <c r="Y1066" s="353" t="s">
        <v>341</v>
      </c>
      <c r="Z1066" s="354"/>
      <c r="AA1066" s="354"/>
      <c r="AB1066" s="354"/>
      <c r="AC1066" s="135" t="s">
        <v>382</v>
      </c>
      <c r="AD1066" s="135"/>
      <c r="AE1066" s="135"/>
      <c r="AF1066" s="135"/>
      <c r="AG1066" s="135"/>
      <c r="AH1066" s="353" t="s">
        <v>410</v>
      </c>
      <c r="AI1066" s="350"/>
      <c r="AJ1066" s="350"/>
      <c r="AK1066" s="350"/>
      <c r="AL1066" s="350" t="s">
        <v>21</v>
      </c>
      <c r="AM1066" s="350"/>
      <c r="AN1066" s="350"/>
      <c r="AO1066" s="355"/>
      <c r="AP1066" s="356" t="s">
        <v>344</v>
      </c>
      <c r="AQ1066" s="356"/>
      <c r="AR1066" s="356"/>
      <c r="AS1066" s="356"/>
      <c r="AT1066" s="356"/>
      <c r="AU1066" s="356"/>
      <c r="AV1066" s="356"/>
      <c r="AW1066" s="356"/>
      <c r="AX1066" s="356"/>
    </row>
    <row r="1067" spans="1:50" ht="30" hidden="1" customHeight="1" x14ac:dyDescent="0.15">
      <c r="A1067" s="362">
        <v>1</v>
      </c>
      <c r="B1067" s="362">
        <v>1</v>
      </c>
      <c r="C1067" s="333"/>
      <c r="D1067" s="333"/>
      <c r="E1067" s="333"/>
      <c r="F1067" s="333"/>
      <c r="G1067" s="333"/>
      <c r="H1067" s="333"/>
      <c r="I1067" s="333"/>
      <c r="J1067" s="334"/>
      <c r="K1067" s="335"/>
      <c r="L1067" s="335"/>
      <c r="M1067" s="335"/>
      <c r="N1067" s="335"/>
      <c r="O1067" s="335"/>
      <c r="P1067" s="336"/>
      <c r="Q1067" s="336"/>
      <c r="R1067" s="336"/>
      <c r="S1067" s="336"/>
      <c r="T1067" s="336"/>
      <c r="U1067" s="336"/>
      <c r="V1067" s="336"/>
      <c r="W1067" s="336"/>
      <c r="X1067" s="336"/>
      <c r="Y1067" s="337"/>
      <c r="Z1067" s="338"/>
      <c r="AA1067" s="338"/>
      <c r="AB1067" s="339"/>
      <c r="AC1067" s="349"/>
      <c r="AD1067" s="357"/>
      <c r="AE1067" s="357"/>
      <c r="AF1067" s="357"/>
      <c r="AG1067" s="357"/>
      <c r="AH1067" s="358"/>
      <c r="AI1067" s="359"/>
      <c r="AJ1067" s="359"/>
      <c r="AK1067" s="359"/>
      <c r="AL1067" s="343"/>
      <c r="AM1067" s="344"/>
      <c r="AN1067" s="344"/>
      <c r="AO1067" s="345"/>
      <c r="AP1067" s="346"/>
      <c r="AQ1067" s="346"/>
      <c r="AR1067" s="346"/>
      <c r="AS1067" s="346"/>
      <c r="AT1067" s="346"/>
      <c r="AU1067" s="346"/>
      <c r="AV1067" s="346"/>
      <c r="AW1067" s="346"/>
      <c r="AX1067" s="346"/>
    </row>
    <row r="1068" spans="1:50" ht="30" hidden="1" customHeight="1" x14ac:dyDescent="0.15">
      <c r="A1068" s="362">
        <v>2</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49"/>
      <c r="AE1068" s="349"/>
      <c r="AF1068" s="349"/>
      <c r="AG1068" s="349"/>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3</v>
      </c>
      <c r="B1069" s="362">
        <v>1</v>
      </c>
      <c r="C1069" s="347"/>
      <c r="D1069" s="333"/>
      <c r="E1069" s="333"/>
      <c r="F1069" s="333"/>
      <c r="G1069" s="333"/>
      <c r="H1069" s="333"/>
      <c r="I1069" s="333"/>
      <c r="J1069" s="334"/>
      <c r="K1069" s="335"/>
      <c r="L1069" s="335"/>
      <c r="M1069" s="335"/>
      <c r="N1069" s="335"/>
      <c r="O1069" s="335"/>
      <c r="P1069" s="348"/>
      <c r="Q1069" s="336"/>
      <c r="R1069" s="336"/>
      <c r="S1069" s="336"/>
      <c r="T1069" s="336"/>
      <c r="U1069" s="336"/>
      <c r="V1069" s="336"/>
      <c r="W1069" s="336"/>
      <c r="X1069" s="336"/>
      <c r="Y1069" s="337"/>
      <c r="Z1069" s="338"/>
      <c r="AA1069" s="338"/>
      <c r="AB1069" s="339"/>
      <c r="AC1069" s="349"/>
      <c r="AD1069" s="349"/>
      <c r="AE1069" s="349"/>
      <c r="AF1069" s="349"/>
      <c r="AG1069" s="349"/>
      <c r="AH1069" s="341"/>
      <c r="AI1069" s="342"/>
      <c r="AJ1069" s="342"/>
      <c r="AK1069" s="342"/>
      <c r="AL1069" s="343"/>
      <c r="AM1069" s="344"/>
      <c r="AN1069" s="344"/>
      <c r="AO1069" s="345"/>
      <c r="AP1069" s="346"/>
      <c r="AQ1069" s="346"/>
      <c r="AR1069" s="346"/>
      <c r="AS1069" s="346"/>
      <c r="AT1069" s="346"/>
      <c r="AU1069" s="346"/>
      <c r="AV1069" s="346"/>
      <c r="AW1069" s="346"/>
      <c r="AX1069" s="346"/>
    </row>
    <row r="1070" spans="1:50" ht="30" hidden="1" customHeight="1" x14ac:dyDescent="0.15">
      <c r="A1070" s="362">
        <v>4</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5</v>
      </c>
      <c r="B1071" s="362">
        <v>1</v>
      </c>
      <c r="C1071" s="333"/>
      <c r="D1071" s="333"/>
      <c r="E1071" s="333"/>
      <c r="F1071" s="333"/>
      <c r="G1071" s="333"/>
      <c r="H1071" s="333"/>
      <c r="I1071" s="333"/>
      <c r="J1071" s="334"/>
      <c r="K1071" s="335"/>
      <c r="L1071" s="335"/>
      <c r="M1071" s="335"/>
      <c r="N1071" s="335"/>
      <c r="O1071" s="335"/>
      <c r="P1071" s="336"/>
      <c r="Q1071" s="336"/>
      <c r="R1071" s="336"/>
      <c r="S1071" s="336"/>
      <c r="T1071" s="336"/>
      <c r="U1071" s="336"/>
      <c r="V1071" s="336"/>
      <c r="W1071" s="336"/>
      <c r="X1071" s="336"/>
      <c r="Y1071" s="337"/>
      <c r="Z1071" s="338"/>
      <c r="AA1071" s="338"/>
      <c r="AB1071" s="339"/>
      <c r="AC1071" s="340"/>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6</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7</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8</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9</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10</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11</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12</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13</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14</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15</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16</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s="16" customFormat="1" ht="30" hidden="1" customHeight="1" x14ac:dyDescent="0.15">
      <c r="A1083" s="362">
        <v>17</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18</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19</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20</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21</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22</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23</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24</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25</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26</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27</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28</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29</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30</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4.75" hidden="1" customHeight="1" x14ac:dyDescent="0.15">
      <c r="A1097" s="363" t="s">
        <v>372</v>
      </c>
      <c r="B1097" s="364"/>
      <c r="C1097" s="364"/>
      <c r="D1097" s="364"/>
      <c r="E1097" s="364"/>
      <c r="F1097" s="364"/>
      <c r="G1097" s="364"/>
      <c r="H1097" s="364"/>
      <c r="I1097" s="364"/>
      <c r="J1097" s="364"/>
      <c r="K1097" s="364"/>
      <c r="L1097" s="364"/>
      <c r="M1097" s="364"/>
      <c r="N1097" s="364"/>
      <c r="O1097" s="364"/>
      <c r="P1097" s="364"/>
      <c r="Q1097" s="364"/>
      <c r="R1097" s="364"/>
      <c r="S1097" s="364"/>
      <c r="T1097" s="364"/>
      <c r="U1097" s="364"/>
      <c r="V1097" s="364"/>
      <c r="W1097" s="364"/>
      <c r="X1097" s="364"/>
      <c r="Y1097" s="364"/>
      <c r="Z1097" s="364"/>
      <c r="AA1097" s="364"/>
      <c r="AB1097" s="364"/>
      <c r="AC1097" s="364"/>
      <c r="AD1097" s="364"/>
      <c r="AE1097" s="364"/>
      <c r="AF1097" s="364"/>
      <c r="AG1097" s="364"/>
      <c r="AH1097" s="364"/>
      <c r="AI1097" s="364"/>
      <c r="AJ1097" s="364"/>
      <c r="AK1097" s="365"/>
      <c r="AL1097" s="268" t="s">
        <v>388</v>
      </c>
      <c r="AM1097" s="269"/>
      <c r="AN1097" s="269"/>
      <c r="AO1097" s="66"/>
      <c r="AP1097" s="60"/>
      <c r="AQ1097" s="60"/>
      <c r="AR1097" s="60"/>
      <c r="AS1097" s="60"/>
      <c r="AT1097" s="60"/>
      <c r="AU1097" s="60"/>
      <c r="AV1097" s="60"/>
      <c r="AW1097" s="60"/>
      <c r="AX1097" s="61"/>
    </row>
    <row r="1098" spans="1:50" ht="24.75" hidden="1" customHeight="1" x14ac:dyDescent="0.15">
      <c r="A1098" s="46"/>
      <c r="B1098" s="46"/>
      <c r="C1098" s="46"/>
      <c r="D1098" s="46"/>
      <c r="E1098" s="46"/>
      <c r="F1098" s="46"/>
      <c r="G1098" s="46"/>
      <c r="H1098" s="46"/>
      <c r="I1098" s="46"/>
      <c r="J1098" s="46"/>
      <c r="K1098" s="46"/>
      <c r="L1098" s="46"/>
      <c r="M1098" s="46"/>
      <c r="N1098" s="46"/>
      <c r="O1098" s="46"/>
      <c r="P1098" s="46"/>
      <c r="Q1098" s="46"/>
      <c r="R1098" s="46"/>
      <c r="S1098" s="46"/>
      <c r="T1098" s="46"/>
      <c r="U1098" s="46"/>
      <c r="V1098" s="46"/>
      <c r="W1098" s="46"/>
      <c r="X1098" s="46"/>
      <c r="Y1098" s="46"/>
      <c r="Z1098" s="46"/>
      <c r="AA1098" s="46"/>
      <c r="AB1098" s="46"/>
      <c r="AC1098" s="46"/>
      <c r="AD1098" s="46"/>
      <c r="AE1098" s="46"/>
      <c r="AF1098" s="46"/>
      <c r="AG1098" s="46"/>
      <c r="AH1098" s="46"/>
      <c r="AI1098" s="46"/>
      <c r="AJ1098" s="46"/>
      <c r="AK1098" s="46"/>
      <c r="AL1098" s="62"/>
      <c r="AM1098" s="62"/>
      <c r="AN1098" s="62"/>
      <c r="AO1098" s="62"/>
      <c r="AP1098" s="62"/>
      <c r="AQ1098" s="62"/>
      <c r="AR1098" s="62"/>
      <c r="AS1098" s="62"/>
      <c r="AT1098" s="62"/>
      <c r="AU1098" s="62"/>
      <c r="AV1098" s="62"/>
      <c r="AW1098" s="62"/>
      <c r="AX1098" s="62"/>
    </row>
    <row r="1099" spans="1:50" ht="24.75" hidden="1" customHeight="1" x14ac:dyDescent="0.15">
      <c r="A1099" s="51"/>
      <c r="B1099" s="63" t="s">
        <v>362</v>
      </c>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51"/>
      <c r="AM1099" s="51"/>
      <c r="AN1099" s="51"/>
      <c r="AO1099" s="51"/>
      <c r="AP1099" s="51"/>
      <c r="AQ1099" s="51"/>
      <c r="AR1099" s="51"/>
      <c r="AS1099" s="51"/>
      <c r="AT1099" s="51"/>
      <c r="AU1099" s="51"/>
      <c r="AV1099" s="51"/>
      <c r="AW1099" s="51"/>
      <c r="AX1099" s="51"/>
    </row>
    <row r="1100" spans="1:50" ht="58.5" hidden="1" customHeight="1" x14ac:dyDescent="0.15">
      <c r="A1100" s="362"/>
      <c r="B1100" s="362"/>
      <c r="C1100" s="135" t="s">
        <v>337</v>
      </c>
      <c r="D1100" s="366"/>
      <c r="E1100" s="135" t="s">
        <v>336</v>
      </c>
      <c r="F1100" s="366"/>
      <c r="G1100" s="366"/>
      <c r="H1100" s="366"/>
      <c r="I1100" s="366"/>
      <c r="J1100" s="135" t="s">
        <v>343</v>
      </c>
      <c r="K1100" s="135"/>
      <c r="L1100" s="135"/>
      <c r="M1100" s="135"/>
      <c r="N1100" s="135"/>
      <c r="O1100" s="135"/>
      <c r="P1100" s="353" t="s">
        <v>27</v>
      </c>
      <c r="Q1100" s="353"/>
      <c r="R1100" s="353"/>
      <c r="S1100" s="353"/>
      <c r="T1100" s="353"/>
      <c r="U1100" s="353"/>
      <c r="V1100" s="353"/>
      <c r="W1100" s="353"/>
      <c r="X1100" s="353"/>
      <c r="Y1100" s="135" t="s">
        <v>345</v>
      </c>
      <c r="Z1100" s="366"/>
      <c r="AA1100" s="366"/>
      <c r="AB1100" s="366"/>
      <c r="AC1100" s="135" t="s">
        <v>319</v>
      </c>
      <c r="AD1100" s="135"/>
      <c r="AE1100" s="135"/>
      <c r="AF1100" s="135"/>
      <c r="AG1100" s="135"/>
      <c r="AH1100" s="353" t="s">
        <v>332</v>
      </c>
      <c r="AI1100" s="354"/>
      <c r="AJ1100" s="354"/>
      <c r="AK1100" s="354"/>
      <c r="AL1100" s="354" t="s">
        <v>21</v>
      </c>
      <c r="AM1100" s="354"/>
      <c r="AN1100" s="354"/>
      <c r="AO1100" s="367"/>
      <c r="AP1100" s="356" t="s">
        <v>373</v>
      </c>
      <c r="AQ1100" s="356"/>
      <c r="AR1100" s="356"/>
      <c r="AS1100" s="356"/>
      <c r="AT1100" s="356"/>
      <c r="AU1100" s="356"/>
      <c r="AV1100" s="356"/>
      <c r="AW1100" s="356"/>
      <c r="AX1100" s="356"/>
    </row>
    <row r="1101" spans="1:50" ht="30" hidden="1" customHeight="1" x14ac:dyDescent="0.15">
      <c r="A1101" s="362">
        <v>1</v>
      </c>
      <c r="B1101" s="362">
        <v>1</v>
      </c>
      <c r="C1101" s="360"/>
      <c r="D1101" s="360"/>
      <c r="E1101" s="361"/>
      <c r="F1101" s="361"/>
      <c r="G1101" s="361"/>
      <c r="H1101" s="361"/>
      <c r="I1101" s="361"/>
      <c r="J1101" s="334"/>
      <c r="K1101" s="335"/>
      <c r="L1101" s="335"/>
      <c r="M1101" s="335"/>
      <c r="N1101" s="335"/>
      <c r="O1101" s="335"/>
      <c r="P1101" s="336"/>
      <c r="Q1101" s="336"/>
      <c r="R1101" s="336"/>
      <c r="S1101" s="336"/>
      <c r="T1101" s="336"/>
      <c r="U1101" s="336"/>
      <c r="V1101" s="336"/>
      <c r="W1101" s="336"/>
      <c r="X1101" s="336"/>
      <c r="Y1101" s="337"/>
      <c r="Z1101" s="338"/>
      <c r="AA1101" s="338"/>
      <c r="AB1101" s="339"/>
      <c r="AC1101" s="340"/>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row>
    <row r="1102" spans="1:50" ht="30" hidden="1" customHeight="1" x14ac:dyDescent="0.15">
      <c r="A1102" s="362">
        <v>2</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3</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4</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5</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6</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7</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8</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9</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10</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11</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12</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13</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14</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15</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16</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17</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18</v>
      </c>
      <c r="B1118" s="362">
        <v>1</v>
      </c>
      <c r="C1118" s="360"/>
      <c r="D1118" s="360"/>
      <c r="E1118" s="133"/>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19</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20</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21</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22</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23</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24</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25</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26</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27</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28</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29</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30</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2:X842"/>
    <mergeCell ref="P843:X843"/>
    <mergeCell ref="P844:X844"/>
    <mergeCell ref="P845:X845"/>
    <mergeCell ref="P846:X846"/>
    <mergeCell ref="P847:X847"/>
    <mergeCell ref="P848:X848"/>
    <mergeCell ref="P849:X849"/>
    <mergeCell ref="Y841:AB84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7:AX857"/>
    <mergeCell ref="AP859:AX859"/>
    <mergeCell ref="AP860:AX860"/>
    <mergeCell ref="AC857:AG857"/>
    <mergeCell ref="AC858:AG858"/>
    <mergeCell ref="AC859:AG859"/>
    <mergeCell ref="AC860:AG860"/>
    <mergeCell ref="AP858:AX858"/>
    <mergeCell ref="AH854:AK854"/>
    <mergeCell ref="AL854:AO854"/>
    <mergeCell ref="AH849:AK849"/>
    <mergeCell ref="AL849:AO849"/>
    <mergeCell ref="AP847:AX847"/>
    <mergeCell ref="AP856:AX856"/>
    <mergeCell ref="AP843:AX843"/>
    <mergeCell ref="AP844:AX844"/>
    <mergeCell ref="AP845:AX845"/>
    <mergeCell ref="AP846:AX846"/>
    <mergeCell ref="AP855:AX855"/>
    <mergeCell ref="AC843:AG843"/>
    <mergeCell ref="AC844:AG844"/>
    <mergeCell ref="AC845:AG845"/>
    <mergeCell ref="AP849:AX849"/>
    <mergeCell ref="AP850:AX850"/>
    <mergeCell ref="AP851:AX851"/>
    <mergeCell ref="AP852:AX852"/>
    <mergeCell ref="AP853:AX853"/>
    <mergeCell ref="AP854:AX854"/>
    <mergeCell ref="AC847:AG847"/>
    <mergeCell ref="AC848:AG848"/>
    <mergeCell ref="AC849:AG849"/>
    <mergeCell ref="Y837:AB837"/>
    <mergeCell ref="Y838:AB838"/>
    <mergeCell ref="Y839:AB839"/>
    <mergeCell ref="Y843:AB843"/>
    <mergeCell ref="Y844:AB844"/>
    <mergeCell ref="Y845:AB845"/>
    <mergeCell ref="Y846:AB846"/>
    <mergeCell ref="AC846:AG846"/>
    <mergeCell ref="AH845:AK845"/>
    <mergeCell ref="AL845:AO845"/>
    <mergeCell ref="AP842:AX842"/>
    <mergeCell ref="Y842:AB842"/>
    <mergeCell ref="AL846:AO846"/>
    <mergeCell ref="AH844:AK844"/>
    <mergeCell ref="AL844:AO844"/>
    <mergeCell ref="Y852:AB852"/>
    <mergeCell ref="AC840:AG840"/>
    <mergeCell ref="Y840:AB840"/>
    <mergeCell ref="AC837:AG837"/>
    <mergeCell ref="AC838:AG838"/>
    <mergeCell ref="AC839:AG839"/>
    <mergeCell ref="AL839:AO839"/>
    <mergeCell ref="AH841:AK841"/>
    <mergeCell ref="AL841:AO841"/>
    <mergeCell ref="AH842:AK842"/>
    <mergeCell ref="AH846:AK846"/>
    <mergeCell ref="Y127:AA127"/>
    <mergeCell ref="AB127:AD127"/>
    <mergeCell ref="AM106:AP106"/>
    <mergeCell ref="AQ127:AX127"/>
    <mergeCell ref="Y123:AA123"/>
    <mergeCell ref="AB123:AD123"/>
    <mergeCell ref="Y835:AB835"/>
    <mergeCell ref="C835:I835"/>
    <mergeCell ref="P835:X835"/>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6:B1096"/>
    <mergeCell ref="A1094:B1094"/>
    <mergeCell ref="A1095:B1095"/>
    <mergeCell ref="Y825:AB825"/>
    <mergeCell ref="AC825:AG825"/>
    <mergeCell ref="AH825:AT825"/>
    <mergeCell ref="A1092:B1092"/>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6:B1086"/>
    <mergeCell ref="A1087:B1087"/>
    <mergeCell ref="A1084:B1084"/>
    <mergeCell ref="A1085:B1085"/>
    <mergeCell ref="C1084:I1084"/>
    <mergeCell ref="J1084:O1084"/>
    <mergeCell ref="P1084:X1084"/>
    <mergeCell ref="Y1084:AB1084"/>
    <mergeCell ref="AC1084:AG1084"/>
    <mergeCell ref="AH1084:AK1084"/>
    <mergeCell ref="AL1084:AO1084"/>
    <mergeCell ref="A1093:B1093"/>
    <mergeCell ref="AC828:AG828"/>
    <mergeCell ref="AH828:AT828"/>
    <mergeCell ref="AU828:AX828"/>
    <mergeCell ref="A1090:B1090"/>
    <mergeCell ref="A1091:B1091"/>
    <mergeCell ref="A1088:B1088"/>
    <mergeCell ref="A1089:B1089"/>
    <mergeCell ref="AP861:AX861"/>
    <mergeCell ref="AP862:AX862"/>
    <mergeCell ref="AP863:AX863"/>
    <mergeCell ref="AP864:AX864"/>
    <mergeCell ref="AP865:AX865"/>
    <mergeCell ref="AC861:AG861"/>
    <mergeCell ref="Y859:AB859"/>
    <mergeCell ref="Y860:AB860"/>
    <mergeCell ref="Y861:AB861"/>
    <mergeCell ref="Y862:AB862"/>
    <mergeCell ref="Y863:AB863"/>
    <mergeCell ref="Y864:AB864"/>
    <mergeCell ref="Y865:AB865"/>
    <mergeCell ref="A1078:B1078"/>
    <mergeCell ref="A1079:B1079"/>
    <mergeCell ref="A1076:B1076"/>
    <mergeCell ref="A1077:B1077"/>
    <mergeCell ref="C1076:I1076"/>
    <mergeCell ref="J1076:O1076"/>
    <mergeCell ref="P1076:X1076"/>
    <mergeCell ref="Y1076:AB1076"/>
    <mergeCell ref="AC1076:AG1076"/>
    <mergeCell ref="AH1076:AK1076"/>
    <mergeCell ref="AL1076:AO1076"/>
    <mergeCell ref="AP1076:AX1076"/>
    <mergeCell ref="A1082:B1082"/>
    <mergeCell ref="A1083:B1083"/>
    <mergeCell ref="A1080:B1080"/>
    <mergeCell ref="A1081:B1081"/>
    <mergeCell ref="C1080:I1080"/>
    <mergeCell ref="J1080:O1080"/>
    <mergeCell ref="P1080:X1080"/>
    <mergeCell ref="Y1080:AB1080"/>
    <mergeCell ref="AC1080:AG1080"/>
    <mergeCell ref="AH1080:AK1080"/>
    <mergeCell ref="AL1080:AO1080"/>
    <mergeCell ref="AP1080:AX1080"/>
    <mergeCell ref="C1077:I1077"/>
    <mergeCell ref="J1077:O1077"/>
    <mergeCell ref="P1077:X1077"/>
    <mergeCell ref="Y1077:AB1077"/>
    <mergeCell ref="AC1077:AG1077"/>
    <mergeCell ref="AH1077:AK1077"/>
    <mergeCell ref="AL1077:AO1077"/>
    <mergeCell ref="AP1077:AX1077"/>
    <mergeCell ref="C1078:I1078"/>
    <mergeCell ref="J1078:O1078"/>
    <mergeCell ref="A1070:B1070"/>
    <mergeCell ref="A1071:B1071"/>
    <mergeCell ref="A1068:B1068"/>
    <mergeCell ref="A1069:B1069"/>
    <mergeCell ref="C1068:I1068"/>
    <mergeCell ref="J1068:O1068"/>
    <mergeCell ref="P1068:X1068"/>
    <mergeCell ref="Y1068:AB1068"/>
    <mergeCell ref="AC1068:AG1068"/>
    <mergeCell ref="AH1068:AK1068"/>
    <mergeCell ref="AL1068:AO1068"/>
    <mergeCell ref="AP1068:AX1068"/>
    <mergeCell ref="A1074:B1074"/>
    <mergeCell ref="A1075:B1075"/>
    <mergeCell ref="A1072:B1072"/>
    <mergeCell ref="A1073:B1073"/>
    <mergeCell ref="C1072:I1072"/>
    <mergeCell ref="J1072:O1072"/>
    <mergeCell ref="P1072:X1072"/>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AL1071:AO1071"/>
    <mergeCell ref="AP1071:AX1071"/>
    <mergeCell ref="A1060:B1060"/>
    <mergeCell ref="A1061:B1061"/>
    <mergeCell ref="A1058:B1058"/>
    <mergeCell ref="A1059:B1059"/>
    <mergeCell ref="C1058:I1058"/>
    <mergeCell ref="J1058:O1058"/>
    <mergeCell ref="P1058:X1058"/>
    <mergeCell ref="Y1058:AB1058"/>
    <mergeCell ref="AC1058:AG1058"/>
    <mergeCell ref="AH1058:AK1058"/>
    <mergeCell ref="AL1058:AO1058"/>
    <mergeCell ref="AP1058:AX1058"/>
    <mergeCell ref="A1066:B1066"/>
    <mergeCell ref="A1067:B1067"/>
    <mergeCell ref="A1062:B1062"/>
    <mergeCell ref="A1063:B1063"/>
    <mergeCell ref="C1062:I1062"/>
    <mergeCell ref="J1062:O1062"/>
    <mergeCell ref="P1062:X1062"/>
    <mergeCell ref="Y1062:AB1062"/>
    <mergeCell ref="AC1062:AG1062"/>
    <mergeCell ref="AH1062:AK1062"/>
    <mergeCell ref="AL1062:AO1062"/>
    <mergeCell ref="AP1062:AX1062"/>
    <mergeCell ref="C1060:I1060"/>
    <mergeCell ref="J1060:O1060"/>
    <mergeCell ref="P1060:X1060"/>
    <mergeCell ref="Y1060:AB1060"/>
    <mergeCell ref="AC1060:AG1060"/>
    <mergeCell ref="AH1060:AK1060"/>
    <mergeCell ref="AL1060:AO1060"/>
    <mergeCell ref="AP1060:AX1060"/>
    <mergeCell ref="A1052:B1052"/>
    <mergeCell ref="A1053:B1053"/>
    <mergeCell ref="A1050:B1050"/>
    <mergeCell ref="A1051:B1051"/>
    <mergeCell ref="C1050:I1050"/>
    <mergeCell ref="J1050:O1050"/>
    <mergeCell ref="P1050:X1050"/>
    <mergeCell ref="Y1050:AB1050"/>
    <mergeCell ref="AC1050:AG1050"/>
    <mergeCell ref="AH1050:AK1050"/>
    <mergeCell ref="AL1050:AO1050"/>
    <mergeCell ref="AP1050:AX1050"/>
    <mergeCell ref="A1056:B1056"/>
    <mergeCell ref="A1057:B1057"/>
    <mergeCell ref="A1054:B1054"/>
    <mergeCell ref="A1055:B1055"/>
    <mergeCell ref="C1054:I1054"/>
    <mergeCell ref="J1054:O1054"/>
    <mergeCell ref="P1054:X1054"/>
    <mergeCell ref="Y1054:AB1054"/>
    <mergeCell ref="AC1054:AG1054"/>
    <mergeCell ref="AH1054:AK1054"/>
    <mergeCell ref="AL1054:AO1054"/>
    <mergeCell ref="AP1054:AX1054"/>
    <mergeCell ref="C1051:I1051"/>
    <mergeCell ref="J1051:O1051"/>
    <mergeCell ref="P1051:X1051"/>
    <mergeCell ref="Y1051:AB1051"/>
    <mergeCell ref="AC1051:AG1051"/>
    <mergeCell ref="AH1051:AK1051"/>
    <mergeCell ref="AL1051:AO1051"/>
    <mergeCell ref="AP1051:AX1051"/>
    <mergeCell ref="A1044:B1044"/>
    <mergeCell ref="A1045:B1045"/>
    <mergeCell ref="A1042:B1042"/>
    <mergeCell ref="A1043:B1043"/>
    <mergeCell ref="C1042:I1042"/>
    <mergeCell ref="J1042:O1042"/>
    <mergeCell ref="P1042:X1042"/>
    <mergeCell ref="Y1042:AB1042"/>
    <mergeCell ref="AC1042:AG1042"/>
    <mergeCell ref="AH1042:AK1042"/>
    <mergeCell ref="AL1042:AO1042"/>
    <mergeCell ref="AP1042:AX1042"/>
    <mergeCell ref="A1048:B1048"/>
    <mergeCell ref="A1049:B1049"/>
    <mergeCell ref="A1046:B1046"/>
    <mergeCell ref="A1047:B1047"/>
    <mergeCell ref="C1046:I1046"/>
    <mergeCell ref="J1046:O1046"/>
    <mergeCell ref="P1046:X1046"/>
    <mergeCell ref="Y1046:AB1046"/>
    <mergeCell ref="AC1046:AG1046"/>
    <mergeCell ref="AH1046:AK1046"/>
    <mergeCell ref="AL1046:AO1046"/>
    <mergeCell ref="AP1046:AX1046"/>
    <mergeCell ref="C1045:I1045"/>
    <mergeCell ref="J1045:O1045"/>
    <mergeCell ref="P1045:X1045"/>
    <mergeCell ref="Y1045:AB1045"/>
    <mergeCell ref="AC1045:AG1045"/>
    <mergeCell ref="AH1045:AK1045"/>
    <mergeCell ref="AL1045:AO1045"/>
    <mergeCell ref="AP1045:AX1045"/>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C1036:I1036"/>
    <mergeCell ref="J1036:O1036"/>
    <mergeCell ref="P1036:X1036"/>
    <mergeCell ref="Y1036:AB1036"/>
    <mergeCell ref="AC1036:AG1036"/>
    <mergeCell ref="AH1036:AK1036"/>
    <mergeCell ref="AL1036:AO1036"/>
    <mergeCell ref="AP1036:AX1036"/>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A1030:B1030"/>
    <mergeCell ref="A1033:B1033"/>
    <mergeCell ref="A1028:B1028"/>
    <mergeCell ref="A1029:B1029"/>
    <mergeCell ref="C1028:I1028"/>
    <mergeCell ref="J1028:O1028"/>
    <mergeCell ref="P1028:X1028"/>
    <mergeCell ref="Y1028:AB1028"/>
    <mergeCell ref="AC1028:AG1028"/>
    <mergeCell ref="AH1028:AK1028"/>
    <mergeCell ref="AL1028:AO1028"/>
    <mergeCell ref="AP1028:AX1028"/>
    <mergeCell ref="C1025:I1025"/>
    <mergeCell ref="J1025:O1025"/>
    <mergeCell ref="P1025:X1025"/>
    <mergeCell ref="Y1025:AB1025"/>
    <mergeCell ref="AC1025:AG1025"/>
    <mergeCell ref="AH1025:AK1025"/>
    <mergeCell ref="AL1025:AO1025"/>
    <mergeCell ref="AP1025:AX1025"/>
    <mergeCell ref="A1018:B1018"/>
    <mergeCell ref="A1019:B1019"/>
    <mergeCell ref="A1016:B1016"/>
    <mergeCell ref="A1017:B1017"/>
    <mergeCell ref="C1016:I1016"/>
    <mergeCell ref="J1016:O1016"/>
    <mergeCell ref="P1016:X1016"/>
    <mergeCell ref="Y1016:AB1016"/>
    <mergeCell ref="AC1016:AG1016"/>
    <mergeCell ref="AH1016:AK1016"/>
    <mergeCell ref="AL1016:AO1016"/>
    <mergeCell ref="AP1016:AX1016"/>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C1019:I1019"/>
    <mergeCell ref="J1019:O1019"/>
    <mergeCell ref="P1019:X1019"/>
    <mergeCell ref="Y1019:AB1019"/>
    <mergeCell ref="AC1019:AG1019"/>
    <mergeCell ref="AH1019:AK1019"/>
    <mergeCell ref="AL1019:AO1019"/>
    <mergeCell ref="AP1019:AX1019"/>
    <mergeCell ref="A1010:B1010"/>
    <mergeCell ref="A1011:B1011"/>
    <mergeCell ref="A1008:B1008"/>
    <mergeCell ref="A1009:B1009"/>
    <mergeCell ref="C1008:I1008"/>
    <mergeCell ref="J1008:O1008"/>
    <mergeCell ref="P1008:X1008"/>
    <mergeCell ref="Y1008:AB1008"/>
    <mergeCell ref="AC1008:AG1008"/>
    <mergeCell ref="AH1008:AK1008"/>
    <mergeCell ref="AL1008:AO1008"/>
    <mergeCell ref="AP1008:AX1008"/>
    <mergeCell ref="A1014:B1014"/>
    <mergeCell ref="A1015:B1015"/>
    <mergeCell ref="A1012:B1012"/>
    <mergeCell ref="A1013:B1013"/>
    <mergeCell ref="C1012:I1012"/>
    <mergeCell ref="J1012:O1012"/>
    <mergeCell ref="P1012:X1012"/>
    <mergeCell ref="Y1012:AB1012"/>
    <mergeCell ref="AC1012:AG1012"/>
    <mergeCell ref="AH1012:AK1012"/>
    <mergeCell ref="AL1012:AO1012"/>
    <mergeCell ref="AP1012:AX1012"/>
    <mergeCell ref="C1010:I1010"/>
    <mergeCell ref="J1010:O1010"/>
    <mergeCell ref="P1010:X1010"/>
    <mergeCell ref="Y1010:AB1010"/>
    <mergeCell ref="AC1010:AG1010"/>
    <mergeCell ref="AH1010:AK1010"/>
    <mergeCell ref="AL1010:AO1010"/>
    <mergeCell ref="AP1010:AX1010"/>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C1001:I1001"/>
    <mergeCell ref="J1001:O1001"/>
    <mergeCell ref="P1001:X1001"/>
    <mergeCell ref="Y1001:AB1001"/>
    <mergeCell ref="AC1001:AG1001"/>
    <mergeCell ref="AH1001:AK1001"/>
    <mergeCell ref="AL1001:AO1001"/>
    <mergeCell ref="AP1001:AX1001"/>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A996:B996"/>
    <mergeCell ref="A997:B997"/>
    <mergeCell ref="A994:B994"/>
    <mergeCell ref="A995:B995"/>
    <mergeCell ref="C994:I994"/>
    <mergeCell ref="J994:O994"/>
    <mergeCell ref="P994:X994"/>
    <mergeCell ref="Y994:AB994"/>
    <mergeCell ref="AC994:AG994"/>
    <mergeCell ref="AH994:AK994"/>
    <mergeCell ref="AL994:AO994"/>
    <mergeCell ref="AP994:AX994"/>
    <mergeCell ref="C993:I993"/>
    <mergeCell ref="J993:O993"/>
    <mergeCell ref="P993:X993"/>
    <mergeCell ref="Y993:AB993"/>
    <mergeCell ref="AC993:AG993"/>
    <mergeCell ref="AH993:AK993"/>
    <mergeCell ref="AL993:AO993"/>
    <mergeCell ref="AP993:AX993"/>
    <mergeCell ref="A984:B984"/>
    <mergeCell ref="A985:B985"/>
    <mergeCell ref="A982:B982"/>
    <mergeCell ref="A983:B983"/>
    <mergeCell ref="C982:I982"/>
    <mergeCell ref="J982:O982"/>
    <mergeCell ref="P982:X982"/>
    <mergeCell ref="Y982:AB982"/>
    <mergeCell ref="AC982:AG982"/>
    <mergeCell ref="AH982:AK982"/>
    <mergeCell ref="AL982:AO982"/>
    <mergeCell ref="AP982:AX982"/>
    <mergeCell ref="A988:B988"/>
    <mergeCell ref="A989:B989"/>
    <mergeCell ref="A986:B986"/>
    <mergeCell ref="A987:B987"/>
    <mergeCell ref="C986:I986"/>
    <mergeCell ref="J986:O986"/>
    <mergeCell ref="P986:X986"/>
    <mergeCell ref="Y986:AB986"/>
    <mergeCell ref="AC986:AG986"/>
    <mergeCell ref="AH986:AK986"/>
    <mergeCell ref="AL986:AO986"/>
    <mergeCell ref="AP986:AX986"/>
    <mergeCell ref="C984:I984"/>
    <mergeCell ref="J984:O984"/>
    <mergeCell ref="P984:X984"/>
    <mergeCell ref="Y984:AB984"/>
    <mergeCell ref="AC984:AG984"/>
    <mergeCell ref="AH984:AK984"/>
    <mergeCell ref="AL984:AO984"/>
    <mergeCell ref="AP984:AX984"/>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A980:B980"/>
    <mergeCell ref="A981:B981"/>
    <mergeCell ref="A978:B978"/>
    <mergeCell ref="A979:B979"/>
    <mergeCell ref="C978:I978"/>
    <mergeCell ref="J978:O978"/>
    <mergeCell ref="P978:X978"/>
    <mergeCell ref="Y978:AB978"/>
    <mergeCell ref="AC978:AG978"/>
    <mergeCell ref="AH978:AK978"/>
    <mergeCell ref="AL978:AO978"/>
    <mergeCell ref="AP978:AX978"/>
    <mergeCell ref="C975:I975"/>
    <mergeCell ref="J975:O975"/>
    <mergeCell ref="P975:X975"/>
    <mergeCell ref="Y975:AB975"/>
    <mergeCell ref="AC975:AG975"/>
    <mergeCell ref="AH975:AK975"/>
    <mergeCell ref="AL975:AO975"/>
    <mergeCell ref="AP975:AX975"/>
    <mergeCell ref="A968:B968"/>
    <mergeCell ref="A969:B969"/>
    <mergeCell ref="A964:B964"/>
    <mergeCell ref="A967:B967"/>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C969:I969"/>
    <mergeCell ref="J969:O969"/>
    <mergeCell ref="P969:X969"/>
    <mergeCell ref="Y969:AB969"/>
    <mergeCell ref="AC969:AG969"/>
    <mergeCell ref="AH969:AK969"/>
    <mergeCell ref="AL969:AO969"/>
    <mergeCell ref="AP969:AX969"/>
    <mergeCell ref="A958:B958"/>
    <mergeCell ref="A959:B959"/>
    <mergeCell ref="A956:B956"/>
    <mergeCell ref="A957:B957"/>
    <mergeCell ref="C956:I956"/>
    <mergeCell ref="J956:O956"/>
    <mergeCell ref="P956:X956"/>
    <mergeCell ref="Y956:AB956"/>
    <mergeCell ref="AC956:AG956"/>
    <mergeCell ref="AH956:AK956"/>
    <mergeCell ref="AL956:AO956"/>
    <mergeCell ref="AP956:AX956"/>
    <mergeCell ref="A962:B962"/>
    <mergeCell ref="A963:B963"/>
    <mergeCell ref="A960:B960"/>
    <mergeCell ref="A961:B961"/>
    <mergeCell ref="C960:I960"/>
    <mergeCell ref="J960:O960"/>
    <mergeCell ref="P960:X960"/>
    <mergeCell ref="Y960:AB960"/>
    <mergeCell ref="AC960:AG960"/>
    <mergeCell ref="AH960:AK960"/>
    <mergeCell ref="AL960:AO960"/>
    <mergeCell ref="AP960:AX960"/>
    <mergeCell ref="C958:I958"/>
    <mergeCell ref="J958:O958"/>
    <mergeCell ref="P958:X958"/>
    <mergeCell ref="Y958:AB958"/>
    <mergeCell ref="AC958:AG958"/>
    <mergeCell ref="AH958:AK958"/>
    <mergeCell ref="AL958:AO958"/>
    <mergeCell ref="AP958:AX958"/>
    <mergeCell ref="A950:B950"/>
    <mergeCell ref="A951:B951"/>
    <mergeCell ref="A948:B948"/>
    <mergeCell ref="A949:B949"/>
    <mergeCell ref="C948:I948"/>
    <mergeCell ref="J948:O948"/>
    <mergeCell ref="P948:X948"/>
    <mergeCell ref="Y948:AB948"/>
    <mergeCell ref="AC948:AG948"/>
    <mergeCell ref="AH948:AK948"/>
    <mergeCell ref="AL948:AO948"/>
    <mergeCell ref="AP948:AX948"/>
    <mergeCell ref="A954:B954"/>
    <mergeCell ref="A955:B955"/>
    <mergeCell ref="A952:B952"/>
    <mergeCell ref="A953:B953"/>
    <mergeCell ref="C952:I952"/>
    <mergeCell ref="J952:O952"/>
    <mergeCell ref="P952:X952"/>
    <mergeCell ref="Y952:AB952"/>
    <mergeCell ref="AC952:AG952"/>
    <mergeCell ref="AH952:AK952"/>
    <mergeCell ref="AL952:AO952"/>
    <mergeCell ref="AP952:AX952"/>
    <mergeCell ref="C949:I949"/>
    <mergeCell ref="J949:O949"/>
    <mergeCell ref="P949:X949"/>
    <mergeCell ref="Y949:AB949"/>
    <mergeCell ref="AC949:AG949"/>
    <mergeCell ref="AH949:AK949"/>
    <mergeCell ref="AL949:AO949"/>
    <mergeCell ref="AP949:AX949"/>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A946:B946"/>
    <mergeCell ref="A947:B947"/>
    <mergeCell ref="A944:B944"/>
    <mergeCell ref="A945:B945"/>
    <mergeCell ref="C944:I944"/>
    <mergeCell ref="J944:O944"/>
    <mergeCell ref="P944:X944"/>
    <mergeCell ref="Y944:AB944"/>
    <mergeCell ref="AC944:AG944"/>
    <mergeCell ref="AH944:AK944"/>
    <mergeCell ref="AL944:AO944"/>
    <mergeCell ref="AP944:AX944"/>
    <mergeCell ref="C943:I943"/>
    <mergeCell ref="J943:O943"/>
    <mergeCell ref="P943:X943"/>
    <mergeCell ref="Y943:AB943"/>
    <mergeCell ref="AC943:AG943"/>
    <mergeCell ref="AH943:AK943"/>
    <mergeCell ref="AL943:AO943"/>
    <mergeCell ref="AP943:AX943"/>
    <mergeCell ref="A934:B934"/>
    <mergeCell ref="A935:B935"/>
    <mergeCell ref="A930:B930"/>
    <mergeCell ref="A931:B931"/>
    <mergeCell ref="C930:I930"/>
    <mergeCell ref="J930:O930"/>
    <mergeCell ref="P930:X930"/>
    <mergeCell ref="Y930:AB930"/>
    <mergeCell ref="AC930:AG930"/>
    <mergeCell ref="AH930:AK930"/>
    <mergeCell ref="AL930:AO930"/>
    <mergeCell ref="AP930:AX930"/>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C934:I934"/>
    <mergeCell ref="J934:O934"/>
    <mergeCell ref="P934:X934"/>
    <mergeCell ref="Y934:AB934"/>
    <mergeCell ref="AC934:AG934"/>
    <mergeCell ref="AH934:AK934"/>
    <mergeCell ref="AL934:AO934"/>
    <mergeCell ref="AP934:AX934"/>
    <mergeCell ref="A924:B924"/>
    <mergeCell ref="A925:B925"/>
    <mergeCell ref="A922:B922"/>
    <mergeCell ref="A923:B923"/>
    <mergeCell ref="C922:I922"/>
    <mergeCell ref="J922:O922"/>
    <mergeCell ref="P922:X922"/>
    <mergeCell ref="Y922:AB922"/>
    <mergeCell ref="AC922:AG922"/>
    <mergeCell ref="AH922:AK922"/>
    <mergeCell ref="AL922:AO922"/>
    <mergeCell ref="AP922:AX922"/>
    <mergeCell ref="A928:B928"/>
    <mergeCell ref="A929:B929"/>
    <mergeCell ref="A926:B926"/>
    <mergeCell ref="A927:B927"/>
    <mergeCell ref="C926:I926"/>
    <mergeCell ref="J926:O926"/>
    <mergeCell ref="P926:X926"/>
    <mergeCell ref="Y926:AB926"/>
    <mergeCell ref="AC926:AG926"/>
    <mergeCell ref="AH926:AK926"/>
    <mergeCell ref="AL926:AO926"/>
    <mergeCell ref="AP926:AX926"/>
    <mergeCell ref="C923:I923"/>
    <mergeCell ref="J923:O923"/>
    <mergeCell ref="P923:X923"/>
    <mergeCell ref="Y923:AB923"/>
    <mergeCell ref="AC923:AG923"/>
    <mergeCell ref="AH923:AK923"/>
    <mergeCell ref="AL923:AO923"/>
    <mergeCell ref="AP923:AX923"/>
    <mergeCell ref="A916:B916"/>
    <mergeCell ref="A917:B917"/>
    <mergeCell ref="A914:B914"/>
    <mergeCell ref="A915:B915"/>
    <mergeCell ref="C914:I914"/>
    <mergeCell ref="J914:O914"/>
    <mergeCell ref="P914:X914"/>
    <mergeCell ref="Y914:AB914"/>
    <mergeCell ref="AC914:AG914"/>
    <mergeCell ref="AH914:AK914"/>
    <mergeCell ref="AL914:AO914"/>
    <mergeCell ref="AP914:AX914"/>
    <mergeCell ref="A920:B920"/>
    <mergeCell ref="A921:B921"/>
    <mergeCell ref="A918:B918"/>
    <mergeCell ref="A919:B919"/>
    <mergeCell ref="C918:I918"/>
    <mergeCell ref="J918:O918"/>
    <mergeCell ref="P918:X918"/>
    <mergeCell ref="Y918:AB918"/>
    <mergeCell ref="AC918:AG918"/>
    <mergeCell ref="AH918:AK918"/>
    <mergeCell ref="AL918:AO918"/>
    <mergeCell ref="AP918:AX918"/>
    <mergeCell ref="C917:I917"/>
    <mergeCell ref="J917:O917"/>
    <mergeCell ref="P917:X917"/>
    <mergeCell ref="Y917:AB917"/>
    <mergeCell ref="AC917:AG917"/>
    <mergeCell ref="AH917:AK917"/>
    <mergeCell ref="AL917:AO917"/>
    <mergeCell ref="AP917:AX917"/>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A912:B912"/>
    <mergeCell ref="A913:B913"/>
    <mergeCell ref="A910:B910"/>
    <mergeCell ref="A911:B911"/>
    <mergeCell ref="C910:I910"/>
    <mergeCell ref="J910:O910"/>
    <mergeCell ref="P910:X910"/>
    <mergeCell ref="Y910:AB910"/>
    <mergeCell ref="AC910:AG910"/>
    <mergeCell ref="AH910:AK910"/>
    <mergeCell ref="AL910:AO910"/>
    <mergeCell ref="AP910:AX910"/>
    <mergeCell ref="C908:I908"/>
    <mergeCell ref="J908:O908"/>
    <mergeCell ref="P908:X908"/>
    <mergeCell ref="Y908:AB908"/>
    <mergeCell ref="AC908:AG908"/>
    <mergeCell ref="AH908:AK908"/>
    <mergeCell ref="AL908:AO908"/>
    <mergeCell ref="AP908:AX908"/>
    <mergeCell ref="A898:B898"/>
    <mergeCell ref="A901:B901"/>
    <mergeCell ref="A896:B896"/>
    <mergeCell ref="A897:B897"/>
    <mergeCell ref="C896:I896"/>
    <mergeCell ref="J896:O896"/>
    <mergeCell ref="P896:X896"/>
    <mergeCell ref="Y896:AB896"/>
    <mergeCell ref="AC896:AG896"/>
    <mergeCell ref="AH896:AK896"/>
    <mergeCell ref="AL896:AO896"/>
    <mergeCell ref="AP896:AX896"/>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C897:I897"/>
    <mergeCell ref="J897:O897"/>
    <mergeCell ref="P897:X897"/>
    <mergeCell ref="Y897:AB897"/>
    <mergeCell ref="AC897:AG897"/>
    <mergeCell ref="AH897:AK897"/>
    <mergeCell ref="AL897:AO897"/>
    <mergeCell ref="AP897:AX897"/>
    <mergeCell ref="A894:B894"/>
    <mergeCell ref="A895:B895"/>
    <mergeCell ref="A892:B892"/>
    <mergeCell ref="A893:B893"/>
    <mergeCell ref="C892:I892"/>
    <mergeCell ref="J892:O892"/>
    <mergeCell ref="P892:X892"/>
    <mergeCell ref="Y892:AB892"/>
    <mergeCell ref="AC892:AG892"/>
    <mergeCell ref="AH892:AK892"/>
    <mergeCell ref="AL892:AO892"/>
    <mergeCell ref="AP892:AX892"/>
    <mergeCell ref="C891:I891"/>
    <mergeCell ref="J891:O891"/>
    <mergeCell ref="P891:X891"/>
    <mergeCell ref="Y891:AB891"/>
    <mergeCell ref="AC891:AG891"/>
    <mergeCell ref="AH891:AK891"/>
    <mergeCell ref="AL891:AO891"/>
    <mergeCell ref="AP891:AX891"/>
    <mergeCell ref="AP893:AX893"/>
    <mergeCell ref="C894:I894"/>
    <mergeCell ref="J894:O894"/>
    <mergeCell ref="P894:X894"/>
    <mergeCell ref="Y894:AB894"/>
    <mergeCell ref="AC894:AG894"/>
    <mergeCell ref="AH894:AK894"/>
    <mergeCell ref="AL894:AO894"/>
    <mergeCell ref="AP894:AX894"/>
    <mergeCell ref="C895:I895"/>
    <mergeCell ref="J895:O895"/>
    <mergeCell ref="P895:X895"/>
    <mergeCell ref="C880:I880"/>
    <mergeCell ref="J880:O880"/>
    <mergeCell ref="P880:X880"/>
    <mergeCell ref="Y880:AB880"/>
    <mergeCell ref="AC880:AG880"/>
    <mergeCell ref="AH880:AK880"/>
    <mergeCell ref="AL880:AO880"/>
    <mergeCell ref="AP880:AX880"/>
    <mergeCell ref="A886:B886"/>
    <mergeCell ref="A887:B887"/>
    <mergeCell ref="A884:B884"/>
    <mergeCell ref="A885:B885"/>
    <mergeCell ref="C884:I884"/>
    <mergeCell ref="J884:O884"/>
    <mergeCell ref="P884:X884"/>
    <mergeCell ref="Y884:AB884"/>
    <mergeCell ref="AC884:AG884"/>
    <mergeCell ref="AH884:AK884"/>
    <mergeCell ref="AL884:AO884"/>
    <mergeCell ref="AP884:AX884"/>
    <mergeCell ref="C882:I882"/>
    <mergeCell ref="J882:O882"/>
    <mergeCell ref="P882:X882"/>
    <mergeCell ref="Y882:AB882"/>
    <mergeCell ref="AC882:AG882"/>
    <mergeCell ref="AH882:AK882"/>
    <mergeCell ref="AL882:AO882"/>
    <mergeCell ref="AP882:AX882"/>
    <mergeCell ref="AC886:AG886"/>
    <mergeCell ref="AH886:AK886"/>
    <mergeCell ref="AL886:AO886"/>
    <mergeCell ref="AP886:AX886"/>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A878:B878"/>
    <mergeCell ref="A879:B879"/>
    <mergeCell ref="A876:B876"/>
    <mergeCell ref="A877:B877"/>
    <mergeCell ref="C876:I876"/>
    <mergeCell ref="J876:O876"/>
    <mergeCell ref="P876:X876"/>
    <mergeCell ref="Y876:AB876"/>
    <mergeCell ref="AC876:AG876"/>
    <mergeCell ref="AH876:AK876"/>
    <mergeCell ref="AL876:AO876"/>
    <mergeCell ref="AP876:AX876"/>
    <mergeCell ref="C873:I873"/>
    <mergeCell ref="J873:O873"/>
    <mergeCell ref="P873:X873"/>
    <mergeCell ref="Y873:AB873"/>
    <mergeCell ref="AC873:AG873"/>
    <mergeCell ref="AH873:AK873"/>
    <mergeCell ref="AL873:AO873"/>
    <mergeCell ref="AP873:AX873"/>
    <mergeCell ref="A871:B871"/>
    <mergeCell ref="A868:B868"/>
    <mergeCell ref="A869:B869"/>
    <mergeCell ref="C868:I868"/>
    <mergeCell ref="J868:O868"/>
    <mergeCell ref="P868:X868"/>
    <mergeCell ref="Y868:AB868"/>
    <mergeCell ref="AC868:AG868"/>
    <mergeCell ref="AH868:AK868"/>
    <mergeCell ref="AL868:AO868"/>
    <mergeCell ref="AP868:AX868"/>
    <mergeCell ref="C869:I869"/>
    <mergeCell ref="J869:O869"/>
    <mergeCell ref="P869:X869"/>
    <mergeCell ref="Y869:AB869"/>
    <mergeCell ref="AC869:AG869"/>
    <mergeCell ref="AH869:AK869"/>
    <mergeCell ref="AP869:AX869"/>
    <mergeCell ref="AC870:AG870"/>
    <mergeCell ref="AH870:AK870"/>
    <mergeCell ref="AL870:AO870"/>
    <mergeCell ref="AP870:AX870"/>
    <mergeCell ref="C871:I871"/>
    <mergeCell ref="J871:O871"/>
    <mergeCell ref="P871:X871"/>
    <mergeCell ref="Y871:AB871"/>
    <mergeCell ref="AC871:AG871"/>
    <mergeCell ref="AH871:AK871"/>
    <mergeCell ref="AL871:AO871"/>
    <mergeCell ref="AP871:AX871"/>
    <mergeCell ref="A865:B865"/>
    <mergeCell ref="AL865:AO865"/>
    <mergeCell ref="AH865:AK865"/>
    <mergeCell ref="AH862:AK862"/>
    <mergeCell ref="AL862:AO862"/>
    <mergeCell ref="A863:B863"/>
    <mergeCell ref="AH863:AK863"/>
    <mergeCell ref="AL863:AO863"/>
    <mergeCell ref="A870:B870"/>
    <mergeCell ref="AC862:AG862"/>
    <mergeCell ref="AC863:AG863"/>
    <mergeCell ref="AC864:AG864"/>
    <mergeCell ref="AC865:AG865"/>
    <mergeCell ref="P862:X862"/>
    <mergeCell ref="P863:X863"/>
    <mergeCell ref="P864:X864"/>
    <mergeCell ref="P865:X865"/>
    <mergeCell ref="J862:O862"/>
    <mergeCell ref="J863:O863"/>
    <mergeCell ref="J864:O864"/>
    <mergeCell ref="J865:O865"/>
    <mergeCell ref="A864:B864"/>
    <mergeCell ref="AH864:AK864"/>
    <mergeCell ref="AL864:AO864"/>
    <mergeCell ref="C863:I863"/>
    <mergeCell ref="C864:I864"/>
    <mergeCell ref="C865:I865"/>
    <mergeCell ref="AL869:AO869"/>
    <mergeCell ref="C870:I870"/>
    <mergeCell ref="J870:O870"/>
    <mergeCell ref="P870:X870"/>
    <mergeCell ref="Y870:AB870"/>
    <mergeCell ref="A862:B862"/>
    <mergeCell ref="AH859:AK859"/>
    <mergeCell ref="AH857:AK857"/>
    <mergeCell ref="AL857:AO857"/>
    <mergeCell ref="AH856:AK856"/>
    <mergeCell ref="AH861:AK861"/>
    <mergeCell ref="AL861:AO861"/>
    <mergeCell ref="AC856:AG856"/>
    <mergeCell ref="P859:X859"/>
    <mergeCell ref="P860:X860"/>
    <mergeCell ref="P861:X861"/>
    <mergeCell ref="J856:O856"/>
    <mergeCell ref="J857:O857"/>
    <mergeCell ref="J858:O858"/>
    <mergeCell ref="J859:O859"/>
    <mergeCell ref="J860:O860"/>
    <mergeCell ref="J861:O861"/>
    <mergeCell ref="C860:I860"/>
    <mergeCell ref="C861:I861"/>
    <mergeCell ref="C862:I862"/>
    <mergeCell ref="Y856:AB856"/>
    <mergeCell ref="Y857:AB857"/>
    <mergeCell ref="Y858:AB858"/>
    <mergeCell ref="P856:X856"/>
    <mergeCell ref="P857:X857"/>
    <mergeCell ref="P858:X858"/>
    <mergeCell ref="AL858:AO858"/>
    <mergeCell ref="A859:B859"/>
    <mergeCell ref="AL856:AO856"/>
    <mergeCell ref="C856:I856"/>
    <mergeCell ref="C857:I857"/>
    <mergeCell ref="C858:I858"/>
    <mergeCell ref="C859:I859"/>
    <mergeCell ref="P850:X850"/>
    <mergeCell ref="P851:X851"/>
    <mergeCell ref="P855:X855"/>
    <mergeCell ref="A860:B860"/>
    <mergeCell ref="AH860:AK860"/>
    <mergeCell ref="AL860:AO860"/>
    <mergeCell ref="A861:B861"/>
    <mergeCell ref="A853:B853"/>
    <mergeCell ref="AH850:AK850"/>
    <mergeCell ref="AL850:AO850"/>
    <mergeCell ref="AC850:AG850"/>
    <mergeCell ref="AC851:AG851"/>
    <mergeCell ref="AC852:AG852"/>
    <mergeCell ref="J854:O854"/>
    <mergeCell ref="J855:O855"/>
    <mergeCell ref="AH852:AK852"/>
    <mergeCell ref="C852:I852"/>
    <mergeCell ref="A856:B856"/>
    <mergeCell ref="A857:B857"/>
    <mergeCell ref="AL859:AO859"/>
    <mergeCell ref="A858:B858"/>
    <mergeCell ref="AH858:AK858"/>
    <mergeCell ref="P852:X852"/>
    <mergeCell ref="P853:X853"/>
    <mergeCell ref="P854:X854"/>
    <mergeCell ref="A854:B854"/>
    <mergeCell ref="A855:B855"/>
    <mergeCell ref="A850:B850"/>
    <mergeCell ref="A851:B851"/>
    <mergeCell ref="J853:O853"/>
    <mergeCell ref="Y855:AB855"/>
    <mergeCell ref="A849:B849"/>
    <mergeCell ref="AH847:AK847"/>
    <mergeCell ref="AL847:AO847"/>
    <mergeCell ref="AL852:AO852"/>
    <mergeCell ref="AH853:AK853"/>
    <mergeCell ref="AL853:AO853"/>
    <mergeCell ref="AH851:AK851"/>
    <mergeCell ref="AL851:AO851"/>
    <mergeCell ref="AC853:AG853"/>
    <mergeCell ref="AC854:AG854"/>
    <mergeCell ref="AC855:AG855"/>
    <mergeCell ref="AH855:AK855"/>
    <mergeCell ref="A847:B847"/>
    <mergeCell ref="A852:B852"/>
    <mergeCell ref="Y847:AB847"/>
    <mergeCell ref="Y848:AB848"/>
    <mergeCell ref="Y849:AB849"/>
    <mergeCell ref="C853:I853"/>
    <mergeCell ref="C854:I854"/>
    <mergeCell ref="C855:I855"/>
    <mergeCell ref="Y853:AB853"/>
    <mergeCell ref="Y854:AB854"/>
    <mergeCell ref="AH848:AK848"/>
    <mergeCell ref="AL848:AO848"/>
    <mergeCell ref="AL855:AO855"/>
    <mergeCell ref="J848:O848"/>
    <mergeCell ref="J849:O849"/>
    <mergeCell ref="J850:O850"/>
    <mergeCell ref="J851:O851"/>
    <mergeCell ref="J852:O852"/>
    <mergeCell ref="Y850:AB850"/>
    <mergeCell ref="Y851:AB851"/>
    <mergeCell ref="A848:B848"/>
    <mergeCell ref="AQ433:AT433"/>
    <mergeCell ref="E187:AX187"/>
    <mergeCell ref="E188:AX189"/>
    <mergeCell ref="AU435:AX435"/>
    <mergeCell ref="AH838:AK838"/>
    <mergeCell ref="AL838:AO838"/>
    <mergeCell ref="AP835:AX835"/>
    <mergeCell ref="AQ129:AX129"/>
    <mergeCell ref="AQ133:AR133"/>
    <mergeCell ref="AU133:AV133"/>
    <mergeCell ref="AP836:AX836"/>
    <mergeCell ref="AP837:AX837"/>
    <mergeCell ref="AP838:AX838"/>
    <mergeCell ref="AP839:AX839"/>
    <mergeCell ref="G132:X133"/>
    <mergeCell ref="AP848:AX848"/>
    <mergeCell ref="J845:O845"/>
    <mergeCell ref="J846:O846"/>
    <mergeCell ref="J847:O847"/>
    <mergeCell ref="P836:X836"/>
    <mergeCell ref="P837:X837"/>
    <mergeCell ref="P838:X838"/>
    <mergeCell ref="P839:X839"/>
    <mergeCell ref="P840:X840"/>
    <mergeCell ref="P841:X841"/>
    <mergeCell ref="AI134:AL134"/>
    <mergeCell ref="AP840:AX840"/>
    <mergeCell ref="A700:AX700"/>
    <mergeCell ref="G431:X432"/>
    <mergeCell ref="G433:X435"/>
    <mergeCell ref="AH839:AK839"/>
    <mergeCell ref="AC835:AG835"/>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3:O843"/>
    <mergeCell ref="J844:O844"/>
    <mergeCell ref="AU814:AX814"/>
    <mergeCell ref="AC829:AG829"/>
    <mergeCell ref="AH829:AT829"/>
    <mergeCell ref="L827:X827"/>
    <mergeCell ref="A837:B837"/>
    <mergeCell ref="A838:B838"/>
    <mergeCell ref="AU829:AX829"/>
    <mergeCell ref="G819:K819"/>
    <mergeCell ref="L819:X819"/>
    <mergeCell ref="Y819:AB819"/>
    <mergeCell ref="AH836:AK836"/>
    <mergeCell ref="AL836:AO836"/>
    <mergeCell ref="J835:O835"/>
    <mergeCell ref="J837:O837"/>
    <mergeCell ref="J836:O836"/>
    <mergeCell ref="Y836:AB836"/>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5:B845"/>
    <mergeCell ref="E430:F430"/>
    <mergeCell ref="G430:I430"/>
    <mergeCell ref="J430:T430"/>
    <mergeCell ref="U430:AX430"/>
    <mergeCell ref="AE156:AX156"/>
    <mergeCell ref="AL842:AO842"/>
    <mergeCell ref="J838:O838"/>
    <mergeCell ref="J839:O839"/>
    <mergeCell ref="J840:O840"/>
    <mergeCell ref="J841:O841"/>
    <mergeCell ref="J842:O842"/>
    <mergeCell ref="AH835:AK835"/>
    <mergeCell ref="AL835:AO835"/>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1:B841"/>
    <mergeCell ref="A836:B836"/>
    <mergeCell ref="A835:B835"/>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3:B843"/>
    <mergeCell ref="Y826:AB826"/>
    <mergeCell ref="G829:K829"/>
    <mergeCell ref="L829:X829"/>
    <mergeCell ref="Y829:AB829"/>
    <mergeCell ref="A842:B842"/>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4:B844"/>
    <mergeCell ref="AH837:AK837"/>
    <mergeCell ref="AL837:AO837"/>
    <mergeCell ref="AC841:AG841"/>
    <mergeCell ref="AC842:AG842"/>
    <mergeCell ref="AP841:AX841"/>
    <mergeCell ref="A846:B846"/>
    <mergeCell ref="AC817:AG817"/>
    <mergeCell ref="G825:K825"/>
    <mergeCell ref="Y811:AB811"/>
    <mergeCell ref="G812:K812"/>
    <mergeCell ref="L812:X812"/>
    <mergeCell ref="Y812:AB812"/>
    <mergeCell ref="AC812:AG812"/>
    <mergeCell ref="AH812:AT812"/>
    <mergeCell ref="AU812:AX812"/>
    <mergeCell ref="AU813:AX813"/>
    <mergeCell ref="A840:B840"/>
    <mergeCell ref="AH840:AK840"/>
    <mergeCell ref="AL840:AO840"/>
    <mergeCell ref="AH843:AK843"/>
    <mergeCell ref="AL843:AO843"/>
    <mergeCell ref="A839:B839"/>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8:O878"/>
    <mergeCell ref="P878:X878"/>
    <mergeCell ref="Y878:AB878"/>
    <mergeCell ref="AC878:AG878"/>
    <mergeCell ref="AH878:AK878"/>
    <mergeCell ref="AL878:AO878"/>
    <mergeCell ref="AP878:AX878"/>
    <mergeCell ref="C879:I879"/>
    <mergeCell ref="C875:I875"/>
    <mergeCell ref="Y431:AA432"/>
    <mergeCell ref="AD701:AF701"/>
    <mergeCell ref="C701:AC701"/>
    <mergeCell ref="AG702:AX702"/>
    <mergeCell ref="AU135:AX135"/>
    <mergeCell ref="AU431:AX431"/>
    <mergeCell ref="C874:I874"/>
    <mergeCell ref="J874:O874"/>
    <mergeCell ref="P874:X874"/>
    <mergeCell ref="Y874:AB874"/>
    <mergeCell ref="AC874:AG874"/>
    <mergeCell ref="AH874:AK874"/>
    <mergeCell ref="AL874:AO874"/>
    <mergeCell ref="AP874:AX874"/>
    <mergeCell ref="J875:O875"/>
    <mergeCell ref="AU140:AX140"/>
    <mergeCell ref="AQ141:AR141"/>
    <mergeCell ref="AS141:AT141"/>
    <mergeCell ref="AU141:AV141"/>
    <mergeCell ref="AU781:AX781"/>
    <mergeCell ref="AM135:AP135"/>
    <mergeCell ref="AQ135:AT135"/>
    <mergeCell ref="AC877:AG877"/>
    <mergeCell ref="A1097:AK1097"/>
    <mergeCell ref="E1100:I1100"/>
    <mergeCell ref="C1100:D1100"/>
    <mergeCell ref="E1101:I1101"/>
    <mergeCell ref="C1101:D1101"/>
    <mergeCell ref="J898:O898"/>
    <mergeCell ref="P898:X898"/>
    <mergeCell ref="Y898:AB898"/>
    <mergeCell ref="AC898:AG898"/>
    <mergeCell ref="P875:X875"/>
    <mergeCell ref="Y875:AB875"/>
    <mergeCell ref="AC875:AG875"/>
    <mergeCell ref="AH875:AK875"/>
    <mergeCell ref="AL875:AO875"/>
    <mergeCell ref="AP875:AX87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C878:I878"/>
    <mergeCell ref="C877:I877"/>
    <mergeCell ref="J877:O877"/>
    <mergeCell ref="P877:X877"/>
    <mergeCell ref="Y877:AB877"/>
    <mergeCell ref="AH877:AK877"/>
    <mergeCell ref="AL877:AO877"/>
    <mergeCell ref="AP877:AX877"/>
    <mergeCell ref="A1103:B1103"/>
    <mergeCell ref="J1103:O1103"/>
    <mergeCell ref="P1103:X1103"/>
    <mergeCell ref="Y1103:AB1103"/>
    <mergeCell ref="AC1103:AG1103"/>
    <mergeCell ref="AH1103:AK1103"/>
    <mergeCell ref="AL1103:AO1103"/>
    <mergeCell ref="AP1103:AX1103"/>
    <mergeCell ref="P879:X879"/>
    <mergeCell ref="Y879:AB879"/>
    <mergeCell ref="AC879:AG879"/>
    <mergeCell ref="AH879:AK879"/>
    <mergeCell ref="AL879:AO879"/>
    <mergeCell ref="AP879:AX879"/>
    <mergeCell ref="C881:I881"/>
    <mergeCell ref="J881:O881"/>
    <mergeCell ref="P881:X881"/>
    <mergeCell ref="Y881:AB881"/>
    <mergeCell ref="AC881:AG881"/>
    <mergeCell ref="A882:B882"/>
    <mergeCell ref="A883:B883"/>
    <mergeCell ref="A880:B880"/>
    <mergeCell ref="A881:B881"/>
    <mergeCell ref="J879:O879"/>
    <mergeCell ref="A1102:B1102"/>
    <mergeCell ref="J1102:O1102"/>
    <mergeCell ref="P1102:X1102"/>
    <mergeCell ref="Y1102:AB1102"/>
    <mergeCell ref="AC1102:AG1102"/>
    <mergeCell ref="A1104:B1104"/>
    <mergeCell ref="J1104:O1104"/>
    <mergeCell ref="P1104:X1104"/>
    <mergeCell ref="Y1104:AB1104"/>
    <mergeCell ref="AC1104:AG1104"/>
    <mergeCell ref="AH1104:AK1104"/>
    <mergeCell ref="AL1104:AO1104"/>
    <mergeCell ref="AP1104:AX1104"/>
    <mergeCell ref="C1102:D1102"/>
    <mergeCell ref="E1102:I1102"/>
    <mergeCell ref="C1103:D1103"/>
    <mergeCell ref="E1103:I1103"/>
    <mergeCell ref="C1104:D1104"/>
    <mergeCell ref="E1104:I1104"/>
    <mergeCell ref="AP883:AX883"/>
    <mergeCell ref="C885:I885"/>
    <mergeCell ref="J885:O885"/>
    <mergeCell ref="P885:X885"/>
    <mergeCell ref="Y885:AB885"/>
    <mergeCell ref="AC885:AG885"/>
    <mergeCell ref="AH885:AK885"/>
    <mergeCell ref="AL885:AO885"/>
    <mergeCell ref="AP885:AX885"/>
    <mergeCell ref="C886:I886"/>
    <mergeCell ref="J886:O886"/>
    <mergeCell ref="P886:X886"/>
    <mergeCell ref="Y886:AB886"/>
    <mergeCell ref="AC1101:AG1101"/>
    <mergeCell ref="AH1101:AK1101"/>
    <mergeCell ref="AL1101:AO1101"/>
    <mergeCell ref="AP1101:AX1101"/>
    <mergeCell ref="AP1102:AX1102"/>
    <mergeCell ref="AH1102:AK1102"/>
    <mergeCell ref="AL1102:AO1102"/>
    <mergeCell ref="A1106:B1106"/>
    <mergeCell ref="J1106:O1106"/>
    <mergeCell ref="P1106:X1106"/>
    <mergeCell ref="Y1106:AB1106"/>
    <mergeCell ref="AC1106:AG1106"/>
    <mergeCell ref="AH1106:AK1106"/>
    <mergeCell ref="AL1106:AO1106"/>
    <mergeCell ref="AP1106:AX1106"/>
    <mergeCell ref="AH881:AK881"/>
    <mergeCell ref="AL881:AO881"/>
    <mergeCell ref="AP881:AX881"/>
    <mergeCell ref="C883:I883"/>
    <mergeCell ref="A890:B890"/>
    <mergeCell ref="A891:B891"/>
    <mergeCell ref="A888:B888"/>
    <mergeCell ref="A889:B889"/>
    <mergeCell ref="C888:I888"/>
    <mergeCell ref="J888:O888"/>
    <mergeCell ref="P888:X888"/>
    <mergeCell ref="Y888:AB888"/>
    <mergeCell ref="AC888:AG888"/>
    <mergeCell ref="AH888:AK888"/>
    <mergeCell ref="AL888:AO888"/>
    <mergeCell ref="AP888:AX888"/>
    <mergeCell ref="J883:O883"/>
    <mergeCell ref="P883:X883"/>
    <mergeCell ref="Y883:AB883"/>
    <mergeCell ref="AC883:AG883"/>
    <mergeCell ref="AH883:AK883"/>
    <mergeCell ref="AL883:AO883"/>
    <mergeCell ref="A1107:B1107"/>
    <mergeCell ref="J1107:O1107"/>
    <mergeCell ref="P1107:X1107"/>
    <mergeCell ref="Y1107:AB1107"/>
    <mergeCell ref="AC1107:AG1107"/>
    <mergeCell ref="AH1107:AK1107"/>
    <mergeCell ref="AL1107:AO1107"/>
    <mergeCell ref="AP1107:AX1107"/>
    <mergeCell ref="C1105:D1105"/>
    <mergeCell ref="E1105:I1105"/>
    <mergeCell ref="C1106:D1106"/>
    <mergeCell ref="E1106:I1106"/>
    <mergeCell ref="C1107:D1107"/>
    <mergeCell ref="E1107:I1107"/>
    <mergeCell ref="A1108:B1108"/>
    <mergeCell ref="J1108:O1108"/>
    <mergeCell ref="P1108:X1108"/>
    <mergeCell ref="Y1108:AB1108"/>
    <mergeCell ref="AC1108:AG1108"/>
    <mergeCell ref="AH1108:AK1108"/>
    <mergeCell ref="AL1108:AO1108"/>
    <mergeCell ref="AP1108:AX1108"/>
    <mergeCell ref="C1108:D1108"/>
    <mergeCell ref="E1108:I1108"/>
    <mergeCell ref="A1105:B1105"/>
    <mergeCell ref="J1105:O1105"/>
    <mergeCell ref="P1105:X1105"/>
    <mergeCell ref="Y1105:AB1105"/>
    <mergeCell ref="AC1105:AG1105"/>
    <mergeCell ref="AH1105:AK1105"/>
    <mergeCell ref="AL1105:AO1105"/>
    <mergeCell ref="AP1105:AX1105"/>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1109:D1109"/>
    <mergeCell ref="E1109:I1109"/>
    <mergeCell ref="C1110:D1110"/>
    <mergeCell ref="E1110:I1110"/>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C1115:D1115"/>
    <mergeCell ref="E1115:I1115"/>
    <mergeCell ref="C1116:D1116"/>
    <mergeCell ref="E1116:I1116"/>
    <mergeCell ref="C1114:D1114"/>
    <mergeCell ref="E1114:I1114"/>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7:D1117"/>
    <mergeCell ref="E1117:I1117"/>
    <mergeCell ref="C1118:D1118"/>
    <mergeCell ref="E1118:I1118"/>
    <mergeCell ref="C1119:D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8:D1128"/>
    <mergeCell ref="E1128:I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836:I836"/>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1129:D1129"/>
    <mergeCell ref="E1129:I1129"/>
    <mergeCell ref="C1130:D1130"/>
    <mergeCell ref="E1130:I1130"/>
    <mergeCell ref="E1119:I1119"/>
    <mergeCell ref="C1120:D1120"/>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AP887:AX887"/>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C887:I887"/>
    <mergeCell ref="J887:O887"/>
    <mergeCell ref="P887:X887"/>
    <mergeCell ref="Y887:AB887"/>
    <mergeCell ref="AC887:AG887"/>
    <mergeCell ref="AH887:AK887"/>
    <mergeCell ref="AL887:AO887"/>
    <mergeCell ref="Y895:AB895"/>
    <mergeCell ref="AC895:AG895"/>
    <mergeCell ref="AH895:AK895"/>
    <mergeCell ref="AL895:AO895"/>
    <mergeCell ref="AP895:AX895"/>
    <mergeCell ref="C893:I893"/>
    <mergeCell ref="J893:O893"/>
    <mergeCell ref="P893:X893"/>
    <mergeCell ref="Y893:AB893"/>
    <mergeCell ref="AC893:AG893"/>
    <mergeCell ref="AH893:AK893"/>
    <mergeCell ref="AL893:AO893"/>
    <mergeCell ref="AH898:AK898"/>
    <mergeCell ref="AL898:AO898"/>
    <mergeCell ref="AP898:AX898"/>
    <mergeCell ref="C901:I901"/>
    <mergeCell ref="J901:O901"/>
    <mergeCell ref="P901:X901"/>
    <mergeCell ref="Y901:AB901"/>
    <mergeCell ref="AC901:AG901"/>
    <mergeCell ref="AH901:AK901"/>
    <mergeCell ref="AL901:AO901"/>
    <mergeCell ref="AP901:AX901"/>
    <mergeCell ref="C903:I903"/>
    <mergeCell ref="J903:O903"/>
    <mergeCell ref="P903:X903"/>
    <mergeCell ref="Y903:AB903"/>
    <mergeCell ref="AC903:AG903"/>
    <mergeCell ref="AH903:AK903"/>
    <mergeCell ref="AL903:AO903"/>
    <mergeCell ref="AP903:AX903"/>
    <mergeCell ref="C898:I898"/>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5:I915"/>
    <mergeCell ref="J915:O915"/>
    <mergeCell ref="P915:X915"/>
    <mergeCell ref="Y915:AB915"/>
    <mergeCell ref="AC915:AG915"/>
    <mergeCell ref="AH915:AK915"/>
    <mergeCell ref="AL915:AO915"/>
    <mergeCell ref="AP915:AX915"/>
    <mergeCell ref="C916:I916"/>
    <mergeCell ref="J916:O916"/>
    <mergeCell ref="P916:X916"/>
    <mergeCell ref="Y916:AB916"/>
    <mergeCell ref="AC916:AG916"/>
    <mergeCell ref="AH916:AK916"/>
    <mergeCell ref="AL916:AO916"/>
    <mergeCell ref="AP916:AX916"/>
    <mergeCell ref="C919:I919"/>
    <mergeCell ref="J919:O919"/>
    <mergeCell ref="P919:X919"/>
    <mergeCell ref="Y919:AB919"/>
    <mergeCell ref="AC919:AG919"/>
    <mergeCell ref="AH919:AK919"/>
    <mergeCell ref="AL919:AO919"/>
    <mergeCell ref="AP919:AX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1:I931"/>
    <mergeCell ref="J931:O931"/>
    <mergeCell ref="P931:X931"/>
    <mergeCell ref="Y931:AB931"/>
    <mergeCell ref="AC931:AG931"/>
    <mergeCell ref="AH931:AK931"/>
    <mergeCell ref="AL931:AO931"/>
    <mergeCell ref="AP931:AX931"/>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3:I953"/>
    <mergeCell ref="J953:O953"/>
    <mergeCell ref="P953:X953"/>
    <mergeCell ref="Y953:AB953"/>
    <mergeCell ref="AC953:AG953"/>
    <mergeCell ref="AH953:AK953"/>
    <mergeCell ref="AL953:AO953"/>
    <mergeCell ref="AP953:AX953"/>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5:I995"/>
    <mergeCell ref="J995:O995"/>
    <mergeCell ref="P995:X995"/>
    <mergeCell ref="Y995:AB995"/>
    <mergeCell ref="AC995:AG995"/>
    <mergeCell ref="AH995:AK995"/>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73:I1073"/>
    <mergeCell ref="J1073:O1073"/>
    <mergeCell ref="P1073:X1073"/>
    <mergeCell ref="Y1073:AB1073"/>
    <mergeCell ref="AC1073:AG1073"/>
    <mergeCell ref="AH1073:AK1073"/>
    <mergeCell ref="AL1073:AO1073"/>
    <mergeCell ref="AP1073:AX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P1084:AX1084"/>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85:I1085"/>
    <mergeCell ref="J1085:O1085"/>
    <mergeCell ref="P1085:X1085"/>
    <mergeCell ref="Y1085:AB1085"/>
    <mergeCell ref="C1089:I1089"/>
    <mergeCell ref="J1089:O1089"/>
    <mergeCell ref="P1089:X1089"/>
    <mergeCell ref="Y1089:AB1089"/>
    <mergeCell ref="AC1089:AG1089"/>
    <mergeCell ref="AH1089:AK1089"/>
    <mergeCell ref="AL1089:AO1089"/>
    <mergeCell ref="AP1089:AX1089"/>
    <mergeCell ref="C1087:I1087"/>
    <mergeCell ref="J1087:O1087"/>
    <mergeCell ref="P1087:X1087"/>
    <mergeCell ref="Y1087:AB1087"/>
    <mergeCell ref="AC1087:AG1087"/>
    <mergeCell ref="AH1087:AK1087"/>
    <mergeCell ref="AL1087:AO1087"/>
    <mergeCell ref="AP1087:AX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7:AN1097"/>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8:AO865">
    <cfRule type="expression" dxfId="1797" priority="6625">
      <formula>IF(AND(AL838&gt;=0, RIGHT(TEXT(AL838,"0.#"),1)&lt;&gt;"."),TRUE,FALSE)</formula>
    </cfRule>
    <cfRule type="expression" dxfId="1796" priority="6626">
      <formula>IF(AND(AL838&gt;=0, RIGHT(TEXT(AL838,"0.#"),1)="."),TRUE,FALSE)</formula>
    </cfRule>
    <cfRule type="expression" dxfId="1795" priority="6627">
      <formula>IF(AND(AL838&lt;0, RIGHT(TEXT(AL838,"0.#"),1)&lt;&gt;"."),TRUE,FALSE)</formula>
    </cfRule>
    <cfRule type="expression" dxfId="1794" priority="6628">
      <formula>IF(AND(AL838&lt;0, RIGHT(TEXT(AL838,"0.#"),1)="."),TRUE,FALSE)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8:Y865">
    <cfRule type="expression" dxfId="1723" priority="2953">
      <formula>IF(RIGHT(TEXT(Y838,"0.#"),1)=".",FALSE,TRUE)</formula>
    </cfRule>
    <cfRule type="expression" dxfId="1722" priority="2954">
      <formula>IF(RIGHT(TEXT(Y838,"0.#"),1)=".",TRUE,FALSE)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1:AO1130">
    <cfRule type="expression" dxfId="1693" priority="2859">
      <formula>IF(AND(AL1101&gt;=0, RIGHT(TEXT(AL1101,"0.#"),1)&lt;&gt;"."),TRUE,FALSE)</formula>
    </cfRule>
    <cfRule type="expression" dxfId="1692" priority="2860">
      <formula>IF(AND(AL1101&gt;=0, RIGHT(TEXT(AL1101,"0.#"),1)="."),TRUE,FALSE)</formula>
    </cfRule>
    <cfRule type="expression" dxfId="1691" priority="2861">
      <formula>IF(AND(AL1101&lt;0, RIGHT(TEXT(AL1101,"0.#"),1)&lt;&gt;"."),TRUE,FALSE)</formula>
    </cfRule>
    <cfRule type="expression" dxfId="1690" priority="2862">
      <formula>IF(AND(AL1101&lt;0, RIGHT(TEXT(AL1101,"0.#"),1)="."),TRUE,FALSE)</formula>
    </cfRule>
  </conditionalFormatting>
  <conditionalFormatting sqref="Y1101:Y1130">
    <cfRule type="expression" dxfId="1689" priority="2857">
      <formula>IF(RIGHT(TEXT(Y1101,"0.#"),1)=".",FALSE,TRUE)</formula>
    </cfRule>
    <cfRule type="expression" dxfId="1688" priority="2858">
      <formula>IF(RIGHT(TEXT(Y1101,"0.#"),1)=".",TRUE,FALSE)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6:AO837">
    <cfRule type="expression" dxfId="1679" priority="2811">
      <formula>IF(AND(AL836&gt;=0, RIGHT(TEXT(AL836,"0.#"),1)&lt;&gt;"."),TRUE,FALSE)</formula>
    </cfRule>
    <cfRule type="expression" dxfId="1678" priority="2812">
      <formula>IF(AND(AL836&gt;=0, RIGHT(TEXT(AL836,"0.#"),1)="."),TRUE,FALSE)</formula>
    </cfRule>
    <cfRule type="expression" dxfId="1677" priority="2813">
      <formula>IF(AND(AL836&lt;0, RIGHT(TEXT(AL836,"0.#"),1)&lt;&gt;"."),TRUE,FALSE)</formula>
    </cfRule>
    <cfRule type="expression" dxfId="1676" priority="2814">
      <formula>IF(AND(AL836&lt;0, RIGHT(TEXT(AL836,"0.#"),1)="."),TRUE,FALSE)</formula>
    </cfRule>
  </conditionalFormatting>
  <conditionalFormatting sqref="Y836:Y837">
    <cfRule type="expression" dxfId="1675" priority="2809">
      <formula>IF(RIGHT(TEXT(Y836,"0.#"),1)=".",FALSE,TRUE)</formula>
    </cfRule>
    <cfRule type="expression" dxfId="1674" priority="2810">
      <formula>IF(RIGHT(TEXT(Y836,"0.#"),1)=".",TRUE,FALSE)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1:Y898">
    <cfRule type="expression" dxfId="1357" priority="2069">
      <formula>IF(RIGHT(TEXT(Y871,"0.#"),1)=".",FALSE,TRUE)</formula>
    </cfRule>
    <cfRule type="expression" dxfId="1356" priority="2070">
      <formula>IF(RIGHT(TEXT(Y871,"0.#"),1)=".",TRUE,FALSE)</formula>
    </cfRule>
  </conditionalFormatting>
  <conditionalFormatting sqref="Y869:Y870">
    <cfRule type="expression" dxfId="1355" priority="2063">
      <formula>IF(RIGHT(TEXT(Y869,"0.#"),1)=".",FALSE,TRUE)</formula>
    </cfRule>
    <cfRule type="expression" dxfId="1354" priority="2064">
      <formula>IF(RIGHT(TEXT(Y869,"0.#"),1)=".",TRUE,FALSE)</formula>
    </cfRule>
  </conditionalFormatting>
  <conditionalFormatting sqref="Y904:Y931">
    <cfRule type="expression" dxfId="1353" priority="2057">
      <formula>IF(RIGHT(TEXT(Y904,"0.#"),1)=".",FALSE,TRUE)</formula>
    </cfRule>
    <cfRule type="expression" dxfId="1352" priority="2058">
      <formula>IF(RIGHT(TEXT(Y904,"0.#"),1)=".",TRUE,FALSE)</formula>
    </cfRule>
  </conditionalFormatting>
  <conditionalFormatting sqref="Y902:Y903">
    <cfRule type="expression" dxfId="1351" priority="2051">
      <formula>IF(RIGHT(TEXT(Y902,"0.#"),1)=".",FALSE,TRUE)</formula>
    </cfRule>
    <cfRule type="expression" dxfId="1350" priority="2052">
      <formula>IF(RIGHT(TEXT(Y902,"0.#"),1)=".",TRUE,FALSE)</formula>
    </cfRule>
  </conditionalFormatting>
  <conditionalFormatting sqref="Y937:Y964">
    <cfRule type="expression" dxfId="1349" priority="2045">
      <formula>IF(RIGHT(TEXT(Y937,"0.#"),1)=".",FALSE,TRUE)</formula>
    </cfRule>
    <cfRule type="expression" dxfId="1348" priority="2046">
      <formula>IF(RIGHT(TEXT(Y937,"0.#"),1)=".",TRUE,FALSE)</formula>
    </cfRule>
  </conditionalFormatting>
  <conditionalFormatting sqref="Y935:Y936">
    <cfRule type="expression" dxfId="1347" priority="2039">
      <formula>IF(RIGHT(TEXT(Y935,"0.#"),1)=".",FALSE,TRUE)</formula>
    </cfRule>
    <cfRule type="expression" dxfId="1346" priority="2040">
      <formula>IF(RIGHT(TEXT(Y935,"0.#"),1)=".",TRUE,FALSE)</formula>
    </cfRule>
  </conditionalFormatting>
  <conditionalFormatting sqref="Y970:Y997">
    <cfRule type="expression" dxfId="1345" priority="2033">
      <formula>IF(RIGHT(TEXT(Y970,"0.#"),1)=".",FALSE,TRUE)</formula>
    </cfRule>
    <cfRule type="expression" dxfId="1344" priority="2034">
      <formula>IF(RIGHT(TEXT(Y970,"0.#"),1)=".",TRUE,FALSE)</formula>
    </cfRule>
  </conditionalFormatting>
  <conditionalFormatting sqref="Y968:Y969">
    <cfRule type="expression" dxfId="1343" priority="2027">
      <formula>IF(RIGHT(TEXT(Y968,"0.#"),1)=".",FALSE,TRUE)</formula>
    </cfRule>
    <cfRule type="expression" dxfId="1342" priority="2028">
      <formula>IF(RIGHT(TEXT(Y968,"0.#"),1)=".",TRUE,FALSE)</formula>
    </cfRule>
  </conditionalFormatting>
  <conditionalFormatting sqref="Y1003:Y1030">
    <cfRule type="expression" dxfId="1341" priority="2021">
      <formula>IF(RIGHT(TEXT(Y1003,"0.#"),1)=".",FALSE,TRUE)</formula>
    </cfRule>
    <cfRule type="expression" dxfId="1340" priority="2022">
      <formula>IF(RIGHT(TEXT(Y1003,"0.#"),1)=".",TRUE,FALSE)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1:AO898">
    <cfRule type="expression" dxfId="1259" priority="2071">
      <formula>IF(AND(AL871&gt;=0, RIGHT(TEXT(AL871,"0.#"),1)&lt;&gt;"."),TRUE,FALSE)</formula>
    </cfRule>
    <cfRule type="expression" dxfId="1258" priority="2072">
      <formula>IF(AND(AL871&gt;=0, RIGHT(TEXT(AL871,"0.#"),1)="."),TRUE,FALSE)</formula>
    </cfRule>
    <cfRule type="expression" dxfId="1257" priority="2073">
      <formula>IF(AND(AL871&lt;0, RIGHT(TEXT(AL871,"0.#"),1)&lt;&gt;"."),TRUE,FALSE)</formula>
    </cfRule>
    <cfRule type="expression" dxfId="1256" priority="2074">
      <formula>IF(AND(AL871&lt;0, RIGHT(TEXT(AL871,"0.#"),1)="."),TRUE,FALSE)</formula>
    </cfRule>
  </conditionalFormatting>
  <conditionalFormatting sqref="AL869:AO870">
    <cfRule type="expression" dxfId="1255" priority="2065">
      <formula>IF(AND(AL869&gt;=0, RIGHT(TEXT(AL869,"0.#"),1)&lt;&gt;"."),TRUE,FALSE)</formula>
    </cfRule>
    <cfRule type="expression" dxfId="1254" priority="2066">
      <formula>IF(AND(AL869&gt;=0, RIGHT(TEXT(AL869,"0.#"),1)="."),TRUE,FALSE)</formula>
    </cfRule>
    <cfRule type="expression" dxfId="1253" priority="2067">
      <formula>IF(AND(AL869&lt;0, RIGHT(TEXT(AL869,"0.#"),1)&lt;&gt;"."),TRUE,FALSE)</formula>
    </cfRule>
    <cfRule type="expression" dxfId="1252" priority="2068">
      <formula>IF(AND(AL869&lt;0, RIGHT(TEXT(AL869,"0.#"),1)="."),TRUE,FALSE)</formula>
    </cfRule>
  </conditionalFormatting>
  <conditionalFormatting sqref="AL904:AO931">
    <cfRule type="expression" dxfId="1251" priority="2059">
      <formula>IF(AND(AL904&gt;=0, RIGHT(TEXT(AL904,"0.#"),1)&lt;&gt;"."),TRUE,FALSE)</formula>
    </cfRule>
    <cfRule type="expression" dxfId="1250" priority="2060">
      <formula>IF(AND(AL904&gt;=0, RIGHT(TEXT(AL904,"0.#"),1)="."),TRUE,FALSE)</formula>
    </cfRule>
    <cfRule type="expression" dxfId="1249" priority="2061">
      <formula>IF(AND(AL904&lt;0, RIGHT(TEXT(AL904,"0.#"),1)&lt;&gt;"."),TRUE,FALSE)</formula>
    </cfRule>
    <cfRule type="expression" dxfId="1248" priority="2062">
      <formula>IF(AND(AL904&lt;0, RIGHT(TEXT(AL904,"0.#"),1)="."),TRUE,FALSE)</formula>
    </cfRule>
  </conditionalFormatting>
  <conditionalFormatting sqref="AL902:AO903">
    <cfRule type="expression" dxfId="1247" priority="2053">
      <formula>IF(AND(AL902&gt;=0, RIGHT(TEXT(AL902,"0.#"),1)&lt;&gt;"."),TRUE,FALSE)</formula>
    </cfRule>
    <cfRule type="expression" dxfId="1246" priority="2054">
      <formula>IF(AND(AL902&gt;=0, RIGHT(TEXT(AL902,"0.#"),1)="."),TRUE,FALSE)</formula>
    </cfRule>
    <cfRule type="expression" dxfId="1245" priority="2055">
      <formula>IF(AND(AL902&lt;0, RIGHT(TEXT(AL902,"0.#"),1)&lt;&gt;"."),TRUE,FALSE)</formula>
    </cfRule>
    <cfRule type="expression" dxfId="1244" priority="2056">
      <formula>IF(AND(AL902&lt;0, RIGHT(TEXT(AL902,"0.#"),1)="."),TRUE,FALSE)</formula>
    </cfRule>
  </conditionalFormatting>
  <conditionalFormatting sqref="AL937:AO964">
    <cfRule type="expression" dxfId="1243" priority="2047">
      <formula>IF(AND(AL937&gt;=0, RIGHT(TEXT(AL937,"0.#"),1)&lt;&gt;"."),TRUE,FALSE)</formula>
    </cfRule>
    <cfRule type="expression" dxfId="1242" priority="2048">
      <formula>IF(AND(AL937&gt;=0, RIGHT(TEXT(AL937,"0.#"),1)="."),TRUE,FALSE)</formula>
    </cfRule>
    <cfRule type="expression" dxfId="1241" priority="2049">
      <formula>IF(AND(AL937&lt;0, RIGHT(TEXT(AL937,"0.#"),1)&lt;&gt;"."),TRUE,FALSE)</formula>
    </cfRule>
    <cfRule type="expression" dxfId="1240" priority="2050">
      <formula>IF(AND(AL937&lt;0, RIGHT(TEXT(AL937,"0.#"),1)="."),TRUE,FALSE)</formula>
    </cfRule>
  </conditionalFormatting>
  <conditionalFormatting sqref="AL935:AO936">
    <cfRule type="expression" dxfId="1239" priority="2041">
      <formula>IF(AND(AL935&gt;=0, RIGHT(TEXT(AL935,"0.#"),1)&lt;&gt;"."),TRUE,FALSE)</formula>
    </cfRule>
    <cfRule type="expression" dxfId="1238" priority="2042">
      <formula>IF(AND(AL935&gt;=0, RIGHT(TEXT(AL935,"0.#"),1)="."),TRUE,FALSE)</formula>
    </cfRule>
    <cfRule type="expression" dxfId="1237" priority="2043">
      <formula>IF(AND(AL935&lt;0, RIGHT(TEXT(AL935,"0.#"),1)&lt;&gt;"."),TRUE,FALSE)</formula>
    </cfRule>
    <cfRule type="expression" dxfId="1236" priority="2044">
      <formula>IF(AND(AL935&lt;0, RIGHT(TEXT(AL935,"0.#"),1)="."),TRUE,FALSE)</formula>
    </cfRule>
  </conditionalFormatting>
  <conditionalFormatting sqref="AL970:AO997">
    <cfRule type="expression" dxfId="1235" priority="2035">
      <formula>IF(AND(AL970&gt;=0, RIGHT(TEXT(AL970,"0.#"),1)&lt;&gt;"."),TRUE,FALSE)</formula>
    </cfRule>
    <cfRule type="expression" dxfId="1234" priority="2036">
      <formula>IF(AND(AL970&gt;=0, RIGHT(TEXT(AL970,"0.#"),1)="."),TRUE,FALSE)</formula>
    </cfRule>
    <cfRule type="expression" dxfId="1233" priority="2037">
      <formula>IF(AND(AL970&lt;0, RIGHT(TEXT(AL970,"0.#"),1)&lt;&gt;"."),TRUE,FALSE)</formula>
    </cfRule>
    <cfRule type="expression" dxfId="1232" priority="2038">
      <formula>IF(AND(AL970&lt;0, RIGHT(TEXT(AL970,"0.#"),1)="."),TRUE,FALSE)</formula>
    </cfRule>
  </conditionalFormatting>
  <conditionalFormatting sqref="AL968:AO969">
    <cfRule type="expression" dxfId="1231" priority="2029">
      <formula>IF(AND(AL968&gt;=0, RIGHT(TEXT(AL968,"0.#"),1)&lt;&gt;"."),TRUE,FALSE)</formula>
    </cfRule>
    <cfRule type="expression" dxfId="1230" priority="2030">
      <formula>IF(AND(AL968&gt;=0, RIGHT(TEXT(AL968,"0.#"),1)="."),TRUE,FALSE)</formula>
    </cfRule>
    <cfRule type="expression" dxfId="1229" priority="2031">
      <formula>IF(AND(AL968&lt;0, RIGHT(TEXT(AL968,"0.#"),1)&lt;&gt;"."),TRUE,FALSE)</formula>
    </cfRule>
    <cfRule type="expression" dxfId="1228" priority="2032">
      <formula>IF(AND(AL968&lt;0, RIGHT(TEXT(AL968,"0.#"),1)="."),TRUE,FALSE)</formula>
    </cfRule>
  </conditionalFormatting>
  <conditionalFormatting sqref="AL1003:AO1030">
    <cfRule type="expression" dxfId="1227" priority="2023">
      <formula>IF(AND(AL1003&gt;=0, RIGHT(TEXT(AL1003,"0.#"),1)&lt;&gt;"."),TRUE,FALSE)</formula>
    </cfRule>
    <cfRule type="expression" dxfId="1226" priority="2024">
      <formula>IF(AND(AL1003&gt;=0, RIGHT(TEXT(AL1003,"0.#"),1)="."),TRUE,FALSE)</formula>
    </cfRule>
    <cfRule type="expression" dxfId="1225" priority="2025">
      <formula>IF(AND(AL1003&lt;0, RIGHT(TEXT(AL1003,"0.#"),1)&lt;&gt;"."),TRUE,FALSE)</formula>
    </cfRule>
    <cfRule type="expression" dxfId="1224" priority="2026">
      <formula>IF(AND(AL1003&lt;0, RIGHT(TEXT(AL1003,"0.#"),1)="."),TRUE,FALSE)</formula>
    </cfRule>
  </conditionalFormatting>
  <conditionalFormatting sqref="AL1001:AO1002">
    <cfRule type="expression" dxfId="1223" priority="2017">
      <formula>IF(AND(AL1001&gt;=0, RIGHT(TEXT(AL1001,"0.#"),1)&lt;&gt;"."),TRUE,FALSE)</formula>
    </cfRule>
    <cfRule type="expression" dxfId="1222" priority="2018">
      <formula>IF(AND(AL1001&gt;=0, RIGHT(TEXT(AL1001,"0.#"),1)="."),TRUE,FALSE)</formula>
    </cfRule>
    <cfRule type="expression" dxfId="1221" priority="2019">
      <formula>IF(AND(AL1001&lt;0, RIGHT(TEXT(AL1001,"0.#"),1)&lt;&gt;"."),TRUE,FALSE)</formula>
    </cfRule>
    <cfRule type="expression" dxfId="1220" priority="2020">
      <formula>IF(AND(AL1001&lt;0, RIGHT(TEXT(AL1001,"0.#"),1)="."),TRUE,FALSE)</formula>
    </cfRule>
  </conditionalFormatting>
  <conditionalFormatting sqref="Y1001:Y1002">
    <cfRule type="expression" dxfId="1219" priority="2015">
      <formula>IF(RIGHT(TEXT(Y1001,"0.#"),1)=".",FALSE,TRUE)</formula>
    </cfRule>
    <cfRule type="expression" dxfId="1218" priority="2016">
      <formula>IF(RIGHT(TEXT(Y1001,"0.#"),1)=".",TRUE,FALSE)</formula>
    </cfRule>
  </conditionalFormatting>
  <conditionalFormatting sqref="AL1036:AO1063">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63">
    <cfRule type="expression" dxfId="1213" priority="2009">
      <formula>IF(RIGHT(TEXT(Y1036,"0.#"),1)=".",FALSE,TRUE)</formula>
    </cfRule>
    <cfRule type="expression" dxfId="1212" priority="2010">
      <formula>IF(RIGHT(TEXT(Y1036,"0.#"),1)=".",TRUE,FALSE)</formula>
    </cfRule>
  </conditionalFormatting>
  <conditionalFormatting sqref="AL1034:AO1035">
    <cfRule type="expression" dxfId="1211" priority="2005">
      <formula>IF(AND(AL1034&gt;=0, RIGHT(TEXT(AL1034,"0.#"),1)&lt;&gt;"."),TRUE,FALSE)</formula>
    </cfRule>
    <cfRule type="expression" dxfId="1210" priority="2006">
      <formula>IF(AND(AL1034&gt;=0, RIGHT(TEXT(AL1034,"0.#"),1)="."),TRUE,FALSE)</formula>
    </cfRule>
    <cfRule type="expression" dxfId="1209" priority="2007">
      <formula>IF(AND(AL1034&lt;0, RIGHT(TEXT(AL1034,"0.#"),1)&lt;&gt;"."),TRUE,FALSE)</formula>
    </cfRule>
    <cfRule type="expression" dxfId="1208" priority="2008">
      <formula>IF(AND(AL1034&lt;0, RIGHT(TEXT(AL1034,"0.#"),1)="."),TRUE,FALSE)</formula>
    </cfRule>
  </conditionalFormatting>
  <conditionalFormatting sqref="Y1034:Y1035">
    <cfRule type="expression" dxfId="1207" priority="2003">
      <formula>IF(RIGHT(TEXT(Y1034,"0.#"),1)=".",FALSE,TRUE)</formula>
    </cfRule>
    <cfRule type="expression" dxfId="1206" priority="2004">
      <formula>IF(RIGHT(TEXT(Y1034,"0.#"),1)=".",TRUE,FALSE)</formula>
    </cfRule>
  </conditionalFormatting>
  <conditionalFormatting sqref="AL1069:AO1096">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96">
    <cfRule type="expression" dxfId="1201" priority="1997">
      <formula>IF(RIGHT(TEXT(Y1069,"0.#"),1)=".",FALSE,TRUE)</formula>
    </cfRule>
    <cfRule type="expression" dxfId="1200" priority="1998">
      <formula>IF(RIGHT(TEXT(Y1069,"0.#"),1)=".",TRUE,FALSE)</formula>
    </cfRule>
  </conditionalFormatting>
  <conditionalFormatting sqref="AL1067:AO1068">
    <cfRule type="expression" dxfId="1199" priority="1993">
      <formula>IF(AND(AL1067&gt;=0, RIGHT(TEXT(AL1067,"0.#"),1)&lt;&gt;"."),TRUE,FALSE)</formula>
    </cfRule>
    <cfRule type="expression" dxfId="1198" priority="1994">
      <formula>IF(AND(AL1067&gt;=0, RIGHT(TEXT(AL1067,"0.#"),1)="."),TRUE,FALSE)</formula>
    </cfRule>
    <cfRule type="expression" dxfId="1197" priority="1995">
      <formula>IF(AND(AL1067&lt;0, RIGHT(TEXT(AL1067,"0.#"),1)&lt;&gt;"."),TRUE,FALSE)</formula>
    </cfRule>
    <cfRule type="expression" dxfId="1196" priority="1996">
      <formula>IF(AND(AL1067&lt;0, RIGHT(TEXT(AL1067,"0.#"),1)="."),TRUE,FALSE)</formula>
    </cfRule>
  </conditionalFormatting>
  <conditionalFormatting sqref="Y1067:Y1068">
    <cfRule type="expression" dxfId="1195" priority="1991">
      <formula>IF(RIGHT(TEXT(Y1067,"0.#"),1)=".",FALSE,TRUE)</formula>
    </cfRule>
    <cfRule type="expression" dxfId="1194" priority="1992">
      <formula>IF(RIGHT(TEXT(Y1067,"0.#"),1)=".",TRUE,FALSE)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5:AB964 Y869:AB898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8:AB997 AI53:AI55 AU325 AM32:AM34 AW325 AM438:AM440 AQ31:AQ34 AU781:AX790 AQ594:AQ597 AI32:AI34 AM39:AM41 AI92:AI94 W23:W28 AE128 Y1001:AB1030 Y1067:AB1096 AL1067:AL1096 AM67:AM72 AU52:AU55 AI128 AW86 AE87:AE89 AW91 AE92:AE94 AW96 AE97:AE99 AU74:AU77 AM97:AM99 AU96:AU99 AW594 AW604 AI104:AI105 AQ96:AQ99 AI107:AI108 AU101:AU102 AI110:AI111 AQ104:AQ105 AI113:AI114 AM113:AM114 AQ122 AI116 AQ116 AM119 AM116 AL1101:AL1130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2:AB931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1:AB1130 AY381 AW317 AL869:AL898 AE531:AE534 AY385 AY373 AY377 AY429 AL902:AL931 AU437:AU440 AU442:AU445 AY530 AL935:AL964 AU447:AU450 AL968:AL997 AW477 AL1001:AL1030 Y836:AB86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4:AB1063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6:AL865 AY623 AU807:AX816 AE545:AF545 Y820:AB829 AL1034:AL1063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7:O1096 J869:O898 J902:O931 J935:O964 J968:O997 J1001:O1030 J1034:O1063 J1101:O1130 J836:O865">
      <formula1>OR(ISNUMBER(J836), J836="-")</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7">
      <formula1>"　, ☑"</formula1>
    </dataValidation>
    <dataValidation type="custom" imeMode="disabled" allowBlank="1" showInputMessage="1" showErrorMessage="1" sqref="AH836:AK865 AH869:AK898 AH902:AK931 AH935:AK964 AH968:AK997 AH1001:AK1030 AH1034:AK1063 AH1067:AK1096 AH1101:AK1130">
      <formula1>OR(AND(MOD(IF(ISNUMBER(AH836), AH836, 0.5),1)=0, 0&lt;=AH836), AH836="-")</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4" max="49" man="1"/>
    <brk id="831" max="49" man="1"/>
    <brk id="9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AC1034:AG1063 AC1001:AG1030 AC968:AG997 AC935:AG964 AC1067:AG1096 AC836:AG865 AC869:AG898 AC902:AG931</xm:sqref>
        </x14:dataValidation>
        <x14:dataValidation type="list" allowBlank="1" showInputMessage="1" showErrorMessage="1">
          <x14:formula1>
            <xm:f>入力規則等!$AK$2:$AK$49</xm:f>
          </x14:formula1>
          <xm:sqref>C1101:D1130</xm:sqref>
        </x14:dataValidation>
        <x14:dataValidation type="list" allowBlank="1" showInputMessage="1" showErrorMessage="1">
          <x14:formula1>
            <xm:f>入力規則等!$AP$2:$AP$10</xm:f>
          </x14:formula1>
          <xm:sqref>AC1101:AG1130</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t="s">
        <v>481</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沖縄振興</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481</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2019-09-03T10:55:35Z</dcterms:created>
  <dcterms:modified xsi:type="dcterms:W3CDTF">2020-11-24T15:23:40Z</dcterms:modified>
</cp:coreProperties>
</file>