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5" windowWidth="20745" windowHeight="9150"/>
  </bookViews>
  <sheets>
    <sheet name="行政事業レビューシート" sheetId="3" r:id="rId1"/>
    <sheet name="入力規則等" sheetId="4" r:id="rId2"/>
  </sheets>
  <definedNames>
    <definedName name="_xlnm.Print_Area" localSheetId="0">行政事業レビューシート!$A$1:$AX$947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c r="N4" i="4" s="1"/>
  <c r="N5" i="4" s="1"/>
  <c r="N6" i="4" s="1"/>
  <c r="N7" i="4" s="1"/>
  <c r="N8" i="4" s="1"/>
  <c r="N9" i="4" s="1"/>
  <c r="H2" i="4"/>
  <c r="I2" i="4"/>
  <c r="C2" i="4"/>
  <c r="D2" i="4" s="1"/>
  <c r="D3" i="4" s="1"/>
  <c r="W28" i="3"/>
  <c r="D4" i="4"/>
  <c r="D5" i="4" s="1"/>
  <c r="D6" i="4"/>
  <c r="D7" i="4" s="1"/>
  <c r="D8" i="4" s="1"/>
  <c r="D9" i="4" s="1"/>
  <c r="D10" i="4" s="1"/>
  <c r="D11" i="4" s="1"/>
  <c r="D12"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c r="S6" i="4" s="1"/>
  <c r="S7" i="4" s="1"/>
  <c r="S8" i="4" s="1"/>
  <c r="P10" i="4" s="1"/>
  <c r="G11" i="3" s="1"/>
  <c r="N10" i="4"/>
  <c r="N11" i="4" s="1"/>
  <c r="K13" i="4" s="1"/>
  <c r="AE8" i="3" s="1"/>
  <c r="D13" i="4"/>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<sst xmlns="http://schemas.openxmlformats.org/spreadsheetml/2006/main" count="2149" uniqueCount="555">
  <si>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</si>
  <si>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</si>
  <si>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</si>
  <si>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</si>
  <si>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</si>
  <si>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</si>
  <si>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</si>
  <si>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</si>
  <si>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</si>
  <si>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</si>
  <si>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</si>
  <si>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</si>
  <si>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</si>
  <si>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</si>
  <si>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</si>
  <si>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</si>
  <si>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</si>
  <si>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</si>
  <si>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</si>
  <si>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</si>
  <si>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</si>
  <si>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</si>
  <si>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</si>
  <si>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</si>
  <si>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</si>
  <si>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</si>
  <si>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</si>
  <si>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</si>
  <si>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</si>
  <si>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</si>
  <si>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</si>
  <si>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</si>
  <si>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</si>
  <si>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</si>
  <si>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</si>
  <si>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</si>
  <si>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</si>
  <si>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</si>
  <si>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</si>
  <si>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</si>
  <si>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</si>
  <si>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</si>
  <si>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</si>
  <si>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</si>
  <si>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</si>
  <si>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</si>
  <si>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</si>
  <si>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</si>
  <si>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</si>
  <si>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</si>
  <si>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</si>
  <si>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</si>
  <si>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</si>
  <si>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</si>
  <si>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</si>
  <si>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</si>
  <si>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</si>
  <si>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</si>
  <si>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</si>
  <si>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</si>
  <si>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</si>
  <si>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</si>
  <si>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</si>
  <si>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</si>
  <si>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</si>
  <si>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</si>
  <si>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</si>
  <si>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</si>
  <si>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</si>
  <si>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</si>
  <si>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</si>
  <si>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</si>
  <si>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</si>
  <si>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</si>
  <si>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</si>
  <si>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</si>
  <si>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</si>
  <si>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</si>
  <si>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</si>
  <si>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</si>
  <si>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</si>
  <si>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</si>
  <si>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</si>
  <si>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</si>
  <si>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</si>
  <si>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</si>
  <si>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</si>
  <si>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</si>
  <si>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</si>
  <si>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</si>
  <si>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</si>
  <si>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</si>
  <si>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</si>
  <si>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</si>
  <si>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</si>
  <si>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</si>
  <si>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</si>
  <si>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</si>
  <si>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</si>
  <si>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</si>
  <si>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</si>
  <si>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</si>
  <si>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</si>
  <si>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</si>
  <si>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</si>
  <si>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</si>
  <si>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</si>
  <si>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</si>
  <si>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</si>
  <si>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</si>
  <si>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</si>
  <si>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</si>
  <si>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</si>
  <si>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</si>
  <si>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</si>
  <si>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</si>
  <si>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</si>
  <si>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</si>
  <si>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</si>
  <si>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</si>
  <si>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</si>
  <si>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</si>
  <si>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</si>
  <si>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</si>
  <si>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</si>
  <si>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</si>
  <si>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</si>
  <si>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</si>
  <si>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</si>
  <si>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</si>
  <si>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</si>
  <si>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</si>
  <si>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</si>
  <si>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</si>
  <si>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</si>
  <si>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</si>
  <si>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</si>
  <si>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</si>
  <si>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</si>
  <si>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</si>
  <si>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</si>
  <si>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</si>
  <si>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</si>
  <si>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</si>
  <si>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</si>
  <si>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</si>
  <si>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</si>
  <si>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</si>
  <si>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</si>
  <si>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</si>
  <si>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</si>
  <si>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</si>
  <si>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</si>
  <si>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</si>
  <si>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</si>
  <si>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</si>
  <si>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</si>
  <si>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</si>
  <si>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</si>
  <si>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</si>
  <si>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</si>
  <si>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</si>
  <si>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</si>
  <si>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</si>
  <si>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</si>
  <si>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</si>
  <si>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</si>
  <si>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</si>
  <si>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</si>
  <si>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</si>
  <si>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</si>
  <si>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</si>
  <si>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</si>
  <si>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</si>
  <si>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</si>
  <si>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</si>
  <si>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</si>
  <si>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</si>
  <si>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</si>
  <si>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</si>
  <si>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</si>
  <si>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</si>
  <si>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</si>
  <si>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</si>
  <si>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</si>
  <si>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</si>
  <si>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</si>
  <si>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</si>
  <si>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</si>
  <si>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</si>
  <si>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</si>
  <si>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</si>
  <si>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</si>
  <si>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</si>
  <si>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</si>
  <si>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</si>
  <si>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</si>
  <si>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</si>
  <si>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</si>
  <si>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</si>
  <si>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</si>
  <si>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</si>
  <si>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</si>
  <si>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</si>
  <si>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</si>
  <si>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</si>
  <si>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</si>
  <si>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</si>
  <si>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</si>
  <si>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</si>
  <si>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</si>
  <si>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</si>
  <si>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</si>
  <si>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</si>
  <si>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</si>
  <si>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</si>
  <si>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</si>
  <si>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</si>
  <si>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</si>
  <si>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</si>
  <si>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</si>
  <si>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</si>
  <si>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</si>
  <si>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</si>
  <si>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</si>
  <si>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</si>
  <si>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</si>
  <si>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</si>
  <si>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</si>
  <si>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</si>
  <si>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</si>
  <si>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</si>
  <si>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</si>
  <si>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</si>
  <si>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</si>
  <si>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</si>
  <si>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</si>
  <si>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</si>
  <si>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</si>
  <si>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</si>
  <si>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</si>
  <si>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</si>
  <si>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</si>
  <si>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</si>
  <si>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</si>
  <si>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</si>
  <si>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</si>
  <si>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</si>
  <si>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</si>
  <si>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</si>
  <si>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</si>
  <si>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</si>
  <si>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</si>
  <si>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</si>
  <si>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</si>
  <si>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</si>
  <si>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</si>
  <si>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</si>
  <si>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</si>
  <si>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</si>
  <si>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</si>
  <si>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</si>
  <si>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</si>
  <si>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</si>
  <si>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</si>
  <si>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</si>
  <si>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</si>
  <si>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</si>
  <si>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</si>
  <si>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</si>
  <si>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</si>
  <si>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</si>
  <si>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</si>
  <si>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</si>
  <si>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</si>
  <si>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</si>
  <si>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</si>
  <si>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</si>
  <si>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</si>
  <si>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</si>
  <si>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</si>
  <si>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</si>
  <si>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</si>
  <si>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</si>
  <si>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</si>
  <si>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</si>
  <si>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</si>
  <si>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</si>
  <si>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</si>
  <si>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</si>
  <si>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</si>
  <si>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</si>
  <si>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</si>
  <si>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</si>
  <si>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</si>
  <si>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</si>
  <si>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</si>
  <si>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</si>
  <si>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</si>
  <si>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</si>
  <si>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</si>
  <si>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</si>
  <si>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</si>
  <si>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</si>
  <si>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</si>
  <si>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</si>
  <si>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</si>
  <si>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</si>
  <si>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</si>
  <si>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</si>
  <si>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</si>
  <si>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</si>
  <si>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</si>
  <si>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</si>
  <si>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</si>
  <si>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</si>
  <si>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</si>
  <si>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</si>
  <si>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</si>
  <si>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</si>
  <si>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</si>
  <si>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</si>
  <si>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</si>
  <si>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</si>
  <si>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</si>
  <si>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</si>
  <si>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</si>
  <si>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</si>
  <si>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</si>
  <si>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</si>
  <si>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</si>
  <si>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</si>
  <si>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</si>
  <si>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</si>
  <si>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</si>
  <si>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</si>
  <si>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</si>
  <si>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</si>
  <si>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</si>
  <si>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</si>
  <si>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</si>
  <si>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</si>
  <si>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</si>
  <si>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</si>
  <si>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</si>
  <si>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</si>
  <si>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</si>
  <si>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</si>
  <si>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</si>
  <si>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</si>
  <si>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</si>
  <si>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</si>
  <si>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</si>
  <si>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</si>
  <si>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</si>
  <si>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</si>
  <si>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</si>
  <si>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</si>
  <si>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</si>
  <si>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</si>
  <si>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</si>
  <si>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</si>
  <si>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</si>
  <si>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</si>
  <si>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</si>
  <si>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</si>
  <si>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</si>
  <si>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</si>
  <si>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</si>
  <si>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</si>
  <si>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</si>
  <si>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</si>
  <si>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</si>
  <si>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</si>
  <si>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</si>
  <si>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</si>
  <si>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</si>
  <si>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</si>
  <si>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</si>
  <si>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</si>
  <si>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</si>
  <si>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</si>
  <si>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</si>
  <si>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</si>
  <si>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</si>
  <si>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</si>
  <si>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</si>
  <si>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</si>
  <si>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</si>
  <si>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</si>
  <si>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</si>
  <si>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</si>
  <si>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</si>
  <si>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</si>
  <si>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</si>
  <si>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</si>
  <si>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</si>
  <si>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</si>
  <si>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</si>
  <si>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</si>
  <si>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</si>
  <si>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</si>
  <si>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</si>
  <si>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</si>
  <si>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</si>
  <si>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</si>
  <si>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</si>
  <si>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</si>
  <si>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</si>
  <si>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</si>
  <si>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</si>
  <si>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</si>
  <si>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</si>
  <si>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</si>
  <si>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</si>
  <si>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</si>
  <si>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</si>
  <si>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</si>
  <si>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</si>
  <si>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</si>
  <si>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</si>
  <si>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</si>
  <si>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</si>
  <si>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</si>
  <si>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</si>
  <si>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</si>
  <si>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</si>
  <si>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</si>
  <si>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</si>
  <si>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</si>
  <si>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</si>
  <si>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</si>
  <si>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</si>
  <si>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</si>
  <si>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</si>
  <si>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</si>
  <si>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</si>
  <si>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</si>
  <si>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</si>
  <si>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</si>
  <si>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</si>
  <si>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</si>
  <si>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</si>
  <si>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</si>
  <si>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</si>
  <si>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</si>
  <si>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</si>
  <si>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</si>
  <si>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</si>
  <si>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</si>
  <si>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</si>
  <si>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</si>
  <si>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</si>
  <si>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</si>
  <si>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</si>
  <si>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</si>
  <si>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</si>
  <si>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</si>
  <si>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</si>
  <si>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</si>
  <si>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</si>
  <si>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</si>
  <si>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</si>
  <si>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</si>
  <si>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</si>
  <si>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</si>
  <si>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</si>
  <si>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</si>
  <si>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</si>
  <si>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</si>
  <si>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</si>
  <si>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</si>
  <si>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</si>
  <si>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</si>
  <si>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</si>
  <si>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</si>
  <si>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</si>
  <si>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</si>
  <si>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</si>
  <si>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沖縄型産業中核人材育成事業</t>
    <rPh sb="0" eb="2">
      <t>オキナワ</t>
    </rPh>
    <rPh sb="2" eb="3">
      <t>ガタ</t>
    </rPh>
    <rPh sb="3" eb="5">
      <t>サンギョウ</t>
    </rPh>
    <rPh sb="5" eb="7">
      <t>チュウカク</t>
    </rPh>
    <rPh sb="7" eb="9">
      <t>ジンザイ</t>
    </rPh>
    <rPh sb="9" eb="11">
      <t>イクセイ</t>
    </rPh>
    <rPh sb="11" eb="13">
      <t>ジギョウ</t>
    </rPh>
    <phoneticPr fontId="5"/>
  </si>
  <si>
    <t>内閣府</t>
  </si>
  <si>
    <t>内閣府政策統括官（沖縄政策担当）</t>
    <rPh sb="0" eb="2">
      <t>ナイカク</t>
    </rPh>
    <rPh sb="2" eb="3">
      <t>フ</t>
    </rPh>
    <rPh sb="3" eb="5">
      <t>セイサク</t>
    </rPh>
    <rPh sb="5" eb="7">
      <t>トウカツ</t>
    </rPh>
    <rPh sb="7" eb="8">
      <t>カン</t>
    </rPh>
    <rPh sb="9" eb="11">
      <t>オキナワ</t>
    </rPh>
    <rPh sb="11" eb="13">
      <t>セイサク</t>
    </rPh>
    <rPh sb="13" eb="15">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</si>
  <si>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</si>
  <si>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</si>
  <si>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t>
  </si>
  <si>
    <t>-</t>
    <phoneticPr fontId="5"/>
  </si>
  <si>
    <t>沖縄振興基本方針（平成24年５月　内閣総理大臣決定）
沖縄振興計画（平成24年５月　沖縄県）</t>
    <phoneticPr fontId="5"/>
  </si>
  <si>
    <t>沖縄型産業中核人材育成事業委託費</t>
    <rPh sb="0" eb="2">
      <t>オキナワ</t>
    </rPh>
    <rPh sb="2" eb="3">
      <t>ガタ</t>
    </rPh>
    <rPh sb="3" eb="5">
      <t>サンギョウ</t>
    </rPh>
    <rPh sb="5" eb="7">
      <t>チュウカク</t>
    </rPh>
    <rPh sb="7" eb="9">
      <t>ジンザイ</t>
    </rPh>
    <rPh sb="9" eb="11">
      <t>イクセイ</t>
    </rPh>
    <rPh sb="11" eb="13">
      <t>ジギョウ</t>
    </rPh>
    <rPh sb="13" eb="15">
      <t>イタク</t>
    </rPh>
    <rPh sb="15" eb="16">
      <t>ヒ</t>
    </rPh>
    <phoneticPr fontId="5"/>
  </si>
  <si>
    <t>研修受講後に行う調査</t>
    <rPh sb="0" eb="2">
      <t>ケンシュウ</t>
    </rPh>
    <rPh sb="2" eb="4">
      <t>ジュコウ</t>
    </rPh>
    <rPh sb="4" eb="5">
      <t>ゴ</t>
    </rPh>
    <rPh sb="6" eb="7">
      <t>オコナ</t>
    </rPh>
    <rPh sb="8" eb="10">
      <t>チョウサ</t>
    </rPh>
    <phoneticPr fontId="5"/>
  </si>
  <si>
    <t>研修参加者数</t>
    <rPh sb="0" eb="2">
      <t>ケンシュウ</t>
    </rPh>
    <rPh sb="2" eb="5">
      <t>サンカシャ</t>
    </rPh>
    <rPh sb="5" eb="6">
      <t>スウ</t>
    </rPh>
    <phoneticPr fontId="5"/>
  </si>
  <si>
    <t>研修開発・実施費用（Ｘ）／研修参加者数（Ｙ）　　　　　　　　　　</t>
    <phoneticPr fontId="5"/>
  </si>
  <si>
    <t>千円</t>
    <rPh sb="0" eb="2">
      <t>センエン</t>
    </rPh>
    <phoneticPr fontId="5"/>
  </si>
  <si>
    <t>　　Ｘ/Ｙ</t>
    <phoneticPr fontId="5"/>
  </si>
  <si>
    <t>沖縄の、特に中小企業の生産性向上を目指すことについては、県作成の沖縄振興基本計画に明記されている。本事業の企画等提案要領においても、各業界のニーズを的確に反映しているかを審査項目としている。</t>
  </si>
  <si>
    <t>本事業は、沖縄県や業界団体に研修ノウハウ等を蓄積させることで、継続的な人材育成が行われることを目指しており、国の責務として実施するもの。</t>
    <rPh sb="0" eb="1">
      <t>ホン</t>
    </rPh>
    <rPh sb="1" eb="3">
      <t>ジギョウ</t>
    </rPh>
    <rPh sb="5" eb="8">
      <t>オキナワケン</t>
    </rPh>
    <rPh sb="9" eb="11">
      <t>ギョウカイ</t>
    </rPh>
    <rPh sb="11" eb="13">
      <t>ダンタイ</t>
    </rPh>
    <rPh sb="14" eb="16">
      <t>ケンシュウ</t>
    </rPh>
    <rPh sb="20" eb="21">
      <t>トウ</t>
    </rPh>
    <rPh sb="31" eb="34">
      <t>ケイゾクテキ</t>
    </rPh>
    <rPh sb="35" eb="37">
      <t>ジンザイ</t>
    </rPh>
    <rPh sb="37" eb="39">
      <t>イクセイ</t>
    </rPh>
    <rPh sb="40" eb="41">
      <t>オコナ</t>
    </rPh>
    <rPh sb="47" eb="49">
      <t>メザ</t>
    </rPh>
    <rPh sb="54" eb="55">
      <t>クニ</t>
    </rPh>
    <rPh sb="56" eb="58">
      <t>セキム</t>
    </rPh>
    <rPh sb="61" eb="63">
      <t>ジッシ</t>
    </rPh>
    <phoneticPr fontId="5"/>
  </si>
  <si>
    <t>沖縄の産業全体の生産性向上に向けては、各業界に必要な専門的知識・技能を有し、企業の成長を牽引する中核人材の育成が必要かつ喫緊の課題であり、優先度は高い。</t>
    <rPh sb="56" eb="58">
      <t>ヒツヨウ</t>
    </rPh>
    <rPh sb="60" eb="62">
      <t>キッキン</t>
    </rPh>
    <rPh sb="63" eb="65">
      <t>カダイ</t>
    </rPh>
    <rPh sb="69" eb="72">
      <t>ユウセンド</t>
    </rPh>
    <rPh sb="73" eb="74">
      <t>タカ</t>
    </rPh>
    <phoneticPr fontId="5"/>
  </si>
  <si>
    <t>無</t>
  </si>
  <si>
    <t>選定に当たっては、審査基準等を記載した企画等提案要領を公表して十分な期間公募をかけ、企画競争による厳正な審査を実施しており、支出先の選定は妥当。</t>
    <phoneticPr fontId="5"/>
  </si>
  <si>
    <t>‐</t>
  </si>
  <si>
    <t>国の責務として実施するものであり、受益者負担は求めない。</t>
    <rPh sb="0" eb="1">
      <t>クニ</t>
    </rPh>
    <rPh sb="2" eb="4">
      <t>セキム</t>
    </rPh>
    <rPh sb="7" eb="9">
      <t>ジッシ</t>
    </rPh>
    <rPh sb="17" eb="20">
      <t>ジュエキシャ</t>
    </rPh>
    <rPh sb="20" eb="22">
      <t>フタン</t>
    </rPh>
    <rPh sb="23" eb="24">
      <t>モト</t>
    </rPh>
    <phoneticPr fontId="5"/>
  </si>
  <si>
    <t>本事業は、企業の成長を牽引する中核人材を育成するために、長期間にわたり少数精鋭で集中的に実施するものであり、研修結果と照らし合わせれば妥当。</t>
  </si>
  <si>
    <t>本事業においては、中間段階への支出は無い。</t>
  </si>
  <si>
    <t>不要な費目については、価格交渉時に削減するとともに、事業実施期間中に費目・使途を変更する場合は、その妥当性を当室において確認することとしている。</t>
    <rPh sb="0" eb="2">
      <t>フヨウ</t>
    </rPh>
    <rPh sb="3" eb="5">
      <t>ヒモク</t>
    </rPh>
    <rPh sb="11" eb="13">
      <t>カカク</t>
    </rPh>
    <rPh sb="13" eb="15">
      <t>コウショウ</t>
    </rPh>
    <rPh sb="15" eb="16">
      <t>ドキ</t>
    </rPh>
    <rPh sb="17" eb="19">
      <t>サクゲン</t>
    </rPh>
    <rPh sb="26" eb="28">
      <t>ジギョウ</t>
    </rPh>
    <rPh sb="28" eb="30">
      <t>ジッシ</t>
    </rPh>
    <rPh sb="30" eb="32">
      <t>キカン</t>
    </rPh>
    <rPh sb="32" eb="33">
      <t>チュウ</t>
    </rPh>
    <rPh sb="34" eb="36">
      <t>ヒモク</t>
    </rPh>
    <rPh sb="37" eb="39">
      <t>シト</t>
    </rPh>
    <rPh sb="40" eb="42">
      <t>ヘンコウ</t>
    </rPh>
    <rPh sb="44" eb="46">
      <t>バアイ</t>
    </rPh>
    <rPh sb="50" eb="53">
      <t>ダトウセイ</t>
    </rPh>
    <rPh sb="54" eb="56">
      <t>トウシツ</t>
    </rPh>
    <rPh sb="60" eb="62">
      <t>カクニン</t>
    </rPh>
    <phoneticPr fontId="5"/>
  </si>
  <si>
    <t>本事業では繰越をしていない。</t>
    <rPh sb="0" eb="1">
      <t>ホン</t>
    </rPh>
    <rPh sb="1" eb="3">
      <t>ジギョウ</t>
    </rPh>
    <rPh sb="5" eb="7">
      <t>クリコシ</t>
    </rPh>
    <phoneticPr fontId="5"/>
  </si>
  <si>
    <t>確定検査の他に、年度途中に中間検査を実施しており、不適切な経費が計上されている場合はそのタイミングで削減の指示をしており、より合理性を確保している。</t>
    <rPh sb="0" eb="2">
      <t>カクテイ</t>
    </rPh>
    <rPh sb="2" eb="4">
      <t>ケンサ</t>
    </rPh>
    <rPh sb="5" eb="6">
      <t>ホカ</t>
    </rPh>
    <rPh sb="8" eb="10">
      <t>ネンド</t>
    </rPh>
    <rPh sb="10" eb="12">
      <t>トチュウ</t>
    </rPh>
    <rPh sb="13" eb="15">
      <t>チュウカン</t>
    </rPh>
    <rPh sb="15" eb="17">
      <t>ケンサ</t>
    </rPh>
    <rPh sb="18" eb="20">
      <t>ジッシ</t>
    </rPh>
    <rPh sb="25" eb="28">
      <t>フテキセツ</t>
    </rPh>
    <rPh sb="29" eb="31">
      <t>ケイヒ</t>
    </rPh>
    <rPh sb="32" eb="34">
      <t>ケイジョウ</t>
    </rPh>
    <rPh sb="39" eb="41">
      <t>バアイ</t>
    </rPh>
    <rPh sb="50" eb="52">
      <t>サクゲン</t>
    </rPh>
    <rPh sb="53" eb="55">
      <t>シジ</t>
    </rPh>
    <phoneticPr fontId="5"/>
  </si>
  <si>
    <t>上記価格交渉等により低コストが実現されていることはもちろん、研修事業全般にわたって当室が細かい指導・監督を行っており、効果の最大化を図っている。</t>
    <rPh sb="0" eb="2">
      <t>ジョウキ</t>
    </rPh>
    <rPh sb="2" eb="4">
      <t>カカク</t>
    </rPh>
    <rPh sb="4" eb="6">
      <t>コウショウ</t>
    </rPh>
    <rPh sb="6" eb="7">
      <t>トウ</t>
    </rPh>
    <rPh sb="15" eb="17">
      <t>ジツゲン</t>
    </rPh>
    <rPh sb="30" eb="32">
      <t>ケンシュウ</t>
    </rPh>
    <rPh sb="32" eb="34">
      <t>ジギョウ</t>
    </rPh>
    <rPh sb="34" eb="36">
      <t>ゼンパン</t>
    </rPh>
    <rPh sb="41" eb="43">
      <t>トウシツ</t>
    </rPh>
    <rPh sb="44" eb="45">
      <t>コマ</t>
    </rPh>
    <rPh sb="47" eb="49">
      <t>シドウ</t>
    </rPh>
    <rPh sb="50" eb="52">
      <t>カントク</t>
    </rPh>
    <rPh sb="53" eb="54">
      <t>オコナ</t>
    </rPh>
    <rPh sb="59" eb="61">
      <t>コウカ</t>
    </rPh>
    <rPh sb="62" eb="65">
      <t>サイダイカ</t>
    </rPh>
    <rPh sb="66" eb="67">
      <t>ハカ</t>
    </rPh>
    <phoneticPr fontId="5"/>
  </si>
  <si>
    <t>見込みを上回る実績を達成。</t>
    <rPh sb="0" eb="2">
      <t>ミコ</t>
    </rPh>
    <rPh sb="4" eb="6">
      <t>ウワマワ</t>
    </rPh>
    <rPh sb="7" eb="9">
      <t>ジッセキ</t>
    </rPh>
    <rPh sb="10" eb="12">
      <t>タッセイ</t>
    </rPh>
    <phoneticPr fontId="5"/>
  </si>
  <si>
    <t>事業の報告書は関係者に配付するとともに、翌年度の事業の改善等に活用。</t>
    <rPh sb="7" eb="10">
      <t>カンケイシャ</t>
    </rPh>
    <rPh sb="11" eb="13">
      <t>ハイフ</t>
    </rPh>
    <phoneticPr fontId="5"/>
  </si>
  <si>
    <t>・研修事業全般にわたって細かい指導・監督を行うが故の、当室の執行コストが課題。
・人材育成は継続的な取組が重要であるため、研修終了後もフォローアップが必要。</t>
    <phoneticPr fontId="5"/>
  </si>
  <si>
    <t>・各プログラムのプログラムマネージャーを集めた会議を定期的に開催することで、効率的な情報伝達に努める。本会議を通じて各プログラム間の連携が促進され、更なる効果の最大化が見込まれる。
・研修受講者の成果や業界の取組状況を確認すべく、事業終了後５年間、フォローアップ調査を実施する。本調査の結果は、翌年度の事業の改善等にも活用する。</t>
    <phoneticPr fontId="5"/>
  </si>
  <si>
    <t>新29-0009</t>
    <rPh sb="0" eb="1">
      <t>シン</t>
    </rPh>
    <phoneticPr fontId="5"/>
  </si>
  <si>
    <t>研修カリキュラムの開発、参加者の募集、研修の実施・見直し</t>
    <rPh sb="0" eb="2">
      <t>ケンシュウ</t>
    </rPh>
    <rPh sb="9" eb="11">
      <t>カイハツ</t>
    </rPh>
    <rPh sb="12" eb="15">
      <t>サンカシャ</t>
    </rPh>
    <rPh sb="16" eb="18">
      <t>ボシュウ</t>
    </rPh>
    <rPh sb="19" eb="21">
      <t>ケンシュウ</t>
    </rPh>
    <rPh sb="22" eb="24">
      <t>ジッシ</t>
    </rPh>
    <rPh sb="25" eb="27">
      <t>ミナオ</t>
    </rPh>
    <phoneticPr fontId="5"/>
  </si>
  <si>
    <t>-</t>
    <phoneticPr fontId="5"/>
  </si>
  <si>
    <t>特定非営利活動法人沖縄地理情報システム協議会</t>
    <rPh sb="0" eb="2">
      <t>トクテイ</t>
    </rPh>
    <rPh sb="2" eb="5">
      <t>ヒエイリ</t>
    </rPh>
    <rPh sb="5" eb="7">
      <t>カツドウ</t>
    </rPh>
    <phoneticPr fontId="5"/>
  </si>
  <si>
    <t>一般社団法人沖縄県測量建設コンサルタンツ協会</t>
    <rPh sb="0" eb="2">
      <t>イッパン</t>
    </rPh>
    <rPh sb="2" eb="4">
      <t>シャダン</t>
    </rPh>
    <rPh sb="4" eb="6">
      <t>ホウジン</t>
    </rPh>
    <phoneticPr fontId="5"/>
  </si>
  <si>
    <t>一般財団法人沖縄観光コンベンションビューロー</t>
    <rPh sb="0" eb="2">
      <t>イッパン</t>
    </rPh>
    <rPh sb="2" eb="4">
      <t>ザイダン</t>
    </rPh>
    <rPh sb="4" eb="6">
      <t>ホウジン</t>
    </rPh>
    <rPh sb="8" eb="10">
      <t>カンコウ</t>
    </rPh>
    <phoneticPr fontId="5"/>
  </si>
  <si>
    <t>一般社団法人沖縄県貿易協会</t>
    <rPh sb="0" eb="2">
      <t>イッパン</t>
    </rPh>
    <rPh sb="2" eb="4">
      <t>シャダン</t>
    </rPh>
    <rPh sb="4" eb="6">
      <t>ホウジン</t>
    </rPh>
    <phoneticPr fontId="5"/>
  </si>
  <si>
    <t>一般社団法人沖縄県食品衛生協会</t>
    <phoneticPr fontId="5"/>
  </si>
  <si>
    <t>沖縄県酒造組合</t>
    <phoneticPr fontId="5"/>
  </si>
  <si>
    <t>沖縄協同青果株式会社</t>
    <rPh sb="6" eb="10">
      <t>カブシキガイシャ</t>
    </rPh>
    <phoneticPr fontId="5"/>
  </si>
  <si>
    <t>一般社団法人重要生活機器連携セキュリティ協議会</t>
    <phoneticPr fontId="5"/>
  </si>
  <si>
    <t>一般社団法人沖縄県ホテル協会</t>
    <rPh sb="0" eb="2">
      <t>イッパン</t>
    </rPh>
    <rPh sb="2" eb="4">
      <t>シャダン</t>
    </rPh>
    <rPh sb="4" eb="6">
      <t>ホウジン</t>
    </rPh>
    <phoneticPr fontId="5"/>
  </si>
  <si>
    <t>株式会社沖縄ＴＬＯ</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</si>
  <si>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</si>
  <si>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</si>
  <si>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</si>
  <si>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</si>
  <si>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職員の人件費等</t>
    <rPh sb="0" eb="2">
      <t>ショクイン</t>
    </rPh>
    <rPh sb="3" eb="6">
      <t>ジンケンヒ</t>
    </rPh>
    <rPh sb="6" eb="7">
      <t>トウ</t>
    </rPh>
    <phoneticPr fontId="5"/>
  </si>
  <si>
    <t>謝金、旅費、印刷製本費等</t>
    <rPh sb="0" eb="2">
      <t>シャキン</t>
    </rPh>
    <rPh sb="3" eb="5">
      <t>リョヒ</t>
    </rPh>
    <rPh sb="6" eb="8">
      <t>インサツ</t>
    </rPh>
    <rPh sb="8" eb="10">
      <t>セイホン</t>
    </rPh>
    <rPh sb="10" eb="11">
      <t>ヒ</t>
    </rPh>
    <rPh sb="11" eb="12">
      <t>トウ</t>
    </rPh>
    <phoneticPr fontId="5"/>
  </si>
  <si>
    <t>再委託費</t>
    <rPh sb="0" eb="3">
      <t>サイイタク</t>
    </rPh>
    <rPh sb="3" eb="4">
      <t>ヒ</t>
    </rPh>
    <phoneticPr fontId="5"/>
  </si>
  <si>
    <t>-</t>
    <phoneticPr fontId="5"/>
  </si>
  <si>
    <t>研修受講者に対して受講後に研修の充実度を測る調査を実施し、平均満足度70％以上を目標とする。</t>
    <phoneticPr fontId="5"/>
  </si>
  <si>
    <t>研修受講者に対して受講後に研修の充実度を測る調査を実施し、その回答における平均満足度</t>
    <phoneticPr fontId="5"/>
  </si>
  <si>
    <t>-</t>
    <phoneticPr fontId="5"/>
  </si>
  <si>
    <t>-</t>
    <phoneticPr fontId="5"/>
  </si>
  <si>
    <t>-</t>
    <phoneticPr fontId="5"/>
  </si>
  <si>
    <t>A.</t>
    <phoneticPr fontId="5"/>
  </si>
  <si>
    <t>-</t>
    <phoneticPr fontId="5"/>
  </si>
  <si>
    <t>-</t>
    <phoneticPr fontId="5"/>
  </si>
  <si>
    <t>-</t>
    <phoneticPr fontId="5"/>
  </si>
  <si>
    <t>不用率は11%である。</t>
    <rPh sb="0" eb="2">
      <t>フヨウ</t>
    </rPh>
    <rPh sb="2" eb="3">
      <t>リツ</t>
    </rPh>
    <phoneticPr fontId="5"/>
  </si>
  <si>
    <t>前年度において成果目標を上回る実績を達成。</t>
    <rPh sb="0" eb="3">
      <t>ゼンネンド</t>
    </rPh>
    <phoneticPr fontId="5"/>
  </si>
  <si>
    <t>166,216/165</t>
    <phoneticPr fontId="5"/>
  </si>
  <si>
    <t>11．沖縄政策の推進</t>
    <rPh sb="3" eb="5">
      <t>オキナワ</t>
    </rPh>
    <rPh sb="5" eb="7">
      <t>セイサク</t>
    </rPh>
    <rPh sb="8" eb="10">
      <t>スイシン</t>
    </rPh>
    <phoneticPr fontId="5"/>
  </si>
  <si>
    <t>①沖縄政策に関する施策の推進</t>
    <rPh sb="1" eb="3">
      <t>オキナワ</t>
    </rPh>
    <rPh sb="3" eb="5">
      <t>セイサク</t>
    </rPh>
    <rPh sb="6" eb="7">
      <t>カン</t>
    </rPh>
    <rPh sb="9" eb="10">
      <t>セ</t>
    </rPh>
    <rPh sb="10" eb="11">
      <t>サク</t>
    </rPh>
    <rPh sb="12" eb="14">
      <t>スイシン</t>
    </rPh>
    <phoneticPr fontId="5"/>
  </si>
  <si>
    <t>沖縄では「観光貧乏」という言葉を耳にする。観光は豊かさをもたらさないという。本土から見れば人件費の安さ、農産品や水産品の低価格が魅力だが、それがかえって沖縄の発展を阻害しているとも言われる。ここに象徴されるように、事業の前提に本土の思惑があって、それが沖縄の現場でのニーズとズレがあるのではないのか。行政の「上から目線」ではなく、実際の沖縄県民の意見を正確に反映する調査をふまえた事業展開はできないものか。</t>
    <rPh sb="0" eb="2">
      <t>オキナワ</t>
    </rPh>
    <rPh sb="5" eb="7">
      <t>カンコウ</t>
    </rPh>
    <rPh sb="7" eb="9">
      <t>ビンボウ</t>
    </rPh>
    <rPh sb="13" eb="15">
      <t>コトバ</t>
    </rPh>
    <rPh sb="16" eb="17">
      <t>ミミ</t>
    </rPh>
    <rPh sb="21" eb="23">
      <t>カンコウ</t>
    </rPh>
    <rPh sb="24" eb="25">
      <t>ユタ</t>
    </rPh>
    <rPh sb="38" eb="40">
      <t>ホンド</t>
    </rPh>
    <rPh sb="42" eb="43">
      <t>ミ</t>
    </rPh>
    <rPh sb="45" eb="48">
      <t>ジンケンヒ</t>
    </rPh>
    <rPh sb="49" eb="50">
      <t>ヤス</t>
    </rPh>
    <rPh sb="52" eb="55">
      <t>ノウサンヒン</t>
    </rPh>
    <rPh sb="56" eb="59">
      <t>スイサンヒン</t>
    </rPh>
    <rPh sb="60" eb="63">
      <t>テイカカク</t>
    </rPh>
    <rPh sb="64" eb="66">
      <t>ミリョク</t>
    </rPh>
    <rPh sb="76" eb="78">
      <t>オキナワ</t>
    </rPh>
    <rPh sb="79" eb="81">
      <t>ハッテン</t>
    </rPh>
    <rPh sb="82" eb="84">
      <t>ソガイ</t>
    </rPh>
    <rPh sb="90" eb="91">
      <t>イ</t>
    </rPh>
    <rPh sb="98" eb="100">
      <t>ショウチョウ</t>
    </rPh>
    <rPh sb="107" eb="109">
      <t>ジギョウ</t>
    </rPh>
    <rPh sb="110" eb="112">
      <t>ゼンテイ</t>
    </rPh>
    <rPh sb="113" eb="115">
      <t>ホンド</t>
    </rPh>
    <rPh sb="116" eb="118">
      <t>オモワク</t>
    </rPh>
    <rPh sb="126" eb="128">
      <t>オキナワ</t>
    </rPh>
    <rPh sb="129" eb="131">
      <t>ゲンバ</t>
    </rPh>
    <rPh sb="150" eb="152">
      <t>ギョウセイ</t>
    </rPh>
    <rPh sb="154" eb="155">
      <t>ウエ</t>
    </rPh>
    <rPh sb="157" eb="159">
      <t>メセン</t>
    </rPh>
    <rPh sb="165" eb="167">
      <t>ジッサイ</t>
    </rPh>
    <rPh sb="168" eb="170">
      <t>オキナワ</t>
    </rPh>
    <rPh sb="170" eb="172">
      <t>ケンミン</t>
    </rPh>
    <rPh sb="173" eb="175">
      <t>イケン</t>
    </rPh>
    <rPh sb="176" eb="178">
      <t>セイカク</t>
    </rPh>
    <rPh sb="179" eb="181">
      <t>ハンエイ</t>
    </rPh>
    <rPh sb="183" eb="185">
      <t>チョウサ</t>
    </rPh>
    <rPh sb="190" eb="192">
      <t>ジギョウ</t>
    </rPh>
    <rPh sb="192" eb="194">
      <t>テンカイ</t>
    </rPh>
    <phoneticPr fontId="5"/>
  </si>
  <si>
    <t>外部有識者の所見を踏まえ、当該事業について、多角的な観点から検証するなど、より一層事業の有効性・効率性・成果について適切かつ的確に検証するべき。</t>
    <phoneticPr fontId="5"/>
  </si>
  <si>
    <t>　沖縄県では、リーディング産業である観光業や情報通信産業を中心に企業集積が進んでおり、経済も好調に推移しているものの、失業率や一人当たりの県民所得は未だ全国最下位で、労働生産性は全国平均の８割に満たない。沖縄県経済の更なる発展のためには、リーディング産業の高度化・多様化を促進するとともに、ものづくり産業等の基盤産業の底上げ等が不可欠。本事業では、沖縄の産業全体の生産性向上に向けて、各業界に必要な専門的知識・技能を有し、企業の成長を牽引する中核人材を育成することを目的とする。</t>
    <phoneticPr fontId="5"/>
  </si>
  <si>
    <t>　業界ごとに、業界団体、企業、専門家等で構成される実行委員会を設け、求める人材像や必要な専門的知識・技能を検討する。検討内容を踏まえ、人材育成カリキュラムを開発し、県内企業を対象に研修を実施する。</t>
    <phoneticPr fontId="5"/>
  </si>
  <si>
    <t>333,436/440</t>
    <phoneticPr fontId="5"/>
  </si>
  <si>
    <t>-</t>
    <phoneticPr fontId="5"/>
  </si>
  <si>
    <t>本事業は、沖縄の産業全体の生産性向上に向けて、各業界に必要な専門的知識・技能を有し、企業の成長を牽引する中核人材を育成することを目的としたものであり、業界ごとに、業界団体、企業、専門家等で構成される実行委員会を設け、求める人材像や必要な専門的知識・技能を検討し、その内容を踏まえて人材育成カリキュラムを開発、県内企業を対象に研修を実施している。
引き続き、事業の有効性・効率性・成果について適切かつ的確に検証し、予算の効率的執行に努めてまいりたい。</t>
    <rPh sb="0" eb="1">
      <t>ホン</t>
    </rPh>
    <rPh sb="1" eb="3">
      <t>ジギョウ</t>
    </rPh>
    <rPh sb="5" eb="7">
      <t>オキナワ</t>
    </rPh>
    <rPh sb="8" eb="10">
      <t>サンギョウ</t>
    </rPh>
    <rPh sb="10" eb="12">
      <t>ゼンタイ</t>
    </rPh>
    <rPh sb="13" eb="16">
      <t>セイサンセイ</t>
    </rPh>
    <rPh sb="16" eb="18">
      <t>コウジョウ</t>
    </rPh>
    <rPh sb="19" eb="20">
      <t>ム</t>
    </rPh>
    <rPh sb="173" eb="174">
      <t>ヒ</t>
    </rPh>
    <rPh sb="175" eb="176">
      <t>ツヅ</t>
    </rPh>
    <phoneticPr fontId="5"/>
  </si>
  <si>
    <t>新29-0011</t>
    <rPh sb="0" eb="1">
      <t>シン</t>
    </rPh>
    <phoneticPr fontId="5"/>
  </si>
  <si>
    <r>
      <rPr>
        <sz val="11"/>
        <rFont val="ＭＳ Ｐゴシック"/>
        <family val="3"/>
        <charset val="128"/>
      </rPr>
      <t>326,765/382</t>
    </r>
    <phoneticPr fontId="5"/>
  </si>
  <si>
    <t>A.特定非営利活動法人沖縄地理情報システム協議会</t>
    <rPh sb="2" eb="4">
      <t>トクテイ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</si>
</sst>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3" fillId="3" borderId="66" xfId="0" applyFont="1" applyFill="1" applyBorder="1" applyAlignment="1">
      <alignment vertical="center" textRotation="255"/>
    </xf>
    <xf numFmtId="0" fontId="30" fillId="5" borderId="11"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0" fillId="5" borderId="2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34"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5" xfId="0" applyNumberFormat="1" applyFont="1" applyFill="1" applyBorder="1" applyAlignment="1" applyProtection="1">
      <alignment horizontal="center" vertical="center" shrinkToFit="1"/>
      <protection locked="0"/>
    </xf>
    <xf numFmtId="0" fontId="30" fillId="2" borderId="63"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9"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177" fontId="30" fillId="5" borderId="40" xfId="0" applyNumberFormat="1" applyFont="1" applyFill="1" applyBorder="1" applyAlignment="1" applyProtection="1">
      <alignment horizontal="center" vertical="center" shrinkToFit="1"/>
      <protection locked="0"/>
    </xf>
    <xf numFmtId="177" fontId="30" fillId="5" borderId="41" xfId="0" applyNumberFormat="1" applyFont="1" applyFill="1" applyBorder="1" applyAlignment="1" applyProtection="1">
      <alignment horizontal="center" vertical="center" shrinkToFit="1"/>
      <protection locked="0"/>
    </xf>
    <xf numFmtId="0" fontId="30" fillId="6" borderId="4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177" fontId="30" fillId="5" borderId="26" xfId="0" applyNumberFormat="1" applyFont="1" applyFill="1" applyBorder="1" applyAlignment="1" applyProtection="1">
      <alignment horizontal="center" vertical="center" shrinkToFit="1"/>
      <protection locked="0"/>
    </xf>
    <xf numFmtId="0" fontId="30" fillId="2" borderId="141" xfId="0" applyFont="1" applyFill="1" applyBorder="1" applyAlignment="1">
      <alignment horizontal="center" vertical="center"/>
    </xf>
    <xf numFmtId="0" fontId="30" fillId="2" borderId="129"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41" xfId="0" applyFont="1" applyFill="1" applyBorder="1" applyAlignment="1">
      <alignment horizontal="center" vertical="center"/>
    </xf>
    <xf numFmtId="0" fontId="30" fillId="3" borderId="42" xfId="0" applyFont="1" applyFill="1" applyBorder="1" applyAlignment="1">
      <alignment horizontal="center" vertical="center"/>
    </xf>
    <xf numFmtId="180" fontId="30" fillId="0" borderId="16" xfId="0" applyNumberFormat="1" applyFont="1" applyFill="1" applyBorder="1" applyAlignment="1" applyProtection="1">
      <alignment horizontal="center" vertical="center" shrinkToFit="1"/>
      <protection locked="0"/>
    </xf>
    <xf numFmtId="180" fontId="30" fillId="0" borderId="17" xfId="0" applyNumberFormat="1" applyFont="1" applyFill="1" applyBorder="1" applyAlignment="1" applyProtection="1">
      <alignment horizontal="center" vertical="center" shrinkToFit="1"/>
      <protection locked="0"/>
    </xf>
    <xf numFmtId="0" fontId="30" fillId="3" borderId="63"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89" xfId="0" applyFont="1" applyFill="1" applyBorder="1" applyAlignment="1">
      <alignment horizontal="center" vertical="center"/>
    </xf>
    <xf numFmtId="0" fontId="30" fillId="6" borderId="0" xfId="0" applyFont="1" applyFill="1" applyBorder="1" applyAlignment="1">
      <alignment horizontal="center" vertical="center" wrapText="1"/>
    </xf>
    <xf numFmtId="0" fontId="30" fillId="6" borderId="2" xfId="0" applyFont="1" applyFill="1" applyBorder="1" applyAlignment="1">
      <alignment horizontal="center" vertical="center" wrapText="1"/>
    </xf>
    <xf numFmtId="180" fontId="30" fillId="5" borderId="16" xfId="0" applyNumberFormat="1" applyFont="1" applyFill="1" applyBorder="1" applyAlignment="1" applyProtection="1">
      <alignment horizontal="center" vertical="center" shrinkToFit="1"/>
      <protection locked="0"/>
    </xf>
    <xf numFmtId="180" fontId="30" fillId="5" borderId="17" xfId="0" applyNumberFormat="1" applyFont="1" applyFill="1" applyBorder="1" applyAlignment="1" applyProtection="1">
      <alignment horizontal="center" vertical="center" shrinkToFit="1"/>
      <protection locked="0"/>
    </xf>
    <xf numFmtId="0" fontId="30" fillId="6" borderId="17" xfId="0" applyFont="1" applyFill="1" applyBorder="1" applyAlignment="1">
      <alignment horizontal="center" vertical="center"/>
    </xf>
    <xf numFmtId="0" fontId="30" fillId="6" borderId="3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0" fillId="2" borderId="155" xfId="0" applyFont="1" applyFill="1" applyBorder="1" applyAlignment="1">
      <alignment horizontal="center" vertical="center"/>
    </xf>
    <xf numFmtId="0" fontId="30" fillId="2" borderId="82" xfId="0" applyFont="1" applyFill="1" applyBorder="1" applyAlignment="1">
      <alignment horizontal="center" vertical="center"/>
    </xf>
    <xf numFmtId="0" fontId="30" fillId="2" borderId="154" xfId="0" applyFont="1" applyFill="1" applyBorder="1" applyAlignment="1">
      <alignment horizontal="center" vertical="center"/>
    </xf>
    <xf numFmtId="0" fontId="30" fillId="2" borderId="167" xfId="0" applyFont="1" applyFill="1" applyBorder="1" applyAlignment="1">
      <alignment horizontal="center" vertical="center"/>
    </xf>
    <xf numFmtId="0" fontId="30" fillId="6" borderId="82" xfId="0" applyFont="1" applyFill="1" applyBorder="1" applyAlignment="1">
      <alignment horizontal="center" vertical="center"/>
    </xf>
    <xf numFmtId="0" fontId="3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9"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0" fillId="0" borderId="11" xfId="0" applyNumberFormat="1" applyFont="1" applyFill="1" applyBorder="1" applyAlignment="1" applyProtection="1">
      <alignment horizontal="center" vertical="center" shrinkToFit="1"/>
      <protection locked="0"/>
    </xf>
    <xf numFmtId="0" fontId="30" fillId="2" borderId="40" xfId="0" applyFont="1" applyFill="1" applyBorder="1" applyAlignment="1">
      <alignment horizontal="center" vertical="center"/>
    </xf>
    <xf numFmtId="0" fontId="30" fillId="2" borderId="41" xfId="0" applyFont="1" applyFill="1" applyBorder="1" applyAlignment="1">
      <alignment horizontal="center" vertical="center"/>
    </xf>
    <xf numFmtId="0" fontId="30" fillId="2" borderId="42" xfId="0" applyFont="1" applyFill="1" applyBorder="1" applyAlignment="1">
      <alignment horizontal="center" vertical="center"/>
    </xf>
    <xf numFmtId="0" fontId="30" fillId="0" borderId="38" xfId="0" applyFont="1" applyBorder="1" applyAlignment="1">
      <alignment horizontal="center" vertical="center"/>
    </xf>
    <xf numFmtId="0" fontId="30" fillId="0" borderId="99" xfId="0" applyFont="1" applyBorder="1" applyAlignment="1">
      <alignment horizontal="center" vertical="center"/>
    </xf>
    <xf numFmtId="0" fontId="30" fillId="0" borderId="76" xfId="0" applyFont="1" applyBorder="1" applyAlignment="1">
      <alignment horizontal="center" vertical="center"/>
    </xf>
    <xf numFmtId="0" fontId="30" fillId="0" borderId="100" xfId="0" applyFont="1" applyBorder="1" applyAlignment="1">
      <alignment horizontal="center" vertical="center"/>
    </xf>
    <xf numFmtId="0" fontId="30" fillId="0" borderId="150" xfId="0" applyFont="1" applyBorder="1" applyAlignment="1">
      <alignment horizontal="center" vertical="center"/>
    </xf>
    <xf numFmtId="0" fontId="30" fillId="0" borderId="151" xfId="0" applyFont="1" applyBorder="1" applyAlignment="1">
      <alignment horizontal="center" vertical="center"/>
    </xf>
    <xf numFmtId="0" fontId="30" fillId="0" borderId="152" xfId="0" applyFont="1" applyBorder="1" applyAlignment="1">
      <alignment horizontal="center" vertical="center"/>
    </xf>
    <xf numFmtId="0" fontId="30" fillId="0" borderId="12"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2" fillId="2" borderId="24"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30" fillId="5" borderId="41" xfId="0" applyFont="1" applyFill="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wrapText="1" shrinkToFit="1"/>
    </xf>
    <xf numFmtId="0" fontId="32" fillId="2" borderId="26" xfId="0" applyFont="1" applyFill="1" applyBorder="1" applyAlignment="1">
      <alignment horizontal="center" vertical="center" wrapText="1" shrinkToFit="1"/>
    </xf>
    <xf numFmtId="0" fontId="30" fillId="6" borderId="99" xfId="0" applyFont="1" applyFill="1" applyBorder="1" applyAlignment="1">
      <alignment horizontal="center" vertical="center"/>
    </xf>
    <xf numFmtId="0" fontId="30" fillId="6" borderId="76" xfId="0" applyFont="1" applyFill="1" applyBorder="1" applyAlignment="1">
      <alignment horizontal="center" vertical="center"/>
    </xf>
    <xf numFmtId="0" fontId="3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31" fillId="3" borderId="44"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46" xfId="0" applyFont="1" applyFill="1" applyBorder="1" applyAlignment="1">
      <alignment horizontal="center" vertical="center" wrapText="1"/>
    </xf>
    <xf numFmtId="0" fontId="31" fillId="3" borderId="47"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30" fillId="0" borderId="11" xfId="0" applyFont="1" applyBorder="1" applyAlignment="1">
      <alignment horizontal="center" vertical="center"/>
    </xf>
    <xf numFmtId="0" fontId="30" fillId="5" borderId="88" xfId="0" applyFont="1" applyFill="1" applyBorder="1" applyAlignment="1" applyProtection="1">
      <alignment horizontal="center" vertical="center" wrapText="1"/>
    </xf>
    <xf numFmtId="0" fontId="30" fillId="5" borderId="91" xfId="0" applyFont="1" applyFill="1" applyBorder="1" applyAlignment="1" applyProtection="1">
      <alignment horizontal="center" vertical="center" wrapText="1"/>
    </xf>
    <xf numFmtId="0" fontId="30" fillId="5" borderId="40" xfId="0" applyFont="1" applyFill="1" applyBorder="1" applyAlignment="1" applyProtection="1">
      <alignment horizontal="left" vertical="center" wrapText="1" shrinkToFit="1"/>
      <protection locked="0"/>
    </xf>
    <xf numFmtId="0" fontId="30" fillId="5" borderId="41" xfId="0" applyFont="1" applyFill="1" applyBorder="1" applyAlignment="1" applyProtection="1">
      <alignment horizontal="left" vertical="center" wrapText="1" shrinkToFit="1"/>
      <protection locked="0"/>
    </xf>
    <xf numFmtId="0" fontId="30" fillId="5" borderId="62" xfId="0" applyFont="1" applyFill="1" applyBorder="1" applyAlignment="1" applyProtection="1">
      <alignment horizontal="left" vertical="center" wrapText="1" shrinkToFit="1"/>
      <protection locked="0"/>
    </xf>
    <xf numFmtId="0" fontId="30" fillId="5" borderId="63" xfId="0" applyFont="1" applyFill="1" applyBorder="1" applyAlignment="1" applyProtection="1">
      <alignment horizontal="left" vertical="center" wrapText="1" shrinkToFit="1"/>
      <protection locked="0"/>
    </xf>
    <xf numFmtId="0" fontId="30" fillId="5" borderId="0" xfId="0" applyFont="1" applyFill="1" applyBorder="1" applyAlignment="1" applyProtection="1">
      <alignment horizontal="left" vertical="center" wrapText="1" shrinkToFit="1"/>
      <protection locked="0"/>
    </xf>
    <xf numFmtId="0" fontId="30" fillId="5" borderId="2" xfId="0" applyFont="1" applyFill="1" applyBorder="1" applyAlignment="1" applyProtection="1">
      <alignment horizontal="left" vertical="center" wrapText="1" shrinkToFit="1"/>
      <protection locked="0"/>
    </xf>
    <xf numFmtId="0" fontId="30" fillId="5" borderId="16" xfId="0" applyFont="1" applyFill="1" applyBorder="1" applyAlignment="1" applyProtection="1">
      <alignment horizontal="left" vertical="center" wrapText="1" shrinkToFit="1"/>
      <protection locked="0"/>
    </xf>
    <xf numFmtId="0" fontId="30" fillId="5" borderId="17" xfId="0" applyFont="1" applyFill="1" applyBorder="1" applyAlignment="1" applyProtection="1">
      <alignment horizontal="left" vertical="center" wrapText="1" shrinkToFit="1"/>
      <protection locked="0"/>
    </xf>
    <xf numFmtId="0" fontId="30" fillId="5" borderId="31" xfId="0" applyFont="1" applyFill="1" applyBorder="1" applyAlignment="1" applyProtection="1">
      <alignment horizontal="left" vertical="center" wrapText="1" shrinkToFit="1"/>
      <protection locked="0"/>
    </xf>
    <xf numFmtId="0" fontId="31" fillId="2" borderId="144" xfId="0" applyFont="1" applyFill="1" applyBorder="1" applyAlignment="1">
      <alignment horizontal="center" vertical="center" wrapText="1"/>
    </xf>
    <xf numFmtId="0" fontId="31" fillId="2" borderId="145" xfId="0" applyFont="1" applyFill="1" applyBorder="1" applyAlignment="1">
      <alignment horizontal="center" vertical="center"/>
    </xf>
    <xf numFmtId="0" fontId="31" fillId="2" borderId="166" xfId="0" applyFont="1" applyFill="1" applyBorder="1" applyAlignment="1">
      <alignment horizontal="center" vertical="center"/>
    </xf>
    <xf numFmtId="0" fontId="31" fillId="2" borderId="35" xfId="0" applyFont="1" applyFill="1" applyBorder="1" applyAlignment="1">
      <alignment horizontal="center" vertical="center" wrapText="1"/>
    </xf>
    <xf numFmtId="0" fontId="31" fillId="2" borderId="11" xfId="0" applyFont="1" applyFill="1" applyBorder="1" applyAlignment="1">
      <alignment horizontal="center" vertical="center"/>
    </xf>
    <xf numFmtId="0" fontId="31" fillId="2" borderId="36"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2" xfId="0" applyFont="1" applyFill="1" applyBorder="1" applyAlignment="1">
      <alignment horizontal="left" vertical="center" wrapText="1"/>
    </xf>
    <xf numFmtId="0" fontId="34" fillId="6" borderId="148"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0" fillId="5" borderId="73"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89" xfId="0" applyFont="1" applyFill="1" applyBorder="1" applyAlignment="1" applyProtection="1">
      <alignment horizontal="left" vertical="center" wrapText="1"/>
      <protection locked="0"/>
    </xf>
    <xf numFmtId="0" fontId="30" fillId="5" borderId="66" xfId="0" applyFont="1" applyFill="1" applyBorder="1" applyAlignment="1" applyProtection="1">
      <alignment horizontal="left" vertical="center" wrapText="1"/>
      <protection locked="0"/>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31" fillId="6" borderId="0" xfId="0"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0" fillId="6" borderId="1" xfId="0" applyFont="1" applyFill="1" applyBorder="1" applyAlignment="1">
      <alignment horizontal="center" vertical="center"/>
    </xf>
    <xf numFmtId="0" fontId="30" fillId="6" borderId="89" xfId="0" applyFont="1" applyFill="1" applyBorder="1" applyAlignment="1">
      <alignment horizontal="center" vertical="center"/>
    </xf>
    <xf numFmtId="0" fontId="30" fillId="6" borderId="66" xfId="0" applyFont="1" applyFill="1" applyBorder="1" applyAlignment="1">
      <alignment horizontal="center" vertical="center"/>
    </xf>
    <xf numFmtId="0" fontId="3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0" fillId="6" borderId="155" xfId="0" applyFont="1" applyFill="1" applyBorder="1" applyAlignment="1">
      <alignment horizontal="center" vertical="center"/>
    </xf>
    <xf numFmtId="0" fontId="30" fillId="6" borderId="154" xfId="0" applyFont="1" applyFill="1" applyBorder="1" applyAlignment="1">
      <alignment horizontal="center" vertical="center"/>
    </xf>
    <xf numFmtId="0" fontId="3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0" fillId="6" borderId="63" xfId="0" applyFont="1" applyFill="1" applyBorder="1" applyAlignment="1">
      <alignment horizontal="center" vertical="center"/>
    </xf>
    <xf numFmtId="0" fontId="30" fillId="0" borderId="119" xfId="0" applyFont="1" applyBorder="1" applyAlignment="1">
      <alignment horizontal="center" vertical="center"/>
    </xf>
    <xf numFmtId="0" fontId="30" fillId="0" borderId="120" xfId="0" applyFont="1" applyBorder="1" applyAlignment="1">
      <alignment horizontal="center" vertical="center"/>
    </xf>
    <xf numFmtId="0" fontId="3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0" fillId="3" borderId="155" xfId="0" applyFont="1" applyFill="1" applyBorder="1" applyAlignment="1">
      <alignment horizontal="center" vertical="center"/>
    </xf>
    <xf numFmtId="0" fontId="30" fillId="3" borderId="82" xfId="0" applyFont="1" applyFill="1" applyBorder="1" applyAlignment="1">
      <alignment horizontal="center" vertical="center"/>
    </xf>
    <xf numFmtId="0" fontId="30" fillId="3" borderId="154" xfId="0" applyFont="1" applyFill="1" applyBorder="1" applyAlignment="1">
      <alignment horizontal="center" vertical="center"/>
    </xf>
    <xf numFmtId="0" fontId="31" fillId="2" borderId="123" xfId="0" applyFont="1" applyFill="1" applyBorder="1" applyAlignment="1">
      <alignment horizontal="center" vertical="center" wrapText="1"/>
    </xf>
    <xf numFmtId="0" fontId="31" fillId="2" borderId="129" xfId="0" applyFont="1" applyFill="1" applyBorder="1" applyAlignment="1">
      <alignment horizontal="center" vertical="center"/>
    </xf>
    <xf numFmtId="0" fontId="31" fillId="2" borderId="159" xfId="0" applyFont="1" applyFill="1" applyBorder="1" applyAlignment="1">
      <alignment horizontal="center" vertical="center"/>
    </xf>
    <xf numFmtId="0" fontId="31" fillId="2" borderId="117" xfId="0" applyFont="1" applyFill="1" applyBorder="1" applyAlignment="1">
      <alignment horizontal="center" vertical="center"/>
    </xf>
    <xf numFmtId="0" fontId="31" fillId="2" borderId="94" xfId="0" applyFont="1" applyFill="1" applyBorder="1" applyAlignment="1">
      <alignment horizontal="center" vertical="center"/>
    </xf>
    <xf numFmtId="0" fontId="31" fillId="2" borderId="118" xfId="0" applyFont="1" applyFill="1" applyBorder="1" applyAlignment="1">
      <alignment horizontal="center" vertical="center"/>
    </xf>
    <xf numFmtId="0" fontId="3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2" fillId="0" borderId="12"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30" fillId="0" borderId="41"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5" fillId="2" borderId="24" xfId="0" applyFont="1" applyFill="1" applyBorder="1" applyAlignment="1">
      <alignment horizontal="center" vertical="center" wrapText="1"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30" fillId="6" borderId="24" xfId="0" applyFont="1" applyFill="1" applyBorder="1" applyAlignment="1">
      <alignment horizontal="center" vertical="center"/>
    </xf>
    <xf numFmtId="0" fontId="30" fillId="6" borderId="25" xfId="0" applyFont="1" applyFill="1" applyBorder="1" applyAlignment="1">
      <alignment horizontal="center" vertical="center"/>
    </xf>
    <xf numFmtId="0" fontId="3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0" fillId="0" borderId="75" xfId="0" applyFont="1" applyFill="1" applyBorder="1" applyAlignment="1" applyProtection="1">
      <alignment vertical="center" textRotation="255" wrapText="1"/>
      <protection locked="0"/>
    </xf>
    <xf numFmtId="0" fontId="30" fillId="0" borderId="76" xfId="0" applyFont="1" applyBorder="1" applyAlignment="1" applyProtection="1">
      <alignment vertical="center" textRotation="255" wrapText="1"/>
      <protection locked="0"/>
    </xf>
    <xf numFmtId="0" fontId="30" fillId="0" borderId="77" xfId="0" applyFont="1" applyBorder="1" applyAlignment="1" applyProtection="1">
      <alignment vertical="center" textRotation="255" wrapText="1"/>
      <protection locked="0"/>
    </xf>
    <xf numFmtId="0" fontId="30" fillId="5" borderId="42" xfId="0" applyFont="1" applyFill="1" applyBorder="1" applyAlignment="1" applyProtection="1">
      <alignment horizontal="left" vertical="center" wrapText="1" shrinkToFit="1"/>
      <protection locked="0"/>
    </xf>
    <xf numFmtId="0" fontId="30" fillId="5" borderId="89"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6" borderId="24" xfId="0" applyFont="1" applyFill="1" applyBorder="1" applyAlignment="1">
      <alignment horizontal="center" vertical="center" shrinkToFit="1"/>
    </xf>
    <xf numFmtId="0" fontId="30" fillId="6" borderId="25" xfId="0" applyFont="1" applyFill="1" applyBorder="1" applyAlignment="1">
      <alignment horizontal="center" vertical="center" shrinkToFit="1"/>
    </xf>
    <xf numFmtId="0" fontId="3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0" fillId="6" borderId="40" xfId="0" applyFont="1" applyFill="1" applyBorder="1" applyAlignment="1">
      <alignment horizontal="center" vertical="center"/>
    </xf>
    <xf numFmtId="0" fontId="30" fillId="6" borderId="41" xfId="0" applyFont="1" applyFill="1" applyBorder="1" applyAlignment="1">
      <alignment horizontal="center" vertical="center"/>
    </xf>
    <xf numFmtId="0" fontId="30" fillId="6" borderId="42"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3" fillId="3" borderId="132" xfId="0" applyFont="1" applyFill="1" applyBorder="1" applyAlignment="1">
      <alignment horizontal="center" vertical="center" textRotation="255"/>
    </xf>
    <xf numFmtId="0" fontId="33" fillId="3" borderId="133" xfId="0" applyFont="1" applyFill="1" applyBorder="1" applyAlignment="1">
      <alignment horizontal="center" vertical="center" textRotation="255"/>
    </xf>
    <xf numFmtId="0" fontId="33"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0" fillId="5" borderId="24"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3" borderId="24" xfId="0" applyFont="1" applyFill="1" applyBorder="1" applyAlignment="1">
      <alignment horizontal="center" vertical="center" shrinkToFit="1"/>
    </xf>
    <xf numFmtId="0" fontId="30" fillId="3" borderId="25"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6" borderId="73" xfId="0" applyFont="1" applyFill="1" applyBorder="1" applyAlignment="1">
      <alignment horizontal="center" vertical="center"/>
    </xf>
    <xf numFmtId="0" fontId="30" fillId="5" borderId="11" xfId="0" applyFont="1" applyFill="1" applyBorder="1" applyAlignment="1" applyProtection="1">
      <alignment horizontal="center" vertical="center" shrinkToFit="1"/>
      <protection locked="0"/>
    </xf>
    <xf numFmtId="0" fontId="30" fillId="5" borderId="11" xfId="0" applyFont="1" applyFill="1" applyBorder="1" applyAlignment="1" applyProtection="1">
      <alignment horizontal="left" vertical="center" wrapText="1"/>
      <protection locked="0"/>
    </xf>
    <xf numFmtId="49" fontId="30" fillId="0" borderId="130" xfId="0" applyNumberFormat="1" applyFont="1" applyFill="1" applyBorder="1" applyAlignment="1" applyProtection="1">
      <alignment horizontal="center" vertical="center" shrinkToFit="1"/>
      <protection locked="0"/>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0" fillId="5" borderId="38" xfId="0" applyFont="1" applyFill="1" applyBorder="1" applyAlignment="1" applyProtection="1">
      <alignment horizontal="center" vertical="center" shrinkToFit="1"/>
      <protection locked="0"/>
    </xf>
    <xf numFmtId="0" fontId="30" fillId="5" borderId="38" xfId="0" applyFont="1" applyFill="1" applyBorder="1" applyAlignment="1">
      <alignment horizontal="center" vertical="center"/>
    </xf>
    <xf numFmtId="0" fontId="30" fillId="0" borderId="24"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5" borderId="41" xfId="0" applyFont="1" applyFill="1" applyBorder="1" applyAlignment="1" applyProtection="1">
      <alignment horizontal="left" vertical="center"/>
      <protection locked="0"/>
    </xf>
    <xf numFmtId="0" fontId="30" fillId="5" borderId="42"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protection locked="0"/>
    </xf>
    <xf numFmtId="0" fontId="30" fillId="5" borderId="89" xfId="0" applyFont="1" applyFill="1" applyBorder="1" applyAlignment="1" applyProtection="1">
      <alignment horizontal="left" vertical="center"/>
      <protection locked="0"/>
    </xf>
    <xf numFmtId="0" fontId="30" fillId="5" borderId="17" xfId="0" applyFont="1" applyFill="1" applyBorder="1" applyAlignment="1" applyProtection="1">
      <alignment horizontal="left" vertical="center"/>
      <protection locked="0"/>
    </xf>
    <xf numFmtId="0" fontId="30" fillId="5" borderId="18" xfId="0" applyFont="1" applyFill="1" applyBorder="1" applyAlignment="1" applyProtection="1">
      <alignment horizontal="left" vertical="center"/>
      <protection locked="0"/>
    </xf>
    <xf numFmtId="0" fontId="30" fillId="3" borderId="16" xfId="0" applyFont="1" applyFill="1" applyBorder="1" applyAlignment="1">
      <alignment horizontal="center" vertical="center"/>
    </xf>
    <xf numFmtId="0" fontId="30" fillId="5" borderId="6" xfId="0" applyFont="1" applyFill="1" applyBorder="1" applyAlignment="1" applyProtection="1">
      <alignment horizontal="left" vertical="center" wrapText="1"/>
      <protection locked="0"/>
    </xf>
    <xf numFmtId="0" fontId="30" fillId="5" borderId="7" xfId="0" applyFont="1" applyFill="1" applyBorder="1" applyAlignment="1" applyProtection="1">
      <alignment horizontal="left" vertical="center" wrapText="1"/>
      <protection locked="0"/>
    </xf>
    <xf numFmtId="0" fontId="30" fillId="5" borderId="149" xfId="0" applyFont="1" applyFill="1" applyBorder="1" applyAlignment="1" applyProtection="1">
      <alignment horizontal="left" vertical="center" wrapText="1"/>
      <protection locked="0"/>
    </xf>
    <xf numFmtId="0" fontId="30" fillId="5" borderId="142" xfId="0" applyFont="1" applyFill="1" applyBorder="1" applyAlignment="1">
      <alignment horizontal="center" vertical="center"/>
    </xf>
    <xf numFmtId="0" fontId="30" fillId="5" borderId="131" xfId="0" applyFont="1" applyFill="1" applyBorder="1" applyAlignment="1">
      <alignment horizontal="center" vertical="center"/>
    </xf>
    <xf numFmtId="0" fontId="30" fillId="5" borderId="161" xfId="0" applyFont="1" applyFill="1" applyBorder="1" applyAlignment="1">
      <alignment horizontal="center" vertical="center"/>
    </xf>
    <xf numFmtId="0" fontId="30" fillId="5" borderId="162" xfId="0" applyFont="1" applyFill="1" applyBorder="1" applyAlignment="1">
      <alignment horizontal="center" vertical="center"/>
    </xf>
    <xf numFmtId="0" fontId="30" fillId="5" borderId="163" xfId="0" applyFont="1" applyFill="1" applyBorder="1" applyAlignment="1">
      <alignment horizontal="center" vertical="center"/>
    </xf>
    <xf numFmtId="0" fontId="30" fillId="5" borderId="119" xfId="0" applyFont="1" applyFill="1" applyBorder="1" applyAlignment="1">
      <alignment horizontal="center" vertical="center"/>
    </xf>
    <xf numFmtId="0" fontId="30" fillId="5" borderId="120" xfId="0" applyFont="1" applyFill="1" applyBorder="1" applyAlignment="1">
      <alignment horizontal="center" vertical="center"/>
    </xf>
    <xf numFmtId="0" fontId="30" fillId="5" borderId="121" xfId="0" applyFont="1" applyFill="1" applyBorder="1" applyAlignment="1">
      <alignment horizontal="center" vertical="center"/>
    </xf>
    <xf numFmtId="0" fontId="31" fillId="6" borderId="123" xfId="0" applyFont="1" applyFill="1" applyBorder="1" applyAlignment="1">
      <alignment horizontal="center" vertical="center" wrapText="1"/>
    </xf>
    <xf numFmtId="0" fontId="31" fillId="6" borderId="129" xfId="0" applyFont="1" applyFill="1" applyBorder="1" applyAlignment="1">
      <alignment horizontal="center" vertical="center" wrapText="1"/>
    </xf>
    <xf numFmtId="0" fontId="32" fillId="2" borderId="40" xfId="0" applyFont="1" applyFill="1" applyBorder="1" applyAlignment="1">
      <alignment horizontal="center" vertical="center" wrapText="1" shrinkToFit="1"/>
    </xf>
    <xf numFmtId="0" fontId="30" fillId="0" borderId="41" xfId="0" applyFont="1" applyBorder="1" applyAlignment="1">
      <alignment horizontal="center" vertical="center" shrinkToFit="1"/>
    </xf>
    <xf numFmtId="0" fontId="30" fillId="0" borderId="42" xfId="0" applyFont="1" applyBorder="1" applyAlignment="1">
      <alignment horizontal="center" vertical="center" shrinkToFit="1"/>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shrinkToFit="1"/>
      <protection locked="0"/>
    </xf>
    <xf numFmtId="177" fontId="30" fillId="0" borderId="76" xfId="0" applyNumberFormat="1" applyFont="1" applyFill="1" applyBorder="1" applyAlignment="1" applyProtection="1">
      <alignment horizontal="center" vertical="center" shrinkToFit="1"/>
      <protection locked="0"/>
    </xf>
    <xf numFmtId="177" fontId="30" fillId="5" borderId="99" xfId="0" applyNumberFormat="1" applyFont="1" applyFill="1" applyBorder="1" applyAlignment="1" applyProtection="1">
      <alignment horizontal="center" vertical="center" shrinkToFit="1"/>
      <protection locked="0"/>
    </xf>
    <xf numFmtId="177" fontId="30" fillId="5" borderId="76" xfId="0" applyNumberFormat="1" applyFont="1" applyFill="1" applyBorder="1" applyAlignment="1" applyProtection="1">
      <alignment horizontal="center" vertical="center" shrinkToFit="1"/>
      <protection locked="0"/>
    </xf>
    <xf numFmtId="177" fontId="30" fillId="5" borderId="100"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shrinkToFit="1"/>
      <protection locked="0"/>
    </xf>
    <xf numFmtId="0" fontId="30" fillId="2" borderId="86" xfId="0" applyFont="1" applyFill="1" applyBorder="1" applyAlignment="1">
      <alignment horizontal="center" vertical="center"/>
    </xf>
    <xf numFmtId="0" fontId="30" fillId="2" borderId="50" xfId="0" applyFont="1" applyFill="1" applyBorder="1" applyAlignment="1">
      <alignment horizontal="center" vertical="center"/>
    </xf>
    <xf numFmtId="0" fontId="3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31" fillId="3" borderId="81"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0" fillId="6" borderId="50" xfId="0" applyFont="1" applyFill="1" applyBorder="1" applyAlignment="1">
      <alignment horizontal="center" vertical="center"/>
    </xf>
    <xf numFmtId="0" fontId="30" fillId="6" borderId="85" xfId="0" applyFont="1" applyFill="1" applyBorder="1" applyAlignment="1">
      <alignment horizontal="center" vertical="center"/>
    </xf>
    <xf numFmtId="0" fontId="31" fillId="3" borderId="44" xfId="0" applyFont="1" applyFill="1" applyBorder="1" applyAlignment="1" applyProtection="1">
      <alignment horizontal="center" vertical="center" wrapText="1"/>
    </xf>
    <xf numFmtId="0" fontId="31" fillId="3" borderId="41" xfId="0" applyFont="1" applyFill="1" applyBorder="1" applyAlignment="1" applyProtection="1">
      <alignment horizontal="center" vertical="center" wrapText="1"/>
    </xf>
    <xf numFmtId="0" fontId="31" fillId="3" borderId="45"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1" fillId="3" borderId="46" xfId="0" applyFont="1" applyFill="1" applyBorder="1" applyAlignment="1" applyProtection="1">
      <alignment horizontal="center" vertical="center" wrapText="1"/>
    </xf>
    <xf numFmtId="0" fontId="30" fillId="3" borderId="31" xfId="0" applyFont="1" applyFill="1" applyBorder="1" applyAlignment="1">
      <alignment horizontal="center" vertical="center"/>
    </xf>
    <xf numFmtId="0" fontId="30" fillId="5" borderId="7" xfId="0" applyFont="1" applyFill="1" applyBorder="1" applyAlignment="1" applyProtection="1">
      <alignment horizontal="left" vertical="center"/>
      <protection locked="0"/>
    </xf>
    <xf numFmtId="0" fontId="30" fillId="5" borderId="149" xfId="0" applyFont="1" applyFill="1" applyBorder="1" applyAlignment="1" applyProtection="1">
      <alignment horizontal="left" vertical="center"/>
      <protection locked="0"/>
    </xf>
    <xf numFmtId="177" fontId="30" fillId="0" borderId="100" xfId="0" applyNumberFormat="1" applyFont="1" applyFill="1" applyBorder="1" applyAlignment="1" applyProtection="1">
      <alignment horizontal="center" vertical="center" shrinkToFit="1"/>
      <protection locked="0"/>
    </xf>
    <xf numFmtId="0" fontId="31" fillId="6" borderId="40"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0" fillId="0" borderId="25" xfId="0" applyFont="1" applyBorder="1" applyAlignment="1">
      <alignment horizontal="center" vertical="center" shrinkToFit="1"/>
    </xf>
    <xf numFmtId="0" fontId="30"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31" fillId="4" borderId="3"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31" fillId="4" borderId="46" xfId="0" applyFont="1" applyFill="1" applyBorder="1" applyAlignment="1" applyProtection="1">
      <alignment horizontal="center" vertical="center" wrapText="1"/>
    </xf>
    <xf numFmtId="0" fontId="31" fillId="4" borderId="47" xfId="0" applyFont="1" applyFill="1" applyBorder="1" applyAlignment="1" applyProtection="1">
      <alignment horizontal="center" vertical="center" wrapText="1"/>
    </xf>
    <xf numFmtId="0" fontId="31" fillId="4" borderId="17" xfId="0" applyFont="1" applyFill="1" applyBorder="1" applyAlignment="1" applyProtection="1">
      <alignment horizontal="center" vertical="center" wrapText="1"/>
    </xf>
    <xf numFmtId="0" fontId="31" fillId="4" borderId="48" xfId="0" applyFont="1" applyFill="1" applyBorder="1" applyAlignment="1" applyProtection="1">
      <alignment horizontal="center" vertical="center" wrapText="1"/>
    </xf>
    <xf numFmtId="0" fontId="30" fillId="2" borderId="145" xfId="0" applyFont="1" applyFill="1" applyBorder="1" applyAlignment="1">
      <alignment horizontal="center" vertical="center"/>
    </xf>
    <xf numFmtId="0" fontId="31" fillId="4" borderId="44" xfId="0" applyFont="1" applyFill="1" applyBorder="1" applyAlignment="1" applyProtection="1">
      <alignment horizontal="center" vertical="center" wrapText="1"/>
    </xf>
    <xf numFmtId="0" fontId="31" fillId="4" borderId="41" xfId="0" applyFont="1" applyFill="1" applyBorder="1" applyAlignment="1" applyProtection="1">
      <alignment horizontal="center" vertical="center" wrapText="1"/>
    </xf>
    <xf numFmtId="0" fontId="31" fillId="4" borderId="45" xfId="0" applyFont="1" applyFill="1" applyBorder="1" applyAlignment="1" applyProtection="1">
      <alignment horizontal="center" vertical="center" wrapText="1"/>
    </xf>
    <xf numFmtId="0" fontId="30" fillId="4" borderId="142" xfId="0" applyFont="1" applyFill="1" applyBorder="1" applyAlignment="1">
      <alignment horizontal="center" vertical="center"/>
    </xf>
    <xf numFmtId="0" fontId="30" fillId="4" borderId="131"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42"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40" xfId="0" applyFont="1" applyFill="1" applyBorder="1" applyAlignment="1">
      <alignment horizontal="center" vertical="center"/>
    </xf>
    <xf numFmtId="0" fontId="30" fillId="4" borderId="16" xfId="0" applyFont="1" applyFill="1" applyBorder="1" applyAlignment="1">
      <alignment horizontal="center" vertical="center"/>
    </xf>
    <xf numFmtId="0" fontId="32" fillId="4" borderId="40" xfId="0" applyFont="1" applyFill="1" applyBorder="1" applyAlignment="1">
      <alignment horizontal="center" vertical="center" wrapText="1"/>
    </xf>
    <xf numFmtId="0" fontId="32" fillId="4" borderId="42" xfId="0" applyFont="1" applyFill="1" applyBorder="1" applyAlignment="1">
      <alignment horizontal="center" vertical="center"/>
    </xf>
    <xf numFmtId="0" fontId="32" fillId="4" borderId="16" xfId="0" applyFont="1" applyFill="1" applyBorder="1" applyAlignment="1">
      <alignment horizontal="center" vertical="center"/>
    </xf>
    <xf numFmtId="0" fontId="32" fillId="4" borderId="18" xfId="0" applyFont="1" applyFill="1" applyBorder="1" applyAlignment="1">
      <alignment horizontal="center" vertical="center"/>
    </xf>
    <xf numFmtId="0" fontId="30" fillId="0" borderId="162" xfId="0" applyFont="1" applyFill="1" applyBorder="1" applyAlignment="1">
      <alignment horizontal="center" vertical="center"/>
    </xf>
    <xf numFmtId="0" fontId="30" fillId="0" borderId="163" xfId="0" applyFont="1" applyFill="1" applyBorder="1" applyAlignment="1">
      <alignment horizontal="center" vertical="center"/>
    </xf>
    <xf numFmtId="0" fontId="30" fillId="0" borderId="120" xfId="0" applyFont="1" applyFill="1" applyBorder="1" applyAlignment="1">
      <alignment horizontal="center" vertical="center"/>
    </xf>
    <xf numFmtId="0" fontId="3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31" fillId="6" borderId="7"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30" fillId="6" borderId="62" xfId="0" applyFont="1" applyFill="1" applyBorder="1" applyAlignment="1">
      <alignment horizontal="center" vertical="center"/>
    </xf>
    <xf numFmtId="0" fontId="30" fillId="3" borderId="40"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24"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0" fontId="31" fillId="2" borderId="44" xfId="0" applyFont="1" applyFill="1" applyBorder="1" applyAlignment="1">
      <alignment horizontal="center" vertical="center" wrapText="1"/>
    </xf>
    <xf numFmtId="0" fontId="30" fillId="0" borderId="41" xfId="0" applyFont="1" applyBorder="1" applyAlignment="1">
      <alignment horizontal="center" vertical="center"/>
    </xf>
    <xf numFmtId="0" fontId="30" fillId="0" borderId="45"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17" xfId="0" applyFont="1" applyBorder="1" applyAlignment="1">
      <alignment horizontal="center" vertical="center"/>
    </xf>
    <xf numFmtId="0" fontId="30" fillId="0" borderId="48"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4" borderId="44"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31" fillId="4" borderId="45"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0" fillId="0" borderId="62"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1" fillId="3" borderId="17" xfId="0" applyFont="1" applyFill="1" applyBorder="1" applyAlignment="1" applyProtection="1">
      <alignment horizontal="center" vertical="center" wrapText="1"/>
    </xf>
    <xf numFmtId="0" fontId="31" fillId="3" borderId="48" xfId="0" applyFont="1" applyFill="1" applyBorder="1" applyAlignment="1" applyProtection="1">
      <alignment horizontal="center" vertical="center" wrapText="1"/>
    </xf>
    <xf numFmtId="0" fontId="31" fillId="5" borderId="47" xfId="0" applyFont="1" applyFill="1" applyBorder="1" applyAlignment="1" applyProtection="1">
      <alignment horizontal="center" vertical="center" wrapText="1"/>
      <protection locked="0"/>
    </xf>
    <xf numFmtId="0" fontId="31"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33" fillId="2" borderId="86" xfId="0" applyFont="1" applyFill="1" applyBorder="1" applyAlignment="1">
      <alignment horizontal="center" vertical="center" wrapText="1"/>
    </xf>
    <xf numFmtId="0" fontId="33" fillId="2" borderId="50" xfId="0" applyFont="1" applyFill="1" applyBorder="1" applyAlignment="1">
      <alignment horizontal="center" vertical="center"/>
    </xf>
    <xf numFmtId="0" fontId="33" fillId="2" borderId="85" xfId="0" applyFont="1" applyFill="1" applyBorder="1" applyAlignment="1">
      <alignment horizontal="center" vertical="center"/>
    </xf>
    <xf numFmtId="0" fontId="33"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33" fillId="4" borderId="133" xfId="0" applyFont="1" applyFill="1" applyBorder="1" applyAlignment="1">
      <alignment horizontal="center" vertical="center" textRotation="255"/>
    </xf>
    <xf numFmtId="182" fontId="30" fillId="0" borderId="38" xfId="0" applyNumberFormat="1" applyFont="1" applyFill="1" applyBorder="1" applyAlignment="1" applyProtection="1">
      <alignment horizontal="center" vertical="center" wrapText="1"/>
      <protection locked="0"/>
    </xf>
    <xf numFmtId="182" fontId="30" fillId="0" borderId="141" xfId="0" applyNumberFormat="1" applyFont="1" applyFill="1" applyBorder="1" applyAlignment="1" applyProtection="1">
      <alignment horizontal="center" vertical="center" wrapText="1"/>
      <protection locked="0"/>
    </xf>
    <xf numFmtId="182" fontId="30" fillId="0" borderId="129" xfId="0" applyNumberFormat="1" applyFont="1" applyFill="1" applyBorder="1" applyAlignment="1" applyProtection="1">
      <alignment horizontal="center" vertical="center" wrapText="1"/>
      <protection locked="0"/>
    </xf>
    <xf numFmtId="0" fontId="30" fillId="4" borderId="40" xfId="0" applyFont="1" applyFill="1" applyBorder="1" applyAlignment="1" applyProtection="1">
      <alignment horizontal="center" vertical="center" textRotation="255" wrapText="1"/>
    </xf>
    <xf numFmtId="0" fontId="30" fillId="4" borderId="42" xfId="0" applyFont="1" applyFill="1" applyBorder="1" applyAlignment="1" applyProtection="1">
      <alignment horizontal="center" vertical="center" textRotation="255" wrapText="1"/>
    </xf>
    <xf numFmtId="0" fontId="30" fillId="4" borderId="63" xfId="0" applyFont="1" applyFill="1" applyBorder="1" applyAlignment="1" applyProtection="1">
      <alignment horizontal="center" vertical="center" textRotation="255" wrapText="1"/>
    </xf>
    <xf numFmtId="0" fontId="30" fillId="4" borderId="89" xfId="0" applyFont="1" applyFill="1" applyBorder="1" applyAlignment="1" applyProtection="1">
      <alignment horizontal="center" vertical="center" textRotation="255" wrapText="1"/>
    </xf>
    <xf numFmtId="0" fontId="30" fillId="4" borderId="16" xfId="0" applyFont="1" applyFill="1" applyBorder="1" applyAlignment="1" applyProtection="1">
      <alignment horizontal="center" vertical="center" textRotation="255" wrapText="1"/>
    </xf>
    <xf numFmtId="0" fontId="30" fillId="4" borderId="18" xfId="0" applyFont="1" applyFill="1" applyBorder="1" applyAlignment="1" applyProtection="1">
      <alignment horizontal="center" vertical="center" textRotation="255" wrapText="1"/>
    </xf>
    <xf numFmtId="0" fontId="30" fillId="4" borderId="25" xfId="0" applyFont="1" applyFill="1" applyBorder="1" applyAlignment="1">
      <alignment horizontal="center" vertical="center" shrinkToFit="1"/>
    </xf>
    <xf numFmtId="0" fontId="30" fillId="4" borderId="26" xfId="0" applyFont="1" applyFill="1" applyBorder="1" applyAlignment="1">
      <alignment horizontal="center" vertical="center" shrinkToFit="1"/>
    </xf>
    <xf numFmtId="0" fontId="3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30" fillId="0" borderId="40" xfId="0" applyNumberFormat="1" applyFont="1" applyFill="1" applyBorder="1" applyAlignment="1" applyProtection="1">
      <alignment horizontal="center" vertical="center" wrapText="1"/>
      <protection locked="0"/>
    </xf>
    <xf numFmtId="182" fontId="30" fillId="0" borderId="41" xfId="0" applyNumberFormat="1" applyFont="1" applyFill="1" applyBorder="1" applyAlignment="1" applyProtection="1">
      <alignment horizontal="center" vertical="center" wrapText="1"/>
      <protection locked="0"/>
    </xf>
    <xf numFmtId="182" fontId="30" fillId="0" borderId="42" xfId="0" applyNumberFormat="1" applyFont="1" applyFill="1" applyBorder="1" applyAlignment="1" applyProtection="1">
      <alignment horizontal="center" vertical="center" wrapText="1"/>
      <protection locked="0"/>
    </xf>
    <xf numFmtId="182" fontId="30" fillId="0" borderId="63" xfId="0" applyNumberFormat="1" applyFont="1" applyFill="1" applyBorder="1" applyAlignment="1" applyProtection="1">
      <alignment horizontal="center" vertical="center" wrapText="1"/>
      <protection locked="0"/>
    </xf>
    <xf numFmtId="182" fontId="30" fillId="0" borderId="0" xfId="0" applyNumberFormat="1" applyFont="1" applyFill="1" applyBorder="1" applyAlignment="1" applyProtection="1">
      <alignment horizontal="center" vertical="center" wrapText="1"/>
      <protection locked="0"/>
    </xf>
    <xf numFmtId="182" fontId="30" fillId="0" borderId="89" xfId="0" applyNumberFormat="1" applyFont="1" applyFill="1" applyBorder="1" applyAlignment="1" applyProtection="1">
      <alignment horizontal="center" vertical="center" wrapText="1"/>
      <protection locked="0"/>
    </xf>
    <xf numFmtId="0" fontId="30" fillId="4" borderId="161" xfId="0" applyFont="1" applyFill="1" applyBorder="1" applyAlignment="1" applyProtection="1">
      <alignment horizontal="center" vertical="center" textRotation="255" shrinkToFit="1"/>
    </xf>
    <xf numFmtId="0" fontId="30" fillId="4" borderId="163" xfId="0" applyFont="1" applyFill="1" applyBorder="1" applyAlignment="1" applyProtection="1">
      <alignment horizontal="center" vertical="center" textRotation="255" shrinkToFit="1"/>
    </xf>
    <xf numFmtId="0" fontId="30" fillId="4" borderId="164" xfId="0" applyFont="1" applyFill="1" applyBorder="1" applyAlignment="1" applyProtection="1">
      <alignment horizontal="center" vertical="center" textRotation="255" shrinkToFit="1"/>
    </xf>
    <xf numFmtId="0" fontId="30" fillId="4" borderId="165" xfId="0" applyFont="1" applyFill="1" applyBorder="1" applyAlignment="1" applyProtection="1">
      <alignment horizontal="center" vertical="center" textRotation="255" shrinkToFit="1"/>
    </xf>
    <xf numFmtId="0" fontId="30" fillId="4" borderId="119" xfId="0" applyFont="1" applyFill="1" applyBorder="1" applyAlignment="1" applyProtection="1">
      <alignment horizontal="center" vertical="center" textRotation="255" shrinkToFit="1"/>
    </xf>
    <xf numFmtId="0" fontId="30" fillId="4" borderId="121" xfId="0" applyFont="1" applyFill="1" applyBorder="1" applyAlignment="1" applyProtection="1">
      <alignment horizontal="center" vertical="center" textRotation="255" shrinkToFit="1"/>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38" xfId="0" applyFont="1" applyFill="1" applyBorder="1" applyAlignment="1" applyProtection="1">
      <alignment horizontal="center" vertical="center" shrinkToFit="1"/>
    </xf>
    <xf numFmtId="0" fontId="30" fillId="0" borderId="38" xfId="0" applyFont="1" applyFill="1" applyBorder="1" applyAlignment="1" applyProtection="1">
      <alignment horizontal="center" vertical="center"/>
    </xf>
    <xf numFmtId="0" fontId="30" fillId="4" borderId="41" xfId="0" applyFont="1" applyFill="1" applyBorder="1" applyAlignment="1">
      <alignment horizontal="center" vertical="center" wrapText="1"/>
    </xf>
    <xf numFmtId="0" fontId="30" fillId="4" borderId="62" xfId="0" applyFont="1" applyFill="1" applyBorder="1" applyAlignment="1">
      <alignment horizontal="center" vertical="center" wrapText="1"/>
    </xf>
    <xf numFmtId="0" fontId="30" fillId="4" borderId="31" xfId="0" applyFont="1" applyFill="1" applyBorder="1" applyAlignment="1">
      <alignment horizontal="center" vertical="center"/>
    </xf>
    <xf numFmtId="0" fontId="33" fillId="4" borderId="132" xfId="0" applyFont="1" applyFill="1" applyBorder="1" applyAlignment="1">
      <alignment horizontal="center" vertical="center" textRotation="255"/>
    </xf>
    <xf numFmtId="0" fontId="3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87821</xdr:colOff>
      <xdr:row>758</xdr:row>
      <xdr:rowOff>445325</xdr:rowOff>
    </xdr:from>
    <xdr:to>
      <xdr:col>28</xdr:col>
      <xdr:colOff>87821</xdr:colOff>
      <xdr:row>761</xdr:row>
      <xdr:rowOff>271198</xdr:rowOff>
    </xdr:to>
    <xdr:cxnSp macro="">
      <xdr:nvCxnSpPr>
        <xdr:cNvPr id="3" name="直線コネクタ 2"/>
        <xdr:cNvCxnSpPr/>
      </xdr:nvCxnSpPr>
      <xdr:spPr>
        <a:xfrm>
          <a:off x="5277659" y="35754757"/>
          <a:ext cx="0" cy="10821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3219</xdr:colOff>
      <xdr:row>757</xdr:row>
      <xdr:rowOff>10300</xdr:rowOff>
    </xdr:from>
    <xdr:to>
      <xdr:col>35</xdr:col>
      <xdr:colOff>46603</xdr:colOff>
      <xdr:row>758</xdr:row>
      <xdr:rowOff>469139</xdr:rowOff>
    </xdr:to>
    <xdr:sp macro="" textlink="">
      <xdr:nvSpPr>
        <xdr:cNvPr id="4" name="正方形/長方形 3"/>
        <xdr:cNvSpPr/>
      </xdr:nvSpPr>
      <xdr:spPr>
        <a:xfrm>
          <a:off x="4080949" y="34660705"/>
          <a:ext cx="2452951" cy="11178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327</a:t>
          </a:r>
          <a:r>
            <a:rPr kumimoji="1" lang="ja-JP" altLang="en-US" sz="1800">
              <a:latin typeface="+mj-ea"/>
              <a:ea typeface="+mj-ea"/>
            </a:rPr>
            <a:t>百万円</a:t>
          </a:r>
        </a:p>
      </xdr:txBody>
    </xdr:sp>
    <xdr:clientData/>
  </xdr:twoCellAnchor>
  <xdr:twoCellAnchor>
    <xdr:from>
      <xdr:col>21</xdr:col>
      <xdr:colOff>164757</xdr:colOff>
      <xdr:row>761</xdr:row>
      <xdr:rowOff>211669</xdr:rowOff>
    </xdr:from>
    <xdr:to>
      <xdr:col>35</xdr:col>
      <xdr:colOff>82321</xdr:colOff>
      <xdr:row>764</xdr:row>
      <xdr:rowOff>181485</xdr:rowOff>
    </xdr:to>
    <xdr:sp macro="" textlink="">
      <xdr:nvSpPr>
        <xdr:cNvPr id="5" name="正方形/長方形 4"/>
        <xdr:cNvSpPr/>
      </xdr:nvSpPr>
      <xdr:spPr>
        <a:xfrm>
          <a:off x="4057135" y="36777372"/>
          <a:ext cx="2512483" cy="11025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a:latin typeface="+mn-ea"/>
              <a:ea typeface="+mn-ea"/>
            </a:rPr>
            <a:t>16</a:t>
          </a:r>
          <a:r>
            <a:rPr kumimoji="1" lang="ja-JP" altLang="en-US" sz="1800">
              <a:latin typeface="+mn-ea"/>
              <a:ea typeface="+mn-ea"/>
            </a:rPr>
            <a:t>社</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327</a:t>
          </a:r>
          <a:r>
            <a:rPr kumimoji="1" lang="ja-JP" altLang="en-US" sz="1800">
              <a:latin typeface="+mn-ea"/>
              <a:ea typeface="+mn-ea"/>
            </a:rPr>
            <a:t>百万円</a:t>
          </a:r>
        </a:p>
      </xdr:txBody>
    </xdr:sp>
    <xdr:clientData/>
  </xdr:twoCellAnchor>
  <xdr:oneCellAnchor>
    <xdr:from>
      <xdr:col>28</xdr:col>
      <xdr:colOff>183070</xdr:colOff>
      <xdr:row>759</xdr:row>
      <xdr:rowOff>177615</xdr:rowOff>
    </xdr:from>
    <xdr:ext cx="1583532" cy="459100"/>
    <xdr:sp macro="" textlink="">
      <xdr:nvSpPr>
        <xdr:cNvPr id="6" name="テキスト ボックス 5"/>
        <xdr:cNvSpPr txBox="1"/>
      </xdr:nvSpPr>
      <xdr:spPr>
        <a:xfrm>
          <a:off x="5372908" y="36146074"/>
          <a:ext cx="158353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随意契約・委託</a:t>
          </a:r>
          <a:r>
            <a:rPr kumimoji="1" lang="en-US" altLang="ja-JP" sz="1100">
              <a:latin typeface="+mn-ea"/>
              <a:ea typeface="+mn-ea"/>
            </a:rPr>
            <a:t>】</a:t>
          </a:r>
        </a:p>
        <a:p>
          <a:r>
            <a:rPr kumimoji="1" lang="ja-JP" altLang="en-US" sz="1100">
              <a:latin typeface="+mn-ea"/>
              <a:ea typeface="+mn-ea"/>
            </a:rPr>
            <a:t>（企画競争）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30"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4" t="s">
        <v>0</v>
      </c>
      <c r="AK2" s="204"/>
      <c r="AL2" s="204"/>
      <c r="AM2" s="204"/>
      <c r="AN2" s="204"/>
      <c r="AO2" s="205"/>
      <c r="AP2" s="205"/>
      <c r="AQ2" s="205"/>
      <c r="AR2" s="64" t="str">
        <f>IF(OR(AO2="　", AO2=""), "", "-")</f>
        <v/>
      </c>
      <c r="AS2" s="206">
        <v>91</v>
      </c>
      <c r="AT2" s="206"/>
      <c r="AU2" s="206"/>
      <c r="AV2" s="43" t="str">
        <f>IF(AW2="", "", "-")</f>
        <v/>
      </c>
      <c r="AW2" s="409"/>
      <c r="AX2" s="409"/>
    </row>
    <row r="3" spans="1:50" ht="21" customHeight="1" thickBot="1" x14ac:dyDescent="0.2">
      <c r="A3" s="542" t="s">
        <v>461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63</v>
      </c>
      <c r="AJ3" s="544" t="s">
        <v>480</v>
      </c>
      <c r="AK3" s="544"/>
      <c r="AL3" s="544"/>
      <c r="AM3" s="544"/>
      <c r="AN3" s="544"/>
      <c r="AO3" s="544"/>
      <c r="AP3" s="544"/>
      <c r="AQ3" s="544"/>
      <c r="AR3" s="544"/>
      <c r="AS3" s="544"/>
      <c r="AT3" s="544"/>
      <c r="AU3" s="544"/>
      <c r="AV3" s="544"/>
      <c r="AW3" s="544"/>
      <c r="AX3" s="24" t="s">
        <v>64</v>
      </c>
    </row>
    <row r="4" spans="1:50" ht="24.75" customHeight="1" x14ac:dyDescent="0.15">
      <c r="A4" s="757" t="s">
        <v>25</v>
      </c>
      <c r="B4" s="758"/>
      <c r="C4" s="758"/>
      <c r="D4" s="758"/>
      <c r="E4" s="758"/>
      <c r="F4" s="758"/>
      <c r="G4" s="733" t="s">
        <v>479</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481</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66</v>
      </c>
      <c r="B5" s="744"/>
      <c r="C5" s="744"/>
      <c r="D5" s="744"/>
      <c r="E5" s="744"/>
      <c r="F5" s="745"/>
      <c r="G5" s="583" t="s">
        <v>76</v>
      </c>
      <c r="H5" s="584"/>
      <c r="I5" s="584"/>
      <c r="J5" s="584"/>
      <c r="K5" s="584"/>
      <c r="L5" s="584"/>
      <c r="M5" s="585" t="s">
        <v>65</v>
      </c>
      <c r="N5" s="586"/>
      <c r="O5" s="586"/>
      <c r="P5" s="586"/>
      <c r="Q5" s="586"/>
      <c r="R5" s="587"/>
      <c r="S5" s="588" t="s">
        <v>84</v>
      </c>
      <c r="T5" s="584"/>
      <c r="U5" s="584"/>
      <c r="V5" s="584"/>
      <c r="W5" s="584"/>
      <c r="X5" s="589"/>
      <c r="Y5" s="749" t="s">
        <v>3</v>
      </c>
      <c r="Z5" s="750"/>
      <c r="AA5" s="750"/>
      <c r="AB5" s="750"/>
      <c r="AC5" s="750"/>
      <c r="AD5" s="751"/>
      <c r="AE5" s="752" t="s">
        <v>482</v>
      </c>
      <c r="AF5" s="752"/>
      <c r="AG5" s="752"/>
      <c r="AH5" s="752"/>
      <c r="AI5" s="752"/>
      <c r="AJ5" s="752"/>
      <c r="AK5" s="752"/>
      <c r="AL5" s="752"/>
      <c r="AM5" s="752"/>
      <c r="AN5" s="752"/>
      <c r="AO5" s="752"/>
      <c r="AP5" s="753"/>
      <c r="AQ5" s="754" t="s">
        <v>483</v>
      </c>
      <c r="AR5" s="755"/>
      <c r="AS5" s="755"/>
      <c r="AT5" s="755"/>
      <c r="AU5" s="755"/>
      <c r="AV5" s="755"/>
      <c r="AW5" s="755"/>
      <c r="AX5" s="756"/>
    </row>
    <row r="6" spans="1:50" ht="39" customHeight="1" x14ac:dyDescent="0.15">
      <c r="A6" s="759" t="s">
        <v>4</v>
      </c>
      <c r="B6" s="760"/>
      <c r="C6" s="760"/>
      <c r="D6" s="760"/>
      <c r="E6" s="760"/>
      <c r="F6" s="760"/>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x14ac:dyDescent="0.15">
      <c r="A7" s="889" t="s">
        <v>22</v>
      </c>
      <c r="B7" s="890"/>
      <c r="C7" s="890"/>
      <c r="D7" s="890"/>
      <c r="E7" s="890"/>
      <c r="F7" s="891"/>
      <c r="G7" s="892" t="s">
        <v>485</v>
      </c>
      <c r="H7" s="893"/>
      <c r="I7" s="893"/>
      <c r="J7" s="893"/>
      <c r="K7" s="893"/>
      <c r="L7" s="893"/>
      <c r="M7" s="893"/>
      <c r="N7" s="893"/>
      <c r="O7" s="893"/>
      <c r="P7" s="893"/>
      <c r="Q7" s="893"/>
      <c r="R7" s="893"/>
      <c r="S7" s="893"/>
      <c r="T7" s="893"/>
      <c r="U7" s="893"/>
      <c r="V7" s="893"/>
      <c r="W7" s="893"/>
      <c r="X7" s="894"/>
      <c r="Y7" s="407" t="s">
        <v>433</v>
      </c>
      <c r="Z7" s="282"/>
      <c r="AA7" s="282"/>
      <c r="AB7" s="282"/>
      <c r="AC7" s="282"/>
      <c r="AD7" s="408"/>
      <c r="AE7" s="395" t="s">
        <v>486</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89" t="s">
        <v>330</v>
      </c>
      <c r="B8" s="890"/>
      <c r="C8" s="890"/>
      <c r="D8" s="890"/>
      <c r="E8" s="890"/>
      <c r="F8" s="891"/>
      <c r="G8" s="209" t="str">
        <f>入力規則等!A28</f>
        <v>沖縄振興、地方創生</v>
      </c>
      <c r="H8" s="210"/>
      <c r="I8" s="210"/>
      <c r="J8" s="210"/>
      <c r="K8" s="210"/>
      <c r="L8" s="210"/>
      <c r="M8" s="210"/>
      <c r="N8" s="210"/>
      <c r="O8" s="210"/>
      <c r="P8" s="210"/>
      <c r="Q8" s="210"/>
      <c r="R8" s="210"/>
      <c r="S8" s="210"/>
      <c r="T8" s="210"/>
      <c r="U8" s="210"/>
      <c r="V8" s="210"/>
      <c r="W8" s="210"/>
      <c r="X8" s="211"/>
      <c r="Y8" s="594" t="s">
        <v>331</v>
      </c>
      <c r="Z8" s="595"/>
      <c r="AA8" s="595"/>
      <c r="AB8" s="595"/>
      <c r="AC8" s="595"/>
      <c r="AD8" s="596"/>
      <c r="AE8" s="77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73"/>
    </row>
    <row r="9" spans="1:50" ht="58.5" customHeight="1" x14ac:dyDescent="0.15">
      <c r="A9" s="131" t="s">
        <v>23</v>
      </c>
      <c r="B9" s="132"/>
      <c r="C9" s="132"/>
      <c r="D9" s="132"/>
      <c r="E9" s="132"/>
      <c r="F9" s="132"/>
      <c r="G9" s="597" t="s">
        <v>547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4" t="s">
        <v>29</v>
      </c>
      <c r="B10" s="775"/>
      <c r="C10" s="775"/>
      <c r="D10" s="775"/>
      <c r="E10" s="775"/>
      <c r="F10" s="775"/>
      <c r="G10" s="707" t="s">
        <v>548</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25" t="s">
        <v>24</v>
      </c>
      <c r="B12" s="126"/>
      <c r="C12" s="126"/>
      <c r="D12" s="126"/>
      <c r="E12" s="126"/>
      <c r="F12" s="127"/>
      <c r="G12" s="713"/>
      <c r="H12" s="714"/>
      <c r="I12" s="714"/>
      <c r="J12" s="714"/>
      <c r="K12" s="714"/>
      <c r="L12" s="714"/>
      <c r="M12" s="714"/>
      <c r="N12" s="714"/>
      <c r="O12" s="714"/>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76"/>
    </row>
    <row r="13" spans="1:50" ht="21" customHeight="1" x14ac:dyDescent="0.15">
      <c r="A13" s="128"/>
      <c r="B13" s="129"/>
      <c r="C13" s="129"/>
      <c r="D13" s="129"/>
      <c r="E13" s="129"/>
      <c r="F13" s="130"/>
      <c r="G13" s="777" t="s">
        <v>6</v>
      </c>
      <c r="H13" s="778"/>
      <c r="I13" s="662" t="s">
        <v>7</v>
      </c>
      <c r="J13" s="663"/>
      <c r="K13" s="663"/>
      <c r="L13" s="663"/>
      <c r="M13" s="663"/>
      <c r="N13" s="663"/>
      <c r="O13" s="664"/>
      <c r="P13" s="94" t="s">
        <v>530</v>
      </c>
      <c r="Q13" s="95"/>
      <c r="R13" s="95"/>
      <c r="S13" s="95"/>
      <c r="T13" s="95"/>
      <c r="U13" s="95"/>
      <c r="V13" s="96"/>
      <c r="W13" s="94">
        <v>180</v>
      </c>
      <c r="X13" s="95"/>
      <c r="Y13" s="95"/>
      <c r="Z13" s="95"/>
      <c r="AA13" s="95"/>
      <c r="AB13" s="95"/>
      <c r="AC13" s="96"/>
      <c r="AD13" s="94">
        <v>367</v>
      </c>
      <c r="AE13" s="95"/>
      <c r="AF13" s="95"/>
      <c r="AG13" s="95"/>
      <c r="AH13" s="95"/>
      <c r="AI13" s="95"/>
      <c r="AJ13" s="96"/>
      <c r="AK13" s="94">
        <v>333</v>
      </c>
      <c r="AL13" s="95"/>
      <c r="AM13" s="95"/>
      <c r="AN13" s="95"/>
      <c r="AO13" s="95"/>
      <c r="AP13" s="95"/>
      <c r="AQ13" s="96"/>
      <c r="AR13" s="91">
        <v>334</v>
      </c>
      <c r="AS13" s="92"/>
      <c r="AT13" s="92"/>
      <c r="AU13" s="92"/>
      <c r="AV13" s="92"/>
      <c r="AW13" s="92"/>
      <c r="AX13" s="406"/>
    </row>
    <row r="14" spans="1:50" ht="21" customHeight="1" x14ac:dyDescent="0.15">
      <c r="A14" s="128"/>
      <c r="B14" s="129"/>
      <c r="C14" s="129"/>
      <c r="D14" s="129"/>
      <c r="E14" s="129"/>
      <c r="F14" s="130"/>
      <c r="G14" s="779"/>
      <c r="H14" s="780"/>
      <c r="I14" s="600" t="s">
        <v>8</v>
      </c>
      <c r="J14" s="656"/>
      <c r="K14" s="656"/>
      <c r="L14" s="656"/>
      <c r="M14" s="656"/>
      <c r="N14" s="656"/>
      <c r="O14" s="657"/>
      <c r="P14" s="94" t="s">
        <v>530</v>
      </c>
      <c r="Q14" s="95"/>
      <c r="R14" s="95"/>
      <c r="S14" s="95"/>
      <c r="T14" s="95"/>
      <c r="U14" s="95"/>
      <c r="V14" s="96"/>
      <c r="W14" s="94" t="s">
        <v>535</v>
      </c>
      <c r="X14" s="95"/>
      <c r="Y14" s="95"/>
      <c r="Z14" s="95"/>
      <c r="AA14" s="95"/>
      <c r="AB14" s="95"/>
      <c r="AC14" s="96"/>
      <c r="AD14" s="94" t="s">
        <v>530</v>
      </c>
      <c r="AE14" s="95"/>
      <c r="AF14" s="95"/>
      <c r="AG14" s="95"/>
      <c r="AH14" s="95"/>
      <c r="AI14" s="95"/>
      <c r="AJ14" s="96"/>
      <c r="AK14" s="94" t="s">
        <v>530</v>
      </c>
      <c r="AL14" s="95"/>
      <c r="AM14" s="95"/>
      <c r="AN14" s="95"/>
      <c r="AO14" s="95"/>
      <c r="AP14" s="95"/>
      <c r="AQ14" s="96"/>
      <c r="AR14" s="697"/>
      <c r="AS14" s="697"/>
      <c r="AT14" s="697"/>
      <c r="AU14" s="697"/>
      <c r="AV14" s="697"/>
      <c r="AW14" s="697"/>
      <c r="AX14" s="698"/>
    </row>
    <row r="15" spans="1:50" ht="21" customHeight="1" x14ac:dyDescent="0.15">
      <c r="A15" s="128"/>
      <c r="B15" s="129"/>
      <c r="C15" s="129"/>
      <c r="D15" s="129"/>
      <c r="E15" s="129"/>
      <c r="F15" s="130"/>
      <c r="G15" s="779"/>
      <c r="H15" s="780"/>
      <c r="I15" s="600" t="s">
        <v>50</v>
      </c>
      <c r="J15" s="601"/>
      <c r="K15" s="601"/>
      <c r="L15" s="601"/>
      <c r="M15" s="601"/>
      <c r="N15" s="601"/>
      <c r="O15" s="602"/>
      <c r="P15" s="94" t="s">
        <v>530</v>
      </c>
      <c r="Q15" s="95"/>
      <c r="R15" s="95"/>
      <c r="S15" s="95"/>
      <c r="T15" s="95"/>
      <c r="U15" s="95"/>
      <c r="V15" s="96"/>
      <c r="W15" s="94" t="s">
        <v>530</v>
      </c>
      <c r="X15" s="95"/>
      <c r="Y15" s="95"/>
      <c r="Z15" s="95"/>
      <c r="AA15" s="95"/>
      <c r="AB15" s="95"/>
      <c r="AC15" s="96"/>
      <c r="AD15" s="94" t="s">
        <v>530</v>
      </c>
      <c r="AE15" s="95"/>
      <c r="AF15" s="95"/>
      <c r="AG15" s="95"/>
      <c r="AH15" s="95"/>
      <c r="AI15" s="95"/>
      <c r="AJ15" s="96"/>
      <c r="AK15" s="94" t="s">
        <v>533</v>
      </c>
      <c r="AL15" s="95"/>
      <c r="AM15" s="95"/>
      <c r="AN15" s="95"/>
      <c r="AO15" s="95"/>
      <c r="AP15" s="95"/>
      <c r="AQ15" s="96"/>
      <c r="AR15" s="94"/>
      <c r="AS15" s="95"/>
      <c r="AT15" s="95"/>
      <c r="AU15" s="95"/>
      <c r="AV15" s="95"/>
      <c r="AW15" s="95"/>
      <c r="AX15" s="655"/>
    </row>
    <row r="16" spans="1:50" ht="21" customHeight="1" x14ac:dyDescent="0.15">
      <c r="A16" s="128"/>
      <c r="B16" s="129"/>
      <c r="C16" s="129"/>
      <c r="D16" s="129"/>
      <c r="E16" s="129"/>
      <c r="F16" s="130"/>
      <c r="G16" s="779"/>
      <c r="H16" s="780"/>
      <c r="I16" s="600" t="s">
        <v>51</v>
      </c>
      <c r="J16" s="601"/>
      <c r="K16" s="601"/>
      <c r="L16" s="601"/>
      <c r="M16" s="601"/>
      <c r="N16" s="601"/>
      <c r="O16" s="602"/>
      <c r="P16" s="94" t="s">
        <v>530</v>
      </c>
      <c r="Q16" s="95"/>
      <c r="R16" s="95"/>
      <c r="S16" s="95"/>
      <c r="T16" s="95"/>
      <c r="U16" s="95"/>
      <c r="V16" s="96"/>
      <c r="W16" s="94" t="s">
        <v>530</v>
      </c>
      <c r="X16" s="95"/>
      <c r="Y16" s="95"/>
      <c r="Z16" s="95"/>
      <c r="AA16" s="95"/>
      <c r="AB16" s="95"/>
      <c r="AC16" s="96"/>
      <c r="AD16" s="94" t="s">
        <v>535</v>
      </c>
      <c r="AE16" s="95"/>
      <c r="AF16" s="95"/>
      <c r="AG16" s="95"/>
      <c r="AH16" s="95"/>
      <c r="AI16" s="95"/>
      <c r="AJ16" s="96"/>
      <c r="AK16" s="94" t="s">
        <v>530</v>
      </c>
      <c r="AL16" s="95"/>
      <c r="AM16" s="95"/>
      <c r="AN16" s="95"/>
      <c r="AO16" s="95"/>
      <c r="AP16" s="95"/>
      <c r="AQ16" s="96"/>
      <c r="AR16" s="710"/>
      <c r="AS16" s="711"/>
      <c r="AT16" s="711"/>
      <c r="AU16" s="711"/>
      <c r="AV16" s="711"/>
      <c r="AW16" s="711"/>
      <c r="AX16" s="712"/>
    </row>
    <row r="17" spans="1:50" ht="24.75" customHeight="1" x14ac:dyDescent="0.15">
      <c r="A17" s="128"/>
      <c r="B17" s="129"/>
      <c r="C17" s="129"/>
      <c r="D17" s="129"/>
      <c r="E17" s="129"/>
      <c r="F17" s="130"/>
      <c r="G17" s="779"/>
      <c r="H17" s="780"/>
      <c r="I17" s="600" t="s">
        <v>49</v>
      </c>
      <c r="J17" s="656"/>
      <c r="K17" s="656"/>
      <c r="L17" s="656"/>
      <c r="M17" s="656"/>
      <c r="N17" s="656"/>
      <c r="O17" s="657"/>
      <c r="P17" s="94" t="s">
        <v>530</v>
      </c>
      <c r="Q17" s="95"/>
      <c r="R17" s="95"/>
      <c r="S17" s="95"/>
      <c r="T17" s="95"/>
      <c r="U17" s="95"/>
      <c r="V17" s="96"/>
      <c r="W17" s="94" t="s">
        <v>530</v>
      </c>
      <c r="X17" s="95"/>
      <c r="Y17" s="95"/>
      <c r="Z17" s="95"/>
      <c r="AA17" s="95"/>
      <c r="AB17" s="95"/>
      <c r="AC17" s="96"/>
      <c r="AD17" s="94" t="s">
        <v>530</v>
      </c>
      <c r="AE17" s="95"/>
      <c r="AF17" s="95"/>
      <c r="AG17" s="95"/>
      <c r="AH17" s="95"/>
      <c r="AI17" s="95"/>
      <c r="AJ17" s="96"/>
      <c r="AK17" s="94" t="s">
        <v>530</v>
      </c>
      <c r="AL17" s="95"/>
      <c r="AM17" s="95"/>
      <c r="AN17" s="95"/>
      <c r="AO17" s="95"/>
      <c r="AP17" s="95"/>
      <c r="AQ17" s="96"/>
      <c r="AR17" s="404"/>
      <c r="AS17" s="404"/>
      <c r="AT17" s="404"/>
      <c r="AU17" s="404"/>
      <c r="AV17" s="404"/>
      <c r="AW17" s="404"/>
      <c r="AX17" s="405"/>
    </row>
    <row r="18" spans="1:50" ht="24.75" customHeight="1" x14ac:dyDescent="0.15">
      <c r="A18" s="128"/>
      <c r="B18" s="129"/>
      <c r="C18" s="129"/>
      <c r="D18" s="129"/>
      <c r="E18" s="129"/>
      <c r="F18" s="130"/>
      <c r="G18" s="781"/>
      <c r="H18" s="782"/>
      <c r="I18" s="769" t="s">
        <v>20</v>
      </c>
      <c r="J18" s="770"/>
      <c r="K18" s="770"/>
      <c r="L18" s="770"/>
      <c r="M18" s="770"/>
      <c r="N18" s="770"/>
      <c r="O18" s="771"/>
      <c r="P18" s="100">
        <f>SUM(P13:V17)</f>
        <v>0</v>
      </c>
      <c r="Q18" s="101"/>
      <c r="R18" s="101"/>
      <c r="S18" s="101"/>
      <c r="T18" s="101"/>
      <c r="U18" s="101"/>
      <c r="V18" s="102"/>
      <c r="W18" s="100">
        <f>SUM(W13:AC17)</f>
        <v>180</v>
      </c>
      <c r="X18" s="101"/>
      <c r="Y18" s="101"/>
      <c r="Z18" s="101"/>
      <c r="AA18" s="101"/>
      <c r="AB18" s="101"/>
      <c r="AC18" s="102"/>
      <c r="AD18" s="100">
        <f>SUM(AD13:AJ17)</f>
        <v>367</v>
      </c>
      <c r="AE18" s="101"/>
      <c r="AF18" s="101"/>
      <c r="AG18" s="101"/>
      <c r="AH18" s="101"/>
      <c r="AI18" s="101"/>
      <c r="AJ18" s="102"/>
      <c r="AK18" s="100">
        <f>SUM(AK13:AQ17)</f>
        <v>333</v>
      </c>
      <c r="AL18" s="101"/>
      <c r="AM18" s="101"/>
      <c r="AN18" s="101"/>
      <c r="AO18" s="101"/>
      <c r="AP18" s="101"/>
      <c r="AQ18" s="102"/>
      <c r="AR18" s="100">
        <f>SUM(AR13:AX17)</f>
        <v>334</v>
      </c>
      <c r="AS18" s="101"/>
      <c r="AT18" s="101"/>
      <c r="AU18" s="101"/>
      <c r="AV18" s="101"/>
      <c r="AW18" s="101"/>
      <c r="AX18" s="556"/>
    </row>
    <row r="19" spans="1:50" ht="24.75" customHeight="1" x14ac:dyDescent="0.15">
      <c r="A19" s="128"/>
      <c r="B19" s="129"/>
      <c r="C19" s="129"/>
      <c r="D19" s="129"/>
      <c r="E19" s="129"/>
      <c r="F19" s="130"/>
      <c r="G19" s="554" t="s">
        <v>9</v>
      </c>
      <c r="H19" s="555"/>
      <c r="I19" s="555"/>
      <c r="J19" s="555"/>
      <c r="K19" s="555"/>
      <c r="L19" s="555"/>
      <c r="M19" s="555"/>
      <c r="N19" s="555"/>
      <c r="O19" s="555"/>
      <c r="P19" s="94">
        <v>0</v>
      </c>
      <c r="Q19" s="95"/>
      <c r="R19" s="95"/>
      <c r="S19" s="95"/>
      <c r="T19" s="95"/>
      <c r="U19" s="95"/>
      <c r="V19" s="96"/>
      <c r="W19" s="94">
        <v>166</v>
      </c>
      <c r="X19" s="95"/>
      <c r="Y19" s="95"/>
      <c r="Z19" s="95"/>
      <c r="AA19" s="95"/>
      <c r="AB19" s="95"/>
      <c r="AC19" s="96"/>
      <c r="AD19" s="94">
        <v>327</v>
      </c>
      <c r="AE19" s="95"/>
      <c r="AF19" s="95"/>
      <c r="AG19" s="95"/>
      <c r="AH19" s="95"/>
      <c r="AI19" s="95"/>
      <c r="AJ19" s="96"/>
      <c r="AK19" s="505"/>
      <c r="AL19" s="505"/>
      <c r="AM19" s="505"/>
      <c r="AN19" s="505"/>
      <c r="AO19" s="505"/>
      <c r="AP19" s="505"/>
      <c r="AQ19" s="505"/>
      <c r="AR19" s="505"/>
      <c r="AS19" s="505"/>
      <c r="AT19" s="505"/>
      <c r="AU19" s="505"/>
      <c r="AV19" s="505"/>
      <c r="AW19" s="505"/>
      <c r="AX19" s="557"/>
    </row>
    <row r="20" spans="1:50" ht="24.75" customHeight="1" x14ac:dyDescent="0.15">
      <c r="A20" s="128"/>
      <c r="B20" s="129"/>
      <c r="C20" s="129"/>
      <c r="D20" s="129"/>
      <c r="E20" s="129"/>
      <c r="F20" s="130"/>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0.92222222222222228</v>
      </c>
      <c r="X20" s="558"/>
      <c r="Y20" s="558"/>
      <c r="Z20" s="558"/>
      <c r="AA20" s="558"/>
      <c r="AB20" s="558"/>
      <c r="AC20" s="558"/>
      <c r="AD20" s="558">
        <f t="shared" ref="AD20" si="1">IF(AD18=0, "-", SUM(AD19)/AD18)</f>
        <v>0.89100817438692093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31"/>
      <c r="B21" s="132"/>
      <c r="C21" s="132"/>
      <c r="D21" s="132"/>
      <c r="E21" s="132"/>
      <c r="F21" s="133"/>
      <c r="G21" s="1006" t="s">
        <v>398</v>
      </c>
      <c r="H21" s="1007"/>
      <c r="I21" s="1007"/>
      <c r="J21" s="1007"/>
      <c r="K21" s="1007"/>
      <c r="L21" s="1007"/>
      <c r="M21" s="1007"/>
      <c r="N21" s="1007"/>
      <c r="O21" s="1007"/>
      <c r="P21" s="558" t="str">
        <f>IF(P19=0, "-", SUM(P19)/SUM(P13,P14))</f>
        <v>-</v>
      </c>
      <c r="Q21" s="558"/>
      <c r="R21" s="558"/>
      <c r="S21" s="558"/>
      <c r="T21" s="558"/>
      <c r="U21" s="558"/>
      <c r="V21" s="558"/>
      <c r="W21" s="558">
        <f t="shared" ref="W21" si="2">IF(W19=0, "-", SUM(W19)/SUM(W13,W14))</f>
        <v>0.92222222222222228</v>
      </c>
      <c r="X21" s="558"/>
      <c r="Y21" s="558"/>
      <c r="Z21" s="558"/>
      <c r="AA21" s="558"/>
      <c r="AB21" s="558"/>
      <c r="AC21" s="558"/>
      <c r="AD21" s="558">
        <f t="shared" ref="AD21" si="3">IF(AD19=0, "-", SUM(AD19)/SUM(AD13,AD14))</f>
        <v>0.89100817438692093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333</v>
      </c>
      <c r="Q23" s="92"/>
      <c r="R23" s="92"/>
      <c r="S23" s="92"/>
      <c r="T23" s="92"/>
      <c r="U23" s="92"/>
      <c r="V23" s="93"/>
      <c r="W23" s="91">
        <v>334</v>
      </c>
      <c r="X23" s="92"/>
      <c r="Y23" s="92"/>
      <c r="Z23" s="92"/>
      <c r="AA23" s="92"/>
      <c r="AB23" s="92"/>
      <c r="AC23" s="93"/>
      <c r="AD23" s="195" t="s">
        <v>550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333</v>
      </c>
      <c r="Q29" s="95"/>
      <c r="R29" s="95"/>
      <c r="S29" s="95"/>
      <c r="T29" s="95"/>
      <c r="U29" s="95"/>
      <c r="V29" s="96"/>
      <c r="W29" s="213">
        <f>AR13</f>
        <v>334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28" t="s">
        <v>394</v>
      </c>
      <c r="B30" s="529"/>
      <c r="C30" s="529"/>
      <c r="D30" s="529"/>
      <c r="E30" s="529"/>
      <c r="F30" s="530"/>
      <c r="G30" s="674" t="s">
        <v>264</v>
      </c>
      <c r="H30" s="402"/>
      <c r="I30" s="402"/>
      <c r="J30" s="402"/>
      <c r="K30" s="402"/>
      <c r="L30" s="402"/>
      <c r="M30" s="402"/>
      <c r="N30" s="402"/>
      <c r="O30" s="604"/>
      <c r="P30" s="603" t="s">
        <v>58</v>
      </c>
      <c r="Q30" s="402"/>
      <c r="R30" s="402"/>
      <c r="S30" s="402"/>
      <c r="T30" s="402"/>
      <c r="U30" s="402"/>
      <c r="V30" s="402"/>
      <c r="W30" s="402"/>
      <c r="X30" s="604"/>
      <c r="Y30" s="480"/>
      <c r="Z30" s="481"/>
      <c r="AA30" s="482"/>
      <c r="AB30" s="398" t="s">
        <v>11</v>
      </c>
      <c r="AC30" s="399"/>
      <c r="AD30" s="400"/>
      <c r="AE30" s="398" t="s">
        <v>453</v>
      </c>
      <c r="AF30" s="399"/>
      <c r="AG30" s="399"/>
      <c r="AH30" s="400"/>
      <c r="AI30" s="398" t="s">
        <v>450</v>
      </c>
      <c r="AJ30" s="399"/>
      <c r="AK30" s="399"/>
      <c r="AL30" s="400"/>
      <c r="AM30" s="401" t="s">
        <v>445</v>
      </c>
      <c r="AN30" s="401"/>
      <c r="AO30" s="401"/>
      <c r="AP30" s="398"/>
      <c r="AQ30" s="665" t="s">
        <v>306</v>
      </c>
      <c r="AR30" s="666"/>
      <c r="AS30" s="666"/>
      <c r="AT30" s="667"/>
      <c r="AU30" s="402" t="s">
        <v>252</v>
      </c>
      <c r="AV30" s="402"/>
      <c r="AW30" s="402"/>
      <c r="AX30" s="403"/>
    </row>
    <row r="31" spans="1:50" ht="18.75" customHeight="1" x14ac:dyDescent="0.15">
      <c r="A31" s="531"/>
      <c r="B31" s="532"/>
      <c r="C31" s="532"/>
      <c r="D31" s="532"/>
      <c r="E31" s="532"/>
      <c r="F31" s="533"/>
      <c r="G31" s="592"/>
      <c r="H31" s="391"/>
      <c r="I31" s="391"/>
      <c r="J31" s="391"/>
      <c r="K31" s="391"/>
      <c r="L31" s="391"/>
      <c r="M31" s="391"/>
      <c r="N31" s="391"/>
      <c r="O31" s="593"/>
      <c r="P31" s="605"/>
      <c r="Q31" s="391"/>
      <c r="R31" s="391"/>
      <c r="S31" s="391"/>
      <c r="T31" s="391"/>
      <c r="U31" s="391"/>
      <c r="V31" s="391"/>
      <c r="W31" s="391"/>
      <c r="X31" s="593"/>
      <c r="Y31" s="483"/>
      <c r="Z31" s="484"/>
      <c r="AA31" s="485"/>
      <c r="AB31" s="367"/>
      <c r="AC31" s="368"/>
      <c r="AD31" s="369"/>
      <c r="AE31" s="367"/>
      <c r="AF31" s="368"/>
      <c r="AG31" s="368"/>
      <c r="AH31" s="369"/>
      <c r="AI31" s="367"/>
      <c r="AJ31" s="368"/>
      <c r="AK31" s="368"/>
      <c r="AL31" s="369"/>
      <c r="AM31" s="378"/>
      <c r="AN31" s="378"/>
      <c r="AO31" s="378"/>
      <c r="AP31" s="367"/>
      <c r="AQ31" s="389" t="s">
        <v>533</v>
      </c>
      <c r="AR31" s="390"/>
      <c r="AS31" s="374" t="s">
        <v>307</v>
      </c>
      <c r="AT31" s="375"/>
      <c r="AU31" s="383">
        <v>33</v>
      </c>
      <c r="AV31" s="383"/>
      <c r="AW31" s="391" t="s">
        <v>296</v>
      </c>
      <c r="AX31" s="392"/>
    </row>
    <row r="32" spans="1:50" ht="23.25" customHeight="1" x14ac:dyDescent="0.15">
      <c r="A32" s="534"/>
      <c r="B32" s="532"/>
      <c r="C32" s="532"/>
      <c r="D32" s="532"/>
      <c r="E32" s="532"/>
      <c r="F32" s="533"/>
      <c r="G32" s="564" t="s">
        <v>531</v>
      </c>
      <c r="H32" s="565"/>
      <c r="I32" s="565"/>
      <c r="J32" s="565"/>
      <c r="K32" s="565"/>
      <c r="L32" s="565"/>
      <c r="M32" s="565"/>
      <c r="N32" s="565"/>
      <c r="O32" s="566"/>
      <c r="P32" s="492" t="s">
        <v>532</v>
      </c>
      <c r="Q32" s="492"/>
      <c r="R32" s="492"/>
      <c r="S32" s="492"/>
      <c r="T32" s="492"/>
      <c r="U32" s="492"/>
      <c r="V32" s="492"/>
      <c r="W32" s="492"/>
      <c r="X32" s="493"/>
      <c r="Y32" s="573" t="s">
        <v>12</v>
      </c>
      <c r="Z32" s="574"/>
      <c r="AA32" s="575"/>
      <c r="AB32" s="576" t="s">
        <v>14</v>
      </c>
      <c r="AC32" s="576"/>
      <c r="AD32" s="576"/>
      <c r="AE32" s="357" t="s">
        <v>530</v>
      </c>
      <c r="AF32" s="358"/>
      <c r="AG32" s="358"/>
      <c r="AH32" s="358"/>
      <c r="AI32" s="357">
        <v>86</v>
      </c>
      <c r="AJ32" s="358"/>
      <c r="AK32" s="358"/>
      <c r="AL32" s="358"/>
      <c r="AM32" s="357">
        <v>86</v>
      </c>
      <c r="AN32" s="358"/>
      <c r="AO32" s="358"/>
      <c r="AP32" s="358"/>
      <c r="AQ32" s="362" t="s">
        <v>530</v>
      </c>
      <c r="AR32" s="363"/>
      <c r="AS32" s="363"/>
      <c r="AT32" s="376"/>
      <c r="AU32" s="358" t="s">
        <v>530</v>
      </c>
      <c r="AV32" s="358"/>
      <c r="AW32" s="358"/>
      <c r="AX32" s="360"/>
    </row>
    <row r="33" spans="1:50" ht="23.25" customHeight="1" x14ac:dyDescent="0.15">
      <c r="A33" s="535"/>
      <c r="B33" s="536"/>
      <c r="C33" s="536"/>
      <c r="D33" s="536"/>
      <c r="E33" s="536"/>
      <c r="F33" s="537"/>
      <c r="G33" s="567"/>
      <c r="H33" s="568"/>
      <c r="I33" s="568"/>
      <c r="J33" s="568"/>
      <c r="K33" s="568"/>
      <c r="L33" s="568"/>
      <c r="M33" s="568"/>
      <c r="N33" s="568"/>
      <c r="O33" s="569"/>
      <c r="P33" s="561"/>
      <c r="Q33" s="561"/>
      <c r="R33" s="561"/>
      <c r="S33" s="561"/>
      <c r="T33" s="561"/>
      <c r="U33" s="561"/>
      <c r="V33" s="561"/>
      <c r="W33" s="561"/>
      <c r="X33" s="562"/>
      <c r="Y33" s="325" t="s">
        <v>53</v>
      </c>
      <c r="Z33" s="326"/>
      <c r="AA33" s="327"/>
      <c r="AB33" s="541" t="s">
        <v>14</v>
      </c>
      <c r="AC33" s="541"/>
      <c r="AD33" s="541"/>
      <c r="AE33" s="357" t="s">
        <v>530</v>
      </c>
      <c r="AF33" s="358"/>
      <c r="AG33" s="358"/>
      <c r="AH33" s="358"/>
      <c r="AI33" s="357">
        <v>70</v>
      </c>
      <c r="AJ33" s="358"/>
      <c r="AK33" s="358"/>
      <c r="AL33" s="358"/>
      <c r="AM33" s="357">
        <v>70</v>
      </c>
      <c r="AN33" s="358"/>
      <c r="AO33" s="358"/>
      <c r="AP33" s="358"/>
      <c r="AQ33" s="362" t="s">
        <v>530</v>
      </c>
      <c r="AR33" s="363"/>
      <c r="AS33" s="363"/>
      <c r="AT33" s="376"/>
      <c r="AU33" s="358">
        <v>70</v>
      </c>
      <c r="AV33" s="358"/>
      <c r="AW33" s="358"/>
      <c r="AX33" s="360"/>
    </row>
    <row r="34" spans="1:50" ht="23.25" customHeight="1" x14ac:dyDescent="0.15">
      <c r="A34" s="534"/>
      <c r="B34" s="532"/>
      <c r="C34" s="532"/>
      <c r="D34" s="532"/>
      <c r="E34" s="532"/>
      <c r="F34" s="533"/>
      <c r="G34" s="570"/>
      <c r="H34" s="571"/>
      <c r="I34" s="571"/>
      <c r="J34" s="571"/>
      <c r="K34" s="571"/>
      <c r="L34" s="571"/>
      <c r="M34" s="571"/>
      <c r="N34" s="571"/>
      <c r="O34" s="572"/>
      <c r="P34" s="494"/>
      <c r="Q34" s="494"/>
      <c r="R34" s="494"/>
      <c r="S34" s="494"/>
      <c r="T34" s="494"/>
      <c r="U34" s="494"/>
      <c r="V34" s="494"/>
      <c r="W34" s="494"/>
      <c r="X34" s="495"/>
      <c r="Y34" s="325" t="s">
        <v>13</v>
      </c>
      <c r="Z34" s="326"/>
      <c r="AA34" s="327"/>
      <c r="AB34" s="516" t="s">
        <v>297</v>
      </c>
      <c r="AC34" s="516"/>
      <c r="AD34" s="516"/>
      <c r="AE34" s="357" t="s">
        <v>530</v>
      </c>
      <c r="AF34" s="358"/>
      <c r="AG34" s="358"/>
      <c r="AH34" s="358"/>
      <c r="AI34" s="357">
        <v>123</v>
      </c>
      <c r="AJ34" s="358"/>
      <c r="AK34" s="358"/>
      <c r="AL34" s="358"/>
      <c r="AM34" s="357">
        <v>123</v>
      </c>
      <c r="AN34" s="358"/>
      <c r="AO34" s="358"/>
      <c r="AP34" s="358"/>
      <c r="AQ34" s="362" t="s">
        <v>530</v>
      </c>
      <c r="AR34" s="363"/>
      <c r="AS34" s="363"/>
      <c r="AT34" s="376"/>
      <c r="AU34" s="358" t="s">
        <v>530</v>
      </c>
      <c r="AV34" s="358"/>
      <c r="AW34" s="358"/>
      <c r="AX34" s="360"/>
    </row>
    <row r="35" spans="1:50" ht="23.25" customHeight="1" x14ac:dyDescent="0.15">
      <c r="A35" s="981" t="s">
        <v>423</v>
      </c>
      <c r="B35" s="982"/>
      <c r="C35" s="982"/>
      <c r="D35" s="982"/>
      <c r="E35" s="982"/>
      <c r="F35" s="983"/>
      <c r="G35" s="564" t="s">
        <v>488</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987"/>
    </row>
    <row r="36" spans="1:50" ht="23.25" customHeight="1" thickBot="1" x14ac:dyDescent="0.2">
      <c r="A36" s="984"/>
      <c r="B36" s="985"/>
      <c r="C36" s="985"/>
      <c r="D36" s="985"/>
      <c r="E36" s="985"/>
      <c r="F36" s="986"/>
      <c r="G36" s="570"/>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988"/>
    </row>
    <row r="37" spans="1:50" ht="18.75" hidden="1" customHeight="1" x14ac:dyDescent="0.15">
      <c r="A37" s="668" t="s">
        <v>394</v>
      </c>
      <c r="B37" s="669"/>
      <c r="C37" s="669"/>
      <c r="D37" s="669"/>
      <c r="E37" s="669"/>
      <c r="F37" s="670"/>
      <c r="G37" s="590" t="s">
        <v>264</v>
      </c>
      <c r="H37" s="393"/>
      <c r="I37" s="393"/>
      <c r="J37" s="393"/>
      <c r="K37" s="393"/>
      <c r="L37" s="393"/>
      <c r="M37" s="393"/>
      <c r="N37" s="393"/>
      <c r="O37" s="591"/>
      <c r="P37" s="658" t="s">
        <v>58</v>
      </c>
      <c r="Q37" s="393"/>
      <c r="R37" s="393"/>
      <c r="S37" s="393"/>
      <c r="T37" s="393"/>
      <c r="U37" s="393"/>
      <c r="V37" s="393"/>
      <c r="W37" s="393"/>
      <c r="X37" s="591"/>
      <c r="Y37" s="659"/>
      <c r="Z37" s="660"/>
      <c r="AA37" s="661"/>
      <c r="AB37" s="364" t="s">
        <v>11</v>
      </c>
      <c r="AC37" s="365"/>
      <c r="AD37" s="366"/>
      <c r="AE37" s="364" t="s">
        <v>453</v>
      </c>
      <c r="AF37" s="365"/>
      <c r="AG37" s="365"/>
      <c r="AH37" s="366"/>
      <c r="AI37" s="364" t="s">
        <v>450</v>
      </c>
      <c r="AJ37" s="365"/>
      <c r="AK37" s="365"/>
      <c r="AL37" s="366"/>
      <c r="AM37" s="377" t="s">
        <v>445</v>
      </c>
      <c r="AN37" s="377"/>
      <c r="AO37" s="377"/>
      <c r="AP37" s="364"/>
      <c r="AQ37" s="384" t="s">
        <v>306</v>
      </c>
      <c r="AR37" s="385"/>
      <c r="AS37" s="385"/>
      <c r="AT37" s="386"/>
      <c r="AU37" s="393" t="s">
        <v>252</v>
      </c>
      <c r="AV37" s="393"/>
      <c r="AW37" s="393"/>
      <c r="AX37" s="394"/>
    </row>
    <row r="38" spans="1:50" ht="18.75" hidden="1" customHeight="1" x14ac:dyDescent="0.15">
      <c r="A38" s="531"/>
      <c r="B38" s="532"/>
      <c r="C38" s="532"/>
      <c r="D38" s="532"/>
      <c r="E38" s="532"/>
      <c r="F38" s="533"/>
      <c r="G38" s="592"/>
      <c r="H38" s="391"/>
      <c r="I38" s="391"/>
      <c r="J38" s="391"/>
      <c r="K38" s="391"/>
      <c r="L38" s="391"/>
      <c r="M38" s="391"/>
      <c r="N38" s="391"/>
      <c r="O38" s="593"/>
      <c r="P38" s="605"/>
      <c r="Q38" s="391"/>
      <c r="R38" s="391"/>
      <c r="S38" s="391"/>
      <c r="T38" s="391"/>
      <c r="U38" s="391"/>
      <c r="V38" s="391"/>
      <c r="W38" s="391"/>
      <c r="X38" s="593"/>
      <c r="Y38" s="483"/>
      <c r="Z38" s="484"/>
      <c r="AA38" s="485"/>
      <c r="AB38" s="367"/>
      <c r="AC38" s="368"/>
      <c r="AD38" s="369"/>
      <c r="AE38" s="367"/>
      <c r="AF38" s="368"/>
      <c r="AG38" s="368"/>
      <c r="AH38" s="369"/>
      <c r="AI38" s="367"/>
      <c r="AJ38" s="368"/>
      <c r="AK38" s="368"/>
      <c r="AL38" s="369"/>
      <c r="AM38" s="378"/>
      <c r="AN38" s="378"/>
      <c r="AO38" s="378"/>
      <c r="AP38" s="367"/>
      <c r="AQ38" s="389"/>
      <c r="AR38" s="390"/>
      <c r="AS38" s="374" t="s">
        <v>307</v>
      </c>
      <c r="AT38" s="375"/>
      <c r="AU38" s="383"/>
      <c r="AV38" s="383"/>
      <c r="AW38" s="391" t="s">
        <v>296</v>
      </c>
      <c r="AX38" s="392"/>
    </row>
    <row r="39" spans="1:50" ht="23.25" hidden="1" customHeight="1" x14ac:dyDescent="0.15">
      <c r="A39" s="534"/>
      <c r="B39" s="532"/>
      <c r="C39" s="532"/>
      <c r="D39" s="532"/>
      <c r="E39" s="532"/>
      <c r="F39" s="533"/>
      <c r="G39" s="564"/>
      <c r="H39" s="565"/>
      <c r="I39" s="565"/>
      <c r="J39" s="565"/>
      <c r="K39" s="565"/>
      <c r="L39" s="565"/>
      <c r="M39" s="565"/>
      <c r="N39" s="565"/>
      <c r="O39" s="566"/>
      <c r="P39" s="492"/>
      <c r="Q39" s="492"/>
      <c r="R39" s="492"/>
      <c r="S39" s="492"/>
      <c r="T39" s="492"/>
      <c r="U39" s="492"/>
      <c r="V39" s="492"/>
      <c r="W39" s="492"/>
      <c r="X39" s="493"/>
      <c r="Y39" s="573" t="s">
        <v>12</v>
      </c>
      <c r="Z39" s="574"/>
      <c r="AA39" s="575"/>
      <c r="AB39" s="576"/>
      <c r="AC39" s="576"/>
      <c r="AD39" s="576"/>
      <c r="AE39" s="357"/>
      <c r="AF39" s="358"/>
      <c r="AG39" s="358"/>
      <c r="AH39" s="358"/>
      <c r="AI39" s="357"/>
      <c r="AJ39" s="358"/>
      <c r="AK39" s="358"/>
      <c r="AL39" s="358"/>
      <c r="AM39" s="357"/>
      <c r="AN39" s="358"/>
      <c r="AO39" s="358"/>
      <c r="AP39" s="358"/>
      <c r="AQ39" s="362"/>
      <c r="AR39" s="363"/>
      <c r="AS39" s="363"/>
      <c r="AT39" s="376"/>
      <c r="AU39" s="358"/>
      <c r="AV39" s="358"/>
      <c r="AW39" s="358"/>
      <c r="AX39" s="360"/>
    </row>
    <row r="40" spans="1:50" ht="23.25" hidden="1" customHeight="1" x14ac:dyDescent="0.15">
      <c r="A40" s="535"/>
      <c r="B40" s="536"/>
      <c r="C40" s="536"/>
      <c r="D40" s="536"/>
      <c r="E40" s="536"/>
      <c r="F40" s="537"/>
      <c r="G40" s="567"/>
      <c r="H40" s="568"/>
      <c r="I40" s="568"/>
      <c r="J40" s="568"/>
      <c r="K40" s="568"/>
      <c r="L40" s="568"/>
      <c r="M40" s="568"/>
      <c r="N40" s="568"/>
      <c r="O40" s="569"/>
      <c r="P40" s="561"/>
      <c r="Q40" s="561"/>
      <c r="R40" s="561"/>
      <c r="S40" s="561"/>
      <c r="T40" s="561"/>
      <c r="U40" s="561"/>
      <c r="V40" s="561"/>
      <c r="W40" s="561"/>
      <c r="X40" s="562"/>
      <c r="Y40" s="325" t="s">
        <v>53</v>
      </c>
      <c r="Z40" s="326"/>
      <c r="AA40" s="327"/>
      <c r="AB40" s="541"/>
      <c r="AC40" s="541"/>
      <c r="AD40" s="541"/>
      <c r="AE40" s="357"/>
      <c r="AF40" s="358"/>
      <c r="AG40" s="358"/>
      <c r="AH40" s="358"/>
      <c r="AI40" s="357"/>
      <c r="AJ40" s="358"/>
      <c r="AK40" s="358"/>
      <c r="AL40" s="358"/>
      <c r="AM40" s="357"/>
      <c r="AN40" s="358"/>
      <c r="AO40" s="358"/>
      <c r="AP40" s="358"/>
      <c r="AQ40" s="362"/>
      <c r="AR40" s="363"/>
      <c r="AS40" s="363"/>
      <c r="AT40" s="376"/>
      <c r="AU40" s="358"/>
      <c r="AV40" s="358"/>
      <c r="AW40" s="358"/>
      <c r="AX40" s="360"/>
    </row>
    <row r="41" spans="1:50" ht="23.25" hidden="1" customHeight="1" x14ac:dyDescent="0.15">
      <c r="A41" s="671"/>
      <c r="B41" s="672"/>
      <c r="C41" s="672"/>
      <c r="D41" s="672"/>
      <c r="E41" s="672"/>
      <c r="F41" s="673"/>
      <c r="G41" s="570"/>
      <c r="H41" s="571"/>
      <c r="I41" s="571"/>
      <c r="J41" s="571"/>
      <c r="K41" s="571"/>
      <c r="L41" s="571"/>
      <c r="M41" s="571"/>
      <c r="N41" s="571"/>
      <c r="O41" s="572"/>
      <c r="P41" s="494"/>
      <c r="Q41" s="494"/>
      <c r="R41" s="494"/>
      <c r="S41" s="494"/>
      <c r="T41" s="494"/>
      <c r="U41" s="494"/>
      <c r="V41" s="494"/>
      <c r="W41" s="494"/>
      <c r="X41" s="495"/>
      <c r="Y41" s="325" t="s">
        <v>13</v>
      </c>
      <c r="Z41" s="326"/>
      <c r="AA41" s="327"/>
      <c r="AB41" s="516" t="s">
        <v>297</v>
      </c>
      <c r="AC41" s="516"/>
      <c r="AD41" s="516"/>
      <c r="AE41" s="357"/>
      <c r="AF41" s="358"/>
      <c r="AG41" s="358"/>
      <c r="AH41" s="358"/>
      <c r="AI41" s="357"/>
      <c r="AJ41" s="358"/>
      <c r="AK41" s="358"/>
      <c r="AL41" s="358"/>
      <c r="AM41" s="357"/>
      <c r="AN41" s="358"/>
      <c r="AO41" s="358"/>
      <c r="AP41" s="358"/>
      <c r="AQ41" s="362"/>
      <c r="AR41" s="363"/>
      <c r="AS41" s="363"/>
      <c r="AT41" s="376"/>
      <c r="AU41" s="358"/>
      <c r="AV41" s="358"/>
      <c r="AW41" s="358"/>
      <c r="AX41" s="360"/>
    </row>
    <row r="42" spans="1:50" ht="23.25" hidden="1" customHeight="1" x14ac:dyDescent="0.15">
      <c r="A42" s="981" t="s">
        <v>423</v>
      </c>
      <c r="B42" s="982"/>
      <c r="C42" s="982"/>
      <c r="D42" s="982"/>
      <c r="E42" s="982"/>
      <c r="F42" s="983"/>
      <c r="G42" s="564"/>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987"/>
    </row>
    <row r="43" spans="1:50" ht="23.25" hidden="1" customHeight="1" x14ac:dyDescent="0.15">
      <c r="A43" s="984"/>
      <c r="B43" s="985"/>
      <c r="C43" s="985"/>
      <c r="D43" s="985"/>
      <c r="E43" s="985"/>
      <c r="F43" s="986"/>
      <c r="G43" s="570"/>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988"/>
    </row>
    <row r="44" spans="1:50" ht="18.75" hidden="1" customHeight="1" x14ac:dyDescent="0.15">
      <c r="A44" s="668" t="s">
        <v>394</v>
      </c>
      <c r="B44" s="669"/>
      <c r="C44" s="669"/>
      <c r="D44" s="669"/>
      <c r="E44" s="669"/>
      <c r="F44" s="670"/>
      <c r="G44" s="590" t="s">
        <v>264</v>
      </c>
      <c r="H44" s="393"/>
      <c r="I44" s="393"/>
      <c r="J44" s="393"/>
      <c r="K44" s="393"/>
      <c r="L44" s="393"/>
      <c r="M44" s="393"/>
      <c r="N44" s="393"/>
      <c r="O44" s="591"/>
      <c r="P44" s="658" t="s">
        <v>58</v>
      </c>
      <c r="Q44" s="393"/>
      <c r="R44" s="393"/>
      <c r="S44" s="393"/>
      <c r="T44" s="393"/>
      <c r="U44" s="393"/>
      <c r="V44" s="393"/>
      <c r="W44" s="393"/>
      <c r="X44" s="591"/>
      <c r="Y44" s="659"/>
      <c r="Z44" s="660"/>
      <c r="AA44" s="661"/>
      <c r="AB44" s="364" t="s">
        <v>11</v>
      </c>
      <c r="AC44" s="365"/>
      <c r="AD44" s="366"/>
      <c r="AE44" s="364" t="s">
        <v>453</v>
      </c>
      <c r="AF44" s="365"/>
      <c r="AG44" s="365"/>
      <c r="AH44" s="366"/>
      <c r="AI44" s="364" t="s">
        <v>450</v>
      </c>
      <c r="AJ44" s="365"/>
      <c r="AK44" s="365"/>
      <c r="AL44" s="366"/>
      <c r="AM44" s="377" t="s">
        <v>445</v>
      </c>
      <c r="AN44" s="377"/>
      <c r="AO44" s="377"/>
      <c r="AP44" s="364"/>
      <c r="AQ44" s="384" t="s">
        <v>306</v>
      </c>
      <c r="AR44" s="385"/>
      <c r="AS44" s="385"/>
      <c r="AT44" s="386"/>
      <c r="AU44" s="393" t="s">
        <v>252</v>
      </c>
      <c r="AV44" s="393"/>
      <c r="AW44" s="393"/>
      <c r="AX44" s="394"/>
    </row>
    <row r="45" spans="1:50" ht="18.75" hidden="1" customHeight="1" x14ac:dyDescent="0.15">
      <c r="A45" s="531"/>
      <c r="B45" s="532"/>
      <c r="C45" s="532"/>
      <c r="D45" s="532"/>
      <c r="E45" s="532"/>
      <c r="F45" s="533"/>
      <c r="G45" s="592"/>
      <c r="H45" s="391"/>
      <c r="I45" s="391"/>
      <c r="J45" s="391"/>
      <c r="K45" s="391"/>
      <c r="L45" s="391"/>
      <c r="M45" s="391"/>
      <c r="N45" s="391"/>
      <c r="O45" s="593"/>
      <c r="P45" s="605"/>
      <c r="Q45" s="391"/>
      <c r="R45" s="391"/>
      <c r="S45" s="391"/>
      <c r="T45" s="391"/>
      <c r="U45" s="391"/>
      <c r="V45" s="391"/>
      <c r="W45" s="391"/>
      <c r="X45" s="593"/>
      <c r="Y45" s="483"/>
      <c r="Z45" s="484"/>
      <c r="AA45" s="485"/>
      <c r="AB45" s="367"/>
      <c r="AC45" s="368"/>
      <c r="AD45" s="369"/>
      <c r="AE45" s="367"/>
      <c r="AF45" s="368"/>
      <c r="AG45" s="368"/>
      <c r="AH45" s="369"/>
      <c r="AI45" s="367"/>
      <c r="AJ45" s="368"/>
      <c r="AK45" s="368"/>
      <c r="AL45" s="369"/>
      <c r="AM45" s="378"/>
      <c r="AN45" s="378"/>
      <c r="AO45" s="378"/>
      <c r="AP45" s="367"/>
      <c r="AQ45" s="389"/>
      <c r="AR45" s="390"/>
      <c r="AS45" s="374" t="s">
        <v>307</v>
      </c>
      <c r="AT45" s="375"/>
      <c r="AU45" s="383"/>
      <c r="AV45" s="383"/>
      <c r="AW45" s="391" t="s">
        <v>296</v>
      </c>
      <c r="AX45" s="392"/>
    </row>
    <row r="46" spans="1:50" ht="23.25" hidden="1" customHeight="1" x14ac:dyDescent="0.15">
      <c r="A46" s="534"/>
      <c r="B46" s="532"/>
      <c r="C46" s="532"/>
      <c r="D46" s="532"/>
      <c r="E46" s="532"/>
      <c r="F46" s="533"/>
      <c r="G46" s="564"/>
      <c r="H46" s="565"/>
      <c r="I46" s="565"/>
      <c r="J46" s="565"/>
      <c r="K46" s="565"/>
      <c r="L46" s="565"/>
      <c r="M46" s="565"/>
      <c r="N46" s="565"/>
      <c r="O46" s="566"/>
      <c r="P46" s="492"/>
      <c r="Q46" s="492"/>
      <c r="R46" s="492"/>
      <c r="S46" s="492"/>
      <c r="T46" s="492"/>
      <c r="U46" s="492"/>
      <c r="V46" s="492"/>
      <c r="W46" s="492"/>
      <c r="X46" s="493"/>
      <c r="Y46" s="573" t="s">
        <v>12</v>
      </c>
      <c r="Z46" s="574"/>
      <c r="AA46" s="575"/>
      <c r="AB46" s="576"/>
      <c r="AC46" s="576"/>
      <c r="AD46" s="576"/>
      <c r="AE46" s="357"/>
      <c r="AF46" s="358"/>
      <c r="AG46" s="358"/>
      <c r="AH46" s="358"/>
      <c r="AI46" s="357"/>
      <c r="AJ46" s="358"/>
      <c r="AK46" s="358"/>
      <c r="AL46" s="358"/>
      <c r="AM46" s="357"/>
      <c r="AN46" s="358"/>
      <c r="AO46" s="358"/>
      <c r="AP46" s="358"/>
      <c r="AQ46" s="362"/>
      <c r="AR46" s="363"/>
      <c r="AS46" s="363"/>
      <c r="AT46" s="376"/>
      <c r="AU46" s="358"/>
      <c r="AV46" s="358"/>
      <c r="AW46" s="358"/>
      <c r="AX46" s="360"/>
    </row>
    <row r="47" spans="1:50" ht="23.25" hidden="1" customHeight="1" x14ac:dyDescent="0.15">
      <c r="A47" s="535"/>
      <c r="B47" s="536"/>
      <c r="C47" s="536"/>
      <c r="D47" s="536"/>
      <c r="E47" s="536"/>
      <c r="F47" s="537"/>
      <c r="G47" s="567"/>
      <c r="H47" s="568"/>
      <c r="I47" s="568"/>
      <c r="J47" s="568"/>
      <c r="K47" s="568"/>
      <c r="L47" s="568"/>
      <c r="M47" s="568"/>
      <c r="N47" s="568"/>
      <c r="O47" s="569"/>
      <c r="P47" s="561"/>
      <c r="Q47" s="561"/>
      <c r="R47" s="561"/>
      <c r="S47" s="561"/>
      <c r="T47" s="561"/>
      <c r="U47" s="561"/>
      <c r="V47" s="561"/>
      <c r="W47" s="561"/>
      <c r="X47" s="562"/>
      <c r="Y47" s="325" t="s">
        <v>53</v>
      </c>
      <c r="Z47" s="326"/>
      <c r="AA47" s="327"/>
      <c r="AB47" s="541"/>
      <c r="AC47" s="541"/>
      <c r="AD47" s="541"/>
      <c r="AE47" s="357"/>
      <c r="AF47" s="358"/>
      <c r="AG47" s="358"/>
      <c r="AH47" s="358"/>
      <c r="AI47" s="357"/>
      <c r="AJ47" s="358"/>
      <c r="AK47" s="358"/>
      <c r="AL47" s="358"/>
      <c r="AM47" s="357"/>
      <c r="AN47" s="358"/>
      <c r="AO47" s="358"/>
      <c r="AP47" s="358"/>
      <c r="AQ47" s="362"/>
      <c r="AR47" s="363"/>
      <c r="AS47" s="363"/>
      <c r="AT47" s="376"/>
      <c r="AU47" s="358"/>
      <c r="AV47" s="358"/>
      <c r="AW47" s="358"/>
      <c r="AX47" s="360"/>
    </row>
    <row r="48" spans="1:50" ht="23.25" hidden="1" customHeight="1" x14ac:dyDescent="0.15">
      <c r="A48" s="671"/>
      <c r="B48" s="672"/>
      <c r="C48" s="672"/>
      <c r="D48" s="672"/>
      <c r="E48" s="672"/>
      <c r="F48" s="673"/>
      <c r="G48" s="570"/>
      <c r="H48" s="571"/>
      <c r="I48" s="571"/>
      <c r="J48" s="571"/>
      <c r="K48" s="571"/>
      <c r="L48" s="571"/>
      <c r="M48" s="571"/>
      <c r="N48" s="571"/>
      <c r="O48" s="572"/>
      <c r="P48" s="494"/>
      <c r="Q48" s="494"/>
      <c r="R48" s="494"/>
      <c r="S48" s="494"/>
      <c r="T48" s="494"/>
      <c r="U48" s="494"/>
      <c r="V48" s="494"/>
      <c r="W48" s="494"/>
      <c r="X48" s="495"/>
      <c r="Y48" s="325" t="s">
        <v>13</v>
      </c>
      <c r="Z48" s="326"/>
      <c r="AA48" s="327"/>
      <c r="AB48" s="516" t="s">
        <v>297</v>
      </c>
      <c r="AC48" s="516"/>
      <c r="AD48" s="516"/>
      <c r="AE48" s="357"/>
      <c r="AF48" s="358"/>
      <c r="AG48" s="358"/>
      <c r="AH48" s="358"/>
      <c r="AI48" s="357"/>
      <c r="AJ48" s="358"/>
      <c r="AK48" s="358"/>
      <c r="AL48" s="358"/>
      <c r="AM48" s="357"/>
      <c r="AN48" s="358"/>
      <c r="AO48" s="358"/>
      <c r="AP48" s="358"/>
      <c r="AQ48" s="362"/>
      <c r="AR48" s="363"/>
      <c r="AS48" s="363"/>
      <c r="AT48" s="376"/>
      <c r="AU48" s="358"/>
      <c r="AV48" s="358"/>
      <c r="AW48" s="358"/>
      <c r="AX48" s="360"/>
    </row>
    <row r="49" spans="1:50" ht="23.25" hidden="1" customHeight="1" x14ac:dyDescent="0.15">
      <c r="A49" s="981" t="s">
        <v>423</v>
      </c>
      <c r="B49" s="982"/>
      <c r="C49" s="982"/>
      <c r="D49" s="982"/>
      <c r="E49" s="982"/>
      <c r="F49" s="983"/>
      <c r="G49" s="564"/>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987"/>
    </row>
    <row r="50" spans="1:50" ht="23.25" hidden="1" customHeight="1" x14ac:dyDescent="0.15">
      <c r="A50" s="984"/>
      <c r="B50" s="985"/>
      <c r="C50" s="985"/>
      <c r="D50" s="985"/>
      <c r="E50" s="985"/>
      <c r="F50" s="986"/>
      <c r="G50" s="570"/>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988"/>
    </row>
    <row r="51" spans="1:50" ht="18.75" hidden="1" customHeight="1" x14ac:dyDescent="0.15">
      <c r="A51" s="531" t="s">
        <v>394</v>
      </c>
      <c r="B51" s="532"/>
      <c r="C51" s="532"/>
      <c r="D51" s="532"/>
      <c r="E51" s="532"/>
      <c r="F51" s="533"/>
      <c r="G51" s="590" t="s">
        <v>264</v>
      </c>
      <c r="H51" s="393"/>
      <c r="I51" s="393"/>
      <c r="J51" s="393"/>
      <c r="K51" s="393"/>
      <c r="L51" s="393"/>
      <c r="M51" s="393"/>
      <c r="N51" s="393"/>
      <c r="O51" s="591"/>
      <c r="P51" s="658" t="s">
        <v>58</v>
      </c>
      <c r="Q51" s="393"/>
      <c r="R51" s="393"/>
      <c r="S51" s="393"/>
      <c r="T51" s="393"/>
      <c r="U51" s="393"/>
      <c r="V51" s="393"/>
      <c r="W51" s="393"/>
      <c r="X51" s="591"/>
      <c r="Y51" s="659"/>
      <c r="Z51" s="660"/>
      <c r="AA51" s="661"/>
      <c r="AB51" s="364" t="s">
        <v>11</v>
      </c>
      <c r="AC51" s="365"/>
      <c r="AD51" s="366"/>
      <c r="AE51" s="364" t="s">
        <v>453</v>
      </c>
      <c r="AF51" s="365"/>
      <c r="AG51" s="365"/>
      <c r="AH51" s="366"/>
      <c r="AI51" s="364" t="s">
        <v>450</v>
      </c>
      <c r="AJ51" s="365"/>
      <c r="AK51" s="365"/>
      <c r="AL51" s="366"/>
      <c r="AM51" s="377" t="s">
        <v>446</v>
      </c>
      <c r="AN51" s="377"/>
      <c r="AO51" s="377"/>
      <c r="AP51" s="364"/>
      <c r="AQ51" s="384" t="s">
        <v>306</v>
      </c>
      <c r="AR51" s="385"/>
      <c r="AS51" s="385"/>
      <c r="AT51" s="386"/>
      <c r="AU51" s="387" t="s">
        <v>252</v>
      </c>
      <c r="AV51" s="387"/>
      <c r="AW51" s="387"/>
      <c r="AX51" s="388"/>
    </row>
    <row r="52" spans="1:50" ht="18.75" hidden="1" customHeight="1" x14ac:dyDescent="0.15">
      <c r="A52" s="531"/>
      <c r="B52" s="532"/>
      <c r="C52" s="532"/>
      <c r="D52" s="532"/>
      <c r="E52" s="532"/>
      <c r="F52" s="533"/>
      <c r="G52" s="592"/>
      <c r="H52" s="391"/>
      <c r="I52" s="391"/>
      <c r="J52" s="391"/>
      <c r="K52" s="391"/>
      <c r="L52" s="391"/>
      <c r="M52" s="391"/>
      <c r="N52" s="391"/>
      <c r="O52" s="593"/>
      <c r="P52" s="605"/>
      <c r="Q52" s="391"/>
      <c r="R52" s="391"/>
      <c r="S52" s="391"/>
      <c r="T52" s="391"/>
      <c r="U52" s="391"/>
      <c r="V52" s="391"/>
      <c r="W52" s="391"/>
      <c r="X52" s="593"/>
      <c r="Y52" s="483"/>
      <c r="Z52" s="484"/>
      <c r="AA52" s="485"/>
      <c r="AB52" s="367"/>
      <c r="AC52" s="368"/>
      <c r="AD52" s="369"/>
      <c r="AE52" s="367"/>
      <c r="AF52" s="368"/>
      <c r="AG52" s="368"/>
      <c r="AH52" s="369"/>
      <c r="AI52" s="367"/>
      <c r="AJ52" s="368"/>
      <c r="AK52" s="368"/>
      <c r="AL52" s="369"/>
      <c r="AM52" s="378"/>
      <c r="AN52" s="378"/>
      <c r="AO52" s="378"/>
      <c r="AP52" s="367"/>
      <c r="AQ52" s="389"/>
      <c r="AR52" s="390"/>
      <c r="AS52" s="374" t="s">
        <v>307</v>
      </c>
      <c r="AT52" s="375"/>
      <c r="AU52" s="383"/>
      <c r="AV52" s="383"/>
      <c r="AW52" s="391" t="s">
        <v>296</v>
      </c>
      <c r="AX52" s="392"/>
    </row>
    <row r="53" spans="1:50" ht="23.25" hidden="1" customHeight="1" x14ac:dyDescent="0.15">
      <c r="A53" s="534"/>
      <c r="B53" s="532"/>
      <c r="C53" s="532"/>
      <c r="D53" s="532"/>
      <c r="E53" s="532"/>
      <c r="F53" s="533"/>
      <c r="G53" s="564"/>
      <c r="H53" s="565"/>
      <c r="I53" s="565"/>
      <c r="J53" s="565"/>
      <c r="K53" s="565"/>
      <c r="L53" s="565"/>
      <c r="M53" s="565"/>
      <c r="N53" s="565"/>
      <c r="O53" s="566"/>
      <c r="P53" s="492"/>
      <c r="Q53" s="492"/>
      <c r="R53" s="492"/>
      <c r="S53" s="492"/>
      <c r="T53" s="492"/>
      <c r="U53" s="492"/>
      <c r="V53" s="492"/>
      <c r="W53" s="492"/>
      <c r="X53" s="493"/>
      <c r="Y53" s="573" t="s">
        <v>12</v>
      </c>
      <c r="Z53" s="574"/>
      <c r="AA53" s="575"/>
      <c r="AB53" s="576"/>
      <c r="AC53" s="576"/>
      <c r="AD53" s="576"/>
      <c r="AE53" s="357"/>
      <c r="AF53" s="358"/>
      <c r="AG53" s="358"/>
      <c r="AH53" s="358"/>
      <c r="AI53" s="357"/>
      <c r="AJ53" s="358"/>
      <c r="AK53" s="358"/>
      <c r="AL53" s="358"/>
      <c r="AM53" s="357"/>
      <c r="AN53" s="358"/>
      <c r="AO53" s="358"/>
      <c r="AP53" s="358"/>
      <c r="AQ53" s="362"/>
      <c r="AR53" s="363"/>
      <c r="AS53" s="363"/>
      <c r="AT53" s="376"/>
      <c r="AU53" s="358"/>
      <c r="AV53" s="358"/>
      <c r="AW53" s="358"/>
      <c r="AX53" s="360"/>
    </row>
    <row r="54" spans="1:50" ht="23.25" hidden="1" customHeight="1" x14ac:dyDescent="0.15">
      <c r="A54" s="535"/>
      <c r="B54" s="536"/>
      <c r="C54" s="536"/>
      <c r="D54" s="536"/>
      <c r="E54" s="536"/>
      <c r="F54" s="537"/>
      <c r="G54" s="567"/>
      <c r="H54" s="568"/>
      <c r="I54" s="568"/>
      <c r="J54" s="568"/>
      <c r="K54" s="568"/>
      <c r="L54" s="568"/>
      <c r="M54" s="568"/>
      <c r="N54" s="568"/>
      <c r="O54" s="569"/>
      <c r="P54" s="561"/>
      <c r="Q54" s="561"/>
      <c r="R54" s="561"/>
      <c r="S54" s="561"/>
      <c r="T54" s="561"/>
      <c r="U54" s="561"/>
      <c r="V54" s="561"/>
      <c r="W54" s="561"/>
      <c r="X54" s="562"/>
      <c r="Y54" s="325" t="s">
        <v>53</v>
      </c>
      <c r="Z54" s="326"/>
      <c r="AA54" s="327"/>
      <c r="AB54" s="541"/>
      <c r="AC54" s="541"/>
      <c r="AD54" s="541"/>
      <c r="AE54" s="357"/>
      <c r="AF54" s="358"/>
      <c r="AG54" s="358"/>
      <c r="AH54" s="358"/>
      <c r="AI54" s="357"/>
      <c r="AJ54" s="358"/>
      <c r="AK54" s="358"/>
      <c r="AL54" s="358"/>
      <c r="AM54" s="357"/>
      <c r="AN54" s="358"/>
      <c r="AO54" s="358"/>
      <c r="AP54" s="358"/>
      <c r="AQ54" s="362"/>
      <c r="AR54" s="363"/>
      <c r="AS54" s="363"/>
      <c r="AT54" s="376"/>
      <c r="AU54" s="358"/>
      <c r="AV54" s="358"/>
      <c r="AW54" s="358"/>
      <c r="AX54" s="360"/>
    </row>
    <row r="55" spans="1:50" ht="23.25" hidden="1" customHeight="1" x14ac:dyDescent="0.15">
      <c r="A55" s="671"/>
      <c r="B55" s="672"/>
      <c r="C55" s="672"/>
      <c r="D55" s="672"/>
      <c r="E55" s="672"/>
      <c r="F55" s="673"/>
      <c r="G55" s="570"/>
      <c r="H55" s="571"/>
      <c r="I55" s="571"/>
      <c r="J55" s="571"/>
      <c r="K55" s="571"/>
      <c r="L55" s="571"/>
      <c r="M55" s="571"/>
      <c r="N55" s="571"/>
      <c r="O55" s="572"/>
      <c r="P55" s="494"/>
      <c r="Q55" s="494"/>
      <c r="R55" s="494"/>
      <c r="S55" s="494"/>
      <c r="T55" s="494"/>
      <c r="U55" s="494"/>
      <c r="V55" s="494"/>
      <c r="W55" s="494"/>
      <c r="X55" s="495"/>
      <c r="Y55" s="325" t="s">
        <v>13</v>
      </c>
      <c r="Z55" s="326"/>
      <c r="AA55" s="327"/>
      <c r="AB55" s="476" t="s">
        <v>14</v>
      </c>
      <c r="AC55" s="476"/>
      <c r="AD55" s="476"/>
      <c r="AE55" s="357"/>
      <c r="AF55" s="358"/>
      <c r="AG55" s="358"/>
      <c r="AH55" s="358"/>
      <c r="AI55" s="357"/>
      <c r="AJ55" s="358"/>
      <c r="AK55" s="358"/>
      <c r="AL55" s="358"/>
      <c r="AM55" s="357"/>
      <c r="AN55" s="358"/>
      <c r="AO55" s="358"/>
      <c r="AP55" s="358"/>
      <c r="AQ55" s="362"/>
      <c r="AR55" s="363"/>
      <c r="AS55" s="363"/>
      <c r="AT55" s="376"/>
      <c r="AU55" s="358"/>
      <c r="AV55" s="358"/>
      <c r="AW55" s="358"/>
      <c r="AX55" s="360"/>
    </row>
    <row r="56" spans="1:50" ht="23.25" hidden="1" customHeight="1" x14ac:dyDescent="0.15">
      <c r="A56" s="981" t="s">
        <v>423</v>
      </c>
      <c r="B56" s="982"/>
      <c r="C56" s="982"/>
      <c r="D56" s="982"/>
      <c r="E56" s="982"/>
      <c r="F56" s="983"/>
      <c r="G56" s="564"/>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987"/>
    </row>
    <row r="57" spans="1:50" ht="23.25" hidden="1" customHeight="1" x14ac:dyDescent="0.15">
      <c r="A57" s="984"/>
      <c r="B57" s="985"/>
      <c r="C57" s="985"/>
      <c r="D57" s="985"/>
      <c r="E57" s="985"/>
      <c r="F57" s="986"/>
      <c r="G57" s="570"/>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988"/>
    </row>
    <row r="58" spans="1:50" ht="18.75" hidden="1" customHeight="1" x14ac:dyDescent="0.15">
      <c r="A58" s="531" t="s">
        <v>394</v>
      </c>
      <c r="B58" s="532"/>
      <c r="C58" s="532"/>
      <c r="D58" s="532"/>
      <c r="E58" s="532"/>
      <c r="F58" s="533"/>
      <c r="G58" s="590" t="s">
        <v>264</v>
      </c>
      <c r="H58" s="393"/>
      <c r="I58" s="393"/>
      <c r="J58" s="393"/>
      <c r="K58" s="393"/>
      <c r="L58" s="393"/>
      <c r="M58" s="393"/>
      <c r="N58" s="393"/>
      <c r="O58" s="591"/>
      <c r="P58" s="658" t="s">
        <v>58</v>
      </c>
      <c r="Q58" s="393"/>
      <c r="R58" s="393"/>
      <c r="S58" s="393"/>
      <c r="T58" s="393"/>
      <c r="U58" s="393"/>
      <c r="V58" s="393"/>
      <c r="W58" s="393"/>
      <c r="X58" s="591"/>
      <c r="Y58" s="659"/>
      <c r="Z58" s="660"/>
      <c r="AA58" s="661"/>
      <c r="AB58" s="364" t="s">
        <v>11</v>
      </c>
      <c r="AC58" s="365"/>
      <c r="AD58" s="366"/>
      <c r="AE58" s="364" t="s">
        <v>454</v>
      </c>
      <c r="AF58" s="365"/>
      <c r="AG58" s="365"/>
      <c r="AH58" s="366"/>
      <c r="AI58" s="364" t="s">
        <v>450</v>
      </c>
      <c r="AJ58" s="365"/>
      <c r="AK58" s="365"/>
      <c r="AL58" s="366"/>
      <c r="AM58" s="377" t="s">
        <v>445</v>
      </c>
      <c r="AN58" s="377"/>
      <c r="AO58" s="377"/>
      <c r="AP58" s="364"/>
      <c r="AQ58" s="384" t="s">
        <v>306</v>
      </c>
      <c r="AR58" s="385"/>
      <c r="AS58" s="385"/>
      <c r="AT58" s="386"/>
      <c r="AU58" s="387" t="s">
        <v>252</v>
      </c>
      <c r="AV58" s="387"/>
      <c r="AW58" s="387"/>
      <c r="AX58" s="388"/>
    </row>
    <row r="59" spans="1:50" ht="18.75" hidden="1" customHeight="1" x14ac:dyDescent="0.15">
      <c r="A59" s="531"/>
      <c r="B59" s="532"/>
      <c r="C59" s="532"/>
      <c r="D59" s="532"/>
      <c r="E59" s="532"/>
      <c r="F59" s="533"/>
      <c r="G59" s="592"/>
      <c r="H59" s="391"/>
      <c r="I59" s="391"/>
      <c r="J59" s="391"/>
      <c r="K59" s="391"/>
      <c r="L59" s="391"/>
      <c r="M59" s="391"/>
      <c r="N59" s="391"/>
      <c r="O59" s="593"/>
      <c r="P59" s="605"/>
      <c r="Q59" s="391"/>
      <c r="R59" s="391"/>
      <c r="S59" s="391"/>
      <c r="T59" s="391"/>
      <c r="U59" s="391"/>
      <c r="V59" s="391"/>
      <c r="W59" s="391"/>
      <c r="X59" s="593"/>
      <c r="Y59" s="483"/>
      <c r="Z59" s="484"/>
      <c r="AA59" s="485"/>
      <c r="AB59" s="367"/>
      <c r="AC59" s="368"/>
      <c r="AD59" s="369"/>
      <c r="AE59" s="367"/>
      <c r="AF59" s="368"/>
      <c r="AG59" s="368"/>
      <c r="AH59" s="369"/>
      <c r="AI59" s="367"/>
      <c r="AJ59" s="368"/>
      <c r="AK59" s="368"/>
      <c r="AL59" s="369"/>
      <c r="AM59" s="378"/>
      <c r="AN59" s="378"/>
      <c r="AO59" s="378"/>
      <c r="AP59" s="367"/>
      <c r="AQ59" s="389"/>
      <c r="AR59" s="390"/>
      <c r="AS59" s="374" t="s">
        <v>307</v>
      </c>
      <c r="AT59" s="375"/>
      <c r="AU59" s="383"/>
      <c r="AV59" s="383"/>
      <c r="AW59" s="391" t="s">
        <v>296</v>
      </c>
      <c r="AX59" s="392"/>
    </row>
    <row r="60" spans="1:50" ht="23.25" hidden="1" customHeight="1" x14ac:dyDescent="0.15">
      <c r="A60" s="534"/>
      <c r="B60" s="532"/>
      <c r="C60" s="532"/>
      <c r="D60" s="532"/>
      <c r="E60" s="532"/>
      <c r="F60" s="533"/>
      <c r="G60" s="564"/>
      <c r="H60" s="565"/>
      <c r="I60" s="565"/>
      <c r="J60" s="565"/>
      <c r="K60" s="565"/>
      <c r="L60" s="565"/>
      <c r="M60" s="565"/>
      <c r="N60" s="565"/>
      <c r="O60" s="566"/>
      <c r="P60" s="492"/>
      <c r="Q60" s="492"/>
      <c r="R60" s="492"/>
      <c r="S60" s="492"/>
      <c r="T60" s="492"/>
      <c r="U60" s="492"/>
      <c r="V60" s="492"/>
      <c r="W60" s="492"/>
      <c r="X60" s="493"/>
      <c r="Y60" s="573" t="s">
        <v>12</v>
      </c>
      <c r="Z60" s="574"/>
      <c r="AA60" s="575"/>
      <c r="AB60" s="576"/>
      <c r="AC60" s="576"/>
      <c r="AD60" s="576"/>
      <c r="AE60" s="357"/>
      <c r="AF60" s="358"/>
      <c r="AG60" s="358"/>
      <c r="AH60" s="358"/>
      <c r="AI60" s="357"/>
      <c r="AJ60" s="358"/>
      <c r="AK60" s="358"/>
      <c r="AL60" s="358"/>
      <c r="AM60" s="357"/>
      <c r="AN60" s="358"/>
      <c r="AO60" s="358"/>
      <c r="AP60" s="358"/>
      <c r="AQ60" s="362"/>
      <c r="AR60" s="363"/>
      <c r="AS60" s="363"/>
      <c r="AT60" s="376"/>
      <c r="AU60" s="358"/>
      <c r="AV60" s="358"/>
      <c r="AW60" s="358"/>
      <c r="AX60" s="360"/>
    </row>
    <row r="61" spans="1:50" ht="23.25" hidden="1" customHeight="1" x14ac:dyDescent="0.15">
      <c r="A61" s="535"/>
      <c r="B61" s="536"/>
      <c r="C61" s="536"/>
      <c r="D61" s="536"/>
      <c r="E61" s="536"/>
      <c r="F61" s="537"/>
      <c r="G61" s="567"/>
      <c r="H61" s="568"/>
      <c r="I61" s="568"/>
      <c r="J61" s="568"/>
      <c r="K61" s="568"/>
      <c r="L61" s="568"/>
      <c r="M61" s="568"/>
      <c r="N61" s="568"/>
      <c r="O61" s="569"/>
      <c r="P61" s="561"/>
      <c r="Q61" s="561"/>
      <c r="R61" s="561"/>
      <c r="S61" s="561"/>
      <c r="T61" s="561"/>
      <c r="U61" s="561"/>
      <c r="V61" s="561"/>
      <c r="W61" s="561"/>
      <c r="X61" s="562"/>
      <c r="Y61" s="325" t="s">
        <v>53</v>
      </c>
      <c r="Z61" s="326"/>
      <c r="AA61" s="327"/>
      <c r="AB61" s="541"/>
      <c r="AC61" s="541"/>
      <c r="AD61" s="541"/>
      <c r="AE61" s="357"/>
      <c r="AF61" s="358"/>
      <c r="AG61" s="358"/>
      <c r="AH61" s="358"/>
      <c r="AI61" s="357"/>
      <c r="AJ61" s="358"/>
      <c r="AK61" s="358"/>
      <c r="AL61" s="358"/>
      <c r="AM61" s="357"/>
      <c r="AN61" s="358"/>
      <c r="AO61" s="358"/>
      <c r="AP61" s="358"/>
      <c r="AQ61" s="362"/>
      <c r="AR61" s="363"/>
      <c r="AS61" s="363"/>
      <c r="AT61" s="376"/>
      <c r="AU61" s="358"/>
      <c r="AV61" s="358"/>
      <c r="AW61" s="358"/>
      <c r="AX61" s="360"/>
    </row>
    <row r="62" spans="1:50" ht="23.25" hidden="1" customHeight="1" x14ac:dyDescent="0.15">
      <c r="A62" s="535"/>
      <c r="B62" s="536"/>
      <c r="C62" s="536"/>
      <c r="D62" s="536"/>
      <c r="E62" s="536"/>
      <c r="F62" s="537"/>
      <c r="G62" s="570"/>
      <c r="H62" s="571"/>
      <c r="I62" s="571"/>
      <c r="J62" s="571"/>
      <c r="K62" s="571"/>
      <c r="L62" s="571"/>
      <c r="M62" s="571"/>
      <c r="N62" s="571"/>
      <c r="O62" s="572"/>
      <c r="P62" s="494"/>
      <c r="Q62" s="494"/>
      <c r="R62" s="494"/>
      <c r="S62" s="494"/>
      <c r="T62" s="494"/>
      <c r="U62" s="494"/>
      <c r="V62" s="494"/>
      <c r="W62" s="494"/>
      <c r="X62" s="495"/>
      <c r="Y62" s="325" t="s">
        <v>13</v>
      </c>
      <c r="Z62" s="326"/>
      <c r="AA62" s="327"/>
      <c r="AB62" s="516" t="s">
        <v>14</v>
      </c>
      <c r="AC62" s="516"/>
      <c r="AD62" s="516"/>
      <c r="AE62" s="357"/>
      <c r="AF62" s="358"/>
      <c r="AG62" s="358"/>
      <c r="AH62" s="358"/>
      <c r="AI62" s="357"/>
      <c r="AJ62" s="358"/>
      <c r="AK62" s="358"/>
      <c r="AL62" s="358"/>
      <c r="AM62" s="357"/>
      <c r="AN62" s="358"/>
      <c r="AO62" s="358"/>
      <c r="AP62" s="358"/>
      <c r="AQ62" s="362"/>
      <c r="AR62" s="363"/>
      <c r="AS62" s="363"/>
      <c r="AT62" s="376"/>
      <c r="AU62" s="358"/>
      <c r="AV62" s="358"/>
      <c r="AW62" s="358"/>
      <c r="AX62" s="360"/>
    </row>
    <row r="63" spans="1:50" ht="23.25" hidden="1" customHeight="1" x14ac:dyDescent="0.15">
      <c r="A63" s="981" t="s">
        <v>423</v>
      </c>
      <c r="B63" s="982"/>
      <c r="C63" s="982"/>
      <c r="D63" s="982"/>
      <c r="E63" s="982"/>
      <c r="F63" s="983"/>
      <c r="G63" s="564"/>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987"/>
    </row>
    <row r="64" spans="1:50" ht="23.25" hidden="1" customHeight="1" x14ac:dyDescent="0.15">
      <c r="A64" s="984"/>
      <c r="B64" s="985"/>
      <c r="C64" s="985"/>
      <c r="D64" s="985"/>
      <c r="E64" s="985"/>
      <c r="F64" s="986"/>
      <c r="G64" s="570"/>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988"/>
    </row>
    <row r="65" spans="1:50" ht="18.75" hidden="1" customHeight="1" x14ac:dyDescent="0.15">
      <c r="A65" s="927" t="s">
        <v>395</v>
      </c>
      <c r="B65" s="928"/>
      <c r="C65" s="928"/>
      <c r="D65" s="928"/>
      <c r="E65" s="928"/>
      <c r="F65" s="929"/>
      <c r="G65" s="930"/>
      <c r="H65" s="932" t="s">
        <v>264</v>
      </c>
      <c r="I65" s="932"/>
      <c r="J65" s="932"/>
      <c r="K65" s="932"/>
      <c r="L65" s="932"/>
      <c r="M65" s="932"/>
      <c r="N65" s="932"/>
      <c r="O65" s="933"/>
      <c r="P65" s="936" t="s">
        <v>58</v>
      </c>
      <c r="Q65" s="932"/>
      <c r="R65" s="932"/>
      <c r="S65" s="932"/>
      <c r="T65" s="932"/>
      <c r="U65" s="932"/>
      <c r="V65" s="933"/>
      <c r="W65" s="938" t="s">
        <v>390</v>
      </c>
      <c r="X65" s="939"/>
      <c r="Y65" s="942"/>
      <c r="Z65" s="942"/>
      <c r="AA65" s="943"/>
      <c r="AB65" s="936" t="s">
        <v>11</v>
      </c>
      <c r="AC65" s="932"/>
      <c r="AD65" s="933"/>
      <c r="AE65" s="364" t="s">
        <v>453</v>
      </c>
      <c r="AF65" s="365"/>
      <c r="AG65" s="365"/>
      <c r="AH65" s="366"/>
      <c r="AI65" s="364" t="s">
        <v>450</v>
      </c>
      <c r="AJ65" s="365"/>
      <c r="AK65" s="365"/>
      <c r="AL65" s="366"/>
      <c r="AM65" s="377" t="s">
        <v>445</v>
      </c>
      <c r="AN65" s="377"/>
      <c r="AO65" s="377"/>
      <c r="AP65" s="364"/>
      <c r="AQ65" s="936" t="s">
        <v>306</v>
      </c>
      <c r="AR65" s="932"/>
      <c r="AS65" s="932"/>
      <c r="AT65" s="933"/>
      <c r="AU65" s="1058" t="s">
        <v>252</v>
      </c>
      <c r="AV65" s="1058"/>
      <c r="AW65" s="1058"/>
      <c r="AX65" s="1059"/>
    </row>
    <row r="66" spans="1:50" ht="18.75" hidden="1" customHeight="1" x14ac:dyDescent="0.15">
      <c r="A66" s="920"/>
      <c r="B66" s="921"/>
      <c r="C66" s="921"/>
      <c r="D66" s="921"/>
      <c r="E66" s="921"/>
      <c r="F66" s="922"/>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367"/>
      <c r="AF66" s="368"/>
      <c r="AG66" s="368"/>
      <c r="AH66" s="369"/>
      <c r="AI66" s="367"/>
      <c r="AJ66" s="368"/>
      <c r="AK66" s="368"/>
      <c r="AL66" s="369"/>
      <c r="AM66" s="378"/>
      <c r="AN66" s="378"/>
      <c r="AO66" s="378"/>
      <c r="AP66" s="367"/>
      <c r="AQ66" s="382"/>
      <c r="AR66" s="383"/>
      <c r="AS66" s="934" t="s">
        <v>307</v>
      </c>
      <c r="AT66" s="935"/>
      <c r="AU66" s="383"/>
      <c r="AV66" s="383"/>
      <c r="AW66" s="934" t="s">
        <v>393</v>
      </c>
      <c r="AX66" s="1060"/>
    </row>
    <row r="67" spans="1:50" ht="23.25" hidden="1" customHeight="1" x14ac:dyDescent="0.15">
      <c r="A67" s="920"/>
      <c r="B67" s="921"/>
      <c r="C67" s="921"/>
      <c r="D67" s="921"/>
      <c r="E67" s="921"/>
      <c r="F67" s="922"/>
      <c r="G67" s="1061" t="s">
        <v>308</v>
      </c>
      <c r="H67" s="1042"/>
      <c r="I67" s="1043"/>
      <c r="J67" s="1043"/>
      <c r="K67" s="1043"/>
      <c r="L67" s="1043"/>
      <c r="M67" s="1043"/>
      <c r="N67" s="1043"/>
      <c r="O67" s="1044"/>
      <c r="P67" s="1042"/>
      <c r="Q67" s="1043"/>
      <c r="R67" s="1043"/>
      <c r="S67" s="1043"/>
      <c r="T67" s="1043"/>
      <c r="U67" s="1043"/>
      <c r="V67" s="1044"/>
      <c r="W67" s="1048"/>
      <c r="X67" s="1049"/>
      <c r="Y67" s="1029" t="s">
        <v>12</v>
      </c>
      <c r="Z67" s="1029"/>
      <c r="AA67" s="1030"/>
      <c r="AB67" s="1031" t="s">
        <v>413</v>
      </c>
      <c r="AC67" s="1031"/>
      <c r="AD67" s="1031"/>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920"/>
      <c r="B68" s="921"/>
      <c r="C68" s="921"/>
      <c r="D68" s="921"/>
      <c r="E68" s="921"/>
      <c r="F68" s="922"/>
      <c r="G68" s="1019"/>
      <c r="H68" s="1045"/>
      <c r="I68" s="1046"/>
      <c r="J68" s="1046"/>
      <c r="K68" s="1046"/>
      <c r="L68" s="1046"/>
      <c r="M68" s="1046"/>
      <c r="N68" s="1046"/>
      <c r="O68" s="1047"/>
      <c r="P68" s="1045"/>
      <c r="Q68" s="1046"/>
      <c r="R68" s="1046"/>
      <c r="S68" s="1046"/>
      <c r="T68" s="1046"/>
      <c r="U68" s="1046"/>
      <c r="V68" s="1047"/>
      <c r="W68" s="1050"/>
      <c r="X68" s="1051"/>
      <c r="Y68" s="1054" t="s">
        <v>53</v>
      </c>
      <c r="Z68" s="1054"/>
      <c r="AA68" s="1055"/>
      <c r="AB68" s="1056" t="s">
        <v>413</v>
      </c>
      <c r="AC68" s="1056"/>
      <c r="AD68" s="1056"/>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920"/>
      <c r="B69" s="921"/>
      <c r="C69" s="921"/>
      <c r="D69" s="921"/>
      <c r="E69" s="921"/>
      <c r="F69" s="922"/>
      <c r="G69" s="1062"/>
      <c r="H69" s="1045"/>
      <c r="I69" s="1046"/>
      <c r="J69" s="1046"/>
      <c r="K69" s="1046"/>
      <c r="L69" s="1046"/>
      <c r="M69" s="1046"/>
      <c r="N69" s="1046"/>
      <c r="O69" s="1047"/>
      <c r="P69" s="1045"/>
      <c r="Q69" s="1046"/>
      <c r="R69" s="1046"/>
      <c r="S69" s="1046"/>
      <c r="T69" s="1046"/>
      <c r="U69" s="1046"/>
      <c r="V69" s="1047"/>
      <c r="W69" s="1052"/>
      <c r="X69" s="1053"/>
      <c r="Y69" s="1054" t="s">
        <v>13</v>
      </c>
      <c r="Z69" s="1054"/>
      <c r="AA69" s="1055"/>
      <c r="AB69" s="1057" t="s">
        <v>414</v>
      </c>
      <c r="AC69" s="1057"/>
      <c r="AD69" s="1057"/>
      <c r="AE69" s="877"/>
      <c r="AF69" s="878"/>
      <c r="AG69" s="878"/>
      <c r="AH69" s="878"/>
      <c r="AI69" s="877"/>
      <c r="AJ69" s="878"/>
      <c r="AK69" s="878"/>
      <c r="AL69" s="878"/>
      <c r="AM69" s="877"/>
      <c r="AN69" s="878"/>
      <c r="AO69" s="878"/>
      <c r="AP69" s="878"/>
      <c r="AQ69" s="357"/>
      <c r="AR69" s="358"/>
      <c r="AS69" s="358"/>
      <c r="AT69" s="359"/>
      <c r="AU69" s="358"/>
      <c r="AV69" s="358"/>
      <c r="AW69" s="358"/>
      <c r="AX69" s="360"/>
    </row>
    <row r="70" spans="1:50" ht="23.25" hidden="1" customHeight="1" x14ac:dyDescent="0.15">
      <c r="A70" s="920" t="s">
        <v>399</v>
      </c>
      <c r="B70" s="921"/>
      <c r="C70" s="921"/>
      <c r="D70" s="921"/>
      <c r="E70" s="921"/>
      <c r="F70" s="922"/>
      <c r="G70" s="1019" t="s">
        <v>309</v>
      </c>
      <c r="H70" s="1020"/>
      <c r="I70" s="1020"/>
      <c r="J70" s="1020"/>
      <c r="K70" s="1020"/>
      <c r="L70" s="1020"/>
      <c r="M70" s="1020"/>
      <c r="N70" s="1020"/>
      <c r="O70" s="1020"/>
      <c r="P70" s="1020"/>
      <c r="Q70" s="1020"/>
      <c r="R70" s="1020"/>
      <c r="S70" s="1020"/>
      <c r="T70" s="1020"/>
      <c r="U70" s="1020"/>
      <c r="V70" s="1020"/>
      <c r="W70" s="1023" t="s">
        <v>412</v>
      </c>
      <c r="X70" s="1024"/>
      <c r="Y70" s="1029" t="s">
        <v>12</v>
      </c>
      <c r="Z70" s="1029"/>
      <c r="AA70" s="1030"/>
      <c r="AB70" s="1031" t="s">
        <v>413</v>
      </c>
      <c r="AC70" s="1031"/>
      <c r="AD70" s="1031"/>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920"/>
      <c r="B71" s="921"/>
      <c r="C71" s="921"/>
      <c r="D71" s="921"/>
      <c r="E71" s="921"/>
      <c r="F71" s="922"/>
      <c r="G71" s="1019"/>
      <c r="H71" s="1021"/>
      <c r="I71" s="1021"/>
      <c r="J71" s="1021"/>
      <c r="K71" s="1021"/>
      <c r="L71" s="1021"/>
      <c r="M71" s="1021"/>
      <c r="N71" s="1021"/>
      <c r="O71" s="1021"/>
      <c r="P71" s="1021"/>
      <c r="Q71" s="1021"/>
      <c r="R71" s="1021"/>
      <c r="S71" s="1021"/>
      <c r="T71" s="1021"/>
      <c r="U71" s="1021"/>
      <c r="V71" s="1021"/>
      <c r="W71" s="1025"/>
      <c r="X71" s="1026"/>
      <c r="Y71" s="1054" t="s">
        <v>53</v>
      </c>
      <c r="Z71" s="1054"/>
      <c r="AA71" s="1055"/>
      <c r="AB71" s="1056" t="s">
        <v>413</v>
      </c>
      <c r="AC71" s="1056"/>
      <c r="AD71" s="1056"/>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923"/>
      <c r="B72" s="924"/>
      <c r="C72" s="924"/>
      <c r="D72" s="924"/>
      <c r="E72" s="924"/>
      <c r="F72" s="925"/>
      <c r="G72" s="1019"/>
      <c r="H72" s="1022"/>
      <c r="I72" s="1022"/>
      <c r="J72" s="1022"/>
      <c r="K72" s="1022"/>
      <c r="L72" s="1022"/>
      <c r="M72" s="1022"/>
      <c r="N72" s="1022"/>
      <c r="O72" s="1022"/>
      <c r="P72" s="1022"/>
      <c r="Q72" s="1022"/>
      <c r="R72" s="1022"/>
      <c r="S72" s="1022"/>
      <c r="T72" s="1022"/>
      <c r="U72" s="1022"/>
      <c r="V72" s="1022"/>
      <c r="W72" s="1027"/>
      <c r="X72" s="1028"/>
      <c r="Y72" s="1054" t="s">
        <v>13</v>
      </c>
      <c r="Z72" s="1054"/>
      <c r="AA72" s="1055"/>
      <c r="AB72" s="1057" t="s">
        <v>414</v>
      </c>
      <c r="AC72" s="1057"/>
      <c r="AD72" s="1057"/>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900" t="s">
        <v>395</v>
      </c>
      <c r="B73" s="901"/>
      <c r="C73" s="901"/>
      <c r="D73" s="901"/>
      <c r="E73" s="901"/>
      <c r="F73" s="902"/>
      <c r="G73" s="864"/>
      <c r="H73" s="380" t="s">
        <v>264</v>
      </c>
      <c r="I73" s="380"/>
      <c r="J73" s="380"/>
      <c r="K73" s="380"/>
      <c r="L73" s="380"/>
      <c r="M73" s="380"/>
      <c r="N73" s="380"/>
      <c r="O73" s="381"/>
      <c r="P73" s="379" t="s">
        <v>58</v>
      </c>
      <c r="Q73" s="380"/>
      <c r="R73" s="380"/>
      <c r="S73" s="380"/>
      <c r="T73" s="380"/>
      <c r="U73" s="380"/>
      <c r="V73" s="380"/>
      <c r="W73" s="380"/>
      <c r="X73" s="381"/>
      <c r="Y73" s="866"/>
      <c r="Z73" s="867"/>
      <c r="AA73" s="868"/>
      <c r="AB73" s="379" t="s">
        <v>11</v>
      </c>
      <c r="AC73" s="380"/>
      <c r="AD73" s="381"/>
      <c r="AE73" s="364" t="s">
        <v>453</v>
      </c>
      <c r="AF73" s="365"/>
      <c r="AG73" s="365"/>
      <c r="AH73" s="366"/>
      <c r="AI73" s="364" t="s">
        <v>450</v>
      </c>
      <c r="AJ73" s="365"/>
      <c r="AK73" s="365"/>
      <c r="AL73" s="366"/>
      <c r="AM73" s="377" t="s">
        <v>445</v>
      </c>
      <c r="AN73" s="377"/>
      <c r="AO73" s="377"/>
      <c r="AP73" s="364"/>
      <c r="AQ73" s="379" t="s">
        <v>306</v>
      </c>
      <c r="AR73" s="380"/>
      <c r="AS73" s="380"/>
      <c r="AT73" s="381"/>
      <c r="AU73" s="952" t="s">
        <v>252</v>
      </c>
      <c r="AV73" s="953"/>
      <c r="AW73" s="953"/>
      <c r="AX73" s="954"/>
    </row>
    <row r="74" spans="1:50" ht="18.75" hidden="1" customHeight="1" x14ac:dyDescent="0.15">
      <c r="A74" s="903"/>
      <c r="B74" s="904"/>
      <c r="C74" s="904"/>
      <c r="D74" s="904"/>
      <c r="E74" s="904"/>
      <c r="F74" s="905"/>
      <c r="G74" s="865"/>
      <c r="H74" s="374"/>
      <c r="I74" s="374"/>
      <c r="J74" s="374"/>
      <c r="K74" s="374"/>
      <c r="L74" s="374"/>
      <c r="M74" s="374"/>
      <c r="N74" s="374"/>
      <c r="O74" s="375"/>
      <c r="P74" s="860"/>
      <c r="Q74" s="374"/>
      <c r="R74" s="374"/>
      <c r="S74" s="374"/>
      <c r="T74" s="374"/>
      <c r="U74" s="374"/>
      <c r="V74" s="374"/>
      <c r="W74" s="374"/>
      <c r="X74" s="375"/>
      <c r="Y74" s="869"/>
      <c r="Z74" s="870"/>
      <c r="AA74" s="871"/>
      <c r="AB74" s="860"/>
      <c r="AC74" s="374"/>
      <c r="AD74" s="375"/>
      <c r="AE74" s="367"/>
      <c r="AF74" s="368"/>
      <c r="AG74" s="368"/>
      <c r="AH74" s="369"/>
      <c r="AI74" s="367"/>
      <c r="AJ74" s="368"/>
      <c r="AK74" s="368"/>
      <c r="AL74" s="369"/>
      <c r="AM74" s="378"/>
      <c r="AN74" s="378"/>
      <c r="AO74" s="378"/>
      <c r="AP74" s="367"/>
      <c r="AQ74" s="389"/>
      <c r="AR74" s="390"/>
      <c r="AS74" s="374" t="s">
        <v>307</v>
      </c>
      <c r="AT74" s="375"/>
      <c r="AU74" s="389"/>
      <c r="AV74" s="390"/>
      <c r="AW74" s="374" t="s">
        <v>296</v>
      </c>
      <c r="AX74" s="906"/>
    </row>
    <row r="75" spans="1:50" ht="23.25" hidden="1" customHeight="1" x14ac:dyDescent="0.15">
      <c r="A75" s="903"/>
      <c r="B75" s="904"/>
      <c r="C75" s="904"/>
      <c r="D75" s="904"/>
      <c r="E75" s="904"/>
      <c r="F75" s="905"/>
      <c r="G75" s="821" t="s">
        <v>308</v>
      </c>
      <c r="H75" s="492"/>
      <c r="I75" s="492"/>
      <c r="J75" s="492"/>
      <c r="K75" s="492"/>
      <c r="L75" s="492"/>
      <c r="M75" s="492"/>
      <c r="N75" s="492"/>
      <c r="O75" s="493"/>
      <c r="P75" s="492"/>
      <c r="Q75" s="492"/>
      <c r="R75" s="492"/>
      <c r="S75" s="492"/>
      <c r="T75" s="492"/>
      <c r="U75" s="492"/>
      <c r="V75" s="492"/>
      <c r="W75" s="492"/>
      <c r="X75" s="493"/>
      <c r="Y75" s="835" t="s">
        <v>12</v>
      </c>
      <c r="Z75" s="836"/>
      <c r="AA75" s="837"/>
      <c r="AB75" s="839"/>
      <c r="AC75" s="839"/>
      <c r="AD75" s="839"/>
      <c r="AE75" s="362"/>
      <c r="AF75" s="363"/>
      <c r="AG75" s="363"/>
      <c r="AH75" s="363"/>
      <c r="AI75" s="362"/>
      <c r="AJ75" s="363"/>
      <c r="AK75" s="363"/>
      <c r="AL75" s="363"/>
      <c r="AM75" s="362"/>
      <c r="AN75" s="363"/>
      <c r="AO75" s="363"/>
      <c r="AP75" s="363"/>
      <c r="AQ75" s="362"/>
      <c r="AR75" s="363"/>
      <c r="AS75" s="363"/>
      <c r="AT75" s="376"/>
      <c r="AU75" s="358"/>
      <c r="AV75" s="358"/>
      <c r="AW75" s="358"/>
      <c r="AX75" s="360"/>
    </row>
    <row r="76" spans="1:50" ht="23.25" hidden="1" customHeight="1" x14ac:dyDescent="0.15">
      <c r="A76" s="903"/>
      <c r="B76" s="904"/>
      <c r="C76" s="904"/>
      <c r="D76" s="904"/>
      <c r="E76" s="904"/>
      <c r="F76" s="905"/>
      <c r="G76" s="822"/>
      <c r="H76" s="561"/>
      <c r="I76" s="561"/>
      <c r="J76" s="561"/>
      <c r="K76" s="561"/>
      <c r="L76" s="561"/>
      <c r="M76" s="561"/>
      <c r="N76" s="561"/>
      <c r="O76" s="562"/>
      <c r="P76" s="561"/>
      <c r="Q76" s="561"/>
      <c r="R76" s="561"/>
      <c r="S76" s="561"/>
      <c r="T76" s="561"/>
      <c r="U76" s="561"/>
      <c r="V76" s="561"/>
      <c r="W76" s="561"/>
      <c r="X76" s="562"/>
      <c r="Y76" s="955" t="s">
        <v>53</v>
      </c>
      <c r="Z76" s="956"/>
      <c r="AA76" s="957"/>
      <c r="AB76" s="849"/>
      <c r="AC76" s="849"/>
      <c r="AD76" s="849"/>
      <c r="AE76" s="362"/>
      <c r="AF76" s="363"/>
      <c r="AG76" s="363"/>
      <c r="AH76" s="363"/>
      <c r="AI76" s="362"/>
      <c r="AJ76" s="363"/>
      <c r="AK76" s="363"/>
      <c r="AL76" s="363"/>
      <c r="AM76" s="362"/>
      <c r="AN76" s="363"/>
      <c r="AO76" s="363"/>
      <c r="AP76" s="363"/>
      <c r="AQ76" s="362"/>
      <c r="AR76" s="363"/>
      <c r="AS76" s="363"/>
      <c r="AT76" s="376"/>
      <c r="AU76" s="358"/>
      <c r="AV76" s="358"/>
      <c r="AW76" s="358"/>
      <c r="AX76" s="360"/>
    </row>
    <row r="77" spans="1:50" ht="23.25" hidden="1" customHeight="1" x14ac:dyDescent="0.15">
      <c r="A77" s="903"/>
      <c r="B77" s="904"/>
      <c r="C77" s="904"/>
      <c r="D77" s="904"/>
      <c r="E77" s="904"/>
      <c r="F77" s="905"/>
      <c r="G77" s="823"/>
      <c r="H77" s="494"/>
      <c r="I77" s="494"/>
      <c r="J77" s="494"/>
      <c r="K77" s="494"/>
      <c r="L77" s="494"/>
      <c r="M77" s="494"/>
      <c r="N77" s="494"/>
      <c r="O77" s="495"/>
      <c r="P77" s="561"/>
      <c r="Q77" s="561"/>
      <c r="R77" s="561"/>
      <c r="S77" s="561"/>
      <c r="T77" s="561"/>
      <c r="U77" s="561"/>
      <c r="V77" s="561"/>
      <c r="W77" s="561"/>
      <c r="X77" s="562"/>
      <c r="Y77" s="379" t="s">
        <v>13</v>
      </c>
      <c r="Z77" s="380"/>
      <c r="AA77" s="381"/>
      <c r="AB77" s="850" t="s">
        <v>14</v>
      </c>
      <c r="AC77" s="850"/>
      <c r="AD77" s="850"/>
      <c r="AE77" s="370"/>
      <c r="AF77" s="371"/>
      <c r="AG77" s="371"/>
      <c r="AH77" s="371"/>
      <c r="AI77" s="370"/>
      <c r="AJ77" s="371"/>
      <c r="AK77" s="371"/>
      <c r="AL77" s="371"/>
      <c r="AM77" s="370"/>
      <c r="AN77" s="371"/>
      <c r="AO77" s="371"/>
      <c r="AP77" s="371"/>
      <c r="AQ77" s="362"/>
      <c r="AR77" s="363"/>
      <c r="AS77" s="363"/>
      <c r="AT77" s="376"/>
      <c r="AU77" s="358"/>
      <c r="AV77" s="358"/>
      <c r="AW77" s="358"/>
      <c r="AX77" s="360"/>
    </row>
    <row r="78" spans="1:50" ht="69.75" hidden="1" customHeight="1" x14ac:dyDescent="0.15">
      <c r="A78" s="991" t="s">
        <v>426</v>
      </c>
      <c r="B78" s="992"/>
      <c r="C78" s="992"/>
      <c r="D78" s="992"/>
      <c r="E78" s="989" t="s">
        <v>372</v>
      </c>
      <c r="F78" s="990"/>
      <c r="G78" s="85" t="s">
        <v>309</v>
      </c>
      <c r="H78" s="832"/>
      <c r="I78" s="833"/>
      <c r="J78" s="833"/>
      <c r="K78" s="833"/>
      <c r="L78" s="833"/>
      <c r="M78" s="833"/>
      <c r="N78" s="833"/>
      <c r="O78" s="834"/>
      <c r="P78" s="840"/>
      <c r="Q78" s="840"/>
      <c r="R78" s="840"/>
      <c r="S78" s="840"/>
      <c r="T78" s="840"/>
      <c r="U78" s="840"/>
      <c r="V78" s="840"/>
      <c r="W78" s="840"/>
      <c r="X78" s="840"/>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72" t="s">
        <v>267</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34" t="s">
        <v>389</v>
      </c>
      <c r="AP79" s="135"/>
      <c r="AQ79" s="135"/>
      <c r="AR79" s="86" t="s">
        <v>387</v>
      </c>
      <c r="AS79" s="134"/>
      <c r="AT79" s="135"/>
      <c r="AU79" s="135"/>
      <c r="AV79" s="135"/>
      <c r="AW79" s="135"/>
      <c r="AX79" s="136"/>
    </row>
    <row r="80" spans="1:50" ht="18.75" hidden="1" customHeight="1" x14ac:dyDescent="0.15">
      <c r="A80" s="538" t="s">
        <v>265</v>
      </c>
      <c r="B80" s="910" t="s">
        <v>386</v>
      </c>
      <c r="C80" s="911"/>
      <c r="D80" s="911"/>
      <c r="E80" s="911"/>
      <c r="F80" s="912"/>
      <c r="G80" s="816" t="s">
        <v>257</v>
      </c>
      <c r="H80" s="816"/>
      <c r="I80" s="816"/>
      <c r="J80" s="816"/>
      <c r="K80" s="816"/>
      <c r="L80" s="816"/>
      <c r="M80" s="816"/>
      <c r="N80" s="816"/>
      <c r="O80" s="816"/>
      <c r="P80" s="816"/>
      <c r="Q80" s="816"/>
      <c r="R80" s="816"/>
      <c r="S80" s="816"/>
      <c r="T80" s="816"/>
      <c r="U80" s="816"/>
      <c r="V80" s="816"/>
      <c r="W80" s="816"/>
      <c r="X80" s="816"/>
      <c r="Y80" s="816"/>
      <c r="Z80" s="816"/>
      <c r="AA80" s="817"/>
      <c r="AB80" s="815" t="s">
        <v>470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51"/>
    </row>
    <row r="81" spans="1:60" ht="22.5" hidden="1" customHeight="1" x14ac:dyDescent="0.15">
      <c r="A81" s="539"/>
      <c r="B81" s="913"/>
      <c r="C81" s="577"/>
      <c r="D81" s="577"/>
      <c r="E81" s="577"/>
      <c r="F81" s="578"/>
      <c r="G81" s="391"/>
      <c r="H81" s="391"/>
      <c r="I81" s="391"/>
      <c r="J81" s="391"/>
      <c r="K81" s="391"/>
      <c r="L81" s="391"/>
      <c r="M81" s="391"/>
      <c r="N81" s="391"/>
      <c r="O81" s="391"/>
      <c r="P81" s="391"/>
      <c r="Q81" s="391"/>
      <c r="R81" s="391"/>
      <c r="S81" s="391"/>
      <c r="T81" s="391"/>
      <c r="U81" s="391"/>
      <c r="V81" s="391"/>
      <c r="W81" s="391"/>
      <c r="X81" s="391"/>
      <c r="Y81" s="391"/>
      <c r="Z81" s="391"/>
      <c r="AA81" s="593"/>
      <c r="AB81" s="605"/>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9"/>
      <c r="B82" s="913"/>
      <c r="C82" s="577"/>
      <c r="D82" s="577"/>
      <c r="E82" s="577"/>
      <c r="F82" s="578"/>
      <c r="G82" s="520"/>
      <c r="H82" s="520"/>
      <c r="I82" s="520"/>
      <c r="J82" s="520"/>
      <c r="K82" s="520"/>
      <c r="L82" s="520"/>
      <c r="M82" s="520"/>
      <c r="N82" s="520"/>
      <c r="O82" s="520"/>
      <c r="P82" s="520"/>
      <c r="Q82" s="520"/>
      <c r="R82" s="520"/>
      <c r="S82" s="520"/>
      <c r="T82" s="520"/>
      <c r="U82" s="520"/>
      <c r="V82" s="520"/>
      <c r="W82" s="520"/>
      <c r="X82" s="520"/>
      <c r="Y82" s="520"/>
      <c r="Z82" s="520"/>
      <c r="AA82" s="787"/>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913"/>
      <c r="C83" s="577"/>
      <c r="D83" s="577"/>
      <c r="E83" s="577"/>
      <c r="F83" s="578"/>
      <c r="G83" s="523"/>
      <c r="H83" s="523"/>
      <c r="I83" s="523"/>
      <c r="J83" s="523"/>
      <c r="K83" s="523"/>
      <c r="L83" s="523"/>
      <c r="M83" s="523"/>
      <c r="N83" s="523"/>
      <c r="O83" s="523"/>
      <c r="P83" s="523"/>
      <c r="Q83" s="523"/>
      <c r="R83" s="523"/>
      <c r="S83" s="523"/>
      <c r="T83" s="523"/>
      <c r="U83" s="523"/>
      <c r="V83" s="523"/>
      <c r="W83" s="523"/>
      <c r="X83" s="523"/>
      <c r="Y83" s="523"/>
      <c r="Z83" s="523"/>
      <c r="AA83" s="788"/>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914"/>
      <c r="C84" s="579"/>
      <c r="D84" s="579"/>
      <c r="E84" s="579"/>
      <c r="F84" s="580"/>
      <c r="G84" s="526"/>
      <c r="H84" s="526"/>
      <c r="I84" s="526"/>
      <c r="J84" s="526"/>
      <c r="K84" s="526"/>
      <c r="L84" s="526"/>
      <c r="M84" s="526"/>
      <c r="N84" s="526"/>
      <c r="O84" s="526"/>
      <c r="P84" s="526"/>
      <c r="Q84" s="526"/>
      <c r="R84" s="526"/>
      <c r="S84" s="526"/>
      <c r="T84" s="526"/>
      <c r="U84" s="526"/>
      <c r="V84" s="526"/>
      <c r="W84" s="526"/>
      <c r="X84" s="526"/>
      <c r="Y84" s="526"/>
      <c r="Z84" s="526"/>
      <c r="AA84" s="789"/>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7" t="s">
        <v>263</v>
      </c>
      <c r="C85" s="577"/>
      <c r="D85" s="577"/>
      <c r="E85" s="577"/>
      <c r="F85" s="578"/>
      <c r="G85" s="838" t="s">
        <v>60</v>
      </c>
      <c r="H85" s="816"/>
      <c r="I85" s="816"/>
      <c r="J85" s="816"/>
      <c r="K85" s="816"/>
      <c r="L85" s="816"/>
      <c r="M85" s="816"/>
      <c r="N85" s="816"/>
      <c r="O85" s="817"/>
      <c r="P85" s="815" t="s">
        <v>62</v>
      </c>
      <c r="Q85" s="816"/>
      <c r="R85" s="816"/>
      <c r="S85" s="816"/>
      <c r="T85" s="816"/>
      <c r="U85" s="816"/>
      <c r="V85" s="816"/>
      <c r="W85" s="816"/>
      <c r="X85" s="817"/>
      <c r="Y85" s="818"/>
      <c r="Z85" s="819"/>
      <c r="AA85" s="820"/>
      <c r="AB85" s="473" t="s">
        <v>11</v>
      </c>
      <c r="AC85" s="474"/>
      <c r="AD85" s="475"/>
      <c r="AE85" s="364" t="s">
        <v>453</v>
      </c>
      <c r="AF85" s="365"/>
      <c r="AG85" s="365"/>
      <c r="AH85" s="366"/>
      <c r="AI85" s="364" t="s">
        <v>450</v>
      </c>
      <c r="AJ85" s="365"/>
      <c r="AK85" s="365"/>
      <c r="AL85" s="366"/>
      <c r="AM85" s="377" t="s">
        <v>445</v>
      </c>
      <c r="AN85" s="377"/>
      <c r="AO85" s="377"/>
      <c r="AP85" s="364"/>
      <c r="AQ85" s="379" t="s">
        <v>306</v>
      </c>
      <c r="AR85" s="380"/>
      <c r="AS85" s="380"/>
      <c r="AT85" s="381"/>
      <c r="AU85" s="372" t="s">
        <v>252</v>
      </c>
      <c r="AV85" s="372"/>
      <c r="AW85" s="372"/>
      <c r="AX85" s="373"/>
      <c r="AY85" s="10"/>
      <c r="AZ85" s="10"/>
      <c r="BA85" s="10"/>
      <c r="BB85" s="10"/>
      <c r="BC85" s="10"/>
    </row>
    <row r="86" spans="1:60" ht="18.75" hidden="1" customHeight="1" x14ac:dyDescent="0.15">
      <c r="A86" s="539"/>
      <c r="B86" s="577"/>
      <c r="C86" s="577"/>
      <c r="D86" s="577"/>
      <c r="E86" s="577"/>
      <c r="F86" s="578"/>
      <c r="G86" s="592"/>
      <c r="H86" s="391"/>
      <c r="I86" s="391"/>
      <c r="J86" s="391"/>
      <c r="K86" s="391"/>
      <c r="L86" s="391"/>
      <c r="M86" s="391"/>
      <c r="N86" s="391"/>
      <c r="O86" s="593"/>
      <c r="P86" s="605"/>
      <c r="Q86" s="391"/>
      <c r="R86" s="391"/>
      <c r="S86" s="391"/>
      <c r="T86" s="391"/>
      <c r="U86" s="391"/>
      <c r="V86" s="391"/>
      <c r="W86" s="391"/>
      <c r="X86" s="593"/>
      <c r="Y86" s="818"/>
      <c r="Z86" s="819"/>
      <c r="AA86" s="820"/>
      <c r="AB86" s="367"/>
      <c r="AC86" s="368"/>
      <c r="AD86" s="369"/>
      <c r="AE86" s="367"/>
      <c r="AF86" s="368"/>
      <c r="AG86" s="368"/>
      <c r="AH86" s="369"/>
      <c r="AI86" s="367"/>
      <c r="AJ86" s="368"/>
      <c r="AK86" s="368"/>
      <c r="AL86" s="369"/>
      <c r="AM86" s="378"/>
      <c r="AN86" s="378"/>
      <c r="AO86" s="378"/>
      <c r="AP86" s="367"/>
      <c r="AQ86" s="382"/>
      <c r="AR86" s="383"/>
      <c r="AS86" s="374" t="s">
        <v>307</v>
      </c>
      <c r="AT86" s="375"/>
      <c r="AU86" s="383"/>
      <c r="AV86" s="383"/>
      <c r="AW86" s="391" t="s">
        <v>296</v>
      </c>
      <c r="AX86" s="392"/>
      <c r="AY86" s="10"/>
      <c r="AZ86" s="10"/>
      <c r="BA86" s="10"/>
      <c r="BB86" s="10"/>
      <c r="BC86" s="10"/>
      <c r="BD86" s="10"/>
      <c r="BE86" s="10"/>
      <c r="BF86" s="10"/>
      <c r="BG86" s="10"/>
      <c r="BH86" s="10"/>
    </row>
    <row r="87" spans="1:60" ht="23.25" hidden="1" customHeight="1" x14ac:dyDescent="0.15">
      <c r="A87" s="539"/>
      <c r="B87" s="577"/>
      <c r="C87" s="577"/>
      <c r="D87" s="577"/>
      <c r="E87" s="577"/>
      <c r="F87" s="578"/>
      <c r="G87" s="559"/>
      <c r="H87" s="492"/>
      <c r="I87" s="492"/>
      <c r="J87" s="492"/>
      <c r="K87" s="492"/>
      <c r="L87" s="492"/>
      <c r="M87" s="492"/>
      <c r="N87" s="492"/>
      <c r="O87" s="493"/>
      <c r="P87" s="492"/>
      <c r="Q87" s="854"/>
      <c r="R87" s="854"/>
      <c r="S87" s="854"/>
      <c r="T87" s="854"/>
      <c r="U87" s="854"/>
      <c r="V87" s="854"/>
      <c r="W87" s="854"/>
      <c r="X87" s="855"/>
      <c r="Y87" s="790" t="s">
        <v>61</v>
      </c>
      <c r="Z87" s="791"/>
      <c r="AA87" s="792"/>
      <c r="AB87" s="576"/>
      <c r="AC87" s="576"/>
      <c r="AD87" s="576"/>
      <c r="AE87" s="357"/>
      <c r="AF87" s="358"/>
      <c r="AG87" s="358"/>
      <c r="AH87" s="358"/>
      <c r="AI87" s="357"/>
      <c r="AJ87" s="358"/>
      <c r="AK87" s="358"/>
      <c r="AL87" s="358"/>
      <c r="AM87" s="357"/>
      <c r="AN87" s="358"/>
      <c r="AO87" s="358"/>
      <c r="AP87" s="358"/>
      <c r="AQ87" s="362"/>
      <c r="AR87" s="363"/>
      <c r="AS87" s="363"/>
      <c r="AT87" s="376"/>
      <c r="AU87" s="358"/>
      <c r="AV87" s="358"/>
      <c r="AW87" s="358"/>
      <c r="AX87" s="360"/>
    </row>
    <row r="88" spans="1:60" ht="23.25" hidden="1" customHeight="1" x14ac:dyDescent="0.15">
      <c r="A88" s="539"/>
      <c r="B88" s="577"/>
      <c r="C88" s="577"/>
      <c r="D88" s="577"/>
      <c r="E88" s="577"/>
      <c r="F88" s="578"/>
      <c r="G88" s="560"/>
      <c r="H88" s="561"/>
      <c r="I88" s="561"/>
      <c r="J88" s="561"/>
      <c r="K88" s="561"/>
      <c r="L88" s="561"/>
      <c r="M88" s="561"/>
      <c r="N88" s="561"/>
      <c r="O88" s="562"/>
      <c r="P88" s="856"/>
      <c r="Q88" s="856"/>
      <c r="R88" s="856"/>
      <c r="S88" s="856"/>
      <c r="T88" s="856"/>
      <c r="U88" s="856"/>
      <c r="V88" s="856"/>
      <c r="W88" s="856"/>
      <c r="X88" s="857"/>
      <c r="Y88" s="764" t="s">
        <v>53</v>
      </c>
      <c r="Z88" s="765"/>
      <c r="AA88" s="766"/>
      <c r="AB88" s="541"/>
      <c r="AC88" s="541"/>
      <c r="AD88" s="541"/>
      <c r="AE88" s="357"/>
      <c r="AF88" s="358"/>
      <c r="AG88" s="358"/>
      <c r="AH88" s="358"/>
      <c r="AI88" s="357"/>
      <c r="AJ88" s="358"/>
      <c r="AK88" s="358"/>
      <c r="AL88" s="358"/>
      <c r="AM88" s="357"/>
      <c r="AN88" s="358"/>
      <c r="AO88" s="358"/>
      <c r="AP88" s="358"/>
      <c r="AQ88" s="362"/>
      <c r="AR88" s="363"/>
      <c r="AS88" s="363"/>
      <c r="AT88" s="376"/>
      <c r="AU88" s="358"/>
      <c r="AV88" s="358"/>
      <c r="AW88" s="358"/>
      <c r="AX88" s="360"/>
      <c r="AY88" s="10"/>
      <c r="AZ88" s="10"/>
      <c r="BA88" s="10"/>
      <c r="BB88" s="10"/>
      <c r="BC88" s="10"/>
    </row>
    <row r="89" spans="1:60" ht="23.25" hidden="1" customHeight="1" x14ac:dyDescent="0.15">
      <c r="A89" s="539"/>
      <c r="B89" s="579"/>
      <c r="C89" s="579"/>
      <c r="D89" s="579"/>
      <c r="E89" s="579"/>
      <c r="F89" s="580"/>
      <c r="G89" s="563"/>
      <c r="H89" s="494"/>
      <c r="I89" s="494"/>
      <c r="J89" s="494"/>
      <c r="K89" s="494"/>
      <c r="L89" s="494"/>
      <c r="M89" s="494"/>
      <c r="N89" s="494"/>
      <c r="O89" s="495"/>
      <c r="P89" s="858"/>
      <c r="Q89" s="858"/>
      <c r="R89" s="858"/>
      <c r="S89" s="858"/>
      <c r="T89" s="858"/>
      <c r="U89" s="858"/>
      <c r="V89" s="858"/>
      <c r="W89" s="858"/>
      <c r="X89" s="859"/>
      <c r="Y89" s="764" t="s">
        <v>13</v>
      </c>
      <c r="Z89" s="765"/>
      <c r="AA89" s="766"/>
      <c r="AB89" s="476" t="s">
        <v>14</v>
      </c>
      <c r="AC89" s="476"/>
      <c r="AD89" s="476"/>
      <c r="AE89" s="357"/>
      <c r="AF89" s="358"/>
      <c r="AG89" s="358"/>
      <c r="AH89" s="358"/>
      <c r="AI89" s="357"/>
      <c r="AJ89" s="358"/>
      <c r="AK89" s="358"/>
      <c r="AL89" s="358"/>
      <c r="AM89" s="357"/>
      <c r="AN89" s="358"/>
      <c r="AO89" s="358"/>
      <c r="AP89" s="358"/>
      <c r="AQ89" s="362"/>
      <c r="AR89" s="363"/>
      <c r="AS89" s="363"/>
      <c r="AT89" s="376"/>
      <c r="AU89" s="358"/>
      <c r="AV89" s="358"/>
      <c r="AW89" s="358"/>
      <c r="AX89" s="360"/>
      <c r="AY89" s="10"/>
      <c r="AZ89" s="10"/>
      <c r="BA89" s="10"/>
      <c r="BB89" s="10"/>
      <c r="BC89" s="10"/>
      <c r="BD89" s="10"/>
      <c r="BE89" s="10"/>
      <c r="BF89" s="10"/>
      <c r="BG89" s="10"/>
      <c r="BH89" s="10"/>
    </row>
    <row r="90" spans="1:60" ht="18.75" hidden="1" customHeight="1" x14ac:dyDescent="0.15">
      <c r="A90" s="539"/>
      <c r="B90" s="577" t="s">
        <v>263</v>
      </c>
      <c r="C90" s="577"/>
      <c r="D90" s="577"/>
      <c r="E90" s="577"/>
      <c r="F90" s="578"/>
      <c r="G90" s="838" t="s">
        <v>60</v>
      </c>
      <c r="H90" s="816"/>
      <c r="I90" s="816"/>
      <c r="J90" s="816"/>
      <c r="K90" s="816"/>
      <c r="L90" s="816"/>
      <c r="M90" s="816"/>
      <c r="N90" s="816"/>
      <c r="O90" s="817"/>
      <c r="P90" s="815" t="s">
        <v>62</v>
      </c>
      <c r="Q90" s="816"/>
      <c r="R90" s="816"/>
      <c r="S90" s="816"/>
      <c r="T90" s="816"/>
      <c r="U90" s="816"/>
      <c r="V90" s="816"/>
      <c r="W90" s="816"/>
      <c r="X90" s="817"/>
      <c r="Y90" s="818"/>
      <c r="Z90" s="819"/>
      <c r="AA90" s="820"/>
      <c r="AB90" s="473" t="s">
        <v>11</v>
      </c>
      <c r="AC90" s="474"/>
      <c r="AD90" s="475"/>
      <c r="AE90" s="364" t="s">
        <v>453</v>
      </c>
      <c r="AF90" s="365"/>
      <c r="AG90" s="365"/>
      <c r="AH90" s="366"/>
      <c r="AI90" s="364" t="s">
        <v>450</v>
      </c>
      <c r="AJ90" s="365"/>
      <c r="AK90" s="365"/>
      <c r="AL90" s="366"/>
      <c r="AM90" s="377" t="s">
        <v>445</v>
      </c>
      <c r="AN90" s="377"/>
      <c r="AO90" s="377"/>
      <c r="AP90" s="364"/>
      <c r="AQ90" s="379" t="s">
        <v>306</v>
      </c>
      <c r="AR90" s="380"/>
      <c r="AS90" s="380"/>
      <c r="AT90" s="381"/>
      <c r="AU90" s="372" t="s">
        <v>252</v>
      </c>
      <c r="AV90" s="372"/>
      <c r="AW90" s="372"/>
      <c r="AX90" s="373"/>
    </row>
    <row r="91" spans="1:60" ht="18.75" hidden="1" customHeight="1" x14ac:dyDescent="0.15">
      <c r="A91" s="539"/>
      <c r="B91" s="577"/>
      <c r="C91" s="577"/>
      <c r="D91" s="577"/>
      <c r="E91" s="577"/>
      <c r="F91" s="578"/>
      <c r="G91" s="592"/>
      <c r="H91" s="391"/>
      <c r="I91" s="391"/>
      <c r="J91" s="391"/>
      <c r="K91" s="391"/>
      <c r="L91" s="391"/>
      <c r="M91" s="391"/>
      <c r="N91" s="391"/>
      <c r="O91" s="593"/>
      <c r="P91" s="605"/>
      <c r="Q91" s="391"/>
      <c r="R91" s="391"/>
      <c r="S91" s="391"/>
      <c r="T91" s="391"/>
      <c r="U91" s="391"/>
      <c r="V91" s="391"/>
      <c r="W91" s="391"/>
      <c r="X91" s="593"/>
      <c r="Y91" s="818"/>
      <c r="Z91" s="819"/>
      <c r="AA91" s="820"/>
      <c r="AB91" s="367"/>
      <c r="AC91" s="368"/>
      <c r="AD91" s="369"/>
      <c r="AE91" s="367"/>
      <c r="AF91" s="368"/>
      <c r="AG91" s="368"/>
      <c r="AH91" s="369"/>
      <c r="AI91" s="367"/>
      <c r="AJ91" s="368"/>
      <c r="AK91" s="368"/>
      <c r="AL91" s="369"/>
      <c r="AM91" s="378"/>
      <c r="AN91" s="378"/>
      <c r="AO91" s="378"/>
      <c r="AP91" s="367"/>
      <c r="AQ91" s="382"/>
      <c r="AR91" s="383"/>
      <c r="AS91" s="374" t="s">
        <v>307</v>
      </c>
      <c r="AT91" s="375"/>
      <c r="AU91" s="383"/>
      <c r="AV91" s="383"/>
      <c r="AW91" s="391" t="s">
        <v>296</v>
      </c>
      <c r="AX91" s="392"/>
      <c r="AY91" s="10"/>
      <c r="AZ91" s="10"/>
      <c r="BA91" s="10"/>
      <c r="BB91" s="10"/>
      <c r="BC91" s="10"/>
    </row>
    <row r="92" spans="1:60" ht="23.25" hidden="1" customHeight="1" x14ac:dyDescent="0.15">
      <c r="A92" s="539"/>
      <c r="B92" s="577"/>
      <c r="C92" s="577"/>
      <c r="D92" s="577"/>
      <c r="E92" s="577"/>
      <c r="F92" s="578"/>
      <c r="G92" s="559"/>
      <c r="H92" s="492"/>
      <c r="I92" s="492"/>
      <c r="J92" s="492"/>
      <c r="K92" s="492"/>
      <c r="L92" s="492"/>
      <c r="M92" s="492"/>
      <c r="N92" s="492"/>
      <c r="O92" s="493"/>
      <c r="P92" s="492"/>
      <c r="Q92" s="854"/>
      <c r="R92" s="854"/>
      <c r="S92" s="854"/>
      <c r="T92" s="854"/>
      <c r="U92" s="854"/>
      <c r="V92" s="854"/>
      <c r="W92" s="854"/>
      <c r="X92" s="855"/>
      <c r="Y92" s="790" t="s">
        <v>61</v>
      </c>
      <c r="Z92" s="791"/>
      <c r="AA92" s="792"/>
      <c r="AB92" s="576"/>
      <c r="AC92" s="576"/>
      <c r="AD92" s="576"/>
      <c r="AE92" s="357"/>
      <c r="AF92" s="358"/>
      <c r="AG92" s="358"/>
      <c r="AH92" s="358"/>
      <c r="AI92" s="357"/>
      <c r="AJ92" s="358"/>
      <c r="AK92" s="358"/>
      <c r="AL92" s="358"/>
      <c r="AM92" s="357"/>
      <c r="AN92" s="358"/>
      <c r="AO92" s="358"/>
      <c r="AP92" s="358"/>
      <c r="AQ92" s="362"/>
      <c r="AR92" s="363"/>
      <c r="AS92" s="363"/>
      <c r="AT92" s="376"/>
      <c r="AU92" s="358"/>
      <c r="AV92" s="358"/>
      <c r="AW92" s="358"/>
      <c r="AX92" s="360"/>
      <c r="AY92" s="10"/>
      <c r="AZ92" s="10"/>
      <c r="BA92" s="10"/>
      <c r="BB92" s="10"/>
      <c r="BC92" s="10"/>
      <c r="BD92" s="10"/>
      <c r="BE92" s="10"/>
      <c r="BF92" s="10"/>
      <c r="BG92" s="10"/>
      <c r="BH92" s="10"/>
    </row>
    <row r="93" spans="1:60" ht="23.25" hidden="1" customHeight="1" x14ac:dyDescent="0.15">
      <c r="A93" s="539"/>
      <c r="B93" s="577"/>
      <c r="C93" s="577"/>
      <c r="D93" s="577"/>
      <c r="E93" s="577"/>
      <c r="F93" s="578"/>
      <c r="G93" s="560"/>
      <c r="H93" s="561"/>
      <c r="I93" s="561"/>
      <c r="J93" s="561"/>
      <c r="K93" s="561"/>
      <c r="L93" s="561"/>
      <c r="M93" s="561"/>
      <c r="N93" s="561"/>
      <c r="O93" s="562"/>
      <c r="P93" s="856"/>
      <c r="Q93" s="856"/>
      <c r="R93" s="856"/>
      <c r="S93" s="856"/>
      <c r="T93" s="856"/>
      <c r="U93" s="856"/>
      <c r="V93" s="856"/>
      <c r="W93" s="856"/>
      <c r="X93" s="857"/>
      <c r="Y93" s="764" t="s">
        <v>53</v>
      </c>
      <c r="Z93" s="765"/>
      <c r="AA93" s="766"/>
      <c r="AB93" s="541"/>
      <c r="AC93" s="541"/>
      <c r="AD93" s="541"/>
      <c r="AE93" s="357"/>
      <c r="AF93" s="358"/>
      <c r="AG93" s="358"/>
      <c r="AH93" s="358"/>
      <c r="AI93" s="357"/>
      <c r="AJ93" s="358"/>
      <c r="AK93" s="358"/>
      <c r="AL93" s="358"/>
      <c r="AM93" s="357"/>
      <c r="AN93" s="358"/>
      <c r="AO93" s="358"/>
      <c r="AP93" s="358"/>
      <c r="AQ93" s="362"/>
      <c r="AR93" s="363"/>
      <c r="AS93" s="363"/>
      <c r="AT93" s="376"/>
      <c r="AU93" s="358"/>
      <c r="AV93" s="358"/>
      <c r="AW93" s="358"/>
      <c r="AX93" s="360"/>
    </row>
    <row r="94" spans="1:60" ht="23.25" hidden="1" customHeight="1" x14ac:dyDescent="0.15">
      <c r="A94" s="539"/>
      <c r="B94" s="579"/>
      <c r="C94" s="579"/>
      <c r="D94" s="579"/>
      <c r="E94" s="579"/>
      <c r="F94" s="580"/>
      <c r="G94" s="563"/>
      <c r="H94" s="494"/>
      <c r="I94" s="494"/>
      <c r="J94" s="494"/>
      <c r="K94" s="494"/>
      <c r="L94" s="494"/>
      <c r="M94" s="494"/>
      <c r="N94" s="494"/>
      <c r="O94" s="495"/>
      <c r="P94" s="858"/>
      <c r="Q94" s="858"/>
      <c r="R94" s="858"/>
      <c r="S94" s="858"/>
      <c r="T94" s="858"/>
      <c r="U94" s="858"/>
      <c r="V94" s="858"/>
      <c r="W94" s="858"/>
      <c r="X94" s="859"/>
      <c r="Y94" s="764" t="s">
        <v>13</v>
      </c>
      <c r="Z94" s="765"/>
      <c r="AA94" s="766"/>
      <c r="AB94" s="476" t="s">
        <v>14</v>
      </c>
      <c r="AC94" s="476"/>
      <c r="AD94" s="476"/>
      <c r="AE94" s="357"/>
      <c r="AF94" s="358"/>
      <c r="AG94" s="358"/>
      <c r="AH94" s="358"/>
      <c r="AI94" s="357"/>
      <c r="AJ94" s="358"/>
      <c r="AK94" s="358"/>
      <c r="AL94" s="358"/>
      <c r="AM94" s="357"/>
      <c r="AN94" s="358"/>
      <c r="AO94" s="358"/>
      <c r="AP94" s="358"/>
      <c r="AQ94" s="362"/>
      <c r="AR94" s="363"/>
      <c r="AS94" s="363"/>
      <c r="AT94" s="376"/>
      <c r="AU94" s="358"/>
      <c r="AV94" s="358"/>
      <c r="AW94" s="358"/>
      <c r="AX94" s="360"/>
      <c r="AY94" s="10"/>
      <c r="AZ94" s="10"/>
      <c r="BA94" s="10"/>
      <c r="BB94" s="10"/>
      <c r="BC94" s="10"/>
    </row>
    <row r="95" spans="1:60" ht="18.75" hidden="1" customHeight="1" x14ac:dyDescent="0.15">
      <c r="A95" s="539"/>
      <c r="B95" s="577" t="s">
        <v>263</v>
      </c>
      <c r="C95" s="577"/>
      <c r="D95" s="577"/>
      <c r="E95" s="577"/>
      <c r="F95" s="578"/>
      <c r="G95" s="838" t="s">
        <v>60</v>
      </c>
      <c r="H95" s="816"/>
      <c r="I95" s="816"/>
      <c r="J95" s="816"/>
      <c r="K95" s="816"/>
      <c r="L95" s="816"/>
      <c r="M95" s="816"/>
      <c r="N95" s="816"/>
      <c r="O95" s="817"/>
      <c r="P95" s="815" t="s">
        <v>62</v>
      </c>
      <c r="Q95" s="816"/>
      <c r="R95" s="816"/>
      <c r="S95" s="816"/>
      <c r="T95" s="816"/>
      <c r="U95" s="816"/>
      <c r="V95" s="816"/>
      <c r="W95" s="816"/>
      <c r="X95" s="817"/>
      <c r="Y95" s="818"/>
      <c r="Z95" s="819"/>
      <c r="AA95" s="820"/>
      <c r="AB95" s="473" t="s">
        <v>11</v>
      </c>
      <c r="AC95" s="474"/>
      <c r="AD95" s="475"/>
      <c r="AE95" s="364" t="s">
        <v>453</v>
      </c>
      <c r="AF95" s="365"/>
      <c r="AG95" s="365"/>
      <c r="AH95" s="366"/>
      <c r="AI95" s="364" t="s">
        <v>450</v>
      </c>
      <c r="AJ95" s="365"/>
      <c r="AK95" s="365"/>
      <c r="AL95" s="366"/>
      <c r="AM95" s="377" t="s">
        <v>445</v>
      </c>
      <c r="AN95" s="377"/>
      <c r="AO95" s="377"/>
      <c r="AP95" s="364"/>
      <c r="AQ95" s="379" t="s">
        <v>306</v>
      </c>
      <c r="AR95" s="380"/>
      <c r="AS95" s="380"/>
      <c r="AT95" s="381"/>
      <c r="AU95" s="372" t="s">
        <v>252</v>
      </c>
      <c r="AV95" s="372"/>
      <c r="AW95" s="372"/>
      <c r="AX95" s="373"/>
      <c r="AY95" s="10"/>
      <c r="AZ95" s="10"/>
      <c r="BA95" s="10"/>
      <c r="BB95" s="10"/>
      <c r="BC95" s="10"/>
      <c r="BD95" s="10"/>
      <c r="BE95" s="10"/>
      <c r="BF95" s="10"/>
      <c r="BG95" s="10"/>
      <c r="BH95" s="10"/>
    </row>
    <row r="96" spans="1:60" ht="18.75" hidden="1" customHeight="1" x14ac:dyDescent="0.15">
      <c r="A96" s="539"/>
      <c r="B96" s="577"/>
      <c r="C96" s="577"/>
      <c r="D96" s="577"/>
      <c r="E96" s="577"/>
      <c r="F96" s="578"/>
      <c r="G96" s="592"/>
      <c r="H96" s="391"/>
      <c r="I96" s="391"/>
      <c r="J96" s="391"/>
      <c r="K96" s="391"/>
      <c r="L96" s="391"/>
      <c r="M96" s="391"/>
      <c r="N96" s="391"/>
      <c r="O96" s="593"/>
      <c r="P96" s="605"/>
      <c r="Q96" s="391"/>
      <c r="R96" s="391"/>
      <c r="S96" s="391"/>
      <c r="T96" s="391"/>
      <c r="U96" s="391"/>
      <c r="V96" s="391"/>
      <c r="W96" s="391"/>
      <c r="X96" s="593"/>
      <c r="Y96" s="818"/>
      <c r="Z96" s="819"/>
      <c r="AA96" s="820"/>
      <c r="AB96" s="367"/>
      <c r="AC96" s="368"/>
      <c r="AD96" s="369"/>
      <c r="AE96" s="367"/>
      <c r="AF96" s="368"/>
      <c r="AG96" s="368"/>
      <c r="AH96" s="369"/>
      <c r="AI96" s="367"/>
      <c r="AJ96" s="368"/>
      <c r="AK96" s="368"/>
      <c r="AL96" s="369"/>
      <c r="AM96" s="378"/>
      <c r="AN96" s="378"/>
      <c r="AO96" s="378"/>
      <c r="AP96" s="367"/>
      <c r="AQ96" s="382"/>
      <c r="AR96" s="383"/>
      <c r="AS96" s="374" t="s">
        <v>307</v>
      </c>
      <c r="AT96" s="375"/>
      <c r="AU96" s="383"/>
      <c r="AV96" s="383"/>
      <c r="AW96" s="391" t="s">
        <v>296</v>
      </c>
      <c r="AX96" s="392"/>
    </row>
    <row r="97" spans="1:60" ht="23.25" hidden="1" customHeight="1" x14ac:dyDescent="0.15">
      <c r="A97" s="539"/>
      <c r="B97" s="577"/>
      <c r="C97" s="577"/>
      <c r="D97" s="577"/>
      <c r="E97" s="577"/>
      <c r="F97" s="578"/>
      <c r="G97" s="559"/>
      <c r="H97" s="492"/>
      <c r="I97" s="492"/>
      <c r="J97" s="492"/>
      <c r="K97" s="492"/>
      <c r="L97" s="492"/>
      <c r="M97" s="492"/>
      <c r="N97" s="492"/>
      <c r="O97" s="493"/>
      <c r="P97" s="492"/>
      <c r="Q97" s="854"/>
      <c r="R97" s="854"/>
      <c r="S97" s="854"/>
      <c r="T97" s="854"/>
      <c r="U97" s="854"/>
      <c r="V97" s="854"/>
      <c r="W97" s="854"/>
      <c r="X97" s="855"/>
      <c r="Y97" s="790" t="s">
        <v>61</v>
      </c>
      <c r="Z97" s="791"/>
      <c r="AA97" s="792"/>
      <c r="AB97" s="418"/>
      <c r="AC97" s="419"/>
      <c r="AD97" s="420"/>
      <c r="AE97" s="357"/>
      <c r="AF97" s="358"/>
      <c r="AG97" s="358"/>
      <c r="AH97" s="359"/>
      <c r="AI97" s="357"/>
      <c r="AJ97" s="358"/>
      <c r="AK97" s="358"/>
      <c r="AL97" s="359"/>
      <c r="AM97" s="357"/>
      <c r="AN97" s="358"/>
      <c r="AO97" s="358"/>
      <c r="AP97" s="358"/>
      <c r="AQ97" s="362"/>
      <c r="AR97" s="363"/>
      <c r="AS97" s="363"/>
      <c r="AT97" s="376"/>
      <c r="AU97" s="358"/>
      <c r="AV97" s="358"/>
      <c r="AW97" s="358"/>
      <c r="AX97" s="360"/>
      <c r="AY97" s="10"/>
      <c r="AZ97" s="10"/>
      <c r="BA97" s="10"/>
      <c r="BB97" s="10"/>
      <c r="BC97" s="10"/>
    </row>
    <row r="98" spans="1:60" ht="23.25" hidden="1" customHeight="1" x14ac:dyDescent="0.15">
      <c r="A98" s="539"/>
      <c r="B98" s="577"/>
      <c r="C98" s="577"/>
      <c r="D98" s="577"/>
      <c r="E98" s="577"/>
      <c r="F98" s="578"/>
      <c r="G98" s="560"/>
      <c r="H98" s="561"/>
      <c r="I98" s="561"/>
      <c r="J98" s="561"/>
      <c r="K98" s="561"/>
      <c r="L98" s="561"/>
      <c r="M98" s="561"/>
      <c r="N98" s="561"/>
      <c r="O98" s="562"/>
      <c r="P98" s="856"/>
      <c r="Q98" s="856"/>
      <c r="R98" s="856"/>
      <c r="S98" s="856"/>
      <c r="T98" s="856"/>
      <c r="U98" s="856"/>
      <c r="V98" s="856"/>
      <c r="W98" s="856"/>
      <c r="X98" s="857"/>
      <c r="Y98" s="764" t="s">
        <v>53</v>
      </c>
      <c r="Z98" s="765"/>
      <c r="AA98" s="766"/>
      <c r="AB98" s="851"/>
      <c r="AC98" s="852"/>
      <c r="AD98" s="853"/>
      <c r="AE98" s="357"/>
      <c r="AF98" s="358"/>
      <c r="AG98" s="358"/>
      <c r="AH98" s="359"/>
      <c r="AI98" s="357"/>
      <c r="AJ98" s="358"/>
      <c r="AK98" s="358"/>
      <c r="AL98" s="359"/>
      <c r="AM98" s="357"/>
      <c r="AN98" s="358"/>
      <c r="AO98" s="358"/>
      <c r="AP98" s="358"/>
      <c r="AQ98" s="362"/>
      <c r="AR98" s="363"/>
      <c r="AS98" s="363"/>
      <c r="AT98" s="376"/>
      <c r="AU98" s="358"/>
      <c r="AV98" s="358"/>
      <c r="AW98" s="358"/>
      <c r="AX98" s="360"/>
      <c r="AY98" s="10"/>
      <c r="AZ98" s="10"/>
      <c r="BA98" s="10"/>
      <c r="BB98" s="10"/>
      <c r="BC98" s="10"/>
      <c r="BD98" s="10"/>
      <c r="BE98" s="10"/>
      <c r="BF98" s="10"/>
      <c r="BG98" s="10"/>
      <c r="BH98" s="10"/>
    </row>
    <row r="99" spans="1:60" ht="23.25" hidden="1" customHeight="1" thickBot="1" x14ac:dyDescent="0.2">
      <c r="A99" s="540"/>
      <c r="B99" s="949"/>
      <c r="C99" s="949"/>
      <c r="D99" s="949"/>
      <c r="E99" s="949"/>
      <c r="F99" s="950"/>
      <c r="G99" s="861"/>
      <c r="H99" s="862"/>
      <c r="I99" s="862"/>
      <c r="J99" s="862"/>
      <c r="K99" s="862"/>
      <c r="L99" s="862"/>
      <c r="M99" s="862"/>
      <c r="N99" s="862"/>
      <c r="O99" s="863"/>
      <c r="P99" s="907"/>
      <c r="Q99" s="907"/>
      <c r="R99" s="907"/>
      <c r="S99" s="907"/>
      <c r="T99" s="907"/>
      <c r="U99" s="907"/>
      <c r="V99" s="907"/>
      <c r="W99" s="907"/>
      <c r="X99" s="908"/>
      <c r="Y99" s="499" t="s">
        <v>13</v>
      </c>
      <c r="Z99" s="500"/>
      <c r="AA99" s="501"/>
      <c r="AB99" s="477" t="s">
        <v>14</v>
      </c>
      <c r="AC99" s="478"/>
      <c r="AD99" s="479"/>
      <c r="AE99" s="880"/>
      <c r="AF99" s="881"/>
      <c r="AG99" s="881"/>
      <c r="AH99" s="909"/>
      <c r="AI99" s="880"/>
      <c r="AJ99" s="881"/>
      <c r="AK99" s="881"/>
      <c r="AL99" s="909"/>
      <c r="AM99" s="880"/>
      <c r="AN99" s="881"/>
      <c r="AO99" s="881"/>
      <c r="AP99" s="881"/>
      <c r="AQ99" s="882"/>
      <c r="AR99" s="883"/>
      <c r="AS99" s="883"/>
      <c r="AT99" s="884"/>
      <c r="AU99" s="881"/>
      <c r="AV99" s="881"/>
      <c r="AW99" s="881"/>
      <c r="AX99" s="885"/>
    </row>
    <row r="100" spans="1:60" ht="31.5" customHeight="1" x14ac:dyDescent="0.15">
      <c r="A100" s="895" t="s">
        <v>396</v>
      </c>
      <c r="B100" s="896"/>
      <c r="C100" s="896"/>
      <c r="D100" s="896"/>
      <c r="E100" s="896"/>
      <c r="F100" s="897"/>
      <c r="G100" s="898" t="s">
        <v>59</v>
      </c>
      <c r="H100" s="898"/>
      <c r="I100" s="898"/>
      <c r="J100" s="898"/>
      <c r="K100" s="898"/>
      <c r="L100" s="898"/>
      <c r="M100" s="898"/>
      <c r="N100" s="898"/>
      <c r="O100" s="898"/>
      <c r="P100" s="898"/>
      <c r="Q100" s="898"/>
      <c r="R100" s="898"/>
      <c r="S100" s="898"/>
      <c r="T100" s="898"/>
      <c r="U100" s="898"/>
      <c r="V100" s="898"/>
      <c r="W100" s="898"/>
      <c r="X100" s="899"/>
      <c r="Y100" s="480"/>
      <c r="Z100" s="481"/>
      <c r="AA100" s="482"/>
      <c r="AB100" s="926" t="s">
        <v>11</v>
      </c>
      <c r="AC100" s="926"/>
      <c r="AD100" s="926"/>
      <c r="AE100" s="886" t="s">
        <v>453</v>
      </c>
      <c r="AF100" s="887"/>
      <c r="AG100" s="887"/>
      <c r="AH100" s="888"/>
      <c r="AI100" s="886" t="s">
        <v>450</v>
      </c>
      <c r="AJ100" s="887"/>
      <c r="AK100" s="887"/>
      <c r="AL100" s="888"/>
      <c r="AM100" s="886" t="s">
        <v>446</v>
      </c>
      <c r="AN100" s="887"/>
      <c r="AO100" s="887"/>
      <c r="AP100" s="888"/>
      <c r="AQ100" s="1008" t="s">
        <v>439</v>
      </c>
      <c r="AR100" s="1009"/>
      <c r="AS100" s="1009"/>
      <c r="AT100" s="1010"/>
      <c r="AU100" s="1008" t="s">
        <v>436</v>
      </c>
      <c r="AV100" s="1009"/>
      <c r="AW100" s="1009"/>
      <c r="AX100" s="1011"/>
    </row>
    <row r="101" spans="1:60" ht="23.25" customHeight="1" x14ac:dyDescent="0.15">
      <c r="A101" s="510"/>
      <c r="B101" s="511"/>
      <c r="C101" s="511"/>
      <c r="D101" s="511"/>
      <c r="E101" s="511"/>
      <c r="F101" s="512"/>
      <c r="G101" s="492" t="s">
        <v>489</v>
      </c>
      <c r="H101" s="492"/>
      <c r="I101" s="492"/>
      <c r="J101" s="492"/>
      <c r="K101" s="492"/>
      <c r="L101" s="492"/>
      <c r="M101" s="492"/>
      <c r="N101" s="492"/>
      <c r="O101" s="492"/>
      <c r="P101" s="492"/>
      <c r="Q101" s="492"/>
      <c r="R101" s="492"/>
      <c r="S101" s="492"/>
      <c r="T101" s="492"/>
      <c r="U101" s="492"/>
      <c r="V101" s="492"/>
      <c r="W101" s="492"/>
      <c r="X101" s="493"/>
      <c r="Y101" s="874" t="s">
        <v>54</v>
      </c>
      <c r="Z101" s="875"/>
      <c r="AA101" s="876"/>
      <c r="AB101" s="576" t="s">
        <v>489</v>
      </c>
      <c r="AC101" s="576"/>
      <c r="AD101" s="576"/>
      <c r="AE101" s="357" t="s">
        <v>534</v>
      </c>
      <c r="AF101" s="358"/>
      <c r="AG101" s="358"/>
      <c r="AH101" s="359"/>
      <c r="AI101" s="357">
        <v>165</v>
      </c>
      <c r="AJ101" s="358"/>
      <c r="AK101" s="358"/>
      <c r="AL101" s="359"/>
      <c r="AM101" s="357">
        <v>382</v>
      </c>
      <c r="AN101" s="358"/>
      <c r="AO101" s="358"/>
      <c r="AP101" s="359"/>
      <c r="AQ101" s="357" t="s">
        <v>530</v>
      </c>
      <c r="AR101" s="358"/>
      <c r="AS101" s="358"/>
      <c r="AT101" s="359"/>
      <c r="AU101" s="357" t="s">
        <v>530</v>
      </c>
      <c r="AV101" s="358"/>
      <c r="AW101" s="358"/>
      <c r="AX101" s="359"/>
    </row>
    <row r="102" spans="1:60" ht="23.25" customHeight="1" x14ac:dyDescent="0.15">
      <c r="A102" s="513"/>
      <c r="B102" s="514"/>
      <c r="C102" s="514"/>
      <c r="D102" s="514"/>
      <c r="E102" s="514"/>
      <c r="F102" s="515"/>
      <c r="G102" s="494"/>
      <c r="H102" s="494"/>
      <c r="I102" s="494"/>
      <c r="J102" s="494"/>
      <c r="K102" s="494"/>
      <c r="L102" s="494"/>
      <c r="M102" s="494"/>
      <c r="N102" s="494"/>
      <c r="O102" s="494"/>
      <c r="P102" s="494"/>
      <c r="Q102" s="494"/>
      <c r="R102" s="494"/>
      <c r="S102" s="494"/>
      <c r="T102" s="494"/>
      <c r="U102" s="494"/>
      <c r="V102" s="494"/>
      <c r="W102" s="494"/>
      <c r="X102" s="495"/>
      <c r="Y102" s="489" t="s">
        <v>55</v>
      </c>
      <c r="Z102" s="915"/>
      <c r="AA102" s="916"/>
      <c r="AB102" s="576" t="s">
        <v>489</v>
      </c>
      <c r="AC102" s="576"/>
      <c r="AD102" s="576"/>
      <c r="AE102" s="361" t="s">
        <v>530</v>
      </c>
      <c r="AF102" s="361"/>
      <c r="AG102" s="361"/>
      <c r="AH102" s="361"/>
      <c r="AI102" s="361">
        <v>150</v>
      </c>
      <c r="AJ102" s="361"/>
      <c r="AK102" s="361"/>
      <c r="AL102" s="361"/>
      <c r="AM102" s="361">
        <v>350</v>
      </c>
      <c r="AN102" s="361"/>
      <c r="AO102" s="361"/>
      <c r="AP102" s="361"/>
      <c r="AQ102" s="877">
        <v>440</v>
      </c>
      <c r="AR102" s="878"/>
      <c r="AS102" s="878"/>
      <c r="AT102" s="879"/>
      <c r="AU102" s="877"/>
      <c r="AV102" s="878"/>
      <c r="AW102" s="878"/>
      <c r="AX102" s="879"/>
    </row>
    <row r="103" spans="1:60" ht="31.5" hidden="1" customHeight="1" x14ac:dyDescent="0.15">
      <c r="A103" s="507" t="s">
        <v>396</v>
      </c>
      <c r="B103" s="508"/>
      <c r="C103" s="508"/>
      <c r="D103" s="508"/>
      <c r="E103" s="508"/>
      <c r="F103" s="509"/>
      <c r="G103" s="765" t="s">
        <v>59</v>
      </c>
      <c r="H103" s="765"/>
      <c r="I103" s="765"/>
      <c r="J103" s="765"/>
      <c r="K103" s="765"/>
      <c r="L103" s="765"/>
      <c r="M103" s="765"/>
      <c r="N103" s="765"/>
      <c r="O103" s="765"/>
      <c r="P103" s="765"/>
      <c r="Q103" s="765"/>
      <c r="R103" s="765"/>
      <c r="S103" s="765"/>
      <c r="T103" s="765"/>
      <c r="U103" s="765"/>
      <c r="V103" s="765"/>
      <c r="W103" s="765"/>
      <c r="X103" s="766"/>
      <c r="Y103" s="483"/>
      <c r="Z103" s="484"/>
      <c r="AA103" s="485"/>
      <c r="AB103" s="325" t="s">
        <v>11</v>
      </c>
      <c r="AC103" s="326"/>
      <c r="AD103" s="327"/>
      <c r="AE103" s="325" t="s">
        <v>453</v>
      </c>
      <c r="AF103" s="326"/>
      <c r="AG103" s="326"/>
      <c r="AH103" s="327"/>
      <c r="AI103" s="325" t="s">
        <v>450</v>
      </c>
      <c r="AJ103" s="326"/>
      <c r="AK103" s="326"/>
      <c r="AL103" s="327"/>
      <c r="AM103" s="325" t="s">
        <v>446</v>
      </c>
      <c r="AN103" s="326"/>
      <c r="AO103" s="326"/>
      <c r="AP103" s="327"/>
      <c r="AQ103" s="353" t="s">
        <v>439</v>
      </c>
      <c r="AR103" s="354"/>
      <c r="AS103" s="354"/>
      <c r="AT103" s="355"/>
      <c r="AU103" s="353" t="s">
        <v>436</v>
      </c>
      <c r="AV103" s="354"/>
      <c r="AW103" s="354"/>
      <c r="AX103" s="356"/>
    </row>
    <row r="104" spans="1:60" ht="23.25" hidden="1" customHeight="1" x14ac:dyDescent="0.15">
      <c r="A104" s="510"/>
      <c r="B104" s="511"/>
      <c r="C104" s="511"/>
      <c r="D104" s="511"/>
      <c r="E104" s="511"/>
      <c r="F104" s="512"/>
      <c r="G104" s="492"/>
      <c r="H104" s="492"/>
      <c r="I104" s="492"/>
      <c r="J104" s="492"/>
      <c r="K104" s="492"/>
      <c r="L104" s="492"/>
      <c r="M104" s="492"/>
      <c r="N104" s="492"/>
      <c r="O104" s="492"/>
      <c r="P104" s="492"/>
      <c r="Q104" s="492"/>
      <c r="R104" s="492"/>
      <c r="S104" s="492"/>
      <c r="T104" s="492"/>
      <c r="U104" s="492"/>
      <c r="V104" s="492"/>
      <c r="W104" s="492"/>
      <c r="X104" s="493"/>
      <c r="Y104" s="496" t="s">
        <v>54</v>
      </c>
      <c r="Z104" s="497"/>
      <c r="AA104" s="498"/>
      <c r="AB104" s="486"/>
      <c r="AC104" s="487"/>
      <c r="AD104" s="488"/>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513"/>
      <c r="B105" s="514"/>
      <c r="C105" s="514"/>
      <c r="D105" s="514"/>
      <c r="E105" s="514"/>
      <c r="F105" s="515"/>
      <c r="G105" s="494"/>
      <c r="H105" s="494"/>
      <c r="I105" s="494"/>
      <c r="J105" s="494"/>
      <c r="K105" s="494"/>
      <c r="L105" s="494"/>
      <c r="M105" s="494"/>
      <c r="N105" s="494"/>
      <c r="O105" s="494"/>
      <c r="P105" s="494"/>
      <c r="Q105" s="494"/>
      <c r="R105" s="494"/>
      <c r="S105" s="494"/>
      <c r="T105" s="494"/>
      <c r="U105" s="494"/>
      <c r="V105" s="494"/>
      <c r="W105" s="494"/>
      <c r="X105" s="495"/>
      <c r="Y105" s="489" t="s">
        <v>55</v>
      </c>
      <c r="Z105" s="490"/>
      <c r="AA105" s="491"/>
      <c r="AB105" s="418"/>
      <c r="AC105" s="419"/>
      <c r="AD105" s="420"/>
      <c r="AE105" s="361"/>
      <c r="AF105" s="361"/>
      <c r="AG105" s="361"/>
      <c r="AH105" s="361"/>
      <c r="AI105" s="361"/>
      <c r="AJ105" s="361"/>
      <c r="AK105" s="361"/>
      <c r="AL105" s="361"/>
      <c r="AM105" s="361"/>
      <c r="AN105" s="361"/>
      <c r="AO105" s="361"/>
      <c r="AP105" s="361"/>
      <c r="AQ105" s="357"/>
      <c r="AR105" s="358"/>
      <c r="AS105" s="358"/>
      <c r="AT105" s="359"/>
      <c r="AU105" s="877"/>
      <c r="AV105" s="878"/>
      <c r="AW105" s="878"/>
      <c r="AX105" s="879"/>
    </row>
    <row r="106" spans="1:60" ht="31.5" hidden="1" customHeight="1" x14ac:dyDescent="0.15">
      <c r="A106" s="507" t="s">
        <v>396</v>
      </c>
      <c r="B106" s="508"/>
      <c r="C106" s="508"/>
      <c r="D106" s="508"/>
      <c r="E106" s="508"/>
      <c r="F106" s="509"/>
      <c r="G106" s="765" t="s">
        <v>59</v>
      </c>
      <c r="H106" s="765"/>
      <c r="I106" s="765"/>
      <c r="J106" s="765"/>
      <c r="K106" s="765"/>
      <c r="L106" s="765"/>
      <c r="M106" s="765"/>
      <c r="N106" s="765"/>
      <c r="O106" s="765"/>
      <c r="P106" s="765"/>
      <c r="Q106" s="765"/>
      <c r="R106" s="765"/>
      <c r="S106" s="765"/>
      <c r="T106" s="765"/>
      <c r="U106" s="765"/>
      <c r="V106" s="765"/>
      <c r="W106" s="765"/>
      <c r="X106" s="766"/>
      <c r="Y106" s="483"/>
      <c r="Z106" s="484"/>
      <c r="AA106" s="485"/>
      <c r="AB106" s="325" t="s">
        <v>11</v>
      </c>
      <c r="AC106" s="326"/>
      <c r="AD106" s="327"/>
      <c r="AE106" s="325" t="s">
        <v>453</v>
      </c>
      <c r="AF106" s="326"/>
      <c r="AG106" s="326"/>
      <c r="AH106" s="327"/>
      <c r="AI106" s="325" t="s">
        <v>450</v>
      </c>
      <c r="AJ106" s="326"/>
      <c r="AK106" s="326"/>
      <c r="AL106" s="327"/>
      <c r="AM106" s="325" t="s">
        <v>445</v>
      </c>
      <c r="AN106" s="326"/>
      <c r="AO106" s="326"/>
      <c r="AP106" s="327"/>
      <c r="AQ106" s="353" t="s">
        <v>439</v>
      </c>
      <c r="AR106" s="354"/>
      <c r="AS106" s="354"/>
      <c r="AT106" s="355"/>
      <c r="AU106" s="353" t="s">
        <v>436</v>
      </c>
      <c r="AV106" s="354"/>
      <c r="AW106" s="354"/>
      <c r="AX106" s="356"/>
    </row>
    <row r="107" spans="1:60" ht="23.25" hidden="1" customHeight="1" x14ac:dyDescent="0.15">
      <c r="A107" s="510"/>
      <c r="B107" s="511"/>
      <c r="C107" s="511"/>
      <c r="D107" s="511"/>
      <c r="E107" s="511"/>
      <c r="F107" s="512"/>
      <c r="G107" s="492"/>
      <c r="H107" s="492"/>
      <c r="I107" s="492"/>
      <c r="J107" s="492"/>
      <c r="K107" s="492"/>
      <c r="L107" s="492"/>
      <c r="M107" s="492"/>
      <c r="N107" s="492"/>
      <c r="O107" s="492"/>
      <c r="P107" s="492"/>
      <c r="Q107" s="492"/>
      <c r="R107" s="492"/>
      <c r="S107" s="492"/>
      <c r="T107" s="492"/>
      <c r="U107" s="492"/>
      <c r="V107" s="492"/>
      <c r="W107" s="492"/>
      <c r="X107" s="493"/>
      <c r="Y107" s="496" t="s">
        <v>54</v>
      </c>
      <c r="Z107" s="497"/>
      <c r="AA107" s="498"/>
      <c r="AB107" s="486"/>
      <c r="AC107" s="487"/>
      <c r="AD107" s="488"/>
      <c r="AE107" s="361"/>
      <c r="AF107" s="361"/>
      <c r="AG107" s="361"/>
      <c r="AH107" s="361"/>
      <c r="AI107" s="361"/>
      <c r="AJ107" s="361"/>
      <c r="AK107" s="361"/>
      <c r="AL107" s="361"/>
      <c r="AM107" s="361"/>
      <c r="AN107" s="361"/>
      <c r="AO107" s="361"/>
      <c r="AP107" s="361"/>
      <c r="AQ107" s="357"/>
      <c r="AR107" s="358"/>
      <c r="AS107" s="358"/>
      <c r="AT107" s="359"/>
      <c r="AU107" s="357"/>
      <c r="AV107" s="358"/>
      <c r="AW107" s="358"/>
      <c r="AX107" s="359"/>
    </row>
    <row r="108" spans="1:60" ht="23.25" hidden="1" customHeight="1" x14ac:dyDescent="0.15">
      <c r="A108" s="513"/>
      <c r="B108" s="514"/>
      <c r="C108" s="514"/>
      <c r="D108" s="514"/>
      <c r="E108" s="514"/>
      <c r="F108" s="515"/>
      <c r="G108" s="494"/>
      <c r="H108" s="494"/>
      <c r="I108" s="494"/>
      <c r="J108" s="494"/>
      <c r="K108" s="494"/>
      <c r="L108" s="494"/>
      <c r="M108" s="494"/>
      <c r="N108" s="494"/>
      <c r="O108" s="494"/>
      <c r="P108" s="494"/>
      <c r="Q108" s="494"/>
      <c r="R108" s="494"/>
      <c r="S108" s="494"/>
      <c r="T108" s="494"/>
      <c r="U108" s="494"/>
      <c r="V108" s="494"/>
      <c r="W108" s="494"/>
      <c r="X108" s="495"/>
      <c r="Y108" s="489" t="s">
        <v>55</v>
      </c>
      <c r="Z108" s="490"/>
      <c r="AA108" s="491"/>
      <c r="AB108" s="418"/>
      <c r="AC108" s="419"/>
      <c r="AD108" s="420"/>
      <c r="AE108" s="361"/>
      <c r="AF108" s="361"/>
      <c r="AG108" s="361"/>
      <c r="AH108" s="361"/>
      <c r="AI108" s="361"/>
      <c r="AJ108" s="361"/>
      <c r="AK108" s="361"/>
      <c r="AL108" s="361"/>
      <c r="AM108" s="361"/>
      <c r="AN108" s="361"/>
      <c r="AO108" s="361"/>
      <c r="AP108" s="361"/>
      <c r="AQ108" s="357"/>
      <c r="AR108" s="358"/>
      <c r="AS108" s="358"/>
      <c r="AT108" s="359"/>
      <c r="AU108" s="877"/>
      <c r="AV108" s="878"/>
      <c r="AW108" s="878"/>
      <c r="AX108" s="879"/>
    </row>
    <row r="109" spans="1:60" ht="31.5" hidden="1" customHeight="1" x14ac:dyDescent="0.15">
      <c r="A109" s="507" t="s">
        <v>396</v>
      </c>
      <c r="B109" s="508"/>
      <c r="C109" s="508"/>
      <c r="D109" s="508"/>
      <c r="E109" s="508"/>
      <c r="F109" s="509"/>
      <c r="G109" s="765" t="s">
        <v>59</v>
      </c>
      <c r="H109" s="765"/>
      <c r="I109" s="765"/>
      <c r="J109" s="765"/>
      <c r="K109" s="765"/>
      <c r="L109" s="765"/>
      <c r="M109" s="765"/>
      <c r="N109" s="765"/>
      <c r="O109" s="765"/>
      <c r="P109" s="765"/>
      <c r="Q109" s="765"/>
      <c r="R109" s="765"/>
      <c r="S109" s="765"/>
      <c r="T109" s="765"/>
      <c r="U109" s="765"/>
      <c r="V109" s="765"/>
      <c r="W109" s="765"/>
      <c r="X109" s="766"/>
      <c r="Y109" s="483"/>
      <c r="Z109" s="484"/>
      <c r="AA109" s="485"/>
      <c r="AB109" s="325" t="s">
        <v>11</v>
      </c>
      <c r="AC109" s="326"/>
      <c r="AD109" s="327"/>
      <c r="AE109" s="325" t="s">
        <v>453</v>
      </c>
      <c r="AF109" s="326"/>
      <c r="AG109" s="326"/>
      <c r="AH109" s="327"/>
      <c r="AI109" s="325" t="s">
        <v>450</v>
      </c>
      <c r="AJ109" s="326"/>
      <c r="AK109" s="326"/>
      <c r="AL109" s="327"/>
      <c r="AM109" s="325" t="s">
        <v>446</v>
      </c>
      <c r="AN109" s="326"/>
      <c r="AO109" s="326"/>
      <c r="AP109" s="327"/>
      <c r="AQ109" s="353" t="s">
        <v>439</v>
      </c>
      <c r="AR109" s="354"/>
      <c r="AS109" s="354"/>
      <c r="AT109" s="355"/>
      <c r="AU109" s="353" t="s">
        <v>436</v>
      </c>
      <c r="AV109" s="354"/>
      <c r="AW109" s="354"/>
      <c r="AX109" s="356"/>
    </row>
    <row r="110" spans="1:60" ht="23.25" hidden="1" customHeight="1" x14ac:dyDescent="0.15">
      <c r="A110" s="510"/>
      <c r="B110" s="511"/>
      <c r="C110" s="511"/>
      <c r="D110" s="511"/>
      <c r="E110" s="511"/>
      <c r="F110" s="512"/>
      <c r="G110" s="492"/>
      <c r="H110" s="492"/>
      <c r="I110" s="492"/>
      <c r="J110" s="492"/>
      <c r="K110" s="492"/>
      <c r="L110" s="492"/>
      <c r="M110" s="492"/>
      <c r="N110" s="492"/>
      <c r="O110" s="492"/>
      <c r="P110" s="492"/>
      <c r="Q110" s="492"/>
      <c r="R110" s="492"/>
      <c r="S110" s="492"/>
      <c r="T110" s="492"/>
      <c r="U110" s="492"/>
      <c r="V110" s="492"/>
      <c r="W110" s="492"/>
      <c r="X110" s="493"/>
      <c r="Y110" s="496" t="s">
        <v>54</v>
      </c>
      <c r="Z110" s="497"/>
      <c r="AA110" s="498"/>
      <c r="AB110" s="486"/>
      <c r="AC110" s="487"/>
      <c r="AD110" s="488"/>
      <c r="AE110" s="361"/>
      <c r="AF110" s="361"/>
      <c r="AG110" s="361"/>
      <c r="AH110" s="361"/>
      <c r="AI110" s="361"/>
      <c r="AJ110" s="361"/>
      <c r="AK110" s="361"/>
      <c r="AL110" s="361"/>
      <c r="AM110" s="361"/>
      <c r="AN110" s="361"/>
      <c r="AO110" s="361"/>
      <c r="AP110" s="361"/>
      <c r="AQ110" s="357"/>
      <c r="AR110" s="358"/>
      <c r="AS110" s="358"/>
      <c r="AT110" s="359"/>
      <c r="AU110" s="357"/>
      <c r="AV110" s="358"/>
      <c r="AW110" s="358"/>
      <c r="AX110" s="359"/>
    </row>
    <row r="111" spans="1:60" ht="23.25" hidden="1" customHeight="1" x14ac:dyDescent="0.15">
      <c r="A111" s="513"/>
      <c r="B111" s="514"/>
      <c r="C111" s="514"/>
      <c r="D111" s="514"/>
      <c r="E111" s="514"/>
      <c r="F111" s="515"/>
      <c r="G111" s="494"/>
      <c r="H111" s="494"/>
      <c r="I111" s="494"/>
      <c r="J111" s="494"/>
      <c r="K111" s="494"/>
      <c r="L111" s="494"/>
      <c r="M111" s="494"/>
      <c r="N111" s="494"/>
      <c r="O111" s="494"/>
      <c r="P111" s="494"/>
      <c r="Q111" s="494"/>
      <c r="R111" s="494"/>
      <c r="S111" s="494"/>
      <c r="T111" s="494"/>
      <c r="U111" s="494"/>
      <c r="V111" s="494"/>
      <c r="W111" s="494"/>
      <c r="X111" s="495"/>
      <c r="Y111" s="489" t="s">
        <v>55</v>
      </c>
      <c r="Z111" s="490"/>
      <c r="AA111" s="491"/>
      <c r="AB111" s="418"/>
      <c r="AC111" s="419"/>
      <c r="AD111" s="420"/>
      <c r="AE111" s="361"/>
      <c r="AF111" s="361"/>
      <c r="AG111" s="361"/>
      <c r="AH111" s="361"/>
      <c r="AI111" s="361"/>
      <c r="AJ111" s="361"/>
      <c r="AK111" s="361"/>
      <c r="AL111" s="361"/>
      <c r="AM111" s="361"/>
      <c r="AN111" s="361"/>
      <c r="AO111" s="361"/>
      <c r="AP111" s="361"/>
      <c r="AQ111" s="357"/>
      <c r="AR111" s="358"/>
      <c r="AS111" s="358"/>
      <c r="AT111" s="359"/>
      <c r="AU111" s="877"/>
      <c r="AV111" s="878"/>
      <c r="AW111" s="878"/>
      <c r="AX111" s="879"/>
    </row>
    <row r="112" spans="1:60" ht="31.5" hidden="1" customHeight="1" x14ac:dyDescent="0.15">
      <c r="A112" s="507" t="s">
        <v>396</v>
      </c>
      <c r="B112" s="508"/>
      <c r="C112" s="508"/>
      <c r="D112" s="508"/>
      <c r="E112" s="508"/>
      <c r="F112" s="509"/>
      <c r="G112" s="765" t="s">
        <v>59</v>
      </c>
      <c r="H112" s="765"/>
      <c r="I112" s="765"/>
      <c r="J112" s="765"/>
      <c r="K112" s="765"/>
      <c r="L112" s="765"/>
      <c r="M112" s="765"/>
      <c r="N112" s="765"/>
      <c r="O112" s="765"/>
      <c r="P112" s="765"/>
      <c r="Q112" s="765"/>
      <c r="R112" s="765"/>
      <c r="S112" s="765"/>
      <c r="T112" s="765"/>
      <c r="U112" s="765"/>
      <c r="V112" s="765"/>
      <c r="W112" s="765"/>
      <c r="X112" s="766"/>
      <c r="Y112" s="483"/>
      <c r="Z112" s="484"/>
      <c r="AA112" s="485"/>
      <c r="AB112" s="325" t="s">
        <v>11</v>
      </c>
      <c r="AC112" s="326"/>
      <c r="AD112" s="327"/>
      <c r="AE112" s="325" t="s">
        <v>453</v>
      </c>
      <c r="AF112" s="326"/>
      <c r="AG112" s="326"/>
      <c r="AH112" s="327"/>
      <c r="AI112" s="325" t="s">
        <v>450</v>
      </c>
      <c r="AJ112" s="326"/>
      <c r="AK112" s="326"/>
      <c r="AL112" s="327"/>
      <c r="AM112" s="325" t="s">
        <v>445</v>
      </c>
      <c r="AN112" s="326"/>
      <c r="AO112" s="326"/>
      <c r="AP112" s="327"/>
      <c r="AQ112" s="353" t="s">
        <v>439</v>
      </c>
      <c r="AR112" s="354"/>
      <c r="AS112" s="354"/>
      <c r="AT112" s="355"/>
      <c r="AU112" s="353" t="s">
        <v>436</v>
      </c>
      <c r="AV112" s="354"/>
      <c r="AW112" s="354"/>
      <c r="AX112" s="356"/>
    </row>
    <row r="113" spans="1:50" ht="23.25" hidden="1" customHeight="1" x14ac:dyDescent="0.15">
      <c r="A113" s="510"/>
      <c r="B113" s="511"/>
      <c r="C113" s="511"/>
      <c r="D113" s="511"/>
      <c r="E113" s="511"/>
      <c r="F113" s="512"/>
      <c r="G113" s="492"/>
      <c r="H113" s="492"/>
      <c r="I113" s="492"/>
      <c r="J113" s="492"/>
      <c r="K113" s="492"/>
      <c r="L113" s="492"/>
      <c r="M113" s="492"/>
      <c r="N113" s="492"/>
      <c r="O113" s="492"/>
      <c r="P113" s="492"/>
      <c r="Q113" s="492"/>
      <c r="R113" s="492"/>
      <c r="S113" s="492"/>
      <c r="T113" s="492"/>
      <c r="U113" s="492"/>
      <c r="V113" s="492"/>
      <c r="W113" s="492"/>
      <c r="X113" s="493"/>
      <c r="Y113" s="496" t="s">
        <v>54</v>
      </c>
      <c r="Z113" s="497"/>
      <c r="AA113" s="498"/>
      <c r="AB113" s="486"/>
      <c r="AC113" s="487"/>
      <c r="AD113" s="488"/>
      <c r="AE113" s="361"/>
      <c r="AF113" s="361"/>
      <c r="AG113" s="361"/>
      <c r="AH113" s="361"/>
      <c r="AI113" s="361"/>
      <c r="AJ113" s="361"/>
      <c r="AK113" s="361"/>
      <c r="AL113" s="361"/>
      <c r="AM113" s="361"/>
      <c r="AN113" s="361"/>
      <c r="AO113" s="361"/>
      <c r="AP113" s="361"/>
      <c r="AQ113" s="357"/>
      <c r="AR113" s="358"/>
      <c r="AS113" s="358"/>
      <c r="AT113" s="359"/>
      <c r="AU113" s="357"/>
      <c r="AV113" s="358"/>
      <c r="AW113" s="358"/>
      <c r="AX113" s="359"/>
    </row>
    <row r="114" spans="1:50" ht="23.25" hidden="1" customHeight="1" x14ac:dyDescent="0.15">
      <c r="A114" s="513"/>
      <c r="B114" s="514"/>
      <c r="C114" s="514"/>
      <c r="D114" s="514"/>
      <c r="E114" s="514"/>
      <c r="F114" s="515"/>
      <c r="G114" s="494"/>
      <c r="H114" s="494"/>
      <c r="I114" s="494"/>
      <c r="J114" s="494"/>
      <c r="K114" s="494"/>
      <c r="L114" s="494"/>
      <c r="M114" s="494"/>
      <c r="N114" s="494"/>
      <c r="O114" s="494"/>
      <c r="P114" s="494"/>
      <c r="Q114" s="494"/>
      <c r="R114" s="494"/>
      <c r="S114" s="494"/>
      <c r="T114" s="494"/>
      <c r="U114" s="494"/>
      <c r="V114" s="494"/>
      <c r="W114" s="494"/>
      <c r="X114" s="495"/>
      <c r="Y114" s="489" t="s">
        <v>55</v>
      </c>
      <c r="Z114" s="490"/>
      <c r="AA114" s="491"/>
      <c r="AB114" s="418"/>
      <c r="AC114" s="419"/>
      <c r="AD114" s="420"/>
      <c r="AE114" s="361"/>
      <c r="AF114" s="361"/>
      <c r="AG114" s="361"/>
      <c r="AH114" s="361"/>
      <c r="AI114" s="361"/>
      <c r="AJ114" s="361"/>
      <c r="AK114" s="361"/>
      <c r="AL114" s="361"/>
      <c r="AM114" s="361"/>
      <c r="AN114" s="361"/>
      <c r="AO114" s="361"/>
      <c r="AP114" s="361"/>
      <c r="AQ114" s="357"/>
      <c r="AR114" s="358"/>
      <c r="AS114" s="358"/>
      <c r="AT114" s="359"/>
      <c r="AU114" s="357"/>
      <c r="AV114" s="358"/>
      <c r="AW114" s="358"/>
      <c r="AX114" s="359"/>
    </row>
    <row r="115" spans="1:50" ht="23.25" customHeight="1" x14ac:dyDescent="0.15">
      <c r="A115" s="958" t="s">
        <v>15</v>
      </c>
      <c r="B115" s="959"/>
      <c r="C115" s="959"/>
      <c r="D115" s="959"/>
      <c r="E115" s="959"/>
      <c r="F115" s="960"/>
      <c r="G115" s="326" t="s">
        <v>16</v>
      </c>
      <c r="H115" s="326"/>
      <c r="I115" s="326"/>
      <c r="J115" s="326"/>
      <c r="K115" s="326"/>
      <c r="L115" s="326"/>
      <c r="M115" s="326"/>
      <c r="N115" s="326"/>
      <c r="O115" s="326"/>
      <c r="P115" s="326"/>
      <c r="Q115" s="326"/>
      <c r="R115" s="326"/>
      <c r="S115" s="326"/>
      <c r="T115" s="326"/>
      <c r="U115" s="326"/>
      <c r="V115" s="326"/>
      <c r="W115" s="326"/>
      <c r="X115" s="327"/>
      <c r="Y115" s="681"/>
      <c r="Z115" s="682"/>
      <c r="AA115" s="683"/>
      <c r="AB115" s="325" t="s">
        <v>11</v>
      </c>
      <c r="AC115" s="326"/>
      <c r="AD115" s="327"/>
      <c r="AE115" s="325" t="s">
        <v>453</v>
      </c>
      <c r="AF115" s="326"/>
      <c r="AG115" s="326"/>
      <c r="AH115" s="327"/>
      <c r="AI115" s="325" t="s">
        <v>450</v>
      </c>
      <c r="AJ115" s="326"/>
      <c r="AK115" s="326"/>
      <c r="AL115" s="327"/>
      <c r="AM115" s="325" t="s">
        <v>445</v>
      </c>
      <c r="AN115" s="326"/>
      <c r="AO115" s="326"/>
      <c r="AP115" s="327"/>
      <c r="AQ115" s="842" t="s">
        <v>440</v>
      </c>
      <c r="AR115" s="843"/>
      <c r="AS115" s="843"/>
      <c r="AT115" s="843"/>
      <c r="AU115" s="843"/>
      <c r="AV115" s="843"/>
      <c r="AW115" s="843"/>
      <c r="AX115" s="844"/>
    </row>
    <row r="116" spans="1:50" ht="23.25" customHeight="1" x14ac:dyDescent="0.15">
      <c r="A116" s="961"/>
      <c r="B116" s="962"/>
      <c r="C116" s="962"/>
      <c r="D116" s="962"/>
      <c r="E116" s="962"/>
      <c r="F116" s="963"/>
      <c r="G116" s="684" t="s">
        <v>490</v>
      </c>
      <c r="H116" s="684"/>
      <c r="I116" s="684"/>
      <c r="J116" s="684"/>
      <c r="K116" s="684"/>
      <c r="L116" s="684"/>
      <c r="M116" s="684"/>
      <c r="N116" s="684"/>
      <c r="O116" s="684"/>
      <c r="P116" s="684"/>
      <c r="Q116" s="684"/>
      <c r="R116" s="684"/>
      <c r="S116" s="684"/>
      <c r="T116" s="684"/>
      <c r="U116" s="684"/>
      <c r="V116" s="684"/>
      <c r="W116" s="684"/>
      <c r="X116" s="684"/>
      <c r="Y116" s="686" t="s">
        <v>15</v>
      </c>
      <c r="Z116" s="687"/>
      <c r="AA116" s="688"/>
      <c r="AB116" s="851" t="s">
        <v>491</v>
      </c>
      <c r="AC116" s="852"/>
      <c r="AD116" s="853"/>
      <c r="AE116" s="361" t="s">
        <v>530</v>
      </c>
      <c r="AF116" s="361"/>
      <c r="AG116" s="361"/>
      <c r="AH116" s="361"/>
      <c r="AI116" s="361">
        <v>1007</v>
      </c>
      <c r="AJ116" s="361"/>
      <c r="AK116" s="361"/>
      <c r="AL116" s="361"/>
      <c r="AM116" s="351">
        <v>855</v>
      </c>
      <c r="AN116" s="351"/>
      <c r="AO116" s="351"/>
      <c r="AP116" s="351"/>
      <c r="AQ116" s="357">
        <v>758</v>
      </c>
      <c r="AR116" s="358"/>
      <c r="AS116" s="358"/>
      <c r="AT116" s="358"/>
      <c r="AU116" s="358"/>
      <c r="AV116" s="358"/>
      <c r="AW116" s="358"/>
      <c r="AX116" s="360"/>
    </row>
    <row r="117" spans="1:50" ht="46.5" customHeight="1" thickBot="1" x14ac:dyDescent="0.2">
      <c r="A117" s="964"/>
      <c r="B117" s="965"/>
      <c r="C117" s="965"/>
      <c r="D117" s="965"/>
      <c r="E117" s="965"/>
      <c r="F117" s="966"/>
      <c r="G117" s="685"/>
      <c r="H117" s="685"/>
      <c r="I117" s="685"/>
      <c r="J117" s="685"/>
      <c r="K117" s="685"/>
      <c r="L117" s="685"/>
      <c r="M117" s="685"/>
      <c r="N117" s="685"/>
      <c r="O117" s="685"/>
      <c r="P117" s="685"/>
      <c r="Q117" s="685"/>
      <c r="R117" s="685"/>
      <c r="S117" s="685"/>
      <c r="T117" s="685"/>
      <c r="U117" s="685"/>
      <c r="V117" s="685"/>
      <c r="W117" s="685"/>
      <c r="X117" s="685"/>
      <c r="Y117" s="573" t="s">
        <v>48</v>
      </c>
      <c r="Z117" s="915"/>
      <c r="AA117" s="916"/>
      <c r="AB117" s="917" t="s">
        <v>492</v>
      </c>
      <c r="AC117" s="918"/>
      <c r="AD117" s="919"/>
      <c r="AE117" s="472" t="s">
        <v>530</v>
      </c>
      <c r="AF117" s="472"/>
      <c r="AG117" s="472"/>
      <c r="AH117" s="472"/>
      <c r="AI117" s="472" t="s">
        <v>542</v>
      </c>
      <c r="AJ117" s="472"/>
      <c r="AK117" s="472"/>
      <c r="AL117" s="472"/>
      <c r="AM117" s="292" t="s">
        <v>553</v>
      </c>
      <c r="AN117" s="292"/>
      <c r="AO117" s="292"/>
      <c r="AP117" s="292"/>
      <c r="AQ117" s="472" t="s">
        <v>549</v>
      </c>
      <c r="AR117" s="472"/>
      <c r="AS117" s="472"/>
      <c r="AT117" s="472"/>
      <c r="AU117" s="472"/>
      <c r="AV117" s="472"/>
      <c r="AW117" s="472"/>
      <c r="AX117" s="841"/>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02"/>
      <c r="Z118" s="503"/>
      <c r="AA118" s="504"/>
      <c r="AB118" s="289" t="s">
        <v>11</v>
      </c>
      <c r="AC118" s="284"/>
      <c r="AD118" s="285"/>
      <c r="AE118" s="289" t="s">
        <v>453</v>
      </c>
      <c r="AF118" s="284"/>
      <c r="AG118" s="284"/>
      <c r="AH118" s="285"/>
      <c r="AI118" s="289" t="s">
        <v>450</v>
      </c>
      <c r="AJ118" s="284"/>
      <c r="AK118" s="284"/>
      <c r="AL118" s="285"/>
      <c r="AM118" s="289" t="s">
        <v>445</v>
      </c>
      <c r="AN118" s="284"/>
      <c r="AO118" s="284"/>
      <c r="AP118" s="285"/>
      <c r="AQ118" s="328" t="s">
        <v>440</v>
      </c>
      <c r="AR118" s="329"/>
      <c r="AS118" s="329"/>
      <c r="AT118" s="329"/>
      <c r="AU118" s="329"/>
      <c r="AV118" s="329"/>
      <c r="AW118" s="329"/>
      <c r="AX118" s="330"/>
    </row>
    <row r="119" spans="1:50" ht="23.25" hidden="1" customHeight="1" x14ac:dyDescent="0.15">
      <c r="A119" s="278"/>
      <c r="B119" s="279"/>
      <c r="C119" s="279"/>
      <c r="D119" s="279"/>
      <c r="E119" s="279"/>
      <c r="F119" s="280"/>
      <c r="G119" s="344" t="s">
        <v>403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6"/>
      <c r="AC119" s="287"/>
      <c r="AD119" s="288"/>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1"/>
      <c r="B120" s="282"/>
      <c r="C120" s="282"/>
      <c r="D120" s="282"/>
      <c r="E120" s="282"/>
      <c r="F120" s="283"/>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402</v>
      </c>
      <c r="AC120" s="335"/>
      <c r="AD120" s="33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02"/>
      <c r="Z121" s="503"/>
      <c r="AA121" s="504"/>
      <c r="AB121" s="289" t="s">
        <v>11</v>
      </c>
      <c r="AC121" s="284"/>
      <c r="AD121" s="285"/>
      <c r="AE121" s="289" t="s">
        <v>453</v>
      </c>
      <c r="AF121" s="284"/>
      <c r="AG121" s="284"/>
      <c r="AH121" s="285"/>
      <c r="AI121" s="289" t="s">
        <v>450</v>
      </c>
      <c r="AJ121" s="284"/>
      <c r="AK121" s="284"/>
      <c r="AL121" s="285"/>
      <c r="AM121" s="289" t="s">
        <v>445</v>
      </c>
      <c r="AN121" s="284"/>
      <c r="AO121" s="284"/>
      <c r="AP121" s="285"/>
      <c r="AQ121" s="328" t="s">
        <v>440</v>
      </c>
      <c r="AR121" s="329"/>
      <c r="AS121" s="329"/>
      <c r="AT121" s="329"/>
      <c r="AU121" s="329"/>
      <c r="AV121" s="329"/>
      <c r="AW121" s="329"/>
      <c r="AX121" s="330"/>
    </row>
    <row r="122" spans="1:50" ht="23.25" hidden="1" customHeight="1" x14ac:dyDescent="0.15">
      <c r="A122" s="278"/>
      <c r="B122" s="279"/>
      <c r="C122" s="279"/>
      <c r="D122" s="279"/>
      <c r="E122" s="279"/>
      <c r="F122" s="280"/>
      <c r="G122" s="344" t="s">
        <v>404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6"/>
      <c r="AC122" s="287"/>
      <c r="AD122" s="288"/>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1"/>
      <c r="B123" s="282"/>
      <c r="C123" s="282"/>
      <c r="D123" s="282"/>
      <c r="E123" s="282"/>
      <c r="F123" s="283"/>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405</v>
      </c>
      <c r="AC123" s="335"/>
      <c r="AD123" s="33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02"/>
      <c r="Z124" s="503"/>
      <c r="AA124" s="504"/>
      <c r="AB124" s="289" t="s">
        <v>11</v>
      </c>
      <c r="AC124" s="284"/>
      <c r="AD124" s="285"/>
      <c r="AE124" s="289" t="s">
        <v>454</v>
      </c>
      <c r="AF124" s="284"/>
      <c r="AG124" s="284"/>
      <c r="AH124" s="285"/>
      <c r="AI124" s="289" t="s">
        <v>450</v>
      </c>
      <c r="AJ124" s="284"/>
      <c r="AK124" s="284"/>
      <c r="AL124" s="285"/>
      <c r="AM124" s="289" t="s">
        <v>445</v>
      </c>
      <c r="AN124" s="284"/>
      <c r="AO124" s="284"/>
      <c r="AP124" s="285"/>
      <c r="AQ124" s="328" t="s">
        <v>440</v>
      </c>
      <c r="AR124" s="329"/>
      <c r="AS124" s="329"/>
      <c r="AT124" s="329"/>
      <c r="AU124" s="329"/>
      <c r="AV124" s="329"/>
      <c r="AW124" s="329"/>
      <c r="AX124" s="330"/>
    </row>
    <row r="125" spans="1:50" ht="23.25" hidden="1" customHeight="1" x14ac:dyDescent="0.15">
      <c r="A125" s="278"/>
      <c r="B125" s="279"/>
      <c r="C125" s="279"/>
      <c r="D125" s="279"/>
      <c r="E125" s="279"/>
      <c r="F125" s="280"/>
      <c r="G125" s="344" t="s">
        <v>404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6"/>
      <c r="AC125" s="287"/>
      <c r="AD125" s="288"/>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1"/>
      <c r="B126" s="282"/>
      <c r="C126" s="282"/>
      <c r="D126" s="282"/>
      <c r="E126" s="282"/>
      <c r="F126" s="283"/>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402</v>
      </c>
      <c r="AC126" s="335"/>
      <c r="AD126" s="33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81"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453</v>
      </c>
      <c r="AF127" s="284"/>
      <c r="AG127" s="284"/>
      <c r="AH127" s="285"/>
      <c r="AI127" s="289" t="s">
        <v>450</v>
      </c>
      <c r="AJ127" s="284"/>
      <c r="AK127" s="284"/>
      <c r="AL127" s="285"/>
      <c r="AM127" s="289" t="s">
        <v>445</v>
      </c>
      <c r="AN127" s="284"/>
      <c r="AO127" s="284"/>
      <c r="AP127" s="285"/>
      <c r="AQ127" s="328" t="s">
        <v>440</v>
      </c>
      <c r="AR127" s="329"/>
      <c r="AS127" s="329"/>
      <c r="AT127" s="329"/>
      <c r="AU127" s="329"/>
      <c r="AV127" s="329"/>
      <c r="AW127" s="329"/>
      <c r="AX127" s="330"/>
    </row>
    <row r="128" spans="1:50" ht="23.25" hidden="1" customHeight="1" x14ac:dyDescent="0.15">
      <c r="A128" s="278"/>
      <c r="B128" s="279"/>
      <c r="C128" s="279"/>
      <c r="D128" s="279"/>
      <c r="E128" s="279"/>
      <c r="F128" s="280"/>
      <c r="G128" s="344" t="s">
        <v>404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6"/>
      <c r="AC128" s="287"/>
      <c r="AD128" s="288"/>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1"/>
      <c r="B129" s="282"/>
      <c r="C129" s="282"/>
      <c r="D129" s="282"/>
      <c r="E129" s="282"/>
      <c r="F129" s="283"/>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402</v>
      </c>
      <c r="AC129" s="335"/>
      <c r="AD129" s="33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75" t="s">
        <v>475</v>
      </c>
      <c r="B130" s="1073"/>
      <c r="C130" s="1072" t="s">
        <v>310</v>
      </c>
      <c r="D130" s="1073"/>
      <c r="E130" s="294" t="s">
        <v>339</v>
      </c>
      <c r="F130" s="295"/>
      <c r="G130" s="296" t="s">
        <v>543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thickBot="1" x14ac:dyDescent="0.2">
      <c r="A131" s="1076"/>
      <c r="B131" s="238"/>
      <c r="C131" s="237"/>
      <c r="D131" s="238"/>
      <c r="E131" s="224" t="s">
        <v>338</v>
      </c>
      <c r="F131" s="225"/>
      <c r="G131" s="221" t="s">
        <v>544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107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hidden="1" customHeight="1" x14ac:dyDescent="0.15">
      <c r="A133" s="107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1076"/>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107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107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107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76"/>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7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7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107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7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7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7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107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7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7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7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107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7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7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76"/>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612"/>
    </row>
    <row r="153" spans="1:50" ht="22.5" hidden="1" customHeight="1" x14ac:dyDescent="0.15">
      <c r="A153" s="107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7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10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76"/>
      <c r="B155" s="238"/>
      <c r="C155" s="237"/>
      <c r="D155" s="238"/>
      <c r="E155" s="237"/>
      <c r="F155" s="300"/>
      <c r="G155" s="218"/>
      <c r="H155" s="219"/>
      <c r="I155" s="219"/>
      <c r="J155" s="219"/>
      <c r="K155" s="219"/>
      <c r="L155" s="219"/>
      <c r="M155" s="219"/>
      <c r="N155" s="219"/>
      <c r="O155" s="219"/>
      <c r="P155" s="220"/>
      <c r="Q155" s="439"/>
      <c r="R155" s="219"/>
      <c r="S155" s="219"/>
      <c r="T155" s="219"/>
      <c r="U155" s="219"/>
      <c r="V155" s="219"/>
      <c r="W155" s="219"/>
      <c r="X155" s="219"/>
      <c r="Y155" s="219"/>
      <c r="Z155" s="219"/>
      <c r="AA155" s="10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76"/>
      <c r="B156" s="238"/>
      <c r="C156" s="237"/>
      <c r="D156" s="238"/>
      <c r="E156" s="237"/>
      <c r="F156" s="300"/>
      <c r="G156" s="218"/>
      <c r="H156" s="219"/>
      <c r="I156" s="219"/>
      <c r="J156" s="219"/>
      <c r="K156" s="219"/>
      <c r="L156" s="219"/>
      <c r="M156" s="219"/>
      <c r="N156" s="219"/>
      <c r="O156" s="219"/>
      <c r="P156" s="220"/>
      <c r="Q156" s="439"/>
      <c r="R156" s="219"/>
      <c r="S156" s="219"/>
      <c r="T156" s="219"/>
      <c r="U156" s="219"/>
      <c r="V156" s="219"/>
      <c r="W156" s="219"/>
      <c r="X156" s="219"/>
      <c r="Y156" s="219"/>
      <c r="Z156" s="219"/>
      <c r="AA156" s="100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76"/>
      <c r="B157" s="238"/>
      <c r="C157" s="237"/>
      <c r="D157" s="238"/>
      <c r="E157" s="237"/>
      <c r="F157" s="300"/>
      <c r="G157" s="218"/>
      <c r="H157" s="219"/>
      <c r="I157" s="219"/>
      <c r="J157" s="219"/>
      <c r="K157" s="219"/>
      <c r="L157" s="219"/>
      <c r="M157" s="219"/>
      <c r="N157" s="219"/>
      <c r="O157" s="219"/>
      <c r="P157" s="220"/>
      <c r="Q157" s="439"/>
      <c r="R157" s="219"/>
      <c r="S157" s="219"/>
      <c r="T157" s="219"/>
      <c r="U157" s="219"/>
      <c r="V157" s="219"/>
      <c r="W157" s="219"/>
      <c r="X157" s="219"/>
      <c r="Y157" s="219"/>
      <c r="Z157" s="219"/>
      <c r="AA157" s="100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7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100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76"/>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7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7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10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76"/>
      <c r="B162" s="238"/>
      <c r="C162" s="237"/>
      <c r="D162" s="238"/>
      <c r="E162" s="237"/>
      <c r="F162" s="300"/>
      <c r="G162" s="218"/>
      <c r="H162" s="219"/>
      <c r="I162" s="219"/>
      <c r="J162" s="219"/>
      <c r="K162" s="219"/>
      <c r="L162" s="219"/>
      <c r="M162" s="219"/>
      <c r="N162" s="219"/>
      <c r="O162" s="219"/>
      <c r="P162" s="220"/>
      <c r="Q162" s="439"/>
      <c r="R162" s="219"/>
      <c r="S162" s="219"/>
      <c r="T162" s="219"/>
      <c r="U162" s="219"/>
      <c r="V162" s="219"/>
      <c r="W162" s="219"/>
      <c r="X162" s="219"/>
      <c r="Y162" s="219"/>
      <c r="Z162" s="219"/>
      <c r="AA162" s="10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76"/>
      <c r="B163" s="238"/>
      <c r="C163" s="237"/>
      <c r="D163" s="238"/>
      <c r="E163" s="237"/>
      <c r="F163" s="300"/>
      <c r="G163" s="218"/>
      <c r="H163" s="219"/>
      <c r="I163" s="219"/>
      <c r="J163" s="219"/>
      <c r="K163" s="219"/>
      <c r="L163" s="219"/>
      <c r="M163" s="219"/>
      <c r="N163" s="219"/>
      <c r="O163" s="219"/>
      <c r="P163" s="220"/>
      <c r="Q163" s="439"/>
      <c r="R163" s="219"/>
      <c r="S163" s="219"/>
      <c r="T163" s="219"/>
      <c r="U163" s="219"/>
      <c r="V163" s="219"/>
      <c r="W163" s="219"/>
      <c r="X163" s="219"/>
      <c r="Y163" s="219"/>
      <c r="Z163" s="219"/>
      <c r="AA163" s="100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76"/>
      <c r="B164" s="238"/>
      <c r="C164" s="237"/>
      <c r="D164" s="238"/>
      <c r="E164" s="237"/>
      <c r="F164" s="300"/>
      <c r="G164" s="218"/>
      <c r="H164" s="219"/>
      <c r="I164" s="219"/>
      <c r="J164" s="219"/>
      <c r="K164" s="219"/>
      <c r="L164" s="219"/>
      <c r="M164" s="219"/>
      <c r="N164" s="219"/>
      <c r="O164" s="219"/>
      <c r="P164" s="220"/>
      <c r="Q164" s="439"/>
      <c r="R164" s="219"/>
      <c r="S164" s="219"/>
      <c r="T164" s="219"/>
      <c r="U164" s="219"/>
      <c r="V164" s="219"/>
      <c r="W164" s="219"/>
      <c r="X164" s="219"/>
      <c r="Y164" s="219"/>
      <c r="Z164" s="219"/>
      <c r="AA164" s="100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7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100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76"/>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7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7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10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76"/>
      <c r="B169" s="238"/>
      <c r="C169" s="237"/>
      <c r="D169" s="238"/>
      <c r="E169" s="237"/>
      <c r="F169" s="300"/>
      <c r="G169" s="218"/>
      <c r="H169" s="219"/>
      <c r="I169" s="219"/>
      <c r="J169" s="219"/>
      <c r="K169" s="219"/>
      <c r="L169" s="219"/>
      <c r="M169" s="219"/>
      <c r="N169" s="219"/>
      <c r="O169" s="219"/>
      <c r="P169" s="220"/>
      <c r="Q169" s="439"/>
      <c r="R169" s="219"/>
      <c r="S169" s="219"/>
      <c r="T169" s="219"/>
      <c r="U169" s="219"/>
      <c r="V169" s="219"/>
      <c r="W169" s="219"/>
      <c r="X169" s="219"/>
      <c r="Y169" s="219"/>
      <c r="Z169" s="219"/>
      <c r="AA169" s="10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76"/>
      <c r="B170" s="238"/>
      <c r="C170" s="237"/>
      <c r="D170" s="238"/>
      <c r="E170" s="237"/>
      <c r="F170" s="300"/>
      <c r="G170" s="218"/>
      <c r="H170" s="219"/>
      <c r="I170" s="219"/>
      <c r="J170" s="219"/>
      <c r="K170" s="219"/>
      <c r="L170" s="219"/>
      <c r="M170" s="219"/>
      <c r="N170" s="219"/>
      <c r="O170" s="219"/>
      <c r="P170" s="220"/>
      <c r="Q170" s="439"/>
      <c r="R170" s="219"/>
      <c r="S170" s="219"/>
      <c r="T170" s="219"/>
      <c r="U170" s="219"/>
      <c r="V170" s="219"/>
      <c r="W170" s="219"/>
      <c r="X170" s="219"/>
      <c r="Y170" s="219"/>
      <c r="Z170" s="219"/>
      <c r="AA170" s="100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76"/>
      <c r="B171" s="238"/>
      <c r="C171" s="237"/>
      <c r="D171" s="238"/>
      <c r="E171" s="237"/>
      <c r="F171" s="300"/>
      <c r="G171" s="218"/>
      <c r="H171" s="219"/>
      <c r="I171" s="219"/>
      <c r="J171" s="219"/>
      <c r="K171" s="219"/>
      <c r="L171" s="219"/>
      <c r="M171" s="219"/>
      <c r="N171" s="219"/>
      <c r="O171" s="219"/>
      <c r="P171" s="220"/>
      <c r="Q171" s="439"/>
      <c r="R171" s="219"/>
      <c r="S171" s="219"/>
      <c r="T171" s="219"/>
      <c r="U171" s="219"/>
      <c r="V171" s="219"/>
      <c r="W171" s="219"/>
      <c r="X171" s="219"/>
      <c r="Y171" s="219"/>
      <c r="Z171" s="219"/>
      <c r="AA171" s="100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7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100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76"/>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7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7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10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76"/>
      <c r="B176" s="238"/>
      <c r="C176" s="237"/>
      <c r="D176" s="238"/>
      <c r="E176" s="237"/>
      <c r="F176" s="300"/>
      <c r="G176" s="218"/>
      <c r="H176" s="219"/>
      <c r="I176" s="219"/>
      <c r="J176" s="219"/>
      <c r="K176" s="219"/>
      <c r="L176" s="219"/>
      <c r="M176" s="219"/>
      <c r="N176" s="219"/>
      <c r="O176" s="219"/>
      <c r="P176" s="220"/>
      <c r="Q176" s="439"/>
      <c r="R176" s="219"/>
      <c r="S176" s="219"/>
      <c r="T176" s="219"/>
      <c r="U176" s="219"/>
      <c r="V176" s="219"/>
      <c r="W176" s="219"/>
      <c r="X176" s="219"/>
      <c r="Y176" s="219"/>
      <c r="Z176" s="219"/>
      <c r="AA176" s="10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76"/>
      <c r="B177" s="238"/>
      <c r="C177" s="237"/>
      <c r="D177" s="238"/>
      <c r="E177" s="237"/>
      <c r="F177" s="300"/>
      <c r="G177" s="218"/>
      <c r="H177" s="219"/>
      <c r="I177" s="219"/>
      <c r="J177" s="219"/>
      <c r="K177" s="219"/>
      <c r="L177" s="219"/>
      <c r="M177" s="219"/>
      <c r="N177" s="219"/>
      <c r="O177" s="219"/>
      <c r="P177" s="220"/>
      <c r="Q177" s="439"/>
      <c r="R177" s="219"/>
      <c r="S177" s="219"/>
      <c r="T177" s="219"/>
      <c r="U177" s="219"/>
      <c r="V177" s="219"/>
      <c r="W177" s="219"/>
      <c r="X177" s="219"/>
      <c r="Y177" s="219"/>
      <c r="Z177" s="219"/>
      <c r="AA177" s="100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76"/>
      <c r="B178" s="238"/>
      <c r="C178" s="237"/>
      <c r="D178" s="238"/>
      <c r="E178" s="237"/>
      <c r="F178" s="300"/>
      <c r="G178" s="218"/>
      <c r="H178" s="219"/>
      <c r="I178" s="219"/>
      <c r="J178" s="219"/>
      <c r="K178" s="219"/>
      <c r="L178" s="219"/>
      <c r="M178" s="219"/>
      <c r="N178" s="219"/>
      <c r="O178" s="219"/>
      <c r="P178" s="220"/>
      <c r="Q178" s="439"/>
      <c r="R178" s="219"/>
      <c r="S178" s="219"/>
      <c r="T178" s="219"/>
      <c r="U178" s="219"/>
      <c r="V178" s="219"/>
      <c r="W178" s="219"/>
      <c r="X178" s="219"/>
      <c r="Y178" s="219"/>
      <c r="Z178" s="219"/>
      <c r="AA178" s="100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7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100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76"/>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7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7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10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76"/>
      <c r="B183" s="238"/>
      <c r="C183" s="237"/>
      <c r="D183" s="238"/>
      <c r="E183" s="237"/>
      <c r="F183" s="300"/>
      <c r="G183" s="218"/>
      <c r="H183" s="219"/>
      <c r="I183" s="219"/>
      <c r="J183" s="219"/>
      <c r="K183" s="219"/>
      <c r="L183" s="219"/>
      <c r="M183" s="219"/>
      <c r="N183" s="219"/>
      <c r="O183" s="219"/>
      <c r="P183" s="220"/>
      <c r="Q183" s="439"/>
      <c r="R183" s="219"/>
      <c r="S183" s="219"/>
      <c r="T183" s="219"/>
      <c r="U183" s="219"/>
      <c r="V183" s="219"/>
      <c r="W183" s="219"/>
      <c r="X183" s="219"/>
      <c r="Y183" s="219"/>
      <c r="Z183" s="219"/>
      <c r="AA183" s="10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76"/>
      <c r="B184" s="238"/>
      <c r="C184" s="237"/>
      <c r="D184" s="238"/>
      <c r="E184" s="237"/>
      <c r="F184" s="300"/>
      <c r="G184" s="218"/>
      <c r="H184" s="219"/>
      <c r="I184" s="219"/>
      <c r="J184" s="219"/>
      <c r="K184" s="219"/>
      <c r="L184" s="219"/>
      <c r="M184" s="219"/>
      <c r="N184" s="219"/>
      <c r="O184" s="219"/>
      <c r="P184" s="220"/>
      <c r="Q184" s="439"/>
      <c r="R184" s="219"/>
      <c r="S184" s="219"/>
      <c r="T184" s="219"/>
      <c r="U184" s="219"/>
      <c r="V184" s="219"/>
      <c r="W184" s="219"/>
      <c r="X184" s="219"/>
      <c r="Y184" s="219"/>
      <c r="Z184" s="219"/>
      <c r="AA184" s="100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76"/>
      <c r="B185" s="238"/>
      <c r="C185" s="237"/>
      <c r="D185" s="238"/>
      <c r="E185" s="237"/>
      <c r="F185" s="300"/>
      <c r="G185" s="218"/>
      <c r="H185" s="219"/>
      <c r="I185" s="219"/>
      <c r="J185" s="219"/>
      <c r="K185" s="219"/>
      <c r="L185" s="219"/>
      <c r="M185" s="219"/>
      <c r="N185" s="219"/>
      <c r="O185" s="219"/>
      <c r="P185" s="220"/>
      <c r="Q185" s="439"/>
      <c r="R185" s="219"/>
      <c r="S185" s="219"/>
      <c r="T185" s="219"/>
      <c r="U185" s="219"/>
      <c r="V185" s="219"/>
      <c r="W185" s="219"/>
      <c r="X185" s="219"/>
      <c r="Y185" s="219"/>
      <c r="Z185" s="219"/>
      <c r="AA185" s="100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7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100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7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76"/>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76"/>
      <c r="B189" s="238"/>
      <c r="C189" s="237"/>
      <c r="D189" s="238"/>
      <c r="E189" s="43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40"/>
    </row>
    <row r="190" spans="1:50" ht="45" hidden="1" customHeight="1" x14ac:dyDescent="0.15">
      <c r="A190" s="107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7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7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107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7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7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7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107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7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7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7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107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7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7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7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107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7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7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7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107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7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7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76"/>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612"/>
    </row>
    <row r="213" spans="1:50" ht="22.5" hidden="1" customHeight="1" x14ac:dyDescent="0.15">
      <c r="A213" s="107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76"/>
      <c r="B214" s="238"/>
      <c r="C214" s="237"/>
      <c r="D214" s="238"/>
      <c r="E214" s="237"/>
      <c r="F214" s="300"/>
      <c r="G214" s="216"/>
      <c r="H214" s="147"/>
      <c r="I214" s="147"/>
      <c r="J214" s="147"/>
      <c r="K214" s="147"/>
      <c r="L214" s="147"/>
      <c r="M214" s="147"/>
      <c r="N214" s="147"/>
      <c r="O214" s="147"/>
      <c r="P214" s="217"/>
      <c r="Q214" s="1063"/>
      <c r="R214" s="1064"/>
      <c r="S214" s="1064"/>
      <c r="T214" s="1064"/>
      <c r="U214" s="1064"/>
      <c r="V214" s="1064"/>
      <c r="W214" s="1064"/>
      <c r="X214" s="1064"/>
      <c r="Y214" s="1064"/>
      <c r="Z214" s="1064"/>
      <c r="AA214" s="10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76"/>
      <c r="B215" s="238"/>
      <c r="C215" s="237"/>
      <c r="D215" s="238"/>
      <c r="E215" s="237"/>
      <c r="F215" s="300"/>
      <c r="G215" s="218"/>
      <c r="H215" s="219"/>
      <c r="I215" s="219"/>
      <c r="J215" s="219"/>
      <c r="K215" s="219"/>
      <c r="L215" s="219"/>
      <c r="M215" s="219"/>
      <c r="N215" s="219"/>
      <c r="O215" s="219"/>
      <c r="P215" s="220"/>
      <c r="Q215" s="1066"/>
      <c r="R215" s="1067"/>
      <c r="S215" s="1067"/>
      <c r="T215" s="1067"/>
      <c r="U215" s="1067"/>
      <c r="V215" s="1067"/>
      <c r="W215" s="1067"/>
      <c r="X215" s="1067"/>
      <c r="Y215" s="1067"/>
      <c r="Z215" s="1067"/>
      <c r="AA215" s="10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76"/>
      <c r="B216" s="238"/>
      <c r="C216" s="237"/>
      <c r="D216" s="238"/>
      <c r="E216" s="237"/>
      <c r="F216" s="300"/>
      <c r="G216" s="218"/>
      <c r="H216" s="219"/>
      <c r="I216" s="219"/>
      <c r="J216" s="219"/>
      <c r="K216" s="219"/>
      <c r="L216" s="219"/>
      <c r="M216" s="219"/>
      <c r="N216" s="219"/>
      <c r="O216" s="219"/>
      <c r="P216" s="220"/>
      <c r="Q216" s="1066"/>
      <c r="R216" s="1067"/>
      <c r="S216" s="1067"/>
      <c r="T216" s="1067"/>
      <c r="U216" s="1067"/>
      <c r="V216" s="1067"/>
      <c r="W216" s="1067"/>
      <c r="X216" s="1067"/>
      <c r="Y216" s="1067"/>
      <c r="Z216" s="1067"/>
      <c r="AA216" s="106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76"/>
      <c r="B217" s="238"/>
      <c r="C217" s="237"/>
      <c r="D217" s="238"/>
      <c r="E217" s="237"/>
      <c r="F217" s="300"/>
      <c r="G217" s="218"/>
      <c r="H217" s="219"/>
      <c r="I217" s="219"/>
      <c r="J217" s="219"/>
      <c r="K217" s="219"/>
      <c r="L217" s="219"/>
      <c r="M217" s="219"/>
      <c r="N217" s="219"/>
      <c r="O217" s="219"/>
      <c r="P217" s="220"/>
      <c r="Q217" s="1066"/>
      <c r="R217" s="1067"/>
      <c r="S217" s="1067"/>
      <c r="T217" s="1067"/>
      <c r="U217" s="1067"/>
      <c r="V217" s="1067"/>
      <c r="W217" s="1067"/>
      <c r="X217" s="1067"/>
      <c r="Y217" s="1067"/>
      <c r="Z217" s="1067"/>
      <c r="AA217" s="106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76"/>
      <c r="B218" s="238"/>
      <c r="C218" s="237"/>
      <c r="D218" s="238"/>
      <c r="E218" s="237"/>
      <c r="F218" s="300"/>
      <c r="G218" s="221"/>
      <c r="H218" s="150"/>
      <c r="I218" s="150"/>
      <c r="J218" s="150"/>
      <c r="K218" s="150"/>
      <c r="L218" s="150"/>
      <c r="M218" s="150"/>
      <c r="N218" s="150"/>
      <c r="O218" s="150"/>
      <c r="P218" s="222"/>
      <c r="Q218" s="1069"/>
      <c r="R218" s="1070"/>
      <c r="S218" s="1070"/>
      <c r="T218" s="1070"/>
      <c r="U218" s="1070"/>
      <c r="V218" s="1070"/>
      <c r="W218" s="1070"/>
      <c r="X218" s="1070"/>
      <c r="Y218" s="1070"/>
      <c r="Z218" s="1070"/>
      <c r="AA218" s="107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76"/>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7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76"/>
      <c r="B221" s="238"/>
      <c r="C221" s="237"/>
      <c r="D221" s="238"/>
      <c r="E221" s="237"/>
      <c r="F221" s="300"/>
      <c r="G221" s="216"/>
      <c r="H221" s="147"/>
      <c r="I221" s="147"/>
      <c r="J221" s="147"/>
      <c r="K221" s="147"/>
      <c r="L221" s="147"/>
      <c r="M221" s="147"/>
      <c r="N221" s="147"/>
      <c r="O221" s="147"/>
      <c r="P221" s="217"/>
      <c r="Q221" s="1063"/>
      <c r="R221" s="1064"/>
      <c r="S221" s="1064"/>
      <c r="T221" s="1064"/>
      <c r="U221" s="1064"/>
      <c r="V221" s="1064"/>
      <c r="W221" s="1064"/>
      <c r="X221" s="1064"/>
      <c r="Y221" s="1064"/>
      <c r="Z221" s="1064"/>
      <c r="AA221" s="10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76"/>
      <c r="B222" s="238"/>
      <c r="C222" s="237"/>
      <c r="D222" s="238"/>
      <c r="E222" s="237"/>
      <c r="F222" s="300"/>
      <c r="G222" s="218"/>
      <c r="H222" s="219"/>
      <c r="I222" s="219"/>
      <c r="J222" s="219"/>
      <c r="K222" s="219"/>
      <c r="L222" s="219"/>
      <c r="M222" s="219"/>
      <c r="N222" s="219"/>
      <c r="O222" s="219"/>
      <c r="P222" s="220"/>
      <c r="Q222" s="1066"/>
      <c r="R222" s="1067"/>
      <c r="S222" s="1067"/>
      <c r="T222" s="1067"/>
      <c r="U222" s="1067"/>
      <c r="V222" s="1067"/>
      <c r="W222" s="1067"/>
      <c r="X222" s="1067"/>
      <c r="Y222" s="1067"/>
      <c r="Z222" s="1067"/>
      <c r="AA222" s="10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76"/>
      <c r="B223" s="238"/>
      <c r="C223" s="237"/>
      <c r="D223" s="238"/>
      <c r="E223" s="237"/>
      <c r="F223" s="300"/>
      <c r="G223" s="218"/>
      <c r="H223" s="219"/>
      <c r="I223" s="219"/>
      <c r="J223" s="219"/>
      <c r="K223" s="219"/>
      <c r="L223" s="219"/>
      <c r="M223" s="219"/>
      <c r="N223" s="219"/>
      <c r="O223" s="219"/>
      <c r="P223" s="220"/>
      <c r="Q223" s="1066"/>
      <c r="R223" s="1067"/>
      <c r="S223" s="1067"/>
      <c r="T223" s="1067"/>
      <c r="U223" s="1067"/>
      <c r="V223" s="1067"/>
      <c r="W223" s="1067"/>
      <c r="X223" s="1067"/>
      <c r="Y223" s="1067"/>
      <c r="Z223" s="1067"/>
      <c r="AA223" s="106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76"/>
      <c r="B224" s="238"/>
      <c r="C224" s="237"/>
      <c r="D224" s="238"/>
      <c r="E224" s="237"/>
      <c r="F224" s="300"/>
      <c r="G224" s="218"/>
      <c r="H224" s="219"/>
      <c r="I224" s="219"/>
      <c r="J224" s="219"/>
      <c r="K224" s="219"/>
      <c r="L224" s="219"/>
      <c r="M224" s="219"/>
      <c r="N224" s="219"/>
      <c r="O224" s="219"/>
      <c r="P224" s="220"/>
      <c r="Q224" s="1066"/>
      <c r="R224" s="1067"/>
      <c r="S224" s="1067"/>
      <c r="T224" s="1067"/>
      <c r="U224" s="1067"/>
      <c r="V224" s="1067"/>
      <c r="W224" s="1067"/>
      <c r="X224" s="1067"/>
      <c r="Y224" s="1067"/>
      <c r="Z224" s="1067"/>
      <c r="AA224" s="106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76"/>
      <c r="B225" s="238"/>
      <c r="C225" s="237"/>
      <c r="D225" s="238"/>
      <c r="E225" s="237"/>
      <c r="F225" s="300"/>
      <c r="G225" s="221"/>
      <c r="H225" s="150"/>
      <c r="I225" s="150"/>
      <c r="J225" s="150"/>
      <c r="K225" s="150"/>
      <c r="L225" s="150"/>
      <c r="M225" s="150"/>
      <c r="N225" s="150"/>
      <c r="O225" s="150"/>
      <c r="P225" s="222"/>
      <c r="Q225" s="1069"/>
      <c r="R225" s="1070"/>
      <c r="S225" s="1070"/>
      <c r="T225" s="1070"/>
      <c r="U225" s="1070"/>
      <c r="V225" s="1070"/>
      <c r="W225" s="1070"/>
      <c r="X225" s="1070"/>
      <c r="Y225" s="1070"/>
      <c r="Z225" s="1070"/>
      <c r="AA225" s="107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76"/>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7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76"/>
      <c r="B228" s="238"/>
      <c r="C228" s="237"/>
      <c r="D228" s="238"/>
      <c r="E228" s="237"/>
      <c r="F228" s="300"/>
      <c r="G228" s="216"/>
      <c r="H228" s="147"/>
      <c r="I228" s="147"/>
      <c r="J228" s="147"/>
      <c r="K228" s="147"/>
      <c r="L228" s="147"/>
      <c r="M228" s="147"/>
      <c r="N228" s="147"/>
      <c r="O228" s="147"/>
      <c r="P228" s="217"/>
      <c r="Q228" s="1063"/>
      <c r="R228" s="1064"/>
      <c r="S228" s="1064"/>
      <c r="T228" s="1064"/>
      <c r="U228" s="1064"/>
      <c r="V228" s="1064"/>
      <c r="W228" s="1064"/>
      <c r="X228" s="1064"/>
      <c r="Y228" s="1064"/>
      <c r="Z228" s="1064"/>
      <c r="AA228" s="10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76"/>
      <c r="B229" s="238"/>
      <c r="C229" s="237"/>
      <c r="D229" s="238"/>
      <c r="E229" s="237"/>
      <c r="F229" s="300"/>
      <c r="G229" s="218"/>
      <c r="H229" s="219"/>
      <c r="I229" s="219"/>
      <c r="J229" s="219"/>
      <c r="K229" s="219"/>
      <c r="L229" s="219"/>
      <c r="M229" s="219"/>
      <c r="N229" s="219"/>
      <c r="O229" s="219"/>
      <c r="P229" s="220"/>
      <c r="Q229" s="1066"/>
      <c r="R229" s="1067"/>
      <c r="S229" s="1067"/>
      <c r="T229" s="1067"/>
      <c r="U229" s="1067"/>
      <c r="V229" s="1067"/>
      <c r="W229" s="1067"/>
      <c r="X229" s="1067"/>
      <c r="Y229" s="1067"/>
      <c r="Z229" s="1067"/>
      <c r="AA229" s="10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76"/>
      <c r="B230" s="238"/>
      <c r="C230" s="237"/>
      <c r="D230" s="238"/>
      <c r="E230" s="237"/>
      <c r="F230" s="300"/>
      <c r="G230" s="218"/>
      <c r="H230" s="219"/>
      <c r="I230" s="219"/>
      <c r="J230" s="219"/>
      <c r="K230" s="219"/>
      <c r="L230" s="219"/>
      <c r="M230" s="219"/>
      <c r="N230" s="219"/>
      <c r="O230" s="219"/>
      <c r="P230" s="220"/>
      <c r="Q230" s="1066"/>
      <c r="R230" s="1067"/>
      <c r="S230" s="1067"/>
      <c r="T230" s="1067"/>
      <c r="U230" s="1067"/>
      <c r="V230" s="1067"/>
      <c r="W230" s="1067"/>
      <c r="X230" s="1067"/>
      <c r="Y230" s="1067"/>
      <c r="Z230" s="1067"/>
      <c r="AA230" s="106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76"/>
      <c r="B231" s="238"/>
      <c r="C231" s="237"/>
      <c r="D231" s="238"/>
      <c r="E231" s="237"/>
      <c r="F231" s="300"/>
      <c r="G231" s="218"/>
      <c r="H231" s="219"/>
      <c r="I231" s="219"/>
      <c r="J231" s="219"/>
      <c r="K231" s="219"/>
      <c r="L231" s="219"/>
      <c r="M231" s="219"/>
      <c r="N231" s="219"/>
      <c r="O231" s="219"/>
      <c r="P231" s="220"/>
      <c r="Q231" s="1066"/>
      <c r="R231" s="1067"/>
      <c r="S231" s="1067"/>
      <c r="T231" s="1067"/>
      <c r="U231" s="1067"/>
      <c r="V231" s="1067"/>
      <c r="W231" s="1067"/>
      <c r="X231" s="1067"/>
      <c r="Y231" s="1067"/>
      <c r="Z231" s="1067"/>
      <c r="AA231" s="106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76"/>
      <c r="B232" s="238"/>
      <c r="C232" s="237"/>
      <c r="D232" s="238"/>
      <c r="E232" s="237"/>
      <c r="F232" s="300"/>
      <c r="G232" s="221"/>
      <c r="H232" s="150"/>
      <c r="I232" s="150"/>
      <c r="J232" s="150"/>
      <c r="K232" s="150"/>
      <c r="L232" s="150"/>
      <c r="M232" s="150"/>
      <c r="N232" s="150"/>
      <c r="O232" s="150"/>
      <c r="P232" s="222"/>
      <c r="Q232" s="1069"/>
      <c r="R232" s="1070"/>
      <c r="S232" s="1070"/>
      <c r="T232" s="1070"/>
      <c r="U232" s="1070"/>
      <c r="V232" s="1070"/>
      <c r="W232" s="1070"/>
      <c r="X232" s="1070"/>
      <c r="Y232" s="1070"/>
      <c r="Z232" s="1070"/>
      <c r="AA232" s="107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76"/>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7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76"/>
      <c r="B235" s="238"/>
      <c r="C235" s="237"/>
      <c r="D235" s="238"/>
      <c r="E235" s="237"/>
      <c r="F235" s="300"/>
      <c r="G235" s="216"/>
      <c r="H235" s="147"/>
      <c r="I235" s="147"/>
      <c r="J235" s="147"/>
      <c r="K235" s="147"/>
      <c r="L235" s="147"/>
      <c r="M235" s="147"/>
      <c r="N235" s="147"/>
      <c r="O235" s="147"/>
      <c r="P235" s="217"/>
      <c r="Q235" s="1063"/>
      <c r="R235" s="1064"/>
      <c r="S235" s="1064"/>
      <c r="T235" s="1064"/>
      <c r="U235" s="1064"/>
      <c r="V235" s="1064"/>
      <c r="W235" s="1064"/>
      <c r="X235" s="1064"/>
      <c r="Y235" s="1064"/>
      <c r="Z235" s="1064"/>
      <c r="AA235" s="10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76"/>
      <c r="B236" s="238"/>
      <c r="C236" s="237"/>
      <c r="D236" s="238"/>
      <c r="E236" s="237"/>
      <c r="F236" s="300"/>
      <c r="G236" s="218"/>
      <c r="H236" s="219"/>
      <c r="I236" s="219"/>
      <c r="J236" s="219"/>
      <c r="K236" s="219"/>
      <c r="L236" s="219"/>
      <c r="M236" s="219"/>
      <c r="N236" s="219"/>
      <c r="O236" s="219"/>
      <c r="P236" s="220"/>
      <c r="Q236" s="1066"/>
      <c r="R236" s="1067"/>
      <c r="S236" s="1067"/>
      <c r="T236" s="1067"/>
      <c r="U236" s="1067"/>
      <c r="V236" s="1067"/>
      <c r="W236" s="1067"/>
      <c r="X236" s="1067"/>
      <c r="Y236" s="1067"/>
      <c r="Z236" s="1067"/>
      <c r="AA236" s="10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76"/>
      <c r="B237" s="238"/>
      <c r="C237" s="237"/>
      <c r="D237" s="238"/>
      <c r="E237" s="237"/>
      <c r="F237" s="300"/>
      <c r="G237" s="218"/>
      <c r="H237" s="219"/>
      <c r="I237" s="219"/>
      <c r="J237" s="219"/>
      <c r="K237" s="219"/>
      <c r="L237" s="219"/>
      <c r="M237" s="219"/>
      <c r="N237" s="219"/>
      <c r="O237" s="219"/>
      <c r="P237" s="220"/>
      <c r="Q237" s="1066"/>
      <c r="R237" s="1067"/>
      <c r="S237" s="1067"/>
      <c r="T237" s="1067"/>
      <c r="U237" s="1067"/>
      <c r="V237" s="1067"/>
      <c r="W237" s="1067"/>
      <c r="X237" s="1067"/>
      <c r="Y237" s="1067"/>
      <c r="Z237" s="1067"/>
      <c r="AA237" s="106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76"/>
      <c r="B238" s="238"/>
      <c r="C238" s="237"/>
      <c r="D238" s="238"/>
      <c r="E238" s="237"/>
      <c r="F238" s="300"/>
      <c r="G238" s="218"/>
      <c r="H238" s="219"/>
      <c r="I238" s="219"/>
      <c r="J238" s="219"/>
      <c r="K238" s="219"/>
      <c r="L238" s="219"/>
      <c r="M238" s="219"/>
      <c r="N238" s="219"/>
      <c r="O238" s="219"/>
      <c r="P238" s="220"/>
      <c r="Q238" s="1066"/>
      <c r="R238" s="1067"/>
      <c r="S238" s="1067"/>
      <c r="T238" s="1067"/>
      <c r="U238" s="1067"/>
      <c r="V238" s="1067"/>
      <c r="W238" s="1067"/>
      <c r="X238" s="1067"/>
      <c r="Y238" s="1067"/>
      <c r="Z238" s="1067"/>
      <c r="AA238" s="106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76"/>
      <c r="B239" s="238"/>
      <c r="C239" s="237"/>
      <c r="D239" s="238"/>
      <c r="E239" s="237"/>
      <c r="F239" s="300"/>
      <c r="G239" s="221"/>
      <c r="H239" s="150"/>
      <c r="I239" s="150"/>
      <c r="J239" s="150"/>
      <c r="K239" s="150"/>
      <c r="L239" s="150"/>
      <c r="M239" s="150"/>
      <c r="N239" s="150"/>
      <c r="O239" s="150"/>
      <c r="P239" s="222"/>
      <c r="Q239" s="1069"/>
      <c r="R239" s="1070"/>
      <c r="S239" s="1070"/>
      <c r="T239" s="1070"/>
      <c r="U239" s="1070"/>
      <c r="V239" s="1070"/>
      <c r="W239" s="1070"/>
      <c r="X239" s="1070"/>
      <c r="Y239" s="1070"/>
      <c r="Z239" s="1070"/>
      <c r="AA239" s="107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76"/>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7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76"/>
      <c r="B242" s="238"/>
      <c r="C242" s="237"/>
      <c r="D242" s="238"/>
      <c r="E242" s="237"/>
      <c r="F242" s="300"/>
      <c r="G242" s="216"/>
      <c r="H242" s="147"/>
      <c r="I242" s="147"/>
      <c r="J242" s="147"/>
      <c r="K242" s="147"/>
      <c r="L242" s="147"/>
      <c r="M242" s="147"/>
      <c r="N242" s="147"/>
      <c r="O242" s="147"/>
      <c r="P242" s="217"/>
      <c r="Q242" s="1063"/>
      <c r="R242" s="1064"/>
      <c r="S242" s="1064"/>
      <c r="T242" s="1064"/>
      <c r="U242" s="1064"/>
      <c r="V242" s="1064"/>
      <c r="W242" s="1064"/>
      <c r="X242" s="1064"/>
      <c r="Y242" s="1064"/>
      <c r="Z242" s="1064"/>
      <c r="AA242" s="10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76"/>
      <c r="B243" s="238"/>
      <c r="C243" s="237"/>
      <c r="D243" s="238"/>
      <c r="E243" s="237"/>
      <c r="F243" s="300"/>
      <c r="G243" s="218"/>
      <c r="H243" s="219"/>
      <c r="I243" s="219"/>
      <c r="J243" s="219"/>
      <c r="K243" s="219"/>
      <c r="L243" s="219"/>
      <c r="M243" s="219"/>
      <c r="N243" s="219"/>
      <c r="O243" s="219"/>
      <c r="P243" s="220"/>
      <c r="Q243" s="1066"/>
      <c r="R243" s="1067"/>
      <c r="S243" s="1067"/>
      <c r="T243" s="1067"/>
      <c r="U243" s="1067"/>
      <c r="V243" s="1067"/>
      <c r="W243" s="1067"/>
      <c r="X243" s="1067"/>
      <c r="Y243" s="1067"/>
      <c r="Z243" s="1067"/>
      <c r="AA243" s="10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76"/>
      <c r="B244" s="238"/>
      <c r="C244" s="237"/>
      <c r="D244" s="238"/>
      <c r="E244" s="237"/>
      <c r="F244" s="300"/>
      <c r="G244" s="218"/>
      <c r="H244" s="219"/>
      <c r="I244" s="219"/>
      <c r="J244" s="219"/>
      <c r="K244" s="219"/>
      <c r="L244" s="219"/>
      <c r="M244" s="219"/>
      <c r="N244" s="219"/>
      <c r="O244" s="219"/>
      <c r="P244" s="220"/>
      <c r="Q244" s="1066"/>
      <c r="R244" s="1067"/>
      <c r="S244" s="1067"/>
      <c r="T244" s="1067"/>
      <c r="U244" s="1067"/>
      <c r="V244" s="1067"/>
      <c r="W244" s="1067"/>
      <c r="X244" s="1067"/>
      <c r="Y244" s="1067"/>
      <c r="Z244" s="1067"/>
      <c r="AA244" s="106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76"/>
      <c r="B245" s="238"/>
      <c r="C245" s="237"/>
      <c r="D245" s="238"/>
      <c r="E245" s="237"/>
      <c r="F245" s="300"/>
      <c r="G245" s="218"/>
      <c r="H245" s="219"/>
      <c r="I245" s="219"/>
      <c r="J245" s="219"/>
      <c r="K245" s="219"/>
      <c r="L245" s="219"/>
      <c r="M245" s="219"/>
      <c r="N245" s="219"/>
      <c r="O245" s="219"/>
      <c r="P245" s="220"/>
      <c r="Q245" s="1066"/>
      <c r="R245" s="1067"/>
      <c r="S245" s="1067"/>
      <c r="T245" s="1067"/>
      <c r="U245" s="1067"/>
      <c r="V245" s="1067"/>
      <c r="W245" s="1067"/>
      <c r="X245" s="1067"/>
      <c r="Y245" s="1067"/>
      <c r="Z245" s="1067"/>
      <c r="AA245" s="106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76"/>
      <c r="B246" s="238"/>
      <c r="C246" s="237"/>
      <c r="D246" s="238"/>
      <c r="E246" s="301"/>
      <c r="F246" s="302"/>
      <c r="G246" s="221"/>
      <c r="H246" s="150"/>
      <c r="I246" s="150"/>
      <c r="J246" s="150"/>
      <c r="K246" s="150"/>
      <c r="L246" s="150"/>
      <c r="M246" s="150"/>
      <c r="N246" s="150"/>
      <c r="O246" s="150"/>
      <c r="P246" s="222"/>
      <c r="Q246" s="1069"/>
      <c r="R246" s="1070"/>
      <c r="S246" s="1070"/>
      <c r="T246" s="1070"/>
      <c r="U246" s="1070"/>
      <c r="V246" s="1070"/>
      <c r="W246" s="1070"/>
      <c r="X246" s="1070"/>
      <c r="Y246" s="1070"/>
      <c r="Z246" s="1070"/>
      <c r="AA246" s="107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7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7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76"/>
      <c r="B249" s="238"/>
      <c r="C249" s="237"/>
      <c r="D249" s="238"/>
      <c r="E249" s="43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40"/>
    </row>
    <row r="250" spans="1:50" ht="45" hidden="1" customHeight="1" x14ac:dyDescent="0.15">
      <c r="A250" s="107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7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7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107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7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7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7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107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7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7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7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107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7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7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7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107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7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7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7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107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7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7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76"/>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612"/>
    </row>
    <row r="273" spans="1:50" ht="22.5" hidden="1" customHeight="1" x14ac:dyDescent="0.15">
      <c r="A273" s="107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76"/>
      <c r="B274" s="238"/>
      <c r="C274" s="237"/>
      <c r="D274" s="238"/>
      <c r="E274" s="237"/>
      <c r="F274" s="300"/>
      <c r="G274" s="216"/>
      <c r="H274" s="147"/>
      <c r="I274" s="147"/>
      <c r="J274" s="147"/>
      <c r="K274" s="147"/>
      <c r="L274" s="147"/>
      <c r="M274" s="147"/>
      <c r="N274" s="147"/>
      <c r="O274" s="147"/>
      <c r="P274" s="217"/>
      <c r="Q274" s="1063"/>
      <c r="R274" s="1064"/>
      <c r="S274" s="1064"/>
      <c r="T274" s="1064"/>
      <c r="U274" s="1064"/>
      <c r="V274" s="1064"/>
      <c r="W274" s="1064"/>
      <c r="X274" s="1064"/>
      <c r="Y274" s="1064"/>
      <c r="Z274" s="1064"/>
      <c r="AA274" s="10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76"/>
      <c r="B275" s="238"/>
      <c r="C275" s="237"/>
      <c r="D275" s="238"/>
      <c r="E275" s="237"/>
      <c r="F275" s="300"/>
      <c r="G275" s="218"/>
      <c r="H275" s="219"/>
      <c r="I275" s="219"/>
      <c r="J275" s="219"/>
      <c r="K275" s="219"/>
      <c r="L275" s="219"/>
      <c r="M275" s="219"/>
      <c r="N275" s="219"/>
      <c r="O275" s="219"/>
      <c r="P275" s="220"/>
      <c r="Q275" s="1066"/>
      <c r="R275" s="1067"/>
      <c r="S275" s="1067"/>
      <c r="T275" s="1067"/>
      <c r="U275" s="1067"/>
      <c r="V275" s="1067"/>
      <c r="W275" s="1067"/>
      <c r="X275" s="1067"/>
      <c r="Y275" s="1067"/>
      <c r="Z275" s="1067"/>
      <c r="AA275" s="10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76"/>
      <c r="B276" s="238"/>
      <c r="C276" s="237"/>
      <c r="D276" s="238"/>
      <c r="E276" s="237"/>
      <c r="F276" s="300"/>
      <c r="G276" s="218"/>
      <c r="H276" s="219"/>
      <c r="I276" s="219"/>
      <c r="J276" s="219"/>
      <c r="K276" s="219"/>
      <c r="L276" s="219"/>
      <c r="M276" s="219"/>
      <c r="N276" s="219"/>
      <c r="O276" s="219"/>
      <c r="P276" s="220"/>
      <c r="Q276" s="1066"/>
      <c r="R276" s="1067"/>
      <c r="S276" s="1067"/>
      <c r="T276" s="1067"/>
      <c r="U276" s="1067"/>
      <c r="V276" s="1067"/>
      <c r="W276" s="1067"/>
      <c r="X276" s="1067"/>
      <c r="Y276" s="1067"/>
      <c r="Z276" s="1067"/>
      <c r="AA276" s="106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76"/>
      <c r="B277" s="238"/>
      <c r="C277" s="237"/>
      <c r="D277" s="238"/>
      <c r="E277" s="237"/>
      <c r="F277" s="300"/>
      <c r="G277" s="218"/>
      <c r="H277" s="219"/>
      <c r="I277" s="219"/>
      <c r="J277" s="219"/>
      <c r="K277" s="219"/>
      <c r="L277" s="219"/>
      <c r="M277" s="219"/>
      <c r="N277" s="219"/>
      <c r="O277" s="219"/>
      <c r="P277" s="220"/>
      <c r="Q277" s="1066"/>
      <c r="R277" s="1067"/>
      <c r="S277" s="1067"/>
      <c r="T277" s="1067"/>
      <c r="U277" s="1067"/>
      <c r="V277" s="1067"/>
      <c r="W277" s="1067"/>
      <c r="X277" s="1067"/>
      <c r="Y277" s="1067"/>
      <c r="Z277" s="1067"/>
      <c r="AA277" s="106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76"/>
      <c r="B278" s="238"/>
      <c r="C278" s="237"/>
      <c r="D278" s="238"/>
      <c r="E278" s="237"/>
      <c r="F278" s="300"/>
      <c r="G278" s="221"/>
      <c r="H278" s="150"/>
      <c r="I278" s="150"/>
      <c r="J278" s="150"/>
      <c r="K278" s="150"/>
      <c r="L278" s="150"/>
      <c r="M278" s="150"/>
      <c r="N278" s="150"/>
      <c r="O278" s="150"/>
      <c r="P278" s="222"/>
      <c r="Q278" s="1069"/>
      <c r="R278" s="1070"/>
      <c r="S278" s="1070"/>
      <c r="T278" s="1070"/>
      <c r="U278" s="1070"/>
      <c r="V278" s="1070"/>
      <c r="W278" s="1070"/>
      <c r="X278" s="1070"/>
      <c r="Y278" s="1070"/>
      <c r="Z278" s="1070"/>
      <c r="AA278" s="107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76"/>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7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76"/>
      <c r="B281" s="238"/>
      <c r="C281" s="237"/>
      <c r="D281" s="238"/>
      <c r="E281" s="237"/>
      <c r="F281" s="300"/>
      <c r="G281" s="216"/>
      <c r="H281" s="147"/>
      <c r="I281" s="147"/>
      <c r="J281" s="147"/>
      <c r="K281" s="147"/>
      <c r="L281" s="147"/>
      <c r="M281" s="147"/>
      <c r="N281" s="147"/>
      <c r="O281" s="147"/>
      <c r="P281" s="217"/>
      <c r="Q281" s="1063"/>
      <c r="R281" s="1064"/>
      <c r="S281" s="1064"/>
      <c r="T281" s="1064"/>
      <c r="U281" s="1064"/>
      <c r="V281" s="1064"/>
      <c r="W281" s="1064"/>
      <c r="X281" s="1064"/>
      <c r="Y281" s="1064"/>
      <c r="Z281" s="1064"/>
      <c r="AA281" s="10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76"/>
      <c r="B282" s="238"/>
      <c r="C282" s="237"/>
      <c r="D282" s="238"/>
      <c r="E282" s="237"/>
      <c r="F282" s="300"/>
      <c r="G282" s="218"/>
      <c r="H282" s="219"/>
      <c r="I282" s="219"/>
      <c r="J282" s="219"/>
      <c r="K282" s="219"/>
      <c r="L282" s="219"/>
      <c r="M282" s="219"/>
      <c r="N282" s="219"/>
      <c r="O282" s="219"/>
      <c r="P282" s="220"/>
      <c r="Q282" s="1066"/>
      <c r="R282" s="1067"/>
      <c r="S282" s="1067"/>
      <c r="T282" s="1067"/>
      <c r="U282" s="1067"/>
      <c r="V282" s="1067"/>
      <c r="W282" s="1067"/>
      <c r="X282" s="1067"/>
      <c r="Y282" s="1067"/>
      <c r="Z282" s="1067"/>
      <c r="AA282" s="10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76"/>
      <c r="B283" s="238"/>
      <c r="C283" s="237"/>
      <c r="D283" s="238"/>
      <c r="E283" s="237"/>
      <c r="F283" s="300"/>
      <c r="G283" s="218"/>
      <c r="H283" s="219"/>
      <c r="I283" s="219"/>
      <c r="J283" s="219"/>
      <c r="K283" s="219"/>
      <c r="L283" s="219"/>
      <c r="M283" s="219"/>
      <c r="N283" s="219"/>
      <c r="O283" s="219"/>
      <c r="P283" s="220"/>
      <c r="Q283" s="1066"/>
      <c r="R283" s="1067"/>
      <c r="S283" s="1067"/>
      <c r="T283" s="1067"/>
      <c r="U283" s="1067"/>
      <c r="V283" s="1067"/>
      <c r="W283" s="1067"/>
      <c r="X283" s="1067"/>
      <c r="Y283" s="1067"/>
      <c r="Z283" s="1067"/>
      <c r="AA283" s="106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76"/>
      <c r="B284" s="238"/>
      <c r="C284" s="237"/>
      <c r="D284" s="238"/>
      <c r="E284" s="237"/>
      <c r="F284" s="300"/>
      <c r="G284" s="218"/>
      <c r="H284" s="219"/>
      <c r="I284" s="219"/>
      <c r="J284" s="219"/>
      <c r="K284" s="219"/>
      <c r="L284" s="219"/>
      <c r="M284" s="219"/>
      <c r="N284" s="219"/>
      <c r="O284" s="219"/>
      <c r="P284" s="220"/>
      <c r="Q284" s="1066"/>
      <c r="R284" s="1067"/>
      <c r="S284" s="1067"/>
      <c r="T284" s="1067"/>
      <c r="U284" s="1067"/>
      <c r="V284" s="1067"/>
      <c r="W284" s="1067"/>
      <c r="X284" s="1067"/>
      <c r="Y284" s="1067"/>
      <c r="Z284" s="1067"/>
      <c r="AA284" s="106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76"/>
      <c r="B285" s="238"/>
      <c r="C285" s="237"/>
      <c r="D285" s="238"/>
      <c r="E285" s="237"/>
      <c r="F285" s="300"/>
      <c r="G285" s="221"/>
      <c r="H285" s="150"/>
      <c r="I285" s="150"/>
      <c r="J285" s="150"/>
      <c r="K285" s="150"/>
      <c r="L285" s="150"/>
      <c r="M285" s="150"/>
      <c r="N285" s="150"/>
      <c r="O285" s="150"/>
      <c r="P285" s="222"/>
      <c r="Q285" s="1069"/>
      <c r="R285" s="1070"/>
      <c r="S285" s="1070"/>
      <c r="T285" s="1070"/>
      <c r="U285" s="1070"/>
      <c r="V285" s="1070"/>
      <c r="W285" s="1070"/>
      <c r="X285" s="1070"/>
      <c r="Y285" s="1070"/>
      <c r="Z285" s="1070"/>
      <c r="AA285" s="107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76"/>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7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76"/>
      <c r="B288" s="238"/>
      <c r="C288" s="237"/>
      <c r="D288" s="238"/>
      <c r="E288" s="237"/>
      <c r="F288" s="300"/>
      <c r="G288" s="216"/>
      <c r="H288" s="147"/>
      <c r="I288" s="147"/>
      <c r="J288" s="147"/>
      <c r="K288" s="147"/>
      <c r="L288" s="147"/>
      <c r="M288" s="147"/>
      <c r="N288" s="147"/>
      <c r="O288" s="147"/>
      <c r="P288" s="217"/>
      <c r="Q288" s="1063"/>
      <c r="R288" s="1064"/>
      <c r="S288" s="1064"/>
      <c r="T288" s="1064"/>
      <c r="U288" s="1064"/>
      <c r="V288" s="1064"/>
      <c r="W288" s="1064"/>
      <c r="X288" s="1064"/>
      <c r="Y288" s="1064"/>
      <c r="Z288" s="1064"/>
      <c r="AA288" s="10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76"/>
      <c r="B289" s="238"/>
      <c r="C289" s="237"/>
      <c r="D289" s="238"/>
      <c r="E289" s="237"/>
      <c r="F289" s="300"/>
      <c r="G289" s="218"/>
      <c r="H289" s="219"/>
      <c r="I289" s="219"/>
      <c r="J289" s="219"/>
      <c r="K289" s="219"/>
      <c r="L289" s="219"/>
      <c r="M289" s="219"/>
      <c r="N289" s="219"/>
      <c r="O289" s="219"/>
      <c r="P289" s="220"/>
      <c r="Q289" s="1066"/>
      <c r="R289" s="1067"/>
      <c r="S289" s="1067"/>
      <c r="T289" s="1067"/>
      <c r="U289" s="1067"/>
      <c r="V289" s="1067"/>
      <c r="W289" s="1067"/>
      <c r="X289" s="1067"/>
      <c r="Y289" s="1067"/>
      <c r="Z289" s="1067"/>
      <c r="AA289" s="10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76"/>
      <c r="B290" s="238"/>
      <c r="C290" s="237"/>
      <c r="D290" s="238"/>
      <c r="E290" s="237"/>
      <c r="F290" s="300"/>
      <c r="G290" s="218"/>
      <c r="H290" s="219"/>
      <c r="I290" s="219"/>
      <c r="J290" s="219"/>
      <c r="K290" s="219"/>
      <c r="L290" s="219"/>
      <c r="M290" s="219"/>
      <c r="N290" s="219"/>
      <c r="O290" s="219"/>
      <c r="P290" s="220"/>
      <c r="Q290" s="1066"/>
      <c r="R290" s="1067"/>
      <c r="S290" s="1067"/>
      <c r="T290" s="1067"/>
      <c r="U290" s="1067"/>
      <c r="V290" s="1067"/>
      <c r="W290" s="1067"/>
      <c r="X290" s="1067"/>
      <c r="Y290" s="1067"/>
      <c r="Z290" s="1067"/>
      <c r="AA290" s="106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76"/>
      <c r="B291" s="238"/>
      <c r="C291" s="237"/>
      <c r="D291" s="238"/>
      <c r="E291" s="237"/>
      <c r="F291" s="300"/>
      <c r="G291" s="218"/>
      <c r="H291" s="219"/>
      <c r="I291" s="219"/>
      <c r="J291" s="219"/>
      <c r="K291" s="219"/>
      <c r="L291" s="219"/>
      <c r="M291" s="219"/>
      <c r="N291" s="219"/>
      <c r="O291" s="219"/>
      <c r="P291" s="220"/>
      <c r="Q291" s="1066"/>
      <c r="R291" s="1067"/>
      <c r="S291" s="1067"/>
      <c r="T291" s="1067"/>
      <c r="U291" s="1067"/>
      <c r="V291" s="1067"/>
      <c r="W291" s="1067"/>
      <c r="X291" s="1067"/>
      <c r="Y291" s="1067"/>
      <c r="Z291" s="1067"/>
      <c r="AA291" s="106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76"/>
      <c r="B292" s="238"/>
      <c r="C292" s="237"/>
      <c r="D292" s="238"/>
      <c r="E292" s="237"/>
      <c r="F292" s="300"/>
      <c r="G292" s="221"/>
      <c r="H292" s="150"/>
      <c r="I292" s="150"/>
      <c r="J292" s="150"/>
      <c r="K292" s="150"/>
      <c r="L292" s="150"/>
      <c r="M292" s="150"/>
      <c r="N292" s="150"/>
      <c r="O292" s="150"/>
      <c r="P292" s="222"/>
      <c r="Q292" s="1069"/>
      <c r="R292" s="1070"/>
      <c r="S292" s="1070"/>
      <c r="T292" s="1070"/>
      <c r="U292" s="1070"/>
      <c r="V292" s="1070"/>
      <c r="W292" s="1070"/>
      <c r="X292" s="1070"/>
      <c r="Y292" s="1070"/>
      <c r="Z292" s="1070"/>
      <c r="AA292" s="107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76"/>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7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76"/>
      <c r="B295" s="238"/>
      <c r="C295" s="237"/>
      <c r="D295" s="238"/>
      <c r="E295" s="237"/>
      <c r="F295" s="300"/>
      <c r="G295" s="216"/>
      <c r="H295" s="147"/>
      <c r="I295" s="147"/>
      <c r="J295" s="147"/>
      <c r="K295" s="147"/>
      <c r="L295" s="147"/>
      <c r="M295" s="147"/>
      <c r="N295" s="147"/>
      <c r="O295" s="147"/>
      <c r="P295" s="217"/>
      <c r="Q295" s="1063"/>
      <c r="R295" s="1064"/>
      <c r="S295" s="1064"/>
      <c r="T295" s="1064"/>
      <c r="U295" s="1064"/>
      <c r="V295" s="1064"/>
      <c r="W295" s="1064"/>
      <c r="X295" s="1064"/>
      <c r="Y295" s="1064"/>
      <c r="Z295" s="1064"/>
      <c r="AA295" s="10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76"/>
      <c r="B296" s="238"/>
      <c r="C296" s="237"/>
      <c r="D296" s="238"/>
      <c r="E296" s="237"/>
      <c r="F296" s="300"/>
      <c r="G296" s="218"/>
      <c r="H296" s="219"/>
      <c r="I296" s="219"/>
      <c r="J296" s="219"/>
      <c r="K296" s="219"/>
      <c r="L296" s="219"/>
      <c r="M296" s="219"/>
      <c r="N296" s="219"/>
      <c r="O296" s="219"/>
      <c r="P296" s="220"/>
      <c r="Q296" s="1066"/>
      <c r="R296" s="1067"/>
      <c r="S296" s="1067"/>
      <c r="T296" s="1067"/>
      <c r="U296" s="1067"/>
      <c r="V296" s="1067"/>
      <c r="W296" s="1067"/>
      <c r="X296" s="1067"/>
      <c r="Y296" s="1067"/>
      <c r="Z296" s="1067"/>
      <c r="AA296" s="10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76"/>
      <c r="B297" s="238"/>
      <c r="C297" s="237"/>
      <c r="D297" s="238"/>
      <c r="E297" s="237"/>
      <c r="F297" s="300"/>
      <c r="G297" s="218"/>
      <c r="H297" s="219"/>
      <c r="I297" s="219"/>
      <c r="J297" s="219"/>
      <c r="K297" s="219"/>
      <c r="L297" s="219"/>
      <c r="M297" s="219"/>
      <c r="N297" s="219"/>
      <c r="O297" s="219"/>
      <c r="P297" s="220"/>
      <c r="Q297" s="1066"/>
      <c r="R297" s="1067"/>
      <c r="S297" s="1067"/>
      <c r="T297" s="1067"/>
      <c r="U297" s="1067"/>
      <c r="V297" s="1067"/>
      <c r="W297" s="1067"/>
      <c r="X297" s="1067"/>
      <c r="Y297" s="1067"/>
      <c r="Z297" s="1067"/>
      <c r="AA297" s="106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76"/>
      <c r="B298" s="238"/>
      <c r="C298" s="237"/>
      <c r="D298" s="238"/>
      <c r="E298" s="237"/>
      <c r="F298" s="300"/>
      <c r="G298" s="218"/>
      <c r="H298" s="219"/>
      <c r="I298" s="219"/>
      <c r="J298" s="219"/>
      <c r="K298" s="219"/>
      <c r="L298" s="219"/>
      <c r="M298" s="219"/>
      <c r="N298" s="219"/>
      <c r="O298" s="219"/>
      <c r="P298" s="220"/>
      <c r="Q298" s="1066"/>
      <c r="R298" s="1067"/>
      <c r="S298" s="1067"/>
      <c r="T298" s="1067"/>
      <c r="U298" s="1067"/>
      <c r="V298" s="1067"/>
      <c r="W298" s="1067"/>
      <c r="X298" s="1067"/>
      <c r="Y298" s="1067"/>
      <c r="Z298" s="1067"/>
      <c r="AA298" s="106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76"/>
      <c r="B299" s="238"/>
      <c r="C299" s="237"/>
      <c r="D299" s="238"/>
      <c r="E299" s="237"/>
      <c r="F299" s="300"/>
      <c r="G299" s="221"/>
      <c r="H299" s="150"/>
      <c r="I299" s="150"/>
      <c r="J299" s="150"/>
      <c r="K299" s="150"/>
      <c r="L299" s="150"/>
      <c r="M299" s="150"/>
      <c r="N299" s="150"/>
      <c r="O299" s="150"/>
      <c r="P299" s="222"/>
      <c r="Q299" s="1069"/>
      <c r="R299" s="1070"/>
      <c r="S299" s="1070"/>
      <c r="T299" s="1070"/>
      <c r="U299" s="1070"/>
      <c r="V299" s="1070"/>
      <c r="W299" s="1070"/>
      <c r="X299" s="1070"/>
      <c r="Y299" s="1070"/>
      <c r="Z299" s="1070"/>
      <c r="AA299" s="107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76"/>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7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76"/>
      <c r="B302" s="238"/>
      <c r="C302" s="237"/>
      <c r="D302" s="238"/>
      <c r="E302" s="237"/>
      <c r="F302" s="300"/>
      <c r="G302" s="216"/>
      <c r="H302" s="147"/>
      <c r="I302" s="147"/>
      <c r="J302" s="147"/>
      <c r="K302" s="147"/>
      <c r="L302" s="147"/>
      <c r="M302" s="147"/>
      <c r="N302" s="147"/>
      <c r="O302" s="147"/>
      <c r="P302" s="217"/>
      <c r="Q302" s="1063"/>
      <c r="R302" s="1064"/>
      <c r="S302" s="1064"/>
      <c r="T302" s="1064"/>
      <c r="U302" s="1064"/>
      <c r="V302" s="1064"/>
      <c r="W302" s="1064"/>
      <c r="X302" s="1064"/>
      <c r="Y302" s="1064"/>
      <c r="Z302" s="1064"/>
      <c r="AA302" s="10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76"/>
      <c r="B303" s="238"/>
      <c r="C303" s="237"/>
      <c r="D303" s="238"/>
      <c r="E303" s="237"/>
      <c r="F303" s="300"/>
      <c r="G303" s="218"/>
      <c r="H303" s="219"/>
      <c r="I303" s="219"/>
      <c r="J303" s="219"/>
      <c r="K303" s="219"/>
      <c r="L303" s="219"/>
      <c r="M303" s="219"/>
      <c r="N303" s="219"/>
      <c r="O303" s="219"/>
      <c r="P303" s="220"/>
      <c r="Q303" s="1066"/>
      <c r="R303" s="1067"/>
      <c r="S303" s="1067"/>
      <c r="T303" s="1067"/>
      <c r="U303" s="1067"/>
      <c r="V303" s="1067"/>
      <c r="W303" s="1067"/>
      <c r="X303" s="1067"/>
      <c r="Y303" s="1067"/>
      <c r="Z303" s="1067"/>
      <c r="AA303" s="10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76"/>
      <c r="B304" s="238"/>
      <c r="C304" s="237"/>
      <c r="D304" s="238"/>
      <c r="E304" s="237"/>
      <c r="F304" s="300"/>
      <c r="G304" s="218"/>
      <c r="H304" s="219"/>
      <c r="I304" s="219"/>
      <c r="J304" s="219"/>
      <c r="K304" s="219"/>
      <c r="L304" s="219"/>
      <c r="M304" s="219"/>
      <c r="N304" s="219"/>
      <c r="O304" s="219"/>
      <c r="P304" s="220"/>
      <c r="Q304" s="1066"/>
      <c r="R304" s="1067"/>
      <c r="S304" s="1067"/>
      <c r="T304" s="1067"/>
      <c r="U304" s="1067"/>
      <c r="V304" s="1067"/>
      <c r="W304" s="1067"/>
      <c r="X304" s="1067"/>
      <c r="Y304" s="1067"/>
      <c r="Z304" s="1067"/>
      <c r="AA304" s="106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76"/>
      <c r="B305" s="238"/>
      <c r="C305" s="237"/>
      <c r="D305" s="238"/>
      <c r="E305" s="237"/>
      <c r="F305" s="300"/>
      <c r="G305" s="218"/>
      <c r="H305" s="219"/>
      <c r="I305" s="219"/>
      <c r="J305" s="219"/>
      <c r="K305" s="219"/>
      <c r="L305" s="219"/>
      <c r="M305" s="219"/>
      <c r="N305" s="219"/>
      <c r="O305" s="219"/>
      <c r="P305" s="220"/>
      <c r="Q305" s="1066"/>
      <c r="R305" s="1067"/>
      <c r="S305" s="1067"/>
      <c r="T305" s="1067"/>
      <c r="U305" s="1067"/>
      <c r="V305" s="1067"/>
      <c r="W305" s="1067"/>
      <c r="X305" s="1067"/>
      <c r="Y305" s="1067"/>
      <c r="Z305" s="1067"/>
      <c r="AA305" s="106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76"/>
      <c r="B306" s="238"/>
      <c r="C306" s="237"/>
      <c r="D306" s="238"/>
      <c r="E306" s="301"/>
      <c r="F306" s="302"/>
      <c r="G306" s="221"/>
      <c r="H306" s="150"/>
      <c r="I306" s="150"/>
      <c r="J306" s="150"/>
      <c r="K306" s="150"/>
      <c r="L306" s="150"/>
      <c r="M306" s="150"/>
      <c r="N306" s="150"/>
      <c r="O306" s="150"/>
      <c r="P306" s="222"/>
      <c r="Q306" s="1069"/>
      <c r="R306" s="1070"/>
      <c r="S306" s="1070"/>
      <c r="T306" s="1070"/>
      <c r="U306" s="1070"/>
      <c r="V306" s="1070"/>
      <c r="W306" s="1070"/>
      <c r="X306" s="1070"/>
      <c r="Y306" s="1070"/>
      <c r="Z306" s="1070"/>
      <c r="AA306" s="107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7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7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7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7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7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107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7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7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7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107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7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7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7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107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7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7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7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107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7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7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7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107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7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7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76"/>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612"/>
    </row>
    <row r="333" spans="1:50" ht="22.5" hidden="1" customHeight="1" x14ac:dyDescent="0.15">
      <c r="A333" s="107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76"/>
      <c r="B334" s="238"/>
      <c r="C334" s="237"/>
      <c r="D334" s="238"/>
      <c r="E334" s="237"/>
      <c r="F334" s="300"/>
      <c r="G334" s="216"/>
      <c r="H334" s="147"/>
      <c r="I334" s="147"/>
      <c r="J334" s="147"/>
      <c r="K334" s="147"/>
      <c r="L334" s="147"/>
      <c r="M334" s="147"/>
      <c r="N334" s="147"/>
      <c r="O334" s="147"/>
      <c r="P334" s="217"/>
      <c r="Q334" s="1063"/>
      <c r="R334" s="1064"/>
      <c r="S334" s="1064"/>
      <c r="T334" s="1064"/>
      <c r="U334" s="1064"/>
      <c r="V334" s="1064"/>
      <c r="W334" s="1064"/>
      <c r="X334" s="1064"/>
      <c r="Y334" s="1064"/>
      <c r="Z334" s="1064"/>
      <c r="AA334" s="10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76"/>
      <c r="B335" s="238"/>
      <c r="C335" s="237"/>
      <c r="D335" s="238"/>
      <c r="E335" s="237"/>
      <c r="F335" s="300"/>
      <c r="G335" s="218"/>
      <c r="H335" s="219"/>
      <c r="I335" s="219"/>
      <c r="J335" s="219"/>
      <c r="K335" s="219"/>
      <c r="L335" s="219"/>
      <c r="M335" s="219"/>
      <c r="N335" s="219"/>
      <c r="O335" s="219"/>
      <c r="P335" s="220"/>
      <c r="Q335" s="1066"/>
      <c r="R335" s="1067"/>
      <c r="S335" s="1067"/>
      <c r="T335" s="1067"/>
      <c r="U335" s="1067"/>
      <c r="V335" s="1067"/>
      <c r="W335" s="1067"/>
      <c r="X335" s="1067"/>
      <c r="Y335" s="1067"/>
      <c r="Z335" s="1067"/>
      <c r="AA335" s="10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76"/>
      <c r="B336" s="238"/>
      <c r="C336" s="237"/>
      <c r="D336" s="238"/>
      <c r="E336" s="237"/>
      <c r="F336" s="300"/>
      <c r="G336" s="218"/>
      <c r="H336" s="219"/>
      <c r="I336" s="219"/>
      <c r="J336" s="219"/>
      <c r="K336" s="219"/>
      <c r="L336" s="219"/>
      <c r="M336" s="219"/>
      <c r="N336" s="219"/>
      <c r="O336" s="219"/>
      <c r="P336" s="220"/>
      <c r="Q336" s="1066"/>
      <c r="R336" s="1067"/>
      <c r="S336" s="1067"/>
      <c r="T336" s="1067"/>
      <c r="U336" s="1067"/>
      <c r="V336" s="1067"/>
      <c r="W336" s="1067"/>
      <c r="X336" s="1067"/>
      <c r="Y336" s="1067"/>
      <c r="Z336" s="1067"/>
      <c r="AA336" s="106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76"/>
      <c r="B337" s="238"/>
      <c r="C337" s="237"/>
      <c r="D337" s="238"/>
      <c r="E337" s="237"/>
      <c r="F337" s="300"/>
      <c r="G337" s="218"/>
      <c r="H337" s="219"/>
      <c r="I337" s="219"/>
      <c r="J337" s="219"/>
      <c r="K337" s="219"/>
      <c r="L337" s="219"/>
      <c r="M337" s="219"/>
      <c r="N337" s="219"/>
      <c r="O337" s="219"/>
      <c r="P337" s="220"/>
      <c r="Q337" s="1066"/>
      <c r="R337" s="1067"/>
      <c r="S337" s="1067"/>
      <c r="T337" s="1067"/>
      <c r="U337" s="1067"/>
      <c r="V337" s="1067"/>
      <c r="W337" s="1067"/>
      <c r="X337" s="1067"/>
      <c r="Y337" s="1067"/>
      <c r="Z337" s="1067"/>
      <c r="AA337" s="106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76"/>
      <c r="B338" s="238"/>
      <c r="C338" s="237"/>
      <c r="D338" s="238"/>
      <c r="E338" s="237"/>
      <c r="F338" s="300"/>
      <c r="G338" s="221"/>
      <c r="H338" s="150"/>
      <c r="I338" s="150"/>
      <c r="J338" s="150"/>
      <c r="K338" s="150"/>
      <c r="L338" s="150"/>
      <c r="M338" s="150"/>
      <c r="N338" s="150"/>
      <c r="O338" s="150"/>
      <c r="P338" s="222"/>
      <c r="Q338" s="1069"/>
      <c r="R338" s="1070"/>
      <c r="S338" s="1070"/>
      <c r="T338" s="1070"/>
      <c r="U338" s="1070"/>
      <c r="V338" s="1070"/>
      <c r="W338" s="1070"/>
      <c r="X338" s="1070"/>
      <c r="Y338" s="1070"/>
      <c r="Z338" s="1070"/>
      <c r="AA338" s="107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76"/>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7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76"/>
      <c r="B341" s="238"/>
      <c r="C341" s="237"/>
      <c r="D341" s="238"/>
      <c r="E341" s="237"/>
      <c r="F341" s="300"/>
      <c r="G341" s="216"/>
      <c r="H341" s="147"/>
      <c r="I341" s="147"/>
      <c r="J341" s="147"/>
      <c r="K341" s="147"/>
      <c r="L341" s="147"/>
      <c r="M341" s="147"/>
      <c r="N341" s="147"/>
      <c r="O341" s="147"/>
      <c r="P341" s="217"/>
      <c r="Q341" s="1063"/>
      <c r="R341" s="1064"/>
      <c r="S341" s="1064"/>
      <c r="T341" s="1064"/>
      <c r="U341" s="1064"/>
      <c r="V341" s="1064"/>
      <c r="W341" s="1064"/>
      <c r="X341" s="1064"/>
      <c r="Y341" s="1064"/>
      <c r="Z341" s="1064"/>
      <c r="AA341" s="10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76"/>
      <c r="B342" s="238"/>
      <c r="C342" s="237"/>
      <c r="D342" s="238"/>
      <c r="E342" s="237"/>
      <c r="F342" s="300"/>
      <c r="G342" s="218"/>
      <c r="H342" s="219"/>
      <c r="I342" s="219"/>
      <c r="J342" s="219"/>
      <c r="K342" s="219"/>
      <c r="L342" s="219"/>
      <c r="M342" s="219"/>
      <c r="N342" s="219"/>
      <c r="O342" s="219"/>
      <c r="P342" s="220"/>
      <c r="Q342" s="1066"/>
      <c r="R342" s="1067"/>
      <c r="S342" s="1067"/>
      <c r="T342" s="1067"/>
      <c r="U342" s="1067"/>
      <c r="V342" s="1067"/>
      <c r="W342" s="1067"/>
      <c r="X342" s="1067"/>
      <c r="Y342" s="1067"/>
      <c r="Z342" s="1067"/>
      <c r="AA342" s="10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76"/>
      <c r="B343" s="238"/>
      <c r="C343" s="237"/>
      <c r="D343" s="238"/>
      <c r="E343" s="237"/>
      <c r="F343" s="300"/>
      <c r="G343" s="218"/>
      <c r="H343" s="219"/>
      <c r="I343" s="219"/>
      <c r="J343" s="219"/>
      <c r="K343" s="219"/>
      <c r="L343" s="219"/>
      <c r="M343" s="219"/>
      <c r="N343" s="219"/>
      <c r="O343" s="219"/>
      <c r="P343" s="220"/>
      <c r="Q343" s="1066"/>
      <c r="R343" s="1067"/>
      <c r="S343" s="1067"/>
      <c r="T343" s="1067"/>
      <c r="U343" s="1067"/>
      <c r="V343" s="1067"/>
      <c r="W343" s="1067"/>
      <c r="X343" s="1067"/>
      <c r="Y343" s="1067"/>
      <c r="Z343" s="1067"/>
      <c r="AA343" s="106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76"/>
      <c r="B344" s="238"/>
      <c r="C344" s="237"/>
      <c r="D344" s="238"/>
      <c r="E344" s="237"/>
      <c r="F344" s="300"/>
      <c r="G344" s="218"/>
      <c r="H344" s="219"/>
      <c r="I344" s="219"/>
      <c r="J344" s="219"/>
      <c r="K344" s="219"/>
      <c r="L344" s="219"/>
      <c r="M344" s="219"/>
      <c r="N344" s="219"/>
      <c r="O344" s="219"/>
      <c r="P344" s="220"/>
      <c r="Q344" s="1066"/>
      <c r="R344" s="1067"/>
      <c r="S344" s="1067"/>
      <c r="T344" s="1067"/>
      <c r="U344" s="1067"/>
      <c r="V344" s="1067"/>
      <c r="W344" s="1067"/>
      <c r="X344" s="1067"/>
      <c r="Y344" s="1067"/>
      <c r="Z344" s="1067"/>
      <c r="AA344" s="106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76"/>
      <c r="B345" s="238"/>
      <c r="C345" s="237"/>
      <c r="D345" s="238"/>
      <c r="E345" s="237"/>
      <c r="F345" s="300"/>
      <c r="G345" s="221"/>
      <c r="H345" s="150"/>
      <c r="I345" s="150"/>
      <c r="J345" s="150"/>
      <c r="K345" s="150"/>
      <c r="L345" s="150"/>
      <c r="M345" s="150"/>
      <c r="N345" s="150"/>
      <c r="O345" s="150"/>
      <c r="P345" s="222"/>
      <c r="Q345" s="1069"/>
      <c r="R345" s="1070"/>
      <c r="S345" s="1070"/>
      <c r="T345" s="1070"/>
      <c r="U345" s="1070"/>
      <c r="V345" s="1070"/>
      <c r="W345" s="1070"/>
      <c r="X345" s="1070"/>
      <c r="Y345" s="1070"/>
      <c r="Z345" s="1070"/>
      <c r="AA345" s="107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76"/>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7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76"/>
      <c r="B348" s="238"/>
      <c r="C348" s="237"/>
      <c r="D348" s="238"/>
      <c r="E348" s="237"/>
      <c r="F348" s="300"/>
      <c r="G348" s="216"/>
      <c r="H348" s="147"/>
      <c r="I348" s="147"/>
      <c r="J348" s="147"/>
      <c r="K348" s="147"/>
      <c r="L348" s="147"/>
      <c r="M348" s="147"/>
      <c r="N348" s="147"/>
      <c r="O348" s="147"/>
      <c r="P348" s="217"/>
      <c r="Q348" s="1063"/>
      <c r="R348" s="1064"/>
      <c r="S348" s="1064"/>
      <c r="T348" s="1064"/>
      <c r="U348" s="1064"/>
      <c r="V348" s="1064"/>
      <c r="W348" s="1064"/>
      <c r="X348" s="1064"/>
      <c r="Y348" s="1064"/>
      <c r="Z348" s="1064"/>
      <c r="AA348" s="10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76"/>
      <c r="B349" s="238"/>
      <c r="C349" s="237"/>
      <c r="D349" s="238"/>
      <c r="E349" s="237"/>
      <c r="F349" s="300"/>
      <c r="G349" s="218"/>
      <c r="H349" s="219"/>
      <c r="I349" s="219"/>
      <c r="J349" s="219"/>
      <c r="K349" s="219"/>
      <c r="L349" s="219"/>
      <c r="M349" s="219"/>
      <c r="N349" s="219"/>
      <c r="O349" s="219"/>
      <c r="P349" s="220"/>
      <c r="Q349" s="1066"/>
      <c r="R349" s="1067"/>
      <c r="S349" s="1067"/>
      <c r="T349" s="1067"/>
      <c r="U349" s="1067"/>
      <c r="V349" s="1067"/>
      <c r="W349" s="1067"/>
      <c r="X349" s="1067"/>
      <c r="Y349" s="1067"/>
      <c r="Z349" s="1067"/>
      <c r="AA349" s="10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76"/>
      <c r="B350" s="238"/>
      <c r="C350" s="237"/>
      <c r="D350" s="238"/>
      <c r="E350" s="237"/>
      <c r="F350" s="300"/>
      <c r="G350" s="218"/>
      <c r="H350" s="219"/>
      <c r="I350" s="219"/>
      <c r="J350" s="219"/>
      <c r="K350" s="219"/>
      <c r="L350" s="219"/>
      <c r="M350" s="219"/>
      <c r="N350" s="219"/>
      <c r="O350" s="219"/>
      <c r="P350" s="220"/>
      <c r="Q350" s="1066"/>
      <c r="R350" s="1067"/>
      <c r="S350" s="1067"/>
      <c r="T350" s="1067"/>
      <c r="U350" s="1067"/>
      <c r="V350" s="1067"/>
      <c r="W350" s="1067"/>
      <c r="X350" s="1067"/>
      <c r="Y350" s="1067"/>
      <c r="Z350" s="1067"/>
      <c r="AA350" s="106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76"/>
      <c r="B351" s="238"/>
      <c r="C351" s="237"/>
      <c r="D351" s="238"/>
      <c r="E351" s="237"/>
      <c r="F351" s="300"/>
      <c r="G351" s="218"/>
      <c r="H351" s="219"/>
      <c r="I351" s="219"/>
      <c r="J351" s="219"/>
      <c r="K351" s="219"/>
      <c r="L351" s="219"/>
      <c r="M351" s="219"/>
      <c r="N351" s="219"/>
      <c r="O351" s="219"/>
      <c r="P351" s="220"/>
      <c r="Q351" s="1066"/>
      <c r="R351" s="1067"/>
      <c r="S351" s="1067"/>
      <c r="T351" s="1067"/>
      <c r="U351" s="1067"/>
      <c r="V351" s="1067"/>
      <c r="W351" s="1067"/>
      <c r="X351" s="1067"/>
      <c r="Y351" s="1067"/>
      <c r="Z351" s="1067"/>
      <c r="AA351" s="106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76"/>
      <c r="B352" s="238"/>
      <c r="C352" s="237"/>
      <c r="D352" s="238"/>
      <c r="E352" s="237"/>
      <c r="F352" s="300"/>
      <c r="G352" s="221"/>
      <c r="H352" s="150"/>
      <c r="I352" s="150"/>
      <c r="J352" s="150"/>
      <c r="K352" s="150"/>
      <c r="L352" s="150"/>
      <c r="M352" s="150"/>
      <c r="N352" s="150"/>
      <c r="O352" s="150"/>
      <c r="P352" s="222"/>
      <c r="Q352" s="1069"/>
      <c r="R352" s="1070"/>
      <c r="S352" s="1070"/>
      <c r="T352" s="1070"/>
      <c r="U352" s="1070"/>
      <c r="V352" s="1070"/>
      <c r="W352" s="1070"/>
      <c r="X352" s="1070"/>
      <c r="Y352" s="1070"/>
      <c r="Z352" s="1070"/>
      <c r="AA352" s="107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76"/>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7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76"/>
      <c r="B355" s="238"/>
      <c r="C355" s="237"/>
      <c r="D355" s="238"/>
      <c r="E355" s="237"/>
      <c r="F355" s="300"/>
      <c r="G355" s="216"/>
      <c r="H355" s="147"/>
      <c r="I355" s="147"/>
      <c r="J355" s="147"/>
      <c r="K355" s="147"/>
      <c r="L355" s="147"/>
      <c r="M355" s="147"/>
      <c r="N355" s="147"/>
      <c r="O355" s="147"/>
      <c r="P355" s="217"/>
      <c r="Q355" s="1063"/>
      <c r="R355" s="1064"/>
      <c r="S355" s="1064"/>
      <c r="T355" s="1064"/>
      <c r="U355" s="1064"/>
      <c r="V355" s="1064"/>
      <c r="W355" s="1064"/>
      <c r="X355" s="1064"/>
      <c r="Y355" s="1064"/>
      <c r="Z355" s="1064"/>
      <c r="AA355" s="10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76"/>
      <c r="B356" s="238"/>
      <c r="C356" s="237"/>
      <c r="D356" s="238"/>
      <c r="E356" s="237"/>
      <c r="F356" s="300"/>
      <c r="G356" s="218"/>
      <c r="H356" s="219"/>
      <c r="I356" s="219"/>
      <c r="J356" s="219"/>
      <c r="K356" s="219"/>
      <c r="L356" s="219"/>
      <c r="M356" s="219"/>
      <c r="N356" s="219"/>
      <c r="O356" s="219"/>
      <c r="P356" s="220"/>
      <c r="Q356" s="1066"/>
      <c r="R356" s="1067"/>
      <c r="S356" s="1067"/>
      <c r="T356" s="1067"/>
      <c r="U356" s="1067"/>
      <c r="V356" s="1067"/>
      <c r="W356" s="1067"/>
      <c r="X356" s="1067"/>
      <c r="Y356" s="1067"/>
      <c r="Z356" s="1067"/>
      <c r="AA356" s="10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76"/>
      <c r="B357" s="238"/>
      <c r="C357" s="237"/>
      <c r="D357" s="238"/>
      <c r="E357" s="237"/>
      <c r="F357" s="300"/>
      <c r="G357" s="218"/>
      <c r="H357" s="219"/>
      <c r="I357" s="219"/>
      <c r="J357" s="219"/>
      <c r="K357" s="219"/>
      <c r="L357" s="219"/>
      <c r="M357" s="219"/>
      <c r="N357" s="219"/>
      <c r="O357" s="219"/>
      <c r="P357" s="220"/>
      <c r="Q357" s="1066"/>
      <c r="R357" s="1067"/>
      <c r="S357" s="1067"/>
      <c r="T357" s="1067"/>
      <c r="U357" s="1067"/>
      <c r="V357" s="1067"/>
      <c r="W357" s="1067"/>
      <c r="X357" s="1067"/>
      <c r="Y357" s="1067"/>
      <c r="Z357" s="1067"/>
      <c r="AA357" s="106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76"/>
      <c r="B358" s="238"/>
      <c r="C358" s="237"/>
      <c r="D358" s="238"/>
      <c r="E358" s="237"/>
      <c r="F358" s="300"/>
      <c r="G358" s="218"/>
      <c r="H358" s="219"/>
      <c r="I358" s="219"/>
      <c r="J358" s="219"/>
      <c r="K358" s="219"/>
      <c r="L358" s="219"/>
      <c r="M358" s="219"/>
      <c r="N358" s="219"/>
      <c r="O358" s="219"/>
      <c r="P358" s="220"/>
      <c r="Q358" s="1066"/>
      <c r="R358" s="1067"/>
      <c r="S358" s="1067"/>
      <c r="T358" s="1067"/>
      <c r="U358" s="1067"/>
      <c r="V358" s="1067"/>
      <c r="W358" s="1067"/>
      <c r="X358" s="1067"/>
      <c r="Y358" s="1067"/>
      <c r="Z358" s="1067"/>
      <c r="AA358" s="106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76"/>
      <c r="B359" s="238"/>
      <c r="C359" s="237"/>
      <c r="D359" s="238"/>
      <c r="E359" s="237"/>
      <c r="F359" s="300"/>
      <c r="G359" s="221"/>
      <c r="H359" s="150"/>
      <c r="I359" s="150"/>
      <c r="J359" s="150"/>
      <c r="K359" s="150"/>
      <c r="L359" s="150"/>
      <c r="M359" s="150"/>
      <c r="N359" s="150"/>
      <c r="O359" s="150"/>
      <c r="P359" s="222"/>
      <c r="Q359" s="1069"/>
      <c r="R359" s="1070"/>
      <c r="S359" s="1070"/>
      <c r="T359" s="1070"/>
      <c r="U359" s="1070"/>
      <c r="V359" s="1070"/>
      <c r="W359" s="1070"/>
      <c r="X359" s="1070"/>
      <c r="Y359" s="1070"/>
      <c r="Z359" s="1070"/>
      <c r="AA359" s="107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76"/>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7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76"/>
      <c r="B362" s="238"/>
      <c r="C362" s="237"/>
      <c r="D362" s="238"/>
      <c r="E362" s="237"/>
      <c r="F362" s="300"/>
      <c r="G362" s="216"/>
      <c r="H362" s="147"/>
      <c r="I362" s="147"/>
      <c r="J362" s="147"/>
      <c r="K362" s="147"/>
      <c r="L362" s="147"/>
      <c r="M362" s="147"/>
      <c r="N362" s="147"/>
      <c r="O362" s="147"/>
      <c r="P362" s="217"/>
      <c r="Q362" s="1063"/>
      <c r="R362" s="1064"/>
      <c r="S362" s="1064"/>
      <c r="T362" s="1064"/>
      <c r="U362" s="1064"/>
      <c r="V362" s="1064"/>
      <c r="W362" s="1064"/>
      <c r="X362" s="1064"/>
      <c r="Y362" s="1064"/>
      <c r="Z362" s="1064"/>
      <c r="AA362" s="10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76"/>
      <c r="B363" s="238"/>
      <c r="C363" s="237"/>
      <c r="D363" s="238"/>
      <c r="E363" s="237"/>
      <c r="F363" s="300"/>
      <c r="G363" s="218"/>
      <c r="H363" s="219"/>
      <c r="I363" s="219"/>
      <c r="J363" s="219"/>
      <c r="K363" s="219"/>
      <c r="L363" s="219"/>
      <c r="M363" s="219"/>
      <c r="N363" s="219"/>
      <c r="O363" s="219"/>
      <c r="P363" s="220"/>
      <c r="Q363" s="1066"/>
      <c r="R363" s="1067"/>
      <c r="S363" s="1067"/>
      <c r="T363" s="1067"/>
      <c r="U363" s="1067"/>
      <c r="V363" s="1067"/>
      <c r="W363" s="1067"/>
      <c r="X363" s="1067"/>
      <c r="Y363" s="1067"/>
      <c r="Z363" s="1067"/>
      <c r="AA363" s="10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76"/>
      <c r="B364" s="238"/>
      <c r="C364" s="237"/>
      <c r="D364" s="238"/>
      <c r="E364" s="237"/>
      <c r="F364" s="300"/>
      <c r="G364" s="218"/>
      <c r="H364" s="219"/>
      <c r="I364" s="219"/>
      <c r="J364" s="219"/>
      <c r="K364" s="219"/>
      <c r="L364" s="219"/>
      <c r="M364" s="219"/>
      <c r="N364" s="219"/>
      <c r="O364" s="219"/>
      <c r="P364" s="220"/>
      <c r="Q364" s="1066"/>
      <c r="R364" s="1067"/>
      <c r="S364" s="1067"/>
      <c r="T364" s="1067"/>
      <c r="U364" s="1067"/>
      <c r="V364" s="1067"/>
      <c r="W364" s="1067"/>
      <c r="X364" s="1067"/>
      <c r="Y364" s="1067"/>
      <c r="Z364" s="1067"/>
      <c r="AA364" s="106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76"/>
      <c r="B365" s="238"/>
      <c r="C365" s="237"/>
      <c r="D365" s="238"/>
      <c r="E365" s="237"/>
      <c r="F365" s="300"/>
      <c r="G365" s="218"/>
      <c r="H365" s="219"/>
      <c r="I365" s="219"/>
      <c r="J365" s="219"/>
      <c r="K365" s="219"/>
      <c r="L365" s="219"/>
      <c r="M365" s="219"/>
      <c r="N365" s="219"/>
      <c r="O365" s="219"/>
      <c r="P365" s="220"/>
      <c r="Q365" s="1066"/>
      <c r="R365" s="1067"/>
      <c r="S365" s="1067"/>
      <c r="T365" s="1067"/>
      <c r="U365" s="1067"/>
      <c r="V365" s="1067"/>
      <c r="W365" s="1067"/>
      <c r="X365" s="1067"/>
      <c r="Y365" s="1067"/>
      <c r="Z365" s="1067"/>
      <c r="AA365" s="106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76"/>
      <c r="B366" s="238"/>
      <c r="C366" s="237"/>
      <c r="D366" s="238"/>
      <c r="E366" s="301"/>
      <c r="F366" s="302"/>
      <c r="G366" s="221"/>
      <c r="H366" s="150"/>
      <c r="I366" s="150"/>
      <c r="J366" s="150"/>
      <c r="K366" s="150"/>
      <c r="L366" s="150"/>
      <c r="M366" s="150"/>
      <c r="N366" s="150"/>
      <c r="O366" s="150"/>
      <c r="P366" s="222"/>
      <c r="Q366" s="1069"/>
      <c r="R366" s="1070"/>
      <c r="S366" s="1070"/>
      <c r="T366" s="1070"/>
      <c r="U366" s="1070"/>
      <c r="V366" s="1070"/>
      <c r="W366" s="1070"/>
      <c r="X366" s="1070"/>
      <c r="Y366" s="1070"/>
      <c r="Z366" s="1070"/>
      <c r="AA366" s="107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7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7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76"/>
      <c r="B369" s="238"/>
      <c r="C369" s="237"/>
      <c r="D369" s="238"/>
      <c r="E369" s="43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40"/>
    </row>
    <row r="370" spans="1:50" ht="45" hidden="1" customHeight="1" x14ac:dyDescent="0.15">
      <c r="A370" s="107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7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7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107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7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7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7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107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7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7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7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107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7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7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7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107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7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7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7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107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7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7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76"/>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612"/>
    </row>
    <row r="393" spans="1:50" ht="22.5" hidden="1" customHeight="1" x14ac:dyDescent="0.15">
      <c r="A393" s="107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76"/>
      <c r="B394" s="238"/>
      <c r="C394" s="237"/>
      <c r="D394" s="238"/>
      <c r="E394" s="237"/>
      <c r="F394" s="300"/>
      <c r="G394" s="216"/>
      <c r="H394" s="147"/>
      <c r="I394" s="147"/>
      <c r="J394" s="147"/>
      <c r="K394" s="147"/>
      <c r="L394" s="147"/>
      <c r="M394" s="147"/>
      <c r="N394" s="147"/>
      <c r="O394" s="147"/>
      <c r="P394" s="217"/>
      <c r="Q394" s="1063"/>
      <c r="R394" s="1064"/>
      <c r="S394" s="1064"/>
      <c r="T394" s="1064"/>
      <c r="U394" s="1064"/>
      <c r="V394" s="1064"/>
      <c r="W394" s="1064"/>
      <c r="X394" s="1064"/>
      <c r="Y394" s="1064"/>
      <c r="Z394" s="1064"/>
      <c r="AA394" s="10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76"/>
      <c r="B395" s="238"/>
      <c r="C395" s="237"/>
      <c r="D395" s="238"/>
      <c r="E395" s="237"/>
      <c r="F395" s="300"/>
      <c r="G395" s="218"/>
      <c r="H395" s="219"/>
      <c r="I395" s="219"/>
      <c r="J395" s="219"/>
      <c r="K395" s="219"/>
      <c r="L395" s="219"/>
      <c r="M395" s="219"/>
      <c r="N395" s="219"/>
      <c r="O395" s="219"/>
      <c r="P395" s="220"/>
      <c r="Q395" s="1066"/>
      <c r="R395" s="1067"/>
      <c r="S395" s="1067"/>
      <c r="T395" s="1067"/>
      <c r="U395" s="1067"/>
      <c r="V395" s="1067"/>
      <c r="W395" s="1067"/>
      <c r="X395" s="1067"/>
      <c r="Y395" s="1067"/>
      <c r="Z395" s="1067"/>
      <c r="AA395" s="10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76"/>
      <c r="B396" s="238"/>
      <c r="C396" s="237"/>
      <c r="D396" s="238"/>
      <c r="E396" s="237"/>
      <c r="F396" s="300"/>
      <c r="G396" s="218"/>
      <c r="H396" s="219"/>
      <c r="I396" s="219"/>
      <c r="J396" s="219"/>
      <c r="K396" s="219"/>
      <c r="L396" s="219"/>
      <c r="M396" s="219"/>
      <c r="N396" s="219"/>
      <c r="O396" s="219"/>
      <c r="P396" s="220"/>
      <c r="Q396" s="1066"/>
      <c r="R396" s="1067"/>
      <c r="S396" s="1067"/>
      <c r="T396" s="1067"/>
      <c r="U396" s="1067"/>
      <c r="V396" s="1067"/>
      <c r="W396" s="1067"/>
      <c r="X396" s="1067"/>
      <c r="Y396" s="1067"/>
      <c r="Z396" s="1067"/>
      <c r="AA396" s="106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76"/>
      <c r="B397" s="238"/>
      <c r="C397" s="237"/>
      <c r="D397" s="238"/>
      <c r="E397" s="237"/>
      <c r="F397" s="300"/>
      <c r="G397" s="218"/>
      <c r="H397" s="219"/>
      <c r="I397" s="219"/>
      <c r="J397" s="219"/>
      <c r="K397" s="219"/>
      <c r="L397" s="219"/>
      <c r="M397" s="219"/>
      <c r="N397" s="219"/>
      <c r="O397" s="219"/>
      <c r="P397" s="220"/>
      <c r="Q397" s="1066"/>
      <c r="R397" s="1067"/>
      <c r="S397" s="1067"/>
      <c r="T397" s="1067"/>
      <c r="U397" s="1067"/>
      <c r="V397" s="1067"/>
      <c r="W397" s="1067"/>
      <c r="X397" s="1067"/>
      <c r="Y397" s="1067"/>
      <c r="Z397" s="1067"/>
      <c r="AA397" s="106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76"/>
      <c r="B398" s="238"/>
      <c r="C398" s="237"/>
      <c r="D398" s="238"/>
      <c r="E398" s="237"/>
      <c r="F398" s="300"/>
      <c r="G398" s="221"/>
      <c r="H398" s="150"/>
      <c r="I398" s="150"/>
      <c r="J398" s="150"/>
      <c r="K398" s="150"/>
      <c r="L398" s="150"/>
      <c r="M398" s="150"/>
      <c r="N398" s="150"/>
      <c r="O398" s="150"/>
      <c r="P398" s="222"/>
      <c r="Q398" s="1069"/>
      <c r="R398" s="1070"/>
      <c r="S398" s="1070"/>
      <c r="T398" s="1070"/>
      <c r="U398" s="1070"/>
      <c r="V398" s="1070"/>
      <c r="W398" s="1070"/>
      <c r="X398" s="1070"/>
      <c r="Y398" s="1070"/>
      <c r="Z398" s="1070"/>
      <c r="AA398" s="107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76"/>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7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76"/>
      <c r="B401" s="238"/>
      <c r="C401" s="237"/>
      <c r="D401" s="238"/>
      <c r="E401" s="237"/>
      <c r="F401" s="300"/>
      <c r="G401" s="216"/>
      <c r="H401" s="147"/>
      <c r="I401" s="147"/>
      <c r="J401" s="147"/>
      <c r="K401" s="147"/>
      <c r="L401" s="147"/>
      <c r="M401" s="147"/>
      <c r="N401" s="147"/>
      <c r="O401" s="147"/>
      <c r="P401" s="217"/>
      <c r="Q401" s="1063"/>
      <c r="R401" s="1064"/>
      <c r="S401" s="1064"/>
      <c r="T401" s="1064"/>
      <c r="U401" s="1064"/>
      <c r="V401" s="1064"/>
      <c r="W401" s="1064"/>
      <c r="X401" s="1064"/>
      <c r="Y401" s="1064"/>
      <c r="Z401" s="1064"/>
      <c r="AA401" s="10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76"/>
      <c r="B402" s="238"/>
      <c r="C402" s="237"/>
      <c r="D402" s="238"/>
      <c r="E402" s="237"/>
      <c r="F402" s="300"/>
      <c r="G402" s="218"/>
      <c r="H402" s="219"/>
      <c r="I402" s="219"/>
      <c r="J402" s="219"/>
      <c r="K402" s="219"/>
      <c r="L402" s="219"/>
      <c r="M402" s="219"/>
      <c r="N402" s="219"/>
      <c r="O402" s="219"/>
      <c r="P402" s="220"/>
      <c r="Q402" s="1066"/>
      <c r="R402" s="1067"/>
      <c r="S402" s="1067"/>
      <c r="T402" s="1067"/>
      <c r="U402" s="1067"/>
      <c r="V402" s="1067"/>
      <c r="W402" s="1067"/>
      <c r="X402" s="1067"/>
      <c r="Y402" s="1067"/>
      <c r="Z402" s="1067"/>
      <c r="AA402" s="10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76"/>
      <c r="B403" s="238"/>
      <c r="C403" s="237"/>
      <c r="D403" s="238"/>
      <c r="E403" s="237"/>
      <c r="F403" s="300"/>
      <c r="G403" s="218"/>
      <c r="H403" s="219"/>
      <c r="I403" s="219"/>
      <c r="J403" s="219"/>
      <c r="K403" s="219"/>
      <c r="L403" s="219"/>
      <c r="M403" s="219"/>
      <c r="N403" s="219"/>
      <c r="O403" s="219"/>
      <c r="P403" s="220"/>
      <c r="Q403" s="1066"/>
      <c r="R403" s="1067"/>
      <c r="S403" s="1067"/>
      <c r="T403" s="1067"/>
      <c r="U403" s="1067"/>
      <c r="V403" s="1067"/>
      <c r="W403" s="1067"/>
      <c r="X403" s="1067"/>
      <c r="Y403" s="1067"/>
      <c r="Z403" s="1067"/>
      <c r="AA403" s="106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76"/>
      <c r="B404" s="238"/>
      <c r="C404" s="237"/>
      <c r="D404" s="238"/>
      <c r="E404" s="237"/>
      <c r="F404" s="300"/>
      <c r="G404" s="218"/>
      <c r="H404" s="219"/>
      <c r="I404" s="219"/>
      <c r="J404" s="219"/>
      <c r="K404" s="219"/>
      <c r="L404" s="219"/>
      <c r="M404" s="219"/>
      <c r="N404" s="219"/>
      <c r="O404" s="219"/>
      <c r="P404" s="220"/>
      <c r="Q404" s="1066"/>
      <c r="R404" s="1067"/>
      <c r="S404" s="1067"/>
      <c r="T404" s="1067"/>
      <c r="U404" s="1067"/>
      <c r="V404" s="1067"/>
      <c r="W404" s="1067"/>
      <c r="X404" s="1067"/>
      <c r="Y404" s="1067"/>
      <c r="Z404" s="1067"/>
      <c r="AA404" s="106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76"/>
      <c r="B405" s="238"/>
      <c r="C405" s="237"/>
      <c r="D405" s="238"/>
      <c r="E405" s="237"/>
      <c r="F405" s="300"/>
      <c r="G405" s="221"/>
      <c r="H405" s="150"/>
      <c r="I405" s="150"/>
      <c r="J405" s="150"/>
      <c r="K405" s="150"/>
      <c r="L405" s="150"/>
      <c r="M405" s="150"/>
      <c r="N405" s="150"/>
      <c r="O405" s="150"/>
      <c r="P405" s="222"/>
      <c r="Q405" s="1069"/>
      <c r="R405" s="1070"/>
      <c r="S405" s="1070"/>
      <c r="T405" s="1070"/>
      <c r="U405" s="1070"/>
      <c r="V405" s="1070"/>
      <c r="W405" s="1070"/>
      <c r="X405" s="1070"/>
      <c r="Y405" s="1070"/>
      <c r="Z405" s="1070"/>
      <c r="AA405" s="107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76"/>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7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76"/>
      <c r="B408" s="238"/>
      <c r="C408" s="237"/>
      <c r="D408" s="238"/>
      <c r="E408" s="237"/>
      <c r="F408" s="300"/>
      <c r="G408" s="216"/>
      <c r="H408" s="147"/>
      <c r="I408" s="147"/>
      <c r="J408" s="147"/>
      <c r="K408" s="147"/>
      <c r="L408" s="147"/>
      <c r="M408" s="147"/>
      <c r="N408" s="147"/>
      <c r="O408" s="147"/>
      <c r="P408" s="217"/>
      <c r="Q408" s="1063"/>
      <c r="R408" s="1064"/>
      <c r="S408" s="1064"/>
      <c r="T408" s="1064"/>
      <c r="U408" s="1064"/>
      <c r="V408" s="1064"/>
      <c r="W408" s="1064"/>
      <c r="X408" s="1064"/>
      <c r="Y408" s="1064"/>
      <c r="Z408" s="1064"/>
      <c r="AA408" s="10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76"/>
      <c r="B409" s="238"/>
      <c r="C409" s="237"/>
      <c r="D409" s="238"/>
      <c r="E409" s="237"/>
      <c r="F409" s="300"/>
      <c r="G409" s="218"/>
      <c r="H409" s="219"/>
      <c r="I409" s="219"/>
      <c r="J409" s="219"/>
      <c r="K409" s="219"/>
      <c r="L409" s="219"/>
      <c r="M409" s="219"/>
      <c r="N409" s="219"/>
      <c r="O409" s="219"/>
      <c r="P409" s="220"/>
      <c r="Q409" s="1066"/>
      <c r="R409" s="1067"/>
      <c r="S409" s="1067"/>
      <c r="T409" s="1067"/>
      <c r="U409" s="1067"/>
      <c r="V409" s="1067"/>
      <c r="W409" s="1067"/>
      <c r="X409" s="1067"/>
      <c r="Y409" s="1067"/>
      <c r="Z409" s="1067"/>
      <c r="AA409" s="10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76"/>
      <c r="B410" s="238"/>
      <c r="C410" s="237"/>
      <c r="D410" s="238"/>
      <c r="E410" s="237"/>
      <c r="F410" s="300"/>
      <c r="G410" s="218"/>
      <c r="H410" s="219"/>
      <c r="I410" s="219"/>
      <c r="J410" s="219"/>
      <c r="K410" s="219"/>
      <c r="L410" s="219"/>
      <c r="M410" s="219"/>
      <c r="N410" s="219"/>
      <c r="O410" s="219"/>
      <c r="P410" s="220"/>
      <c r="Q410" s="1066"/>
      <c r="R410" s="1067"/>
      <c r="S410" s="1067"/>
      <c r="T410" s="1067"/>
      <c r="U410" s="1067"/>
      <c r="V410" s="1067"/>
      <c r="W410" s="1067"/>
      <c r="X410" s="1067"/>
      <c r="Y410" s="1067"/>
      <c r="Z410" s="1067"/>
      <c r="AA410" s="106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76"/>
      <c r="B411" s="238"/>
      <c r="C411" s="237"/>
      <c r="D411" s="238"/>
      <c r="E411" s="237"/>
      <c r="F411" s="300"/>
      <c r="G411" s="218"/>
      <c r="H411" s="219"/>
      <c r="I411" s="219"/>
      <c r="J411" s="219"/>
      <c r="K411" s="219"/>
      <c r="L411" s="219"/>
      <c r="M411" s="219"/>
      <c r="N411" s="219"/>
      <c r="O411" s="219"/>
      <c r="P411" s="220"/>
      <c r="Q411" s="1066"/>
      <c r="R411" s="1067"/>
      <c r="S411" s="1067"/>
      <c r="T411" s="1067"/>
      <c r="U411" s="1067"/>
      <c r="V411" s="1067"/>
      <c r="W411" s="1067"/>
      <c r="X411" s="1067"/>
      <c r="Y411" s="1067"/>
      <c r="Z411" s="1067"/>
      <c r="AA411" s="106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76"/>
      <c r="B412" s="238"/>
      <c r="C412" s="237"/>
      <c r="D412" s="238"/>
      <c r="E412" s="237"/>
      <c r="F412" s="300"/>
      <c r="G412" s="221"/>
      <c r="H412" s="150"/>
      <c r="I412" s="150"/>
      <c r="J412" s="150"/>
      <c r="K412" s="150"/>
      <c r="L412" s="150"/>
      <c r="M412" s="150"/>
      <c r="N412" s="150"/>
      <c r="O412" s="150"/>
      <c r="P412" s="222"/>
      <c r="Q412" s="1069"/>
      <c r="R412" s="1070"/>
      <c r="S412" s="1070"/>
      <c r="T412" s="1070"/>
      <c r="U412" s="1070"/>
      <c r="V412" s="1070"/>
      <c r="W412" s="1070"/>
      <c r="X412" s="1070"/>
      <c r="Y412" s="1070"/>
      <c r="Z412" s="1070"/>
      <c r="AA412" s="107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76"/>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7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76"/>
      <c r="B415" s="238"/>
      <c r="C415" s="237"/>
      <c r="D415" s="238"/>
      <c r="E415" s="237"/>
      <c r="F415" s="300"/>
      <c r="G415" s="216"/>
      <c r="H415" s="147"/>
      <c r="I415" s="147"/>
      <c r="J415" s="147"/>
      <c r="K415" s="147"/>
      <c r="L415" s="147"/>
      <c r="M415" s="147"/>
      <c r="N415" s="147"/>
      <c r="O415" s="147"/>
      <c r="P415" s="217"/>
      <c r="Q415" s="1063"/>
      <c r="R415" s="1064"/>
      <c r="S415" s="1064"/>
      <c r="T415" s="1064"/>
      <c r="U415" s="1064"/>
      <c r="V415" s="1064"/>
      <c r="W415" s="1064"/>
      <c r="X415" s="1064"/>
      <c r="Y415" s="1064"/>
      <c r="Z415" s="1064"/>
      <c r="AA415" s="10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76"/>
      <c r="B416" s="238"/>
      <c r="C416" s="237"/>
      <c r="D416" s="238"/>
      <c r="E416" s="237"/>
      <c r="F416" s="300"/>
      <c r="G416" s="218"/>
      <c r="H416" s="219"/>
      <c r="I416" s="219"/>
      <c r="J416" s="219"/>
      <c r="K416" s="219"/>
      <c r="L416" s="219"/>
      <c r="M416" s="219"/>
      <c r="N416" s="219"/>
      <c r="O416" s="219"/>
      <c r="P416" s="220"/>
      <c r="Q416" s="1066"/>
      <c r="R416" s="1067"/>
      <c r="S416" s="1067"/>
      <c r="T416" s="1067"/>
      <c r="U416" s="1067"/>
      <c r="V416" s="1067"/>
      <c r="W416" s="1067"/>
      <c r="X416" s="1067"/>
      <c r="Y416" s="1067"/>
      <c r="Z416" s="1067"/>
      <c r="AA416" s="10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76"/>
      <c r="B417" s="238"/>
      <c r="C417" s="237"/>
      <c r="D417" s="238"/>
      <c r="E417" s="237"/>
      <c r="F417" s="300"/>
      <c r="G417" s="218"/>
      <c r="H417" s="219"/>
      <c r="I417" s="219"/>
      <c r="J417" s="219"/>
      <c r="K417" s="219"/>
      <c r="L417" s="219"/>
      <c r="M417" s="219"/>
      <c r="N417" s="219"/>
      <c r="O417" s="219"/>
      <c r="P417" s="220"/>
      <c r="Q417" s="1066"/>
      <c r="R417" s="1067"/>
      <c r="S417" s="1067"/>
      <c r="T417" s="1067"/>
      <c r="U417" s="1067"/>
      <c r="V417" s="1067"/>
      <c r="W417" s="1067"/>
      <c r="X417" s="1067"/>
      <c r="Y417" s="1067"/>
      <c r="Z417" s="1067"/>
      <c r="AA417" s="106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76"/>
      <c r="B418" s="238"/>
      <c r="C418" s="237"/>
      <c r="D418" s="238"/>
      <c r="E418" s="237"/>
      <c r="F418" s="300"/>
      <c r="G418" s="218"/>
      <c r="H418" s="219"/>
      <c r="I418" s="219"/>
      <c r="J418" s="219"/>
      <c r="K418" s="219"/>
      <c r="L418" s="219"/>
      <c r="M418" s="219"/>
      <c r="N418" s="219"/>
      <c r="O418" s="219"/>
      <c r="P418" s="220"/>
      <c r="Q418" s="1066"/>
      <c r="R418" s="1067"/>
      <c r="S418" s="1067"/>
      <c r="T418" s="1067"/>
      <c r="U418" s="1067"/>
      <c r="V418" s="1067"/>
      <c r="W418" s="1067"/>
      <c r="X418" s="1067"/>
      <c r="Y418" s="1067"/>
      <c r="Z418" s="1067"/>
      <c r="AA418" s="106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76"/>
      <c r="B419" s="238"/>
      <c r="C419" s="237"/>
      <c r="D419" s="238"/>
      <c r="E419" s="237"/>
      <c r="F419" s="300"/>
      <c r="G419" s="221"/>
      <c r="H419" s="150"/>
      <c r="I419" s="150"/>
      <c r="J419" s="150"/>
      <c r="K419" s="150"/>
      <c r="L419" s="150"/>
      <c r="M419" s="150"/>
      <c r="N419" s="150"/>
      <c r="O419" s="150"/>
      <c r="P419" s="222"/>
      <c r="Q419" s="1069"/>
      <c r="R419" s="1070"/>
      <c r="S419" s="1070"/>
      <c r="T419" s="1070"/>
      <c r="U419" s="1070"/>
      <c r="V419" s="1070"/>
      <c r="W419" s="1070"/>
      <c r="X419" s="1070"/>
      <c r="Y419" s="1070"/>
      <c r="Z419" s="1070"/>
      <c r="AA419" s="107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76"/>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7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76"/>
      <c r="B422" s="238"/>
      <c r="C422" s="237"/>
      <c r="D422" s="238"/>
      <c r="E422" s="237"/>
      <c r="F422" s="300"/>
      <c r="G422" s="216"/>
      <c r="H422" s="147"/>
      <c r="I422" s="147"/>
      <c r="J422" s="147"/>
      <c r="K422" s="147"/>
      <c r="L422" s="147"/>
      <c r="M422" s="147"/>
      <c r="N422" s="147"/>
      <c r="O422" s="147"/>
      <c r="P422" s="217"/>
      <c r="Q422" s="1063"/>
      <c r="R422" s="1064"/>
      <c r="S422" s="1064"/>
      <c r="T422" s="1064"/>
      <c r="U422" s="1064"/>
      <c r="V422" s="1064"/>
      <c r="W422" s="1064"/>
      <c r="X422" s="1064"/>
      <c r="Y422" s="1064"/>
      <c r="Z422" s="1064"/>
      <c r="AA422" s="10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76"/>
      <c r="B423" s="238"/>
      <c r="C423" s="237"/>
      <c r="D423" s="238"/>
      <c r="E423" s="237"/>
      <c r="F423" s="300"/>
      <c r="G423" s="218"/>
      <c r="H423" s="219"/>
      <c r="I423" s="219"/>
      <c r="J423" s="219"/>
      <c r="K423" s="219"/>
      <c r="L423" s="219"/>
      <c r="M423" s="219"/>
      <c r="N423" s="219"/>
      <c r="O423" s="219"/>
      <c r="P423" s="220"/>
      <c r="Q423" s="1066"/>
      <c r="R423" s="1067"/>
      <c r="S423" s="1067"/>
      <c r="T423" s="1067"/>
      <c r="U423" s="1067"/>
      <c r="V423" s="1067"/>
      <c r="W423" s="1067"/>
      <c r="X423" s="1067"/>
      <c r="Y423" s="1067"/>
      <c r="Z423" s="1067"/>
      <c r="AA423" s="10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76"/>
      <c r="B424" s="238"/>
      <c r="C424" s="237"/>
      <c r="D424" s="238"/>
      <c r="E424" s="237"/>
      <c r="F424" s="300"/>
      <c r="G424" s="218"/>
      <c r="H424" s="219"/>
      <c r="I424" s="219"/>
      <c r="J424" s="219"/>
      <c r="K424" s="219"/>
      <c r="L424" s="219"/>
      <c r="M424" s="219"/>
      <c r="N424" s="219"/>
      <c r="O424" s="219"/>
      <c r="P424" s="220"/>
      <c r="Q424" s="1066"/>
      <c r="R424" s="1067"/>
      <c r="S424" s="1067"/>
      <c r="T424" s="1067"/>
      <c r="U424" s="1067"/>
      <c r="V424" s="1067"/>
      <c r="W424" s="1067"/>
      <c r="X424" s="1067"/>
      <c r="Y424" s="1067"/>
      <c r="Z424" s="1067"/>
      <c r="AA424" s="106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76"/>
      <c r="B425" s="238"/>
      <c r="C425" s="237"/>
      <c r="D425" s="238"/>
      <c r="E425" s="237"/>
      <c r="F425" s="300"/>
      <c r="G425" s="218"/>
      <c r="H425" s="219"/>
      <c r="I425" s="219"/>
      <c r="J425" s="219"/>
      <c r="K425" s="219"/>
      <c r="L425" s="219"/>
      <c r="M425" s="219"/>
      <c r="N425" s="219"/>
      <c r="O425" s="219"/>
      <c r="P425" s="220"/>
      <c r="Q425" s="1066"/>
      <c r="R425" s="1067"/>
      <c r="S425" s="1067"/>
      <c r="T425" s="1067"/>
      <c r="U425" s="1067"/>
      <c r="V425" s="1067"/>
      <c r="W425" s="1067"/>
      <c r="X425" s="1067"/>
      <c r="Y425" s="1067"/>
      <c r="Z425" s="1067"/>
      <c r="AA425" s="106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76"/>
      <c r="B426" s="238"/>
      <c r="C426" s="237"/>
      <c r="D426" s="238"/>
      <c r="E426" s="301"/>
      <c r="F426" s="302"/>
      <c r="G426" s="221"/>
      <c r="H426" s="150"/>
      <c r="I426" s="150"/>
      <c r="J426" s="150"/>
      <c r="K426" s="150"/>
      <c r="L426" s="150"/>
      <c r="M426" s="150"/>
      <c r="N426" s="150"/>
      <c r="O426" s="150"/>
      <c r="P426" s="222"/>
      <c r="Q426" s="1069"/>
      <c r="R426" s="1070"/>
      <c r="S426" s="1070"/>
      <c r="T426" s="1070"/>
      <c r="U426" s="1070"/>
      <c r="V426" s="1070"/>
      <c r="W426" s="1070"/>
      <c r="X426" s="1070"/>
      <c r="Y426" s="1070"/>
      <c r="Z426" s="1070"/>
      <c r="AA426" s="107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7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7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76"/>
      <c r="B429" s="238"/>
      <c r="C429" s="301"/>
      <c r="D429" s="107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76"/>
      <c r="B430" s="238"/>
      <c r="C430" s="235" t="s">
        <v>471</v>
      </c>
      <c r="D430" s="236"/>
      <c r="E430" s="224" t="s">
        <v>463</v>
      </c>
      <c r="F430" s="462"/>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7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107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1076"/>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7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7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7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107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7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7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7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7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107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7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7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7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7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107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7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7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7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7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107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7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7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7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7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107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76"/>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7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7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7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107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7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7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7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7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107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7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7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7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7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107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7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7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7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7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107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7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7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7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76"/>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76"/>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7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76"/>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7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107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7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7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7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7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107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7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7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7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7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107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7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7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7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7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107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7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7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7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7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107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7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7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7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7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107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7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7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7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7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107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7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7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7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7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107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7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7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7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7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107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7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7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7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7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107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7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7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7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76"/>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7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7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76"/>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7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107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7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7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7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7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107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7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7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7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7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107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7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7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7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7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107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7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7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7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7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107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7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7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7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7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107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7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7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7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7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107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7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7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7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7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107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7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7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7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7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107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7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7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7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7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107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7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7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7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76"/>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7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7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76"/>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7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107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7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7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7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7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107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7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7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7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7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107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7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7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7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7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107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7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7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7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7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107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7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7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7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7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107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7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7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7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7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107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7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7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7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7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107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7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7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7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7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107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7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7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7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7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107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7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7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7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76"/>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7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7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76"/>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7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107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7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7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7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7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107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7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7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7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7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107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7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7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7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7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107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7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7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7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7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107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7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7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7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7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107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7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7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7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7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107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7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7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7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7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107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7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7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7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7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107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7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7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7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7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107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7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7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7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76"/>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7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13.9" hidden="1" customHeight="1" thickBot="1" x14ac:dyDescent="0.2">
      <c r="A699" s="10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44" t="s">
        <v>46</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67"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68"/>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61.5" customHeight="1" x14ac:dyDescent="0.15">
      <c r="A702" s="548" t="s">
        <v>258</v>
      </c>
      <c r="B702" s="549"/>
      <c r="C702" s="761" t="s">
        <v>259</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79" t="s">
        <v>484</v>
      </c>
      <c r="AE702" s="980"/>
      <c r="AF702" s="980"/>
      <c r="AG702" s="969" t="s">
        <v>493</v>
      </c>
      <c r="AH702" s="970"/>
      <c r="AI702" s="970"/>
      <c r="AJ702" s="970"/>
      <c r="AK702" s="970"/>
      <c r="AL702" s="970"/>
      <c r="AM702" s="970"/>
      <c r="AN702" s="970"/>
      <c r="AO702" s="970"/>
      <c r="AP702" s="970"/>
      <c r="AQ702" s="970"/>
      <c r="AR702" s="970"/>
      <c r="AS702" s="970"/>
      <c r="AT702" s="970"/>
      <c r="AU702" s="970"/>
      <c r="AV702" s="970"/>
      <c r="AW702" s="970"/>
      <c r="AX702" s="971"/>
    </row>
    <row r="703" spans="1:50" ht="61.5" customHeight="1" x14ac:dyDescent="0.15">
      <c r="A703" s="550"/>
      <c r="B703" s="551"/>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40" t="s">
        <v>484</v>
      </c>
      <c r="AE703" s="141"/>
      <c r="AF703" s="141"/>
      <c r="AG703" s="699" t="s">
        <v>494</v>
      </c>
      <c r="AH703" s="700"/>
      <c r="AI703" s="700"/>
      <c r="AJ703" s="700"/>
      <c r="AK703" s="700"/>
      <c r="AL703" s="700"/>
      <c r="AM703" s="700"/>
      <c r="AN703" s="700"/>
      <c r="AO703" s="700"/>
      <c r="AP703" s="700"/>
      <c r="AQ703" s="700"/>
      <c r="AR703" s="700"/>
      <c r="AS703" s="700"/>
      <c r="AT703" s="700"/>
      <c r="AU703" s="700"/>
      <c r="AV703" s="700"/>
      <c r="AW703" s="700"/>
      <c r="AX703" s="701"/>
    </row>
    <row r="704" spans="1:50" ht="61.5" customHeight="1" x14ac:dyDescent="0.15">
      <c r="A704" s="552"/>
      <c r="B704" s="553"/>
      <c r="C704" s="626" t="s">
        <v>260</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484</v>
      </c>
      <c r="AE704" s="611"/>
      <c r="AF704" s="611"/>
      <c r="AG704" s="439" t="s">
        <v>495</v>
      </c>
      <c r="AH704" s="219"/>
      <c r="AI704" s="219"/>
      <c r="AJ704" s="219"/>
      <c r="AK704" s="219"/>
      <c r="AL704" s="219"/>
      <c r="AM704" s="219"/>
      <c r="AN704" s="219"/>
      <c r="AO704" s="219"/>
      <c r="AP704" s="219"/>
      <c r="AQ704" s="219"/>
      <c r="AR704" s="219"/>
      <c r="AS704" s="219"/>
      <c r="AT704" s="219"/>
      <c r="AU704" s="219"/>
      <c r="AV704" s="219"/>
      <c r="AW704" s="219"/>
      <c r="AX704" s="440"/>
    </row>
    <row r="705" spans="1:50" ht="27" customHeight="1" x14ac:dyDescent="0.15">
      <c r="A705" s="648" t="s">
        <v>38</v>
      </c>
      <c r="B705" s="806"/>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7" t="s">
        <v>484</v>
      </c>
      <c r="AE705" s="768"/>
      <c r="AF705" s="768"/>
      <c r="AG705" s="146" t="s">
        <v>497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90"/>
      <c r="B706" s="807"/>
      <c r="C706" s="641"/>
      <c r="D706" s="642"/>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40" t="s">
        <v>496</v>
      </c>
      <c r="AE706" s="141"/>
      <c r="AF706" s="142"/>
      <c r="AG706" s="439"/>
      <c r="AH706" s="219"/>
      <c r="AI706" s="219"/>
      <c r="AJ706" s="219"/>
      <c r="AK706" s="219"/>
      <c r="AL706" s="219"/>
      <c r="AM706" s="219"/>
      <c r="AN706" s="219"/>
      <c r="AO706" s="219"/>
      <c r="AP706" s="219"/>
      <c r="AQ706" s="219"/>
      <c r="AR706" s="219"/>
      <c r="AS706" s="219"/>
      <c r="AT706" s="219"/>
      <c r="AU706" s="219"/>
      <c r="AV706" s="219"/>
      <c r="AW706" s="219"/>
      <c r="AX706" s="440"/>
    </row>
    <row r="707" spans="1:50" ht="26.25" customHeight="1" x14ac:dyDescent="0.15">
      <c r="A707" s="690"/>
      <c r="B707" s="807"/>
      <c r="C707" s="643"/>
      <c r="D707" s="644"/>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08" t="s">
        <v>496</v>
      </c>
      <c r="AE707" s="609"/>
      <c r="AF707" s="609"/>
      <c r="AG707" s="439"/>
      <c r="AH707" s="219"/>
      <c r="AI707" s="219"/>
      <c r="AJ707" s="219"/>
      <c r="AK707" s="219"/>
      <c r="AL707" s="219"/>
      <c r="AM707" s="219"/>
      <c r="AN707" s="219"/>
      <c r="AO707" s="219"/>
      <c r="AP707" s="219"/>
      <c r="AQ707" s="219"/>
      <c r="AR707" s="219"/>
      <c r="AS707" s="219"/>
      <c r="AT707" s="219"/>
      <c r="AU707" s="219"/>
      <c r="AV707" s="219"/>
      <c r="AW707" s="219"/>
      <c r="AX707" s="440"/>
    </row>
    <row r="708" spans="1:50" ht="26.25" customHeight="1" x14ac:dyDescent="0.15">
      <c r="A708" s="690"/>
      <c r="B708" s="691"/>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02" t="s">
        <v>484</v>
      </c>
      <c r="AE708" s="703"/>
      <c r="AF708" s="703"/>
      <c r="AG708" s="545" t="s">
        <v>499</v>
      </c>
      <c r="AH708" s="546"/>
      <c r="AI708" s="546"/>
      <c r="AJ708" s="546"/>
      <c r="AK708" s="546"/>
      <c r="AL708" s="546"/>
      <c r="AM708" s="546"/>
      <c r="AN708" s="546"/>
      <c r="AO708" s="546"/>
      <c r="AP708" s="546"/>
      <c r="AQ708" s="546"/>
      <c r="AR708" s="546"/>
      <c r="AS708" s="546"/>
      <c r="AT708" s="546"/>
      <c r="AU708" s="546"/>
      <c r="AV708" s="546"/>
      <c r="AW708" s="546"/>
      <c r="AX708" s="547"/>
    </row>
    <row r="709" spans="1:50" ht="49.7" customHeight="1" x14ac:dyDescent="0.15">
      <c r="A709" s="690"/>
      <c r="B709" s="691"/>
      <c r="C709" s="613" t="s">
        <v>261</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40" t="s">
        <v>484</v>
      </c>
      <c r="AE709" s="141"/>
      <c r="AF709" s="141"/>
      <c r="AG709" s="699" t="s">
        <v>500</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40" t="s">
        <v>498</v>
      </c>
      <c r="AE710" s="141"/>
      <c r="AF710" s="141"/>
      <c r="AG710" s="699" t="s">
        <v>501</v>
      </c>
      <c r="AH710" s="700"/>
      <c r="AI710" s="700"/>
      <c r="AJ710" s="700"/>
      <c r="AK710" s="700"/>
      <c r="AL710" s="700"/>
      <c r="AM710" s="700"/>
      <c r="AN710" s="700"/>
      <c r="AO710" s="700"/>
      <c r="AP710" s="700"/>
      <c r="AQ710" s="700"/>
      <c r="AR710" s="700"/>
      <c r="AS710" s="700"/>
      <c r="AT710" s="700"/>
      <c r="AU710" s="700"/>
      <c r="AV710" s="700"/>
      <c r="AW710" s="700"/>
      <c r="AX710" s="701"/>
    </row>
    <row r="711" spans="1:50" ht="48.95" customHeight="1" x14ac:dyDescent="0.15">
      <c r="A711" s="690"/>
      <c r="B711" s="691"/>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40" t="s">
        <v>484</v>
      </c>
      <c r="AE711" s="141"/>
      <c r="AF711" s="141"/>
      <c r="AG711" s="699" t="s">
        <v>502</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13" t="s">
        <v>391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498</v>
      </c>
      <c r="AE712" s="611"/>
      <c r="AF712" s="611"/>
      <c r="AG712" s="619" t="s">
        <v>540</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90"/>
      <c r="B713" s="69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498</v>
      </c>
      <c r="AE713" s="141"/>
      <c r="AF713" s="142"/>
      <c r="AG713" s="699" t="s">
        <v>503</v>
      </c>
      <c r="AH713" s="700"/>
      <c r="AI713" s="700"/>
      <c r="AJ713" s="700"/>
      <c r="AK713" s="700"/>
      <c r="AL713" s="700"/>
      <c r="AM713" s="700"/>
      <c r="AN713" s="700"/>
      <c r="AO713" s="700"/>
      <c r="AP713" s="700"/>
      <c r="AQ713" s="700"/>
      <c r="AR713" s="700"/>
      <c r="AS713" s="700"/>
      <c r="AT713" s="700"/>
      <c r="AU713" s="700"/>
      <c r="AV713" s="700"/>
      <c r="AW713" s="700"/>
      <c r="AX713" s="701"/>
    </row>
    <row r="714" spans="1:50" ht="48.95" customHeight="1" x14ac:dyDescent="0.15">
      <c r="A714" s="692"/>
      <c r="B714" s="693"/>
      <c r="C714" s="808" t="s">
        <v>368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6" t="s">
        <v>484</v>
      </c>
      <c r="AE714" s="617"/>
      <c r="AF714" s="618"/>
      <c r="AG714" s="724" t="s">
        <v>504</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48" t="s">
        <v>39</v>
      </c>
      <c r="B715" s="689"/>
      <c r="C715" s="694" t="s">
        <v>369</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484</v>
      </c>
      <c r="AE715" s="703"/>
      <c r="AF715" s="814"/>
      <c r="AG715" s="545" t="s">
        <v>541</v>
      </c>
      <c r="AH715" s="546"/>
      <c r="AI715" s="546"/>
      <c r="AJ715" s="546"/>
      <c r="AK715" s="546"/>
      <c r="AL715" s="546"/>
      <c r="AM715" s="546"/>
      <c r="AN715" s="546"/>
      <c r="AO715" s="546"/>
      <c r="AP715" s="546"/>
      <c r="AQ715" s="546"/>
      <c r="AR715" s="546"/>
      <c r="AS715" s="546"/>
      <c r="AT715" s="546"/>
      <c r="AU715" s="546"/>
      <c r="AV715" s="546"/>
      <c r="AW715" s="546"/>
      <c r="AX715" s="547"/>
    </row>
    <row r="716" spans="1:50" ht="48.95" customHeight="1" x14ac:dyDescent="0.15">
      <c r="A716" s="690"/>
      <c r="B716" s="691"/>
      <c r="C716" s="827" t="s">
        <v>44</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3" t="s">
        <v>484</v>
      </c>
      <c r="AE716" s="794"/>
      <c r="AF716" s="794"/>
      <c r="AG716" s="699" t="s">
        <v>505</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13" t="s">
        <v>317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40" t="s">
        <v>484</v>
      </c>
      <c r="AE717" s="141"/>
      <c r="AF717" s="141"/>
      <c r="AG717" s="699" t="s">
        <v>506</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15">
      <c r="A718" s="692"/>
      <c r="B718" s="693"/>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40" t="s">
        <v>484</v>
      </c>
      <c r="AE718" s="141"/>
      <c r="AF718" s="141"/>
      <c r="AG718" s="149"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75" t="s">
        <v>57</v>
      </c>
      <c r="B719" s="676"/>
      <c r="C719" s="830" t="s">
        <v>262</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1"/>
      <c r="AD719" s="702" t="s">
        <v>498</v>
      </c>
      <c r="AE719" s="703"/>
      <c r="AF719" s="703"/>
      <c r="AG719" s="146" t="s">
        <v>539</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77"/>
      <c r="B720" s="678"/>
      <c r="C720" s="1015" t="s">
        <v>384</v>
      </c>
      <c r="D720" s="1013"/>
      <c r="E720" s="1013"/>
      <c r="F720" s="1016"/>
      <c r="G720" s="1012" t="s">
        <v>385</v>
      </c>
      <c r="H720" s="1013"/>
      <c r="I720" s="1013"/>
      <c r="J720" s="1013"/>
      <c r="K720" s="1013"/>
      <c r="L720" s="1013"/>
      <c r="M720" s="1013"/>
      <c r="N720" s="1012" t="s">
        <v>388</v>
      </c>
      <c r="O720" s="1013"/>
      <c r="P720" s="1013"/>
      <c r="Q720" s="1013"/>
      <c r="R720" s="1013"/>
      <c r="S720" s="1013"/>
      <c r="T720" s="1013"/>
      <c r="U720" s="1013"/>
      <c r="V720" s="1013"/>
      <c r="W720" s="1013"/>
      <c r="X720" s="1013"/>
      <c r="Y720" s="1013"/>
      <c r="Z720" s="1013"/>
      <c r="AA720" s="1013"/>
      <c r="AB720" s="1013"/>
      <c r="AC720" s="1013"/>
      <c r="AD720" s="1013"/>
      <c r="AE720" s="1013"/>
      <c r="AF720" s="1014"/>
      <c r="AG720" s="439"/>
      <c r="AH720" s="219"/>
      <c r="AI720" s="219"/>
      <c r="AJ720" s="219"/>
      <c r="AK720" s="219"/>
      <c r="AL720" s="219"/>
      <c r="AM720" s="219"/>
      <c r="AN720" s="219"/>
      <c r="AO720" s="219"/>
      <c r="AP720" s="219"/>
      <c r="AQ720" s="219"/>
      <c r="AR720" s="219"/>
      <c r="AS720" s="219"/>
      <c r="AT720" s="219"/>
      <c r="AU720" s="219"/>
      <c r="AV720" s="219"/>
      <c r="AW720" s="219"/>
      <c r="AX720" s="440"/>
    </row>
    <row r="721" spans="1:50" ht="24.75" customHeight="1" x14ac:dyDescent="0.15">
      <c r="A721" s="677"/>
      <c r="B721" s="678"/>
      <c r="C721" s="997"/>
      <c r="D721" s="998"/>
      <c r="E721" s="998"/>
      <c r="F721" s="999"/>
      <c r="G721" s="1017"/>
      <c r="H721" s="1018"/>
      <c r="I721" s="67" t="str">
        <f>IF(OR(G721="　", G721=""), "", "-")</f>
        <v/>
      </c>
      <c r="J721" s="996"/>
      <c r="K721" s="996"/>
      <c r="L721" s="67" t="str">
        <f>IF(M721="","","-")</f>
        <v/>
      </c>
      <c r="M721" s="68"/>
      <c r="N721" s="993"/>
      <c r="O721" s="994"/>
      <c r="P721" s="994"/>
      <c r="Q721" s="994"/>
      <c r="R721" s="994"/>
      <c r="S721" s="994"/>
      <c r="T721" s="994"/>
      <c r="U721" s="994"/>
      <c r="V721" s="994"/>
      <c r="W721" s="994"/>
      <c r="X721" s="994"/>
      <c r="Y721" s="994"/>
      <c r="Z721" s="994"/>
      <c r="AA721" s="994"/>
      <c r="AB721" s="994"/>
      <c r="AC721" s="994"/>
      <c r="AD721" s="994"/>
      <c r="AE721" s="994"/>
      <c r="AF721" s="995"/>
      <c r="AG721" s="439"/>
      <c r="AH721" s="219"/>
      <c r="AI721" s="219"/>
      <c r="AJ721" s="219"/>
      <c r="AK721" s="219"/>
      <c r="AL721" s="219"/>
      <c r="AM721" s="219"/>
      <c r="AN721" s="219"/>
      <c r="AO721" s="219"/>
      <c r="AP721" s="219"/>
      <c r="AQ721" s="219"/>
      <c r="AR721" s="219"/>
      <c r="AS721" s="219"/>
      <c r="AT721" s="219"/>
      <c r="AU721" s="219"/>
      <c r="AV721" s="219"/>
      <c r="AW721" s="219"/>
      <c r="AX721" s="440"/>
    </row>
    <row r="722" spans="1:50" ht="24.75" hidden="1" customHeight="1" x14ac:dyDescent="0.15">
      <c r="A722" s="677"/>
      <c r="B722" s="678"/>
      <c r="C722" s="997"/>
      <c r="D722" s="998"/>
      <c r="E722" s="998"/>
      <c r="F722" s="999"/>
      <c r="G722" s="1017"/>
      <c r="H722" s="1018"/>
      <c r="I722" s="67" t="str">
        <f t="shared" ref="I722:I725" si="4">IF(OR(G722="　", G722=""), "", "-")</f>
        <v/>
      </c>
      <c r="J722" s="996"/>
      <c r="K722" s="996"/>
      <c r="L722" s="67" t="str">
        <f t="shared" ref="L722:L725" si="5">IF(M722="","","-")</f>
        <v/>
      </c>
      <c r="M722" s="68"/>
      <c r="N722" s="993"/>
      <c r="O722" s="994"/>
      <c r="P722" s="994"/>
      <c r="Q722" s="994"/>
      <c r="R722" s="994"/>
      <c r="S722" s="994"/>
      <c r="T722" s="994"/>
      <c r="U722" s="994"/>
      <c r="V722" s="994"/>
      <c r="W722" s="994"/>
      <c r="X722" s="994"/>
      <c r="Y722" s="994"/>
      <c r="Z722" s="994"/>
      <c r="AA722" s="994"/>
      <c r="AB722" s="994"/>
      <c r="AC722" s="994"/>
      <c r="AD722" s="994"/>
      <c r="AE722" s="994"/>
      <c r="AF722" s="995"/>
      <c r="AG722" s="439"/>
      <c r="AH722" s="219"/>
      <c r="AI722" s="219"/>
      <c r="AJ722" s="219"/>
      <c r="AK722" s="219"/>
      <c r="AL722" s="219"/>
      <c r="AM722" s="219"/>
      <c r="AN722" s="219"/>
      <c r="AO722" s="219"/>
      <c r="AP722" s="219"/>
      <c r="AQ722" s="219"/>
      <c r="AR722" s="219"/>
      <c r="AS722" s="219"/>
      <c r="AT722" s="219"/>
      <c r="AU722" s="219"/>
      <c r="AV722" s="219"/>
      <c r="AW722" s="219"/>
      <c r="AX722" s="440"/>
    </row>
    <row r="723" spans="1:50" ht="24.75" hidden="1" customHeight="1" x14ac:dyDescent="0.15">
      <c r="A723" s="677"/>
      <c r="B723" s="678"/>
      <c r="C723" s="997"/>
      <c r="D723" s="998"/>
      <c r="E723" s="998"/>
      <c r="F723" s="999"/>
      <c r="G723" s="1017"/>
      <c r="H723" s="1018"/>
      <c r="I723" s="67" t="str">
        <f t="shared" si="4"/>
        <v/>
      </c>
      <c r="J723" s="996"/>
      <c r="K723" s="996"/>
      <c r="L723" s="67" t="str">
        <f t="shared" si="5"/>
        <v/>
      </c>
      <c r="M723" s="68"/>
      <c r="N723" s="993"/>
      <c r="O723" s="994"/>
      <c r="P723" s="994"/>
      <c r="Q723" s="994"/>
      <c r="R723" s="994"/>
      <c r="S723" s="994"/>
      <c r="T723" s="994"/>
      <c r="U723" s="994"/>
      <c r="V723" s="994"/>
      <c r="W723" s="994"/>
      <c r="X723" s="994"/>
      <c r="Y723" s="994"/>
      <c r="Z723" s="994"/>
      <c r="AA723" s="994"/>
      <c r="AB723" s="994"/>
      <c r="AC723" s="994"/>
      <c r="AD723" s="994"/>
      <c r="AE723" s="994"/>
      <c r="AF723" s="995"/>
      <c r="AG723" s="439"/>
      <c r="AH723" s="219"/>
      <c r="AI723" s="219"/>
      <c r="AJ723" s="219"/>
      <c r="AK723" s="219"/>
      <c r="AL723" s="219"/>
      <c r="AM723" s="219"/>
      <c r="AN723" s="219"/>
      <c r="AO723" s="219"/>
      <c r="AP723" s="219"/>
      <c r="AQ723" s="219"/>
      <c r="AR723" s="219"/>
      <c r="AS723" s="219"/>
      <c r="AT723" s="219"/>
      <c r="AU723" s="219"/>
      <c r="AV723" s="219"/>
      <c r="AW723" s="219"/>
      <c r="AX723" s="440"/>
    </row>
    <row r="724" spans="1:50" ht="24.75" hidden="1" customHeight="1" x14ac:dyDescent="0.15">
      <c r="A724" s="677"/>
      <c r="B724" s="678"/>
      <c r="C724" s="997"/>
      <c r="D724" s="998"/>
      <c r="E724" s="998"/>
      <c r="F724" s="999"/>
      <c r="G724" s="1017"/>
      <c r="H724" s="1018"/>
      <c r="I724" s="67" t="str">
        <f t="shared" si="4"/>
        <v/>
      </c>
      <c r="J724" s="996"/>
      <c r="K724" s="996"/>
      <c r="L724" s="67" t="str">
        <f t="shared" si="5"/>
        <v/>
      </c>
      <c r="M724" s="68"/>
      <c r="N724" s="993"/>
      <c r="O724" s="994"/>
      <c r="P724" s="994"/>
      <c r="Q724" s="994"/>
      <c r="R724" s="994"/>
      <c r="S724" s="994"/>
      <c r="T724" s="994"/>
      <c r="U724" s="994"/>
      <c r="V724" s="994"/>
      <c r="W724" s="994"/>
      <c r="X724" s="994"/>
      <c r="Y724" s="994"/>
      <c r="Z724" s="994"/>
      <c r="AA724" s="994"/>
      <c r="AB724" s="994"/>
      <c r="AC724" s="994"/>
      <c r="AD724" s="994"/>
      <c r="AE724" s="994"/>
      <c r="AF724" s="995"/>
      <c r="AG724" s="439"/>
      <c r="AH724" s="219"/>
      <c r="AI724" s="219"/>
      <c r="AJ724" s="219"/>
      <c r="AK724" s="219"/>
      <c r="AL724" s="219"/>
      <c r="AM724" s="219"/>
      <c r="AN724" s="219"/>
      <c r="AO724" s="219"/>
      <c r="AP724" s="219"/>
      <c r="AQ724" s="219"/>
      <c r="AR724" s="219"/>
      <c r="AS724" s="219"/>
      <c r="AT724" s="219"/>
      <c r="AU724" s="219"/>
      <c r="AV724" s="219"/>
      <c r="AW724" s="219"/>
      <c r="AX724" s="440"/>
    </row>
    <row r="725" spans="1:50" ht="24.75" hidden="1" customHeight="1" x14ac:dyDescent="0.15">
      <c r="A725" s="679"/>
      <c r="B725" s="680"/>
      <c r="C725" s="1000"/>
      <c r="D725" s="1001"/>
      <c r="E725" s="1001"/>
      <c r="F725" s="1002"/>
      <c r="G725" s="1039"/>
      <c r="H725" s="1040"/>
      <c r="I725" s="69" t="str">
        <f t="shared" si="4"/>
        <v/>
      </c>
      <c r="J725" s="1041"/>
      <c r="K725" s="1041"/>
      <c r="L725" s="69" t="str">
        <f t="shared" si="5"/>
        <v/>
      </c>
      <c r="M725" s="70"/>
      <c r="N725" s="1032"/>
      <c r="O725" s="1033"/>
      <c r="P725" s="1033"/>
      <c r="Q725" s="1033"/>
      <c r="R725" s="1033"/>
      <c r="S725" s="1033"/>
      <c r="T725" s="1033"/>
      <c r="U725" s="1033"/>
      <c r="V725" s="1033"/>
      <c r="W725" s="1033"/>
      <c r="X725" s="1033"/>
      <c r="Y725" s="1033"/>
      <c r="Z725" s="1033"/>
      <c r="AA725" s="1033"/>
      <c r="AB725" s="1033"/>
      <c r="AC725" s="1033"/>
      <c r="AD725" s="1033"/>
      <c r="AE725" s="1033"/>
      <c r="AF725" s="103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48" t="s">
        <v>47</v>
      </c>
      <c r="B726" s="649"/>
      <c r="C726" s="457" t="s">
        <v>52</v>
      </c>
      <c r="D726" s="606"/>
      <c r="E726" s="606"/>
      <c r="F726" s="607"/>
      <c r="G726" s="847" t="s">
        <v>508</v>
      </c>
      <c r="H726" s="847"/>
      <c r="I726" s="847"/>
      <c r="J726" s="847"/>
      <c r="K726" s="847"/>
      <c r="L726" s="847"/>
      <c r="M726" s="847"/>
      <c r="N726" s="847"/>
      <c r="O726" s="847"/>
      <c r="P726" s="847"/>
      <c r="Q726" s="847"/>
      <c r="R726" s="847"/>
      <c r="S726" s="847"/>
      <c r="T726" s="847"/>
      <c r="U726" s="847"/>
      <c r="V726" s="847"/>
      <c r="W726" s="847"/>
      <c r="X726" s="847"/>
      <c r="Y726" s="847"/>
      <c r="Z726" s="847"/>
      <c r="AA726" s="847"/>
      <c r="AB726" s="847"/>
      <c r="AC726" s="847"/>
      <c r="AD726" s="847"/>
      <c r="AE726" s="847"/>
      <c r="AF726" s="847"/>
      <c r="AG726" s="847"/>
      <c r="AH726" s="847"/>
      <c r="AI726" s="847"/>
      <c r="AJ726" s="847"/>
      <c r="AK726" s="847"/>
      <c r="AL726" s="847"/>
      <c r="AM726" s="847"/>
      <c r="AN726" s="847"/>
      <c r="AO726" s="847"/>
      <c r="AP726" s="847"/>
      <c r="AQ726" s="847"/>
      <c r="AR726" s="847"/>
      <c r="AS726" s="847"/>
      <c r="AT726" s="847"/>
      <c r="AU726" s="847"/>
      <c r="AV726" s="847"/>
      <c r="AW726" s="847"/>
      <c r="AX726" s="848"/>
    </row>
    <row r="727" spans="1:50" ht="67.5" customHeight="1" thickBot="1" x14ac:dyDescent="0.2">
      <c r="A727" s="650"/>
      <c r="B727" s="651"/>
      <c r="C727" s="730" t="s">
        <v>56</v>
      </c>
      <c r="D727" s="731"/>
      <c r="E727" s="731"/>
      <c r="F727" s="732"/>
      <c r="G727" s="845" t="s">
        <v>509</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0" t="s">
        <v>545</v>
      </c>
      <c r="B729" s="801"/>
      <c r="C729" s="801"/>
      <c r="D729" s="801"/>
      <c r="E729" s="801"/>
      <c r="F729" s="801"/>
      <c r="G729" s="801"/>
      <c r="H729" s="801"/>
      <c r="I729" s="801"/>
      <c r="J729" s="801"/>
      <c r="K729" s="801"/>
      <c r="L729" s="801"/>
      <c r="M729" s="801"/>
      <c r="N729" s="801"/>
      <c r="O729" s="801"/>
      <c r="P729" s="801"/>
      <c r="Q729" s="801"/>
      <c r="R729" s="801"/>
      <c r="S729" s="801"/>
      <c r="T729" s="801"/>
      <c r="U729" s="801"/>
      <c r="V729" s="801"/>
      <c r="W729" s="801"/>
      <c r="X729" s="801"/>
      <c r="Y729" s="801"/>
      <c r="Z729" s="801"/>
      <c r="AA729" s="801"/>
      <c r="AB729" s="801"/>
      <c r="AC729" s="801"/>
      <c r="AD729" s="801"/>
      <c r="AE729" s="801"/>
      <c r="AF729" s="801"/>
      <c r="AG729" s="801"/>
      <c r="AH729" s="801"/>
      <c r="AI729" s="801"/>
      <c r="AJ729" s="801"/>
      <c r="AK729" s="801"/>
      <c r="AL729" s="801"/>
      <c r="AM729" s="801"/>
      <c r="AN729" s="801"/>
      <c r="AO729" s="801"/>
      <c r="AP729" s="801"/>
      <c r="AQ729" s="801"/>
      <c r="AR729" s="801"/>
      <c r="AS729" s="801"/>
      <c r="AT729" s="801"/>
      <c r="AU729" s="801"/>
      <c r="AV729" s="801"/>
      <c r="AW729" s="801"/>
      <c r="AX729" s="802"/>
    </row>
    <row r="730" spans="1:50" ht="24.75" customHeight="1" x14ac:dyDescent="0.15">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256</v>
      </c>
      <c r="B731" s="646"/>
      <c r="C731" s="646"/>
      <c r="D731" s="646"/>
      <c r="E731" s="647"/>
      <c r="F731" s="715" t="s">
        <v>546</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84" t="s">
        <v>256</v>
      </c>
      <c r="B733" s="785"/>
      <c r="C733" s="785"/>
      <c r="D733" s="785"/>
      <c r="E733" s="786"/>
      <c r="F733" s="803" t="s">
        <v>551</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4" t="s">
        <v>34</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11" t="s">
        <v>397</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9" t="s">
        <v>467</v>
      </c>
      <c r="B737" s="110"/>
      <c r="C737" s="110"/>
      <c r="D737" s="111"/>
      <c r="E737" s="108" t="s">
        <v>537</v>
      </c>
      <c r="F737" s="108"/>
      <c r="G737" s="108"/>
      <c r="H737" s="108"/>
      <c r="I737" s="108"/>
      <c r="J737" s="108"/>
      <c r="K737" s="108"/>
      <c r="L737" s="108"/>
      <c r="M737" s="108"/>
      <c r="N737" s="87" t="s">
        <v>460</v>
      </c>
      <c r="O737" s="87"/>
      <c r="P737" s="87"/>
      <c r="Q737" s="87"/>
      <c r="R737" s="108" t="s">
        <v>538</v>
      </c>
      <c r="S737" s="108"/>
      <c r="T737" s="108"/>
      <c r="U737" s="108"/>
      <c r="V737" s="108"/>
      <c r="W737" s="108"/>
      <c r="X737" s="108"/>
      <c r="Y737" s="108"/>
      <c r="Z737" s="108"/>
      <c r="AA737" s="87" t="s">
        <v>459</v>
      </c>
      <c r="AB737" s="87"/>
      <c r="AC737" s="87"/>
      <c r="AD737" s="87"/>
      <c r="AE737" s="108" t="s">
        <v>537</v>
      </c>
      <c r="AF737" s="108"/>
      <c r="AG737" s="108"/>
      <c r="AH737" s="108"/>
      <c r="AI737" s="108"/>
      <c r="AJ737" s="108"/>
      <c r="AK737" s="108"/>
      <c r="AL737" s="108"/>
      <c r="AM737" s="108"/>
      <c r="AN737" s="87" t="s">
        <v>458</v>
      </c>
      <c r="AO737" s="87"/>
      <c r="AP737" s="87"/>
      <c r="AQ737" s="87"/>
      <c r="AR737" s="88" t="s">
        <v>537</v>
      </c>
      <c r="AS737" s="89"/>
      <c r="AT737" s="89"/>
      <c r="AU737" s="89"/>
      <c r="AV737" s="89"/>
      <c r="AW737" s="89"/>
      <c r="AX737" s="90"/>
      <c r="AY737" s="73"/>
      <c r="AZ737" s="73"/>
    </row>
    <row r="738" spans="1:52" ht="24.75" customHeight="1" x14ac:dyDescent="0.15">
      <c r="A738" s="109" t="s">
        <v>457</v>
      </c>
      <c r="B738" s="110"/>
      <c r="C738" s="110"/>
      <c r="D738" s="111"/>
      <c r="E738" s="108" t="s">
        <v>537</v>
      </c>
      <c r="F738" s="108"/>
      <c r="G738" s="108"/>
      <c r="H738" s="108"/>
      <c r="I738" s="108"/>
      <c r="J738" s="108"/>
      <c r="K738" s="108"/>
      <c r="L738" s="108"/>
      <c r="M738" s="108"/>
      <c r="N738" s="87" t="s">
        <v>456</v>
      </c>
      <c r="O738" s="87"/>
      <c r="P738" s="87"/>
      <c r="Q738" s="87"/>
      <c r="R738" s="108" t="s">
        <v>537</v>
      </c>
      <c r="S738" s="108"/>
      <c r="T738" s="108"/>
      <c r="U738" s="108"/>
      <c r="V738" s="108"/>
      <c r="W738" s="108"/>
      <c r="X738" s="108"/>
      <c r="Y738" s="108"/>
      <c r="Z738" s="108"/>
      <c r="AA738" s="87" t="s">
        <v>455</v>
      </c>
      <c r="AB738" s="87"/>
      <c r="AC738" s="87"/>
      <c r="AD738" s="87"/>
      <c r="AE738" s="108" t="s">
        <v>552</v>
      </c>
      <c r="AF738" s="108"/>
      <c r="AG738" s="108"/>
      <c r="AH738" s="108"/>
      <c r="AI738" s="108"/>
      <c r="AJ738" s="108"/>
      <c r="AK738" s="108"/>
      <c r="AL738" s="108"/>
      <c r="AM738" s="108"/>
      <c r="AN738" s="87" t="s">
        <v>451</v>
      </c>
      <c r="AO738" s="87"/>
      <c r="AP738" s="87"/>
      <c r="AQ738" s="87"/>
      <c r="AR738" s="88" t="s">
        <v>510</v>
      </c>
      <c r="AS738" s="89"/>
      <c r="AT738" s="89"/>
      <c r="AU738" s="89"/>
      <c r="AV738" s="89"/>
      <c r="AW738" s="89"/>
      <c r="AX738" s="90"/>
    </row>
    <row r="739" spans="1:52" ht="24.75" customHeight="1" thickBot="1" x14ac:dyDescent="0.2">
      <c r="A739" s="112" t="s">
        <v>447</v>
      </c>
      <c r="B739" s="113"/>
      <c r="C739" s="113"/>
      <c r="D739" s="114"/>
      <c r="E739" s="115" t="s">
        <v>480</v>
      </c>
      <c r="F739" s="103"/>
      <c r="G739" s="103"/>
      <c r="H739" s="77" t="str">
        <f>IF(E739="", "", "(")</f>
        <v>(</v>
      </c>
      <c r="I739" s="103"/>
      <c r="J739" s="103"/>
      <c r="K739" s="77" t="str">
        <f>IF(OR(I739="　", I739=""), "", "-")</f>
        <v/>
      </c>
      <c r="L739" s="104">
        <v>85</v>
      </c>
      <c r="M739" s="104"/>
      <c r="N739" s="78" t="str">
        <f>IF(O739="", "", "-")</f>
        <v/>
      </c>
      <c r="O739" s="79"/>
      <c r="P739" s="78" t="str">
        <f>IF(E739="", "", ")")</f>
        <v>)</v>
      </c>
      <c r="Q739" s="115"/>
      <c r="R739" s="103"/>
      <c r="S739" s="103"/>
      <c r="T739" s="77" t="str">
        <f>IF(Q739="", "", "(")</f>
        <v/>
      </c>
      <c r="U739" s="103"/>
      <c r="V739" s="103"/>
      <c r="W739" s="77" t="str">
        <f>IF(OR(U739="　", U739=""), "", "-")</f>
        <v/>
      </c>
      <c r="X739" s="104"/>
      <c r="Y739" s="104"/>
      <c r="Z739" s="78" t="str">
        <f>IF(AA739="", "", "-")</f>
        <v/>
      </c>
      <c r="AA739" s="79"/>
      <c r="AB739" s="78" t="str">
        <f>IF(Q739="", "", ")")</f>
        <v/>
      </c>
      <c r="AC739" s="115"/>
      <c r="AD739" s="103"/>
      <c r="AE739" s="103"/>
      <c r="AF739" s="77" t="str">
        <f>IF(AC739="", "", "(")</f>
        <v/>
      </c>
      <c r="AG739" s="103"/>
      <c r="AH739" s="103"/>
      <c r="AI739" s="77" t="str">
        <f>IF(OR(AG739="　", AG739=""), "", "-")</f>
        <v/>
      </c>
      <c r="AJ739" s="104"/>
      <c r="AK739" s="104"/>
      <c r="AL739" s="78" t="str">
        <f>IF(AM739="", "", "-")</f>
        <v/>
      </c>
      <c r="AM739" s="79"/>
      <c r="AN739" s="78"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4"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hidden="1"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hidden="1"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hidden="1"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hidden="1"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24"/>
      <c r="B778" s="825"/>
      <c r="C778" s="825"/>
      <c r="D778" s="825"/>
      <c r="E778" s="825"/>
      <c r="F778" s="82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50.25" customHeight="1" x14ac:dyDescent="0.15">
      <c r="A779" s="795" t="s">
        <v>429</v>
      </c>
      <c r="B779" s="796"/>
      <c r="C779" s="796"/>
      <c r="D779" s="796"/>
      <c r="E779" s="796"/>
      <c r="F779" s="797"/>
      <c r="G779" s="453" t="s">
        <v>554</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406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81"/>
      <c r="B780" s="798"/>
      <c r="C780" s="798"/>
      <c r="D780" s="798"/>
      <c r="E780" s="798"/>
      <c r="F780" s="799"/>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81"/>
      <c r="B781" s="798"/>
      <c r="C781" s="798"/>
      <c r="D781" s="798"/>
      <c r="E781" s="798"/>
      <c r="F781" s="799"/>
      <c r="G781" s="463" t="s">
        <v>523</v>
      </c>
      <c r="H781" s="464"/>
      <c r="I781" s="464"/>
      <c r="J781" s="464"/>
      <c r="K781" s="465"/>
      <c r="L781" s="466" t="s">
        <v>527</v>
      </c>
      <c r="M781" s="467"/>
      <c r="N781" s="467"/>
      <c r="O781" s="467"/>
      <c r="P781" s="467"/>
      <c r="Q781" s="467"/>
      <c r="R781" s="467"/>
      <c r="S781" s="467"/>
      <c r="T781" s="467"/>
      <c r="U781" s="467"/>
      <c r="V781" s="467"/>
      <c r="W781" s="467"/>
      <c r="X781" s="468"/>
      <c r="Y781" s="469">
        <v>10</v>
      </c>
      <c r="Z781" s="470"/>
      <c r="AA781" s="470"/>
      <c r="AB781" s="582"/>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81"/>
      <c r="B782" s="798"/>
      <c r="C782" s="798"/>
      <c r="D782" s="798"/>
      <c r="E782" s="798"/>
      <c r="F782" s="799"/>
      <c r="G782" s="341" t="s">
        <v>524</v>
      </c>
      <c r="H782" s="342"/>
      <c r="I782" s="342"/>
      <c r="J782" s="342"/>
      <c r="K782" s="343"/>
      <c r="L782" s="413" t="s">
        <v>528</v>
      </c>
      <c r="M782" s="414"/>
      <c r="N782" s="414"/>
      <c r="O782" s="414"/>
      <c r="P782" s="414"/>
      <c r="Q782" s="414"/>
      <c r="R782" s="414"/>
      <c r="S782" s="414"/>
      <c r="T782" s="414"/>
      <c r="U782" s="414"/>
      <c r="V782" s="414"/>
      <c r="W782" s="414"/>
      <c r="X782" s="415"/>
      <c r="Y782" s="410">
        <v>7</v>
      </c>
      <c r="Z782" s="411"/>
      <c r="AA782" s="411"/>
      <c r="AB782" s="417"/>
      <c r="AC782" s="341"/>
      <c r="AD782" s="342"/>
      <c r="AE782" s="342"/>
      <c r="AF782" s="342"/>
      <c r="AG782" s="343"/>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81"/>
      <c r="B783" s="798"/>
      <c r="C783" s="798"/>
      <c r="D783" s="798"/>
      <c r="E783" s="798"/>
      <c r="F783" s="799"/>
      <c r="G783" s="341" t="s">
        <v>529</v>
      </c>
      <c r="H783" s="342"/>
      <c r="I783" s="342"/>
      <c r="J783" s="342"/>
      <c r="K783" s="343"/>
      <c r="L783" s="413"/>
      <c r="M783" s="414"/>
      <c r="N783" s="414"/>
      <c r="O783" s="414"/>
      <c r="P783" s="414"/>
      <c r="Q783" s="414"/>
      <c r="R783" s="414"/>
      <c r="S783" s="414"/>
      <c r="T783" s="414"/>
      <c r="U783" s="414"/>
      <c r="V783" s="414"/>
      <c r="W783" s="414"/>
      <c r="X783" s="415"/>
      <c r="Y783" s="410">
        <v>14</v>
      </c>
      <c r="Z783" s="411"/>
      <c r="AA783" s="411"/>
      <c r="AB783" s="417"/>
      <c r="AC783" s="341"/>
      <c r="AD783" s="342"/>
      <c r="AE783" s="342"/>
      <c r="AF783" s="342"/>
      <c r="AG783" s="343"/>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81"/>
      <c r="B784" s="798"/>
      <c r="C784" s="798"/>
      <c r="D784" s="798"/>
      <c r="E784" s="798"/>
      <c r="F784" s="799"/>
      <c r="G784" s="341" t="s">
        <v>525</v>
      </c>
      <c r="H784" s="639"/>
      <c r="I784" s="639"/>
      <c r="J784" s="639"/>
      <c r="K784" s="640"/>
      <c r="L784" s="413"/>
      <c r="M784" s="414"/>
      <c r="N784" s="414"/>
      <c r="O784" s="414"/>
      <c r="P784" s="414"/>
      <c r="Q784" s="414"/>
      <c r="R784" s="414"/>
      <c r="S784" s="414"/>
      <c r="T784" s="414"/>
      <c r="U784" s="414"/>
      <c r="V784" s="414"/>
      <c r="W784" s="414"/>
      <c r="X784" s="415"/>
      <c r="Y784" s="410">
        <v>1</v>
      </c>
      <c r="Z784" s="411"/>
      <c r="AA784" s="411"/>
      <c r="AB784" s="417"/>
      <c r="AC784" s="341"/>
      <c r="AD784" s="342"/>
      <c r="AE784" s="342"/>
      <c r="AF784" s="342"/>
      <c r="AG784" s="343"/>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81"/>
      <c r="B785" s="798"/>
      <c r="C785" s="798"/>
      <c r="D785" s="798"/>
      <c r="E785" s="798"/>
      <c r="F785" s="799"/>
      <c r="G785" s="341" t="s">
        <v>526</v>
      </c>
      <c r="H785" s="639"/>
      <c r="I785" s="639"/>
      <c r="J785" s="639"/>
      <c r="K785" s="640"/>
      <c r="L785" s="413"/>
      <c r="M785" s="414"/>
      <c r="N785" s="414"/>
      <c r="O785" s="414"/>
      <c r="P785" s="414"/>
      <c r="Q785" s="414"/>
      <c r="R785" s="414"/>
      <c r="S785" s="414"/>
      <c r="T785" s="414"/>
      <c r="U785" s="414"/>
      <c r="V785" s="414"/>
      <c r="W785" s="414"/>
      <c r="X785" s="415"/>
      <c r="Y785" s="410">
        <v>2</v>
      </c>
      <c r="Z785" s="411"/>
      <c r="AA785" s="411"/>
      <c r="AB785" s="417"/>
      <c r="AC785" s="341"/>
      <c r="AD785" s="342"/>
      <c r="AE785" s="342"/>
      <c r="AF785" s="342"/>
      <c r="AG785" s="343"/>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81"/>
      <c r="B786" s="798"/>
      <c r="C786" s="798"/>
      <c r="D786" s="798"/>
      <c r="E786" s="798"/>
      <c r="F786" s="799"/>
      <c r="G786" s="341"/>
      <c r="H786" s="342"/>
      <c r="I786" s="342"/>
      <c r="J786" s="342"/>
      <c r="K786" s="343"/>
      <c r="L786" s="413"/>
      <c r="M786" s="414"/>
      <c r="N786" s="414"/>
      <c r="O786" s="414"/>
      <c r="P786" s="414"/>
      <c r="Q786" s="414"/>
      <c r="R786" s="414"/>
      <c r="S786" s="414"/>
      <c r="T786" s="414"/>
      <c r="U786" s="414"/>
      <c r="V786" s="414"/>
      <c r="W786" s="414"/>
      <c r="X786" s="415"/>
      <c r="Y786" s="410"/>
      <c r="Z786" s="411"/>
      <c r="AA786" s="411"/>
      <c r="AB786" s="417"/>
      <c r="AC786" s="341"/>
      <c r="AD786" s="342"/>
      <c r="AE786" s="342"/>
      <c r="AF786" s="342"/>
      <c r="AG786" s="343"/>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81"/>
      <c r="B787" s="798"/>
      <c r="C787" s="798"/>
      <c r="D787" s="798"/>
      <c r="E787" s="798"/>
      <c r="F787" s="799"/>
      <c r="G787" s="341"/>
      <c r="H787" s="342"/>
      <c r="I787" s="342"/>
      <c r="J787" s="342"/>
      <c r="K787" s="343"/>
      <c r="L787" s="413"/>
      <c r="M787" s="414"/>
      <c r="N787" s="414"/>
      <c r="O787" s="414"/>
      <c r="P787" s="414"/>
      <c r="Q787" s="414"/>
      <c r="R787" s="414"/>
      <c r="S787" s="414"/>
      <c r="T787" s="414"/>
      <c r="U787" s="414"/>
      <c r="V787" s="414"/>
      <c r="W787" s="414"/>
      <c r="X787" s="415"/>
      <c r="Y787" s="410"/>
      <c r="Z787" s="411"/>
      <c r="AA787" s="411"/>
      <c r="AB787" s="417"/>
      <c r="AC787" s="341"/>
      <c r="AD787" s="342"/>
      <c r="AE787" s="342"/>
      <c r="AF787" s="342"/>
      <c r="AG787" s="343"/>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81"/>
      <c r="B788" s="798"/>
      <c r="C788" s="798"/>
      <c r="D788" s="798"/>
      <c r="E788" s="798"/>
      <c r="F788" s="799"/>
      <c r="G788" s="341"/>
      <c r="H788" s="342"/>
      <c r="I788" s="342"/>
      <c r="J788" s="342"/>
      <c r="K788" s="343"/>
      <c r="L788" s="413"/>
      <c r="M788" s="414"/>
      <c r="N788" s="414"/>
      <c r="O788" s="414"/>
      <c r="P788" s="414"/>
      <c r="Q788" s="414"/>
      <c r="R788" s="414"/>
      <c r="S788" s="414"/>
      <c r="T788" s="414"/>
      <c r="U788" s="414"/>
      <c r="V788" s="414"/>
      <c r="W788" s="414"/>
      <c r="X788" s="415"/>
      <c r="Y788" s="410"/>
      <c r="Z788" s="411"/>
      <c r="AA788" s="411"/>
      <c r="AB788" s="417"/>
      <c r="AC788" s="341"/>
      <c r="AD788" s="342"/>
      <c r="AE788" s="342"/>
      <c r="AF788" s="342"/>
      <c r="AG788" s="343"/>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81"/>
      <c r="B789" s="798"/>
      <c r="C789" s="798"/>
      <c r="D789" s="798"/>
      <c r="E789" s="798"/>
      <c r="F789" s="799"/>
      <c r="G789" s="341"/>
      <c r="H789" s="342"/>
      <c r="I789" s="342"/>
      <c r="J789" s="342"/>
      <c r="K789" s="343"/>
      <c r="L789" s="413"/>
      <c r="M789" s="414"/>
      <c r="N789" s="414"/>
      <c r="O789" s="414"/>
      <c r="P789" s="414"/>
      <c r="Q789" s="414"/>
      <c r="R789" s="414"/>
      <c r="S789" s="414"/>
      <c r="T789" s="414"/>
      <c r="U789" s="414"/>
      <c r="V789" s="414"/>
      <c r="W789" s="414"/>
      <c r="X789" s="415"/>
      <c r="Y789" s="410"/>
      <c r="Z789" s="411"/>
      <c r="AA789" s="411"/>
      <c r="AB789" s="417"/>
      <c r="AC789" s="341"/>
      <c r="AD789" s="342"/>
      <c r="AE789" s="342"/>
      <c r="AF789" s="342"/>
      <c r="AG789" s="343"/>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81"/>
      <c r="B790" s="798"/>
      <c r="C790" s="798"/>
      <c r="D790" s="798"/>
      <c r="E790" s="798"/>
      <c r="F790" s="799"/>
      <c r="G790" s="341"/>
      <c r="H790" s="342"/>
      <c r="I790" s="342"/>
      <c r="J790" s="342"/>
      <c r="K790" s="343"/>
      <c r="L790" s="413"/>
      <c r="M790" s="414"/>
      <c r="N790" s="414"/>
      <c r="O790" s="414"/>
      <c r="P790" s="414"/>
      <c r="Q790" s="414"/>
      <c r="R790" s="414"/>
      <c r="S790" s="414"/>
      <c r="T790" s="414"/>
      <c r="U790" s="414"/>
      <c r="V790" s="414"/>
      <c r="W790" s="414"/>
      <c r="X790" s="415"/>
      <c r="Y790" s="410"/>
      <c r="Z790" s="411"/>
      <c r="AA790" s="411"/>
      <c r="AB790" s="417"/>
      <c r="AC790" s="341"/>
      <c r="AD790" s="342"/>
      <c r="AE790" s="342"/>
      <c r="AF790" s="342"/>
      <c r="AG790" s="343"/>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81"/>
      <c r="B791" s="798"/>
      <c r="C791" s="798"/>
      <c r="D791" s="798"/>
      <c r="E791" s="798"/>
      <c r="F791" s="799"/>
      <c r="G791" s="421" t="s">
        <v>20</v>
      </c>
      <c r="H791" s="422"/>
      <c r="I791" s="422"/>
      <c r="J791" s="422"/>
      <c r="K791" s="422"/>
      <c r="L791" s="423"/>
      <c r="M791" s="424"/>
      <c r="N791" s="424"/>
      <c r="O791" s="424"/>
      <c r="P791" s="424"/>
      <c r="Q791" s="424"/>
      <c r="R791" s="424"/>
      <c r="S791" s="424"/>
      <c r="T791" s="424"/>
      <c r="U791" s="424"/>
      <c r="V791" s="424"/>
      <c r="W791" s="424"/>
      <c r="X791" s="425"/>
      <c r="Y791" s="426">
        <f>SUM(Y781:AB790)</f>
        <v>34</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81"/>
      <c r="B792" s="798"/>
      <c r="C792" s="798"/>
      <c r="D792" s="798"/>
      <c r="E792" s="798"/>
      <c r="F792" s="799"/>
      <c r="G792" s="453" t="s">
        <v>364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363</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81"/>
      <c r="B793" s="798"/>
      <c r="C793" s="798"/>
      <c r="D793" s="798"/>
      <c r="E793" s="798"/>
      <c r="F793" s="799"/>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81"/>
      <c r="B794" s="798"/>
      <c r="C794" s="798"/>
      <c r="D794" s="798"/>
      <c r="E794" s="798"/>
      <c r="F794" s="799"/>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82"/>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81"/>
      <c r="B795" s="798"/>
      <c r="C795" s="798"/>
      <c r="D795" s="798"/>
      <c r="E795" s="798"/>
      <c r="F795" s="799"/>
      <c r="G795" s="341"/>
      <c r="H795" s="342"/>
      <c r="I795" s="342"/>
      <c r="J795" s="342"/>
      <c r="K795" s="343"/>
      <c r="L795" s="413"/>
      <c r="M795" s="414"/>
      <c r="N795" s="414"/>
      <c r="O795" s="414"/>
      <c r="P795" s="414"/>
      <c r="Q795" s="414"/>
      <c r="R795" s="414"/>
      <c r="S795" s="414"/>
      <c r="T795" s="414"/>
      <c r="U795" s="414"/>
      <c r="V795" s="414"/>
      <c r="W795" s="414"/>
      <c r="X795" s="415"/>
      <c r="Y795" s="410"/>
      <c r="Z795" s="411"/>
      <c r="AA795" s="411"/>
      <c r="AB795" s="417"/>
      <c r="AC795" s="341"/>
      <c r="AD795" s="342"/>
      <c r="AE795" s="342"/>
      <c r="AF795" s="342"/>
      <c r="AG795" s="343"/>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81"/>
      <c r="B796" s="798"/>
      <c r="C796" s="798"/>
      <c r="D796" s="798"/>
      <c r="E796" s="798"/>
      <c r="F796" s="799"/>
      <c r="G796" s="341"/>
      <c r="H796" s="342"/>
      <c r="I796" s="342"/>
      <c r="J796" s="342"/>
      <c r="K796" s="343"/>
      <c r="L796" s="413"/>
      <c r="M796" s="414"/>
      <c r="N796" s="414"/>
      <c r="O796" s="414"/>
      <c r="P796" s="414"/>
      <c r="Q796" s="414"/>
      <c r="R796" s="414"/>
      <c r="S796" s="414"/>
      <c r="T796" s="414"/>
      <c r="U796" s="414"/>
      <c r="V796" s="414"/>
      <c r="W796" s="414"/>
      <c r="X796" s="415"/>
      <c r="Y796" s="410"/>
      <c r="Z796" s="411"/>
      <c r="AA796" s="411"/>
      <c r="AB796" s="417"/>
      <c r="AC796" s="341"/>
      <c r="AD796" s="342"/>
      <c r="AE796" s="342"/>
      <c r="AF796" s="342"/>
      <c r="AG796" s="343"/>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81"/>
      <c r="B797" s="798"/>
      <c r="C797" s="798"/>
      <c r="D797" s="798"/>
      <c r="E797" s="798"/>
      <c r="F797" s="799"/>
      <c r="G797" s="341"/>
      <c r="H797" s="342"/>
      <c r="I797" s="342"/>
      <c r="J797" s="342"/>
      <c r="K797" s="343"/>
      <c r="L797" s="413"/>
      <c r="M797" s="414"/>
      <c r="N797" s="414"/>
      <c r="O797" s="414"/>
      <c r="P797" s="414"/>
      <c r="Q797" s="414"/>
      <c r="R797" s="414"/>
      <c r="S797" s="414"/>
      <c r="T797" s="414"/>
      <c r="U797" s="414"/>
      <c r="V797" s="414"/>
      <c r="W797" s="414"/>
      <c r="X797" s="415"/>
      <c r="Y797" s="410"/>
      <c r="Z797" s="411"/>
      <c r="AA797" s="411"/>
      <c r="AB797" s="417"/>
      <c r="AC797" s="341"/>
      <c r="AD797" s="342"/>
      <c r="AE797" s="342"/>
      <c r="AF797" s="342"/>
      <c r="AG797" s="343"/>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81"/>
      <c r="B798" s="798"/>
      <c r="C798" s="798"/>
      <c r="D798" s="798"/>
      <c r="E798" s="798"/>
      <c r="F798" s="799"/>
      <c r="G798" s="341"/>
      <c r="H798" s="342"/>
      <c r="I798" s="342"/>
      <c r="J798" s="342"/>
      <c r="K798" s="343"/>
      <c r="L798" s="413"/>
      <c r="M798" s="414"/>
      <c r="N798" s="414"/>
      <c r="O798" s="414"/>
      <c r="P798" s="414"/>
      <c r="Q798" s="414"/>
      <c r="R798" s="414"/>
      <c r="S798" s="414"/>
      <c r="T798" s="414"/>
      <c r="U798" s="414"/>
      <c r="V798" s="414"/>
      <c r="W798" s="414"/>
      <c r="X798" s="415"/>
      <c r="Y798" s="410"/>
      <c r="Z798" s="411"/>
      <c r="AA798" s="411"/>
      <c r="AB798" s="417"/>
      <c r="AC798" s="341"/>
      <c r="AD798" s="342"/>
      <c r="AE798" s="342"/>
      <c r="AF798" s="342"/>
      <c r="AG798" s="343"/>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81"/>
      <c r="B799" s="798"/>
      <c r="C799" s="798"/>
      <c r="D799" s="798"/>
      <c r="E799" s="798"/>
      <c r="F799" s="799"/>
      <c r="G799" s="341"/>
      <c r="H799" s="342"/>
      <c r="I799" s="342"/>
      <c r="J799" s="342"/>
      <c r="K799" s="343"/>
      <c r="L799" s="413"/>
      <c r="M799" s="414"/>
      <c r="N799" s="414"/>
      <c r="O799" s="414"/>
      <c r="P799" s="414"/>
      <c r="Q799" s="414"/>
      <c r="R799" s="414"/>
      <c r="S799" s="414"/>
      <c r="T799" s="414"/>
      <c r="U799" s="414"/>
      <c r="V799" s="414"/>
      <c r="W799" s="414"/>
      <c r="X799" s="415"/>
      <c r="Y799" s="410"/>
      <c r="Z799" s="411"/>
      <c r="AA799" s="411"/>
      <c r="AB799" s="417"/>
      <c r="AC799" s="341"/>
      <c r="AD799" s="342"/>
      <c r="AE799" s="342"/>
      <c r="AF799" s="342"/>
      <c r="AG799" s="343"/>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81"/>
      <c r="B800" s="798"/>
      <c r="C800" s="798"/>
      <c r="D800" s="798"/>
      <c r="E800" s="798"/>
      <c r="F800" s="799"/>
      <c r="G800" s="341"/>
      <c r="H800" s="342"/>
      <c r="I800" s="342"/>
      <c r="J800" s="342"/>
      <c r="K800" s="343"/>
      <c r="L800" s="413"/>
      <c r="M800" s="414"/>
      <c r="N800" s="414"/>
      <c r="O800" s="414"/>
      <c r="P800" s="414"/>
      <c r="Q800" s="414"/>
      <c r="R800" s="414"/>
      <c r="S800" s="414"/>
      <c r="T800" s="414"/>
      <c r="U800" s="414"/>
      <c r="V800" s="414"/>
      <c r="W800" s="414"/>
      <c r="X800" s="415"/>
      <c r="Y800" s="410"/>
      <c r="Z800" s="411"/>
      <c r="AA800" s="411"/>
      <c r="AB800" s="417"/>
      <c r="AC800" s="341"/>
      <c r="AD800" s="342"/>
      <c r="AE800" s="342"/>
      <c r="AF800" s="342"/>
      <c r="AG800" s="343"/>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81"/>
      <c r="B801" s="798"/>
      <c r="C801" s="798"/>
      <c r="D801" s="798"/>
      <c r="E801" s="798"/>
      <c r="F801" s="799"/>
      <c r="G801" s="341"/>
      <c r="H801" s="342"/>
      <c r="I801" s="342"/>
      <c r="J801" s="342"/>
      <c r="K801" s="343"/>
      <c r="L801" s="413"/>
      <c r="M801" s="414"/>
      <c r="N801" s="414"/>
      <c r="O801" s="414"/>
      <c r="P801" s="414"/>
      <c r="Q801" s="414"/>
      <c r="R801" s="414"/>
      <c r="S801" s="414"/>
      <c r="T801" s="414"/>
      <c r="U801" s="414"/>
      <c r="V801" s="414"/>
      <c r="W801" s="414"/>
      <c r="X801" s="415"/>
      <c r="Y801" s="410"/>
      <c r="Z801" s="411"/>
      <c r="AA801" s="411"/>
      <c r="AB801" s="417"/>
      <c r="AC801" s="341"/>
      <c r="AD801" s="342"/>
      <c r="AE801" s="342"/>
      <c r="AF801" s="342"/>
      <c r="AG801" s="343"/>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81"/>
      <c r="B802" s="798"/>
      <c r="C802" s="798"/>
      <c r="D802" s="798"/>
      <c r="E802" s="798"/>
      <c r="F802" s="799"/>
      <c r="G802" s="341"/>
      <c r="H802" s="342"/>
      <c r="I802" s="342"/>
      <c r="J802" s="342"/>
      <c r="K802" s="343"/>
      <c r="L802" s="413"/>
      <c r="M802" s="414"/>
      <c r="N802" s="414"/>
      <c r="O802" s="414"/>
      <c r="P802" s="414"/>
      <c r="Q802" s="414"/>
      <c r="R802" s="414"/>
      <c r="S802" s="414"/>
      <c r="T802" s="414"/>
      <c r="U802" s="414"/>
      <c r="V802" s="414"/>
      <c r="W802" s="414"/>
      <c r="X802" s="415"/>
      <c r="Y802" s="410"/>
      <c r="Z802" s="411"/>
      <c r="AA802" s="411"/>
      <c r="AB802" s="417"/>
      <c r="AC802" s="341"/>
      <c r="AD802" s="342"/>
      <c r="AE802" s="342"/>
      <c r="AF802" s="342"/>
      <c r="AG802" s="343"/>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81"/>
      <c r="B803" s="798"/>
      <c r="C803" s="798"/>
      <c r="D803" s="798"/>
      <c r="E803" s="798"/>
      <c r="F803" s="799"/>
      <c r="G803" s="341"/>
      <c r="H803" s="342"/>
      <c r="I803" s="342"/>
      <c r="J803" s="342"/>
      <c r="K803" s="343"/>
      <c r="L803" s="413"/>
      <c r="M803" s="414"/>
      <c r="N803" s="414"/>
      <c r="O803" s="414"/>
      <c r="P803" s="414"/>
      <c r="Q803" s="414"/>
      <c r="R803" s="414"/>
      <c r="S803" s="414"/>
      <c r="T803" s="414"/>
      <c r="U803" s="414"/>
      <c r="V803" s="414"/>
      <c r="W803" s="414"/>
      <c r="X803" s="415"/>
      <c r="Y803" s="410"/>
      <c r="Z803" s="411"/>
      <c r="AA803" s="411"/>
      <c r="AB803" s="417"/>
      <c r="AC803" s="341"/>
      <c r="AD803" s="342"/>
      <c r="AE803" s="342"/>
      <c r="AF803" s="342"/>
      <c r="AG803" s="343"/>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81"/>
      <c r="B804" s="798"/>
      <c r="C804" s="798"/>
      <c r="D804" s="798"/>
      <c r="E804" s="798"/>
      <c r="F804" s="799"/>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81"/>
      <c r="B805" s="798"/>
      <c r="C805" s="798"/>
      <c r="D805" s="798"/>
      <c r="E805" s="798"/>
      <c r="F805" s="799"/>
      <c r="G805" s="453" t="s">
        <v>365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366</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81"/>
      <c r="B806" s="798"/>
      <c r="C806" s="798"/>
      <c r="D806" s="798"/>
      <c r="E806" s="798"/>
      <c r="F806" s="799"/>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81"/>
      <c r="B807" s="798"/>
      <c r="C807" s="798"/>
      <c r="D807" s="798"/>
      <c r="E807" s="798"/>
      <c r="F807" s="799"/>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8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81"/>
      <c r="B808" s="798"/>
      <c r="C808" s="798"/>
      <c r="D808" s="798"/>
      <c r="E808" s="798"/>
      <c r="F808" s="799"/>
      <c r="G808" s="341"/>
      <c r="H808" s="342"/>
      <c r="I808" s="342"/>
      <c r="J808" s="342"/>
      <c r="K808" s="343"/>
      <c r="L808" s="413"/>
      <c r="M808" s="414"/>
      <c r="N808" s="414"/>
      <c r="O808" s="414"/>
      <c r="P808" s="414"/>
      <c r="Q808" s="414"/>
      <c r="R808" s="414"/>
      <c r="S808" s="414"/>
      <c r="T808" s="414"/>
      <c r="U808" s="414"/>
      <c r="V808" s="414"/>
      <c r="W808" s="414"/>
      <c r="X808" s="415"/>
      <c r="Y808" s="410"/>
      <c r="Z808" s="411"/>
      <c r="AA808" s="411"/>
      <c r="AB808" s="417"/>
      <c r="AC808" s="341"/>
      <c r="AD808" s="342"/>
      <c r="AE808" s="342"/>
      <c r="AF808" s="342"/>
      <c r="AG808" s="343"/>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81"/>
      <c r="B809" s="798"/>
      <c r="C809" s="798"/>
      <c r="D809" s="798"/>
      <c r="E809" s="798"/>
      <c r="F809" s="799"/>
      <c r="G809" s="341"/>
      <c r="H809" s="342"/>
      <c r="I809" s="342"/>
      <c r="J809" s="342"/>
      <c r="K809" s="343"/>
      <c r="L809" s="413"/>
      <c r="M809" s="414"/>
      <c r="N809" s="414"/>
      <c r="O809" s="414"/>
      <c r="P809" s="414"/>
      <c r="Q809" s="414"/>
      <c r="R809" s="414"/>
      <c r="S809" s="414"/>
      <c r="T809" s="414"/>
      <c r="U809" s="414"/>
      <c r="V809" s="414"/>
      <c r="W809" s="414"/>
      <c r="X809" s="415"/>
      <c r="Y809" s="410"/>
      <c r="Z809" s="411"/>
      <c r="AA809" s="411"/>
      <c r="AB809" s="417"/>
      <c r="AC809" s="341"/>
      <c r="AD809" s="342"/>
      <c r="AE809" s="342"/>
      <c r="AF809" s="342"/>
      <c r="AG809" s="343"/>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81"/>
      <c r="B810" s="798"/>
      <c r="C810" s="798"/>
      <c r="D810" s="798"/>
      <c r="E810" s="798"/>
      <c r="F810" s="799"/>
      <c r="G810" s="341"/>
      <c r="H810" s="342"/>
      <c r="I810" s="342"/>
      <c r="J810" s="342"/>
      <c r="K810" s="343"/>
      <c r="L810" s="413"/>
      <c r="M810" s="414"/>
      <c r="N810" s="414"/>
      <c r="O810" s="414"/>
      <c r="P810" s="414"/>
      <c r="Q810" s="414"/>
      <c r="R810" s="414"/>
      <c r="S810" s="414"/>
      <c r="T810" s="414"/>
      <c r="U810" s="414"/>
      <c r="V810" s="414"/>
      <c r="W810" s="414"/>
      <c r="X810" s="415"/>
      <c r="Y810" s="410"/>
      <c r="Z810" s="411"/>
      <c r="AA810" s="411"/>
      <c r="AB810" s="417"/>
      <c r="AC810" s="341"/>
      <c r="AD810" s="342"/>
      <c r="AE810" s="342"/>
      <c r="AF810" s="342"/>
      <c r="AG810" s="343"/>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81"/>
      <c r="B811" s="798"/>
      <c r="C811" s="798"/>
      <c r="D811" s="798"/>
      <c r="E811" s="798"/>
      <c r="F811" s="799"/>
      <c r="G811" s="341"/>
      <c r="H811" s="342"/>
      <c r="I811" s="342"/>
      <c r="J811" s="342"/>
      <c r="K811" s="343"/>
      <c r="L811" s="413"/>
      <c r="M811" s="414"/>
      <c r="N811" s="414"/>
      <c r="O811" s="414"/>
      <c r="P811" s="414"/>
      <c r="Q811" s="414"/>
      <c r="R811" s="414"/>
      <c r="S811" s="414"/>
      <c r="T811" s="414"/>
      <c r="U811" s="414"/>
      <c r="V811" s="414"/>
      <c r="W811" s="414"/>
      <c r="X811" s="415"/>
      <c r="Y811" s="410"/>
      <c r="Z811" s="411"/>
      <c r="AA811" s="411"/>
      <c r="AB811" s="417"/>
      <c r="AC811" s="341"/>
      <c r="AD811" s="342"/>
      <c r="AE811" s="342"/>
      <c r="AF811" s="342"/>
      <c r="AG811" s="343"/>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81"/>
      <c r="B812" s="798"/>
      <c r="C812" s="798"/>
      <c r="D812" s="798"/>
      <c r="E812" s="798"/>
      <c r="F812" s="799"/>
      <c r="G812" s="341"/>
      <c r="H812" s="342"/>
      <c r="I812" s="342"/>
      <c r="J812" s="342"/>
      <c r="K812" s="343"/>
      <c r="L812" s="413"/>
      <c r="M812" s="414"/>
      <c r="N812" s="414"/>
      <c r="O812" s="414"/>
      <c r="P812" s="414"/>
      <c r="Q812" s="414"/>
      <c r="R812" s="414"/>
      <c r="S812" s="414"/>
      <c r="T812" s="414"/>
      <c r="U812" s="414"/>
      <c r="V812" s="414"/>
      <c r="W812" s="414"/>
      <c r="X812" s="415"/>
      <c r="Y812" s="410"/>
      <c r="Z812" s="411"/>
      <c r="AA812" s="411"/>
      <c r="AB812" s="417"/>
      <c r="AC812" s="341"/>
      <c r="AD812" s="342"/>
      <c r="AE812" s="342"/>
      <c r="AF812" s="342"/>
      <c r="AG812" s="343"/>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81"/>
      <c r="B813" s="798"/>
      <c r="C813" s="798"/>
      <c r="D813" s="798"/>
      <c r="E813" s="798"/>
      <c r="F813" s="799"/>
      <c r="G813" s="341"/>
      <c r="H813" s="342"/>
      <c r="I813" s="342"/>
      <c r="J813" s="342"/>
      <c r="K813" s="343"/>
      <c r="L813" s="413"/>
      <c r="M813" s="414"/>
      <c r="N813" s="414"/>
      <c r="O813" s="414"/>
      <c r="P813" s="414"/>
      <c r="Q813" s="414"/>
      <c r="R813" s="414"/>
      <c r="S813" s="414"/>
      <c r="T813" s="414"/>
      <c r="U813" s="414"/>
      <c r="V813" s="414"/>
      <c r="W813" s="414"/>
      <c r="X813" s="415"/>
      <c r="Y813" s="410"/>
      <c r="Z813" s="411"/>
      <c r="AA813" s="411"/>
      <c r="AB813" s="417"/>
      <c r="AC813" s="341"/>
      <c r="AD813" s="342"/>
      <c r="AE813" s="342"/>
      <c r="AF813" s="342"/>
      <c r="AG813" s="343"/>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81"/>
      <c r="B814" s="798"/>
      <c r="C814" s="798"/>
      <c r="D814" s="798"/>
      <c r="E814" s="798"/>
      <c r="F814" s="799"/>
      <c r="G814" s="341"/>
      <c r="H814" s="342"/>
      <c r="I814" s="342"/>
      <c r="J814" s="342"/>
      <c r="K814" s="343"/>
      <c r="L814" s="413"/>
      <c r="M814" s="414"/>
      <c r="N814" s="414"/>
      <c r="O814" s="414"/>
      <c r="P814" s="414"/>
      <c r="Q814" s="414"/>
      <c r="R814" s="414"/>
      <c r="S814" s="414"/>
      <c r="T814" s="414"/>
      <c r="U814" s="414"/>
      <c r="V814" s="414"/>
      <c r="W814" s="414"/>
      <c r="X814" s="415"/>
      <c r="Y814" s="410"/>
      <c r="Z814" s="411"/>
      <c r="AA814" s="411"/>
      <c r="AB814" s="417"/>
      <c r="AC814" s="341"/>
      <c r="AD814" s="342"/>
      <c r="AE814" s="342"/>
      <c r="AF814" s="342"/>
      <c r="AG814" s="343"/>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81"/>
      <c r="B815" s="798"/>
      <c r="C815" s="798"/>
      <c r="D815" s="798"/>
      <c r="E815" s="798"/>
      <c r="F815" s="799"/>
      <c r="G815" s="341"/>
      <c r="H815" s="342"/>
      <c r="I815" s="342"/>
      <c r="J815" s="342"/>
      <c r="K815" s="343"/>
      <c r="L815" s="413"/>
      <c r="M815" s="414"/>
      <c r="N815" s="414"/>
      <c r="O815" s="414"/>
      <c r="P815" s="414"/>
      <c r="Q815" s="414"/>
      <c r="R815" s="414"/>
      <c r="S815" s="414"/>
      <c r="T815" s="414"/>
      <c r="U815" s="414"/>
      <c r="V815" s="414"/>
      <c r="W815" s="414"/>
      <c r="X815" s="415"/>
      <c r="Y815" s="410"/>
      <c r="Z815" s="411"/>
      <c r="AA815" s="411"/>
      <c r="AB815" s="417"/>
      <c r="AC815" s="341"/>
      <c r="AD815" s="342"/>
      <c r="AE815" s="342"/>
      <c r="AF815" s="342"/>
      <c r="AG815" s="343"/>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81"/>
      <c r="B816" s="798"/>
      <c r="C816" s="798"/>
      <c r="D816" s="798"/>
      <c r="E816" s="798"/>
      <c r="F816" s="799"/>
      <c r="G816" s="341"/>
      <c r="H816" s="342"/>
      <c r="I816" s="342"/>
      <c r="J816" s="342"/>
      <c r="K816" s="343"/>
      <c r="L816" s="413"/>
      <c r="M816" s="414"/>
      <c r="N816" s="414"/>
      <c r="O816" s="414"/>
      <c r="P816" s="414"/>
      <c r="Q816" s="414"/>
      <c r="R816" s="414"/>
      <c r="S816" s="414"/>
      <c r="T816" s="414"/>
      <c r="U816" s="414"/>
      <c r="V816" s="414"/>
      <c r="W816" s="414"/>
      <c r="X816" s="415"/>
      <c r="Y816" s="410"/>
      <c r="Z816" s="411"/>
      <c r="AA816" s="411"/>
      <c r="AB816" s="417"/>
      <c r="AC816" s="341"/>
      <c r="AD816" s="342"/>
      <c r="AE816" s="342"/>
      <c r="AF816" s="342"/>
      <c r="AG816" s="343"/>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81"/>
      <c r="B817" s="798"/>
      <c r="C817" s="798"/>
      <c r="D817" s="798"/>
      <c r="E817" s="798"/>
      <c r="F817" s="799"/>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81"/>
      <c r="B818" s="798"/>
      <c r="C818" s="798"/>
      <c r="D818" s="798"/>
      <c r="E818" s="798"/>
      <c r="F818" s="799"/>
      <c r="G818" s="453" t="s">
        <v>340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298</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81"/>
      <c r="B819" s="798"/>
      <c r="C819" s="798"/>
      <c r="D819" s="798"/>
      <c r="E819" s="798"/>
      <c r="F819" s="799"/>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81"/>
      <c r="B820" s="798"/>
      <c r="C820" s="798"/>
      <c r="D820" s="798"/>
      <c r="E820" s="798"/>
      <c r="F820" s="799"/>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8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81"/>
      <c r="B821" s="798"/>
      <c r="C821" s="798"/>
      <c r="D821" s="798"/>
      <c r="E821" s="798"/>
      <c r="F821" s="799"/>
      <c r="G821" s="341"/>
      <c r="H821" s="342"/>
      <c r="I821" s="342"/>
      <c r="J821" s="342"/>
      <c r="K821" s="343"/>
      <c r="L821" s="413"/>
      <c r="M821" s="414"/>
      <c r="N821" s="414"/>
      <c r="O821" s="414"/>
      <c r="P821" s="414"/>
      <c r="Q821" s="414"/>
      <c r="R821" s="414"/>
      <c r="S821" s="414"/>
      <c r="T821" s="414"/>
      <c r="U821" s="414"/>
      <c r="V821" s="414"/>
      <c r="W821" s="414"/>
      <c r="X821" s="415"/>
      <c r="Y821" s="410"/>
      <c r="Z821" s="411"/>
      <c r="AA821" s="411"/>
      <c r="AB821" s="417"/>
      <c r="AC821" s="341"/>
      <c r="AD821" s="342"/>
      <c r="AE821" s="342"/>
      <c r="AF821" s="342"/>
      <c r="AG821" s="343"/>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81"/>
      <c r="B822" s="798"/>
      <c r="C822" s="798"/>
      <c r="D822" s="798"/>
      <c r="E822" s="798"/>
      <c r="F822" s="799"/>
      <c r="G822" s="341"/>
      <c r="H822" s="342"/>
      <c r="I822" s="342"/>
      <c r="J822" s="342"/>
      <c r="K822" s="343"/>
      <c r="L822" s="413"/>
      <c r="M822" s="414"/>
      <c r="N822" s="414"/>
      <c r="O822" s="414"/>
      <c r="P822" s="414"/>
      <c r="Q822" s="414"/>
      <c r="R822" s="414"/>
      <c r="S822" s="414"/>
      <c r="T822" s="414"/>
      <c r="U822" s="414"/>
      <c r="V822" s="414"/>
      <c r="W822" s="414"/>
      <c r="X822" s="415"/>
      <c r="Y822" s="410"/>
      <c r="Z822" s="411"/>
      <c r="AA822" s="411"/>
      <c r="AB822" s="417"/>
      <c r="AC822" s="341"/>
      <c r="AD822" s="342"/>
      <c r="AE822" s="342"/>
      <c r="AF822" s="342"/>
      <c r="AG822" s="343"/>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81"/>
      <c r="B823" s="798"/>
      <c r="C823" s="798"/>
      <c r="D823" s="798"/>
      <c r="E823" s="798"/>
      <c r="F823" s="799"/>
      <c r="G823" s="341"/>
      <c r="H823" s="342"/>
      <c r="I823" s="342"/>
      <c r="J823" s="342"/>
      <c r="K823" s="343"/>
      <c r="L823" s="413"/>
      <c r="M823" s="414"/>
      <c r="N823" s="414"/>
      <c r="O823" s="414"/>
      <c r="P823" s="414"/>
      <c r="Q823" s="414"/>
      <c r="R823" s="414"/>
      <c r="S823" s="414"/>
      <c r="T823" s="414"/>
      <c r="U823" s="414"/>
      <c r="V823" s="414"/>
      <c r="W823" s="414"/>
      <c r="X823" s="415"/>
      <c r="Y823" s="410"/>
      <c r="Z823" s="411"/>
      <c r="AA823" s="411"/>
      <c r="AB823" s="417"/>
      <c r="AC823" s="341"/>
      <c r="AD823" s="342"/>
      <c r="AE823" s="342"/>
      <c r="AF823" s="342"/>
      <c r="AG823" s="343"/>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81"/>
      <c r="B824" s="798"/>
      <c r="C824" s="798"/>
      <c r="D824" s="798"/>
      <c r="E824" s="798"/>
      <c r="F824" s="799"/>
      <c r="G824" s="341"/>
      <c r="H824" s="342"/>
      <c r="I824" s="342"/>
      <c r="J824" s="342"/>
      <c r="K824" s="343"/>
      <c r="L824" s="413"/>
      <c r="M824" s="414"/>
      <c r="N824" s="414"/>
      <c r="O824" s="414"/>
      <c r="P824" s="414"/>
      <c r="Q824" s="414"/>
      <c r="R824" s="414"/>
      <c r="S824" s="414"/>
      <c r="T824" s="414"/>
      <c r="U824" s="414"/>
      <c r="V824" s="414"/>
      <c r="W824" s="414"/>
      <c r="X824" s="415"/>
      <c r="Y824" s="410"/>
      <c r="Z824" s="411"/>
      <c r="AA824" s="411"/>
      <c r="AB824" s="417"/>
      <c r="AC824" s="341"/>
      <c r="AD824" s="342"/>
      <c r="AE824" s="342"/>
      <c r="AF824" s="342"/>
      <c r="AG824" s="343"/>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81"/>
      <c r="B825" s="798"/>
      <c r="C825" s="798"/>
      <c r="D825" s="798"/>
      <c r="E825" s="798"/>
      <c r="F825" s="799"/>
      <c r="G825" s="341"/>
      <c r="H825" s="342"/>
      <c r="I825" s="342"/>
      <c r="J825" s="342"/>
      <c r="K825" s="343"/>
      <c r="L825" s="413"/>
      <c r="M825" s="414"/>
      <c r="N825" s="414"/>
      <c r="O825" s="414"/>
      <c r="P825" s="414"/>
      <c r="Q825" s="414"/>
      <c r="R825" s="414"/>
      <c r="S825" s="414"/>
      <c r="T825" s="414"/>
      <c r="U825" s="414"/>
      <c r="V825" s="414"/>
      <c r="W825" s="414"/>
      <c r="X825" s="415"/>
      <c r="Y825" s="410"/>
      <c r="Z825" s="411"/>
      <c r="AA825" s="411"/>
      <c r="AB825" s="417"/>
      <c r="AC825" s="341"/>
      <c r="AD825" s="342"/>
      <c r="AE825" s="342"/>
      <c r="AF825" s="342"/>
      <c r="AG825" s="343"/>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81"/>
      <c r="B826" s="798"/>
      <c r="C826" s="798"/>
      <c r="D826" s="798"/>
      <c r="E826" s="798"/>
      <c r="F826" s="799"/>
      <c r="G826" s="341"/>
      <c r="H826" s="342"/>
      <c r="I826" s="342"/>
      <c r="J826" s="342"/>
      <c r="K826" s="343"/>
      <c r="L826" s="413"/>
      <c r="M826" s="414"/>
      <c r="N826" s="414"/>
      <c r="O826" s="414"/>
      <c r="P826" s="414"/>
      <c r="Q826" s="414"/>
      <c r="R826" s="414"/>
      <c r="S826" s="414"/>
      <c r="T826" s="414"/>
      <c r="U826" s="414"/>
      <c r="V826" s="414"/>
      <c r="W826" s="414"/>
      <c r="X826" s="415"/>
      <c r="Y826" s="410"/>
      <c r="Z826" s="411"/>
      <c r="AA826" s="411"/>
      <c r="AB826" s="417"/>
      <c r="AC826" s="341"/>
      <c r="AD826" s="342"/>
      <c r="AE826" s="342"/>
      <c r="AF826" s="342"/>
      <c r="AG826" s="343"/>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81"/>
      <c r="B827" s="798"/>
      <c r="C827" s="798"/>
      <c r="D827" s="798"/>
      <c r="E827" s="798"/>
      <c r="F827" s="799"/>
      <c r="G827" s="341"/>
      <c r="H827" s="342"/>
      <c r="I827" s="342"/>
      <c r="J827" s="342"/>
      <c r="K827" s="343"/>
      <c r="L827" s="413"/>
      <c r="M827" s="414"/>
      <c r="N827" s="414"/>
      <c r="O827" s="414"/>
      <c r="P827" s="414"/>
      <c r="Q827" s="414"/>
      <c r="R827" s="414"/>
      <c r="S827" s="414"/>
      <c r="T827" s="414"/>
      <c r="U827" s="414"/>
      <c r="V827" s="414"/>
      <c r="W827" s="414"/>
      <c r="X827" s="415"/>
      <c r="Y827" s="410"/>
      <c r="Z827" s="411"/>
      <c r="AA827" s="411"/>
      <c r="AB827" s="417"/>
      <c r="AC827" s="341"/>
      <c r="AD827" s="342"/>
      <c r="AE827" s="342"/>
      <c r="AF827" s="342"/>
      <c r="AG827" s="343"/>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81"/>
      <c r="B828" s="798"/>
      <c r="C828" s="798"/>
      <c r="D828" s="798"/>
      <c r="E828" s="798"/>
      <c r="F828" s="799"/>
      <c r="G828" s="341"/>
      <c r="H828" s="342"/>
      <c r="I828" s="342"/>
      <c r="J828" s="342"/>
      <c r="K828" s="343"/>
      <c r="L828" s="413"/>
      <c r="M828" s="414"/>
      <c r="N828" s="414"/>
      <c r="O828" s="414"/>
      <c r="P828" s="414"/>
      <c r="Q828" s="414"/>
      <c r="R828" s="414"/>
      <c r="S828" s="414"/>
      <c r="T828" s="414"/>
      <c r="U828" s="414"/>
      <c r="V828" s="414"/>
      <c r="W828" s="414"/>
      <c r="X828" s="415"/>
      <c r="Y828" s="410"/>
      <c r="Z828" s="411"/>
      <c r="AA828" s="411"/>
      <c r="AB828" s="417"/>
      <c r="AC828" s="341"/>
      <c r="AD828" s="342"/>
      <c r="AE828" s="342"/>
      <c r="AF828" s="342"/>
      <c r="AG828" s="343"/>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81"/>
      <c r="B829" s="798"/>
      <c r="C829" s="798"/>
      <c r="D829" s="798"/>
      <c r="E829" s="798"/>
      <c r="F829" s="799"/>
      <c r="G829" s="341"/>
      <c r="H829" s="342"/>
      <c r="I829" s="342"/>
      <c r="J829" s="342"/>
      <c r="K829" s="343"/>
      <c r="L829" s="413"/>
      <c r="M829" s="414"/>
      <c r="N829" s="414"/>
      <c r="O829" s="414"/>
      <c r="P829" s="414"/>
      <c r="Q829" s="414"/>
      <c r="R829" s="414"/>
      <c r="S829" s="414"/>
      <c r="T829" s="414"/>
      <c r="U829" s="414"/>
      <c r="V829" s="414"/>
      <c r="W829" s="414"/>
      <c r="X829" s="415"/>
      <c r="Y829" s="410"/>
      <c r="Z829" s="411"/>
      <c r="AA829" s="411"/>
      <c r="AB829" s="417"/>
      <c r="AC829" s="341"/>
      <c r="AD829" s="342"/>
      <c r="AE829" s="342"/>
      <c r="AF829" s="342"/>
      <c r="AG829" s="343"/>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81"/>
      <c r="B830" s="798"/>
      <c r="C830" s="798"/>
      <c r="D830" s="798"/>
      <c r="E830" s="798"/>
      <c r="F830" s="799"/>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7" t="s">
        <v>266</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1035" t="s">
        <v>389</v>
      </c>
      <c r="AM831" s="1036"/>
      <c r="AN831" s="1036"/>
      <c r="AO831" s="66"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3" t="s">
        <v>343</v>
      </c>
      <c r="K836" s="87"/>
      <c r="L836" s="87"/>
      <c r="M836" s="87"/>
      <c r="N836" s="87"/>
      <c r="O836" s="87"/>
      <c r="P836" s="340" t="s">
        <v>318</v>
      </c>
      <c r="Q836" s="340"/>
      <c r="R836" s="340"/>
      <c r="S836" s="340"/>
      <c r="T836" s="340"/>
      <c r="U836" s="340"/>
      <c r="V836" s="340"/>
      <c r="W836" s="340"/>
      <c r="X836" s="340"/>
      <c r="Y836" s="337" t="s">
        <v>341</v>
      </c>
      <c r="Z836" s="338"/>
      <c r="AA836" s="338"/>
      <c r="AB836" s="338"/>
      <c r="AC836" s="263" t="s">
        <v>383</v>
      </c>
      <c r="AD836" s="263"/>
      <c r="AE836" s="263"/>
      <c r="AF836" s="263"/>
      <c r="AG836" s="263"/>
      <c r="AH836" s="337" t="s">
        <v>411</v>
      </c>
      <c r="AI836" s="339"/>
      <c r="AJ836" s="339"/>
      <c r="AK836" s="339"/>
      <c r="AL836" s="339" t="s">
        <v>21</v>
      </c>
      <c r="AM836" s="339"/>
      <c r="AN836" s="339"/>
      <c r="AO836" s="437"/>
      <c r="AP836" s="438" t="s">
        <v>344</v>
      </c>
      <c r="AQ836" s="438"/>
      <c r="AR836" s="438"/>
      <c r="AS836" s="438"/>
      <c r="AT836" s="438"/>
      <c r="AU836" s="438"/>
      <c r="AV836" s="438"/>
      <c r="AW836" s="438"/>
      <c r="AX836" s="438"/>
    </row>
    <row r="837" spans="1:50" ht="45" customHeight="1" x14ac:dyDescent="0.15">
      <c r="A837" s="416">
        <v>1</v>
      </c>
      <c r="B837" s="416">
        <v>1</v>
      </c>
      <c r="C837" s="435" t="s">
        <v>513</v>
      </c>
      <c r="D837" s="430"/>
      <c r="E837" s="430"/>
      <c r="F837" s="430"/>
      <c r="G837" s="430"/>
      <c r="H837" s="430"/>
      <c r="I837" s="430"/>
      <c r="J837" s="431">
        <v>5360005001432</v>
      </c>
      <c r="K837" s="432"/>
      <c r="L837" s="432"/>
      <c r="M837" s="432"/>
      <c r="N837" s="432"/>
      <c r="O837" s="432"/>
      <c r="P837" s="436" t="s">
        <v>511</v>
      </c>
      <c r="Q837" s="306"/>
      <c r="R837" s="306"/>
      <c r="S837" s="306"/>
      <c r="T837" s="306"/>
      <c r="U837" s="306"/>
      <c r="V837" s="306"/>
      <c r="W837" s="306"/>
      <c r="X837" s="306"/>
      <c r="Y837" s="307">
        <v>34</v>
      </c>
      <c r="Z837" s="308"/>
      <c r="AA837" s="308"/>
      <c r="AB837" s="309"/>
      <c r="AC837" s="317" t="s">
        <v>419</v>
      </c>
      <c r="AD837" s="318"/>
      <c r="AE837" s="318"/>
      <c r="AF837" s="318"/>
      <c r="AG837" s="318"/>
      <c r="AH837" s="433">
        <v>20</v>
      </c>
      <c r="AI837" s="434"/>
      <c r="AJ837" s="434"/>
      <c r="AK837" s="434"/>
      <c r="AL837" s="314" t="s">
        <v>485</v>
      </c>
      <c r="AM837" s="315"/>
      <c r="AN837" s="315"/>
      <c r="AO837" s="316"/>
      <c r="AP837" s="310" t="s">
        <v>512</v>
      </c>
      <c r="AQ837" s="310"/>
      <c r="AR837" s="310"/>
      <c r="AS837" s="310"/>
      <c r="AT837" s="310"/>
      <c r="AU837" s="310"/>
      <c r="AV837" s="310"/>
      <c r="AW837" s="310"/>
      <c r="AX837" s="310"/>
    </row>
    <row r="838" spans="1:50" ht="45" customHeight="1" x14ac:dyDescent="0.15">
      <c r="A838" s="416">
        <v>2</v>
      </c>
      <c r="B838" s="416">
        <v>1</v>
      </c>
      <c r="C838" s="435" t="s">
        <v>514</v>
      </c>
      <c r="D838" s="430"/>
      <c r="E838" s="430"/>
      <c r="F838" s="430"/>
      <c r="G838" s="430"/>
      <c r="H838" s="430"/>
      <c r="I838" s="430"/>
      <c r="J838" s="431">
        <v>5360005000079</v>
      </c>
      <c r="K838" s="432"/>
      <c r="L838" s="432"/>
      <c r="M838" s="432"/>
      <c r="N838" s="432"/>
      <c r="O838" s="432"/>
      <c r="P838" s="303" t="s">
        <v>511</v>
      </c>
      <c r="Q838" s="304"/>
      <c r="R838" s="304"/>
      <c r="S838" s="304"/>
      <c r="T838" s="304"/>
      <c r="U838" s="304"/>
      <c r="V838" s="304"/>
      <c r="W838" s="304"/>
      <c r="X838" s="305"/>
      <c r="Y838" s="307">
        <v>32</v>
      </c>
      <c r="Z838" s="308"/>
      <c r="AA838" s="308"/>
      <c r="AB838" s="309"/>
      <c r="AC838" s="317" t="s">
        <v>419</v>
      </c>
      <c r="AD838" s="318"/>
      <c r="AE838" s="318"/>
      <c r="AF838" s="318"/>
      <c r="AG838" s="318"/>
      <c r="AH838" s="433">
        <v>20</v>
      </c>
      <c r="AI838" s="434"/>
      <c r="AJ838" s="434"/>
      <c r="AK838" s="434"/>
      <c r="AL838" s="314" t="s">
        <v>485</v>
      </c>
      <c r="AM838" s="315"/>
      <c r="AN838" s="315"/>
      <c r="AO838" s="316"/>
      <c r="AP838" s="310" t="s">
        <v>512</v>
      </c>
      <c r="AQ838" s="310"/>
      <c r="AR838" s="310"/>
      <c r="AS838" s="310"/>
      <c r="AT838" s="310"/>
      <c r="AU838" s="310"/>
      <c r="AV838" s="310"/>
      <c r="AW838" s="310"/>
      <c r="AX838" s="310"/>
    </row>
    <row r="839" spans="1:50" ht="45" customHeight="1" x14ac:dyDescent="0.15">
      <c r="A839" s="416">
        <v>3</v>
      </c>
      <c r="B839" s="416">
        <v>1</v>
      </c>
      <c r="C839" s="435" t="s">
        <v>515</v>
      </c>
      <c r="D839" s="430"/>
      <c r="E839" s="430"/>
      <c r="F839" s="430"/>
      <c r="G839" s="430"/>
      <c r="H839" s="430"/>
      <c r="I839" s="430"/>
      <c r="J839" s="431">
        <v>4360005000170</v>
      </c>
      <c r="K839" s="432"/>
      <c r="L839" s="432"/>
      <c r="M839" s="432"/>
      <c r="N839" s="432"/>
      <c r="O839" s="432"/>
      <c r="P839" s="441" t="s">
        <v>511</v>
      </c>
      <c r="Q839" s="442"/>
      <c r="R839" s="442"/>
      <c r="S839" s="442"/>
      <c r="T839" s="442"/>
      <c r="U839" s="442"/>
      <c r="V839" s="442"/>
      <c r="W839" s="442"/>
      <c r="X839" s="443"/>
      <c r="Y839" s="307">
        <v>31</v>
      </c>
      <c r="Z839" s="308"/>
      <c r="AA839" s="308"/>
      <c r="AB839" s="309"/>
      <c r="AC839" s="317" t="s">
        <v>419</v>
      </c>
      <c r="AD839" s="318"/>
      <c r="AE839" s="318"/>
      <c r="AF839" s="318"/>
      <c r="AG839" s="318"/>
      <c r="AH839" s="312">
        <v>20</v>
      </c>
      <c r="AI839" s="313"/>
      <c r="AJ839" s="313"/>
      <c r="AK839" s="313"/>
      <c r="AL839" s="314" t="s">
        <v>485</v>
      </c>
      <c r="AM839" s="315"/>
      <c r="AN839" s="315"/>
      <c r="AO839" s="316"/>
      <c r="AP839" s="310" t="s">
        <v>512</v>
      </c>
      <c r="AQ839" s="310"/>
      <c r="AR839" s="310"/>
      <c r="AS839" s="310"/>
      <c r="AT839" s="310"/>
      <c r="AU839" s="310"/>
      <c r="AV839" s="310"/>
      <c r="AW839" s="310"/>
      <c r="AX839" s="310"/>
    </row>
    <row r="840" spans="1:50" ht="45" customHeight="1" x14ac:dyDescent="0.15">
      <c r="A840" s="416">
        <v>4</v>
      </c>
      <c r="B840" s="416">
        <v>1</v>
      </c>
      <c r="C840" s="435" t="s">
        <v>516</v>
      </c>
      <c r="D840" s="430"/>
      <c r="E840" s="430"/>
      <c r="F840" s="430"/>
      <c r="G840" s="430"/>
      <c r="H840" s="430"/>
      <c r="I840" s="430"/>
      <c r="J840" s="431">
        <v>9360005000109</v>
      </c>
      <c r="K840" s="432"/>
      <c r="L840" s="432"/>
      <c r="M840" s="432"/>
      <c r="N840" s="432"/>
      <c r="O840" s="432"/>
      <c r="P840" s="441" t="s">
        <v>511</v>
      </c>
      <c r="Q840" s="442"/>
      <c r="R840" s="442"/>
      <c r="S840" s="442"/>
      <c r="T840" s="442"/>
      <c r="U840" s="442"/>
      <c r="V840" s="442"/>
      <c r="W840" s="442"/>
      <c r="X840" s="443"/>
      <c r="Y840" s="307">
        <v>29</v>
      </c>
      <c r="Z840" s="308"/>
      <c r="AA840" s="308"/>
      <c r="AB840" s="309"/>
      <c r="AC840" s="317" t="s">
        <v>419</v>
      </c>
      <c r="AD840" s="318"/>
      <c r="AE840" s="318"/>
      <c r="AF840" s="318"/>
      <c r="AG840" s="318"/>
      <c r="AH840" s="312">
        <v>20</v>
      </c>
      <c r="AI840" s="313"/>
      <c r="AJ840" s="313"/>
      <c r="AK840" s="313"/>
      <c r="AL840" s="314" t="s">
        <v>485</v>
      </c>
      <c r="AM840" s="315"/>
      <c r="AN840" s="315"/>
      <c r="AO840" s="316"/>
      <c r="AP840" s="310" t="s">
        <v>512</v>
      </c>
      <c r="AQ840" s="310"/>
      <c r="AR840" s="310"/>
      <c r="AS840" s="310"/>
      <c r="AT840" s="310"/>
      <c r="AU840" s="310"/>
      <c r="AV840" s="310"/>
      <c r="AW840" s="310"/>
      <c r="AX840" s="310"/>
    </row>
    <row r="841" spans="1:50" ht="45" customHeight="1" x14ac:dyDescent="0.15">
      <c r="A841" s="416">
        <v>5</v>
      </c>
      <c r="B841" s="416">
        <v>1</v>
      </c>
      <c r="C841" s="435" t="s">
        <v>517</v>
      </c>
      <c r="D841" s="430"/>
      <c r="E841" s="430"/>
      <c r="F841" s="430"/>
      <c r="G841" s="430"/>
      <c r="H841" s="430"/>
      <c r="I841" s="430"/>
      <c r="J841" s="431">
        <v>2360005002961</v>
      </c>
      <c r="K841" s="432"/>
      <c r="L841" s="432"/>
      <c r="M841" s="432"/>
      <c r="N841" s="432"/>
      <c r="O841" s="432"/>
      <c r="P841" s="303" t="s">
        <v>511</v>
      </c>
      <c r="Q841" s="304"/>
      <c r="R841" s="304"/>
      <c r="S841" s="304"/>
      <c r="T841" s="304"/>
      <c r="U841" s="304"/>
      <c r="V841" s="304"/>
      <c r="W841" s="304"/>
      <c r="X841" s="305"/>
      <c r="Y841" s="307">
        <v>29</v>
      </c>
      <c r="Z841" s="308"/>
      <c r="AA841" s="308"/>
      <c r="AB841" s="309"/>
      <c r="AC841" s="317" t="s">
        <v>419</v>
      </c>
      <c r="AD841" s="318"/>
      <c r="AE841" s="318"/>
      <c r="AF841" s="318"/>
      <c r="AG841" s="318"/>
      <c r="AH841" s="312">
        <v>20</v>
      </c>
      <c r="AI841" s="313"/>
      <c r="AJ841" s="313"/>
      <c r="AK841" s="313"/>
      <c r="AL841" s="314" t="s">
        <v>485</v>
      </c>
      <c r="AM841" s="315"/>
      <c r="AN841" s="315"/>
      <c r="AO841" s="316"/>
      <c r="AP841" s="310" t="s">
        <v>512</v>
      </c>
      <c r="AQ841" s="310"/>
      <c r="AR841" s="310"/>
      <c r="AS841" s="310"/>
      <c r="AT841" s="310"/>
      <c r="AU841" s="310"/>
      <c r="AV841" s="310"/>
      <c r="AW841" s="310"/>
      <c r="AX841" s="310"/>
    </row>
    <row r="842" spans="1:50" ht="45" customHeight="1" x14ac:dyDescent="0.15">
      <c r="A842" s="416">
        <v>6</v>
      </c>
      <c r="B842" s="416">
        <v>1</v>
      </c>
      <c r="C842" s="435" t="s">
        <v>518</v>
      </c>
      <c r="D842" s="430"/>
      <c r="E842" s="430"/>
      <c r="F842" s="430"/>
      <c r="G842" s="430"/>
      <c r="H842" s="430"/>
      <c r="I842" s="430"/>
      <c r="J842" s="431">
        <v>8360005004424</v>
      </c>
      <c r="K842" s="432"/>
      <c r="L842" s="432"/>
      <c r="M842" s="432"/>
      <c r="N842" s="432"/>
      <c r="O842" s="432"/>
      <c r="P842" s="303" t="s">
        <v>511</v>
      </c>
      <c r="Q842" s="304"/>
      <c r="R842" s="304"/>
      <c r="S842" s="304"/>
      <c r="T842" s="304"/>
      <c r="U842" s="304"/>
      <c r="V842" s="304"/>
      <c r="W842" s="304"/>
      <c r="X842" s="305"/>
      <c r="Y842" s="307">
        <v>25</v>
      </c>
      <c r="Z842" s="308"/>
      <c r="AA842" s="308"/>
      <c r="AB842" s="309"/>
      <c r="AC842" s="317" t="s">
        <v>419</v>
      </c>
      <c r="AD842" s="318"/>
      <c r="AE842" s="318"/>
      <c r="AF842" s="318"/>
      <c r="AG842" s="318"/>
      <c r="AH842" s="312">
        <v>20</v>
      </c>
      <c r="AI842" s="313"/>
      <c r="AJ842" s="313"/>
      <c r="AK842" s="313"/>
      <c r="AL842" s="314" t="s">
        <v>485</v>
      </c>
      <c r="AM842" s="315"/>
      <c r="AN842" s="315"/>
      <c r="AO842" s="316"/>
      <c r="AP842" s="310" t="s">
        <v>512</v>
      </c>
      <c r="AQ842" s="310"/>
      <c r="AR842" s="310"/>
      <c r="AS842" s="310"/>
      <c r="AT842" s="310"/>
      <c r="AU842" s="310"/>
      <c r="AV842" s="310"/>
      <c r="AW842" s="310"/>
      <c r="AX842" s="310"/>
    </row>
    <row r="843" spans="1:50" ht="45" customHeight="1" x14ac:dyDescent="0.15">
      <c r="A843" s="416">
        <v>7</v>
      </c>
      <c r="B843" s="416">
        <v>1</v>
      </c>
      <c r="C843" s="435" t="s">
        <v>519</v>
      </c>
      <c r="D843" s="430"/>
      <c r="E843" s="430"/>
      <c r="F843" s="430"/>
      <c r="G843" s="430"/>
      <c r="H843" s="430"/>
      <c r="I843" s="430"/>
      <c r="J843" s="431">
        <v>3360001008524</v>
      </c>
      <c r="K843" s="432"/>
      <c r="L843" s="432"/>
      <c r="M843" s="432"/>
      <c r="N843" s="432"/>
      <c r="O843" s="432"/>
      <c r="P843" s="303" t="s">
        <v>511</v>
      </c>
      <c r="Q843" s="304"/>
      <c r="R843" s="304"/>
      <c r="S843" s="304"/>
      <c r="T843" s="304"/>
      <c r="U843" s="304"/>
      <c r="V843" s="304"/>
      <c r="W843" s="304"/>
      <c r="X843" s="305"/>
      <c r="Y843" s="307">
        <v>23</v>
      </c>
      <c r="Z843" s="308"/>
      <c r="AA843" s="308"/>
      <c r="AB843" s="309"/>
      <c r="AC843" s="317" t="s">
        <v>419</v>
      </c>
      <c r="AD843" s="318"/>
      <c r="AE843" s="318"/>
      <c r="AF843" s="318"/>
      <c r="AG843" s="318"/>
      <c r="AH843" s="312">
        <v>20</v>
      </c>
      <c r="AI843" s="313"/>
      <c r="AJ843" s="313"/>
      <c r="AK843" s="313"/>
      <c r="AL843" s="314" t="s">
        <v>485</v>
      </c>
      <c r="AM843" s="315"/>
      <c r="AN843" s="315"/>
      <c r="AO843" s="316"/>
      <c r="AP843" s="310" t="s">
        <v>512</v>
      </c>
      <c r="AQ843" s="310"/>
      <c r="AR843" s="310"/>
      <c r="AS843" s="310"/>
      <c r="AT843" s="310"/>
      <c r="AU843" s="310"/>
      <c r="AV843" s="310"/>
      <c r="AW843" s="310"/>
      <c r="AX843" s="310"/>
    </row>
    <row r="844" spans="1:50" ht="45" customHeight="1" x14ac:dyDescent="0.15">
      <c r="A844" s="416">
        <v>8</v>
      </c>
      <c r="B844" s="416">
        <v>1</v>
      </c>
      <c r="C844" s="435" t="s">
        <v>520</v>
      </c>
      <c r="D844" s="430"/>
      <c r="E844" s="430"/>
      <c r="F844" s="430"/>
      <c r="G844" s="430"/>
      <c r="H844" s="430"/>
      <c r="I844" s="430"/>
      <c r="J844" s="431">
        <v>6010705002219</v>
      </c>
      <c r="K844" s="432"/>
      <c r="L844" s="432"/>
      <c r="M844" s="432"/>
      <c r="N844" s="432"/>
      <c r="O844" s="432"/>
      <c r="P844" s="303" t="s">
        <v>511</v>
      </c>
      <c r="Q844" s="304"/>
      <c r="R844" s="304"/>
      <c r="S844" s="304"/>
      <c r="T844" s="304"/>
      <c r="U844" s="304"/>
      <c r="V844" s="304"/>
      <c r="W844" s="304"/>
      <c r="X844" s="305"/>
      <c r="Y844" s="307">
        <v>21</v>
      </c>
      <c r="Z844" s="308"/>
      <c r="AA844" s="308"/>
      <c r="AB844" s="309"/>
      <c r="AC844" s="317" t="s">
        <v>419</v>
      </c>
      <c r="AD844" s="318"/>
      <c r="AE844" s="318"/>
      <c r="AF844" s="318"/>
      <c r="AG844" s="318"/>
      <c r="AH844" s="312">
        <v>20</v>
      </c>
      <c r="AI844" s="313"/>
      <c r="AJ844" s="313"/>
      <c r="AK844" s="313"/>
      <c r="AL844" s="314" t="s">
        <v>485</v>
      </c>
      <c r="AM844" s="315"/>
      <c r="AN844" s="315"/>
      <c r="AO844" s="316"/>
      <c r="AP844" s="310" t="s">
        <v>512</v>
      </c>
      <c r="AQ844" s="310"/>
      <c r="AR844" s="310"/>
      <c r="AS844" s="310"/>
      <c r="AT844" s="310"/>
      <c r="AU844" s="310"/>
      <c r="AV844" s="310"/>
      <c r="AW844" s="310"/>
      <c r="AX844" s="310"/>
    </row>
    <row r="845" spans="1:50" ht="45" customHeight="1" x14ac:dyDescent="0.15">
      <c r="A845" s="416">
        <v>9</v>
      </c>
      <c r="B845" s="416">
        <v>1</v>
      </c>
      <c r="C845" s="435" t="s">
        <v>521</v>
      </c>
      <c r="D845" s="430"/>
      <c r="E845" s="430"/>
      <c r="F845" s="430"/>
      <c r="G845" s="430"/>
      <c r="H845" s="430"/>
      <c r="I845" s="430"/>
      <c r="J845" s="431">
        <v>8360005004977</v>
      </c>
      <c r="K845" s="432"/>
      <c r="L845" s="432"/>
      <c r="M845" s="432"/>
      <c r="N845" s="432"/>
      <c r="O845" s="432"/>
      <c r="P845" s="303" t="s">
        <v>511</v>
      </c>
      <c r="Q845" s="304"/>
      <c r="R845" s="304"/>
      <c r="S845" s="304"/>
      <c r="T845" s="304"/>
      <c r="U845" s="304"/>
      <c r="V845" s="304"/>
      <c r="W845" s="304"/>
      <c r="X845" s="305"/>
      <c r="Y845" s="307">
        <v>20</v>
      </c>
      <c r="Z845" s="308"/>
      <c r="AA845" s="308"/>
      <c r="AB845" s="309"/>
      <c r="AC845" s="317" t="s">
        <v>419</v>
      </c>
      <c r="AD845" s="318"/>
      <c r="AE845" s="318"/>
      <c r="AF845" s="318"/>
      <c r="AG845" s="318"/>
      <c r="AH845" s="312">
        <v>20</v>
      </c>
      <c r="AI845" s="313"/>
      <c r="AJ845" s="313"/>
      <c r="AK845" s="313"/>
      <c r="AL845" s="314" t="s">
        <v>485</v>
      </c>
      <c r="AM845" s="315"/>
      <c r="AN845" s="315"/>
      <c r="AO845" s="316"/>
      <c r="AP845" s="310" t="s">
        <v>512</v>
      </c>
      <c r="AQ845" s="310"/>
      <c r="AR845" s="310"/>
      <c r="AS845" s="310"/>
      <c r="AT845" s="310"/>
      <c r="AU845" s="310"/>
      <c r="AV845" s="310"/>
      <c r="AW845" s="310"/>
      <c r="AX845" s="310"/>
    </row>
    <row r="846" spans="1:50" ht="45" customHeight="1" x14ac:dyDescent="0.15">
      <c r="A846" s="416">
        <v>10</v>
      </c>
      <c r="B846" s="416">
        <v>1</v>
      </c>
      <c r="C846" s="435" t="s">
        <v>522</v>
      </c>
      <c r="D846" s="430"/>
      <c r="E846" s="430"/>
      <c r="F846" s="430"/>
      <c r="G846" s="430"/>
      <c r="H846" s="430"/>
      <c r="I846" s="430"/>
      <c r="J846" s="431">
        <v>7360001005501</v>
      </c>
      <c r="K846" s="432"/>
      <c r="L846" s="432"/>
      <c r="M846" s="432"/>
      <c r="N846" s="432"/>
      <c r="O846" s="432"/>
      <c r="P846" s="303" t="s">
        <v>511</v>
      </c>
      <c r="Q846" s="304"/>
      <c r="R846" s="304"/>
      <c r="S846" s="304"/>
      <c r="T846" s="304"/>
      <c r="U846" s="304"/>
      <c r="V846" s="304"/>
      <c r="W846" s="304"/>
      <c r="X846" s="305"/>
      <c r="Y846" s="307">
        <v>19</v>
      </c>
      <c r="Z846" s="308"/>
      <c r="AA846" s="308"/>
      <c r="AB846" s="309"/>
      <c r="AC846" s="317" t="s">
        <v>419</v>
      </c>
      <c r="AD846" s="318"/>
      <c r="AE846" s="318"/>
      <c r="AF846" s="318"/>
      <c r="AG846" s="318"/>
      <c r="AH846" s="312">
        <v>20</v>
      </c>
      <c r="AI846" s="313"/>
      <c r="AJ846" s="313"/>
      <c r="AK846" s="313"/>
      <c r="AL846" s="314" t="s">
        <v>485</v>
      </c>
      <c r="AM846" s="315"/>
      <c r="AN846" s="315"/>
      <c r="AO846" s="316"/>
      <c r="AP846" s="310" t="s">
        <v>512</v>
      </c>
      <c r="AQ846" s="310"/>
      <c r="AR846" s="310"/>
      <c r="AS846" s="310"/>
      <c r="AT846" s="310"/>
      <c r="AU846" s="310"/>
      <c r="AV846" s="310"/>
      <c r="AW846" s="310"/>
      <c r="AX846" s="310"/>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299</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9"/>
      <c r="B869" s="339"/>
      <c r="C869" s="339" t="s">
        <v>26</v>
      </c>
      <c r="D869" s="339"/>
      <c r="E869" s="339"/>
      <c r="F869" s="339"/>
      <c r="G869" s="339"/>
      <c r="H869" s="339"/>
      <c r="I869" s="339"/>
      <c r="J869" s="263" t="s">
        <v>343</v>
      </c>
      <c r="K869" s="87"/>
      <c r="L869" s="87"/>
      <c r="M869" s="87"/>
      <c r="N869" s="87"/>
      <c r="O869" s="87"/>
      <c r="P869" s="340" t="s">
        <v>318</v>
      </c>
      <c r="Q869" s="340"/>
      <c r="R869" s="340"/>
      <c r="S869" s="340"/>
      <c r="T869" s="340"/>
      <c r="U869" s="340"/>
      <c r="V869" s="340"/>
      <c r="W869" s="340"/>
      <c r="X869" s="340"/>
      <c r="Y869" s="337" t="s">
        <v>341</v>
      </c>
      <c r="Z869" s="338"/>
      <c r="AA869" s="338"/>
      <c r="AB869" s="338"/>
      <c r="AC869" s="263" t="s">
        <v>383</v>
      </c>
      <c r="AD869" s="263"/>
      <c r="AE869" s="263"/>
      <c r="AF869" s="263"/>
      <c r="AG869" s="263"/>
      <c r="AH869" s="337" t="s">
        <v>411</v>
      </c>
      <c r="AI869" s="339"/>
      <c r="AJ869" s="339"/>
      <c r="AK869" s="339"/>
      <c r="AL869" s="339" t="s">
        <v>21</v>
      </c>
      <c r="AM869" s="339"/>
      <c r="AN869" s="339"/>
      <c r="AO869" s="437"/>
      <c r="AP869" s="438" t="s">
        <v>344</v>
      </c>
      <c r="AQ869" s="438"/>
      <c r="AR869" s="438"/>
      <c r="AS869" s="438"/>
      <c r="AT869" s="438"/>
      <c r="AU869" s="438"/>
      <c r="AV869" s="438"/>
      <c r="AW869" s="438"/>
      <c r="AX869" s="438"/>
    </row>
    <row r="870" spans="1:50" ht="30" hidden="1" customHeight="1" x14ac:dyDescent="0.15">
      <c r="A870" s="416">
        <v>1</v>
      </c>
      <c r="B870" s="416">
        <v>1</v>
      </c>
      <c r="C870" s="430"/>
      <c r="D870" s="430"/>
      <c r="E870" s="430"/>
      <c r="F870" s="430"/>
      <c r="G870" s="430"/>
      <c r="H870" s="430"/>
      <c r="I870" s="430"/>
      <c r="J870" s="431"/>
      <c r="K870" s="432"/>
      <c r="L870" s="432"/>
      <c r="M870" s="432"/>
      <c r="N870" s="432"/>
      <c r="O870" s="432"/>
      <c r="P870" s="306"/>
      <c r="Q870" s="306"/>
      <c r="R870" s="306"/>
      <c r="S870" s="306"/>
      <c r="T870" s="306"/>
      <c r="U870" s="306"/>
      <c r="V870" s="306"/>
      <c r="W870" s="306"/>
      <c r="X870" s="306"/>
      <c r="Y870" s="307"/>
      <c r="Z870" s="308"/>
      <c r="AA870" s="308"/>
      <c r="AB870" s="309"/>
      <c r="AC870" s="317"/>
      <c r="AD870" s="318"/>
      <c r="AE870" s="318"/>
      <c r="AF870" s="318"/>
      <c r="AG870" s="318"/>
      <c r="AH870" s="433"/>
      <c r="AI870" s="434"/>
      <c r="AJ870" s="434"/>
      <c r="AK870" s="434"/>
      <c r="AL870" s="314"/>
      <c r="AM870" s="315"/>
      <c r="AN870" s="315"/>
      <c r="AO870" s="316"/>
      <c r="AP870" s="310"/>
      <c r="AQ870" s="310"/>
      <c r="AR870" s="310"/>
      <c r="AS870" s="310"/>
      <c r="AT870" s="310"/>
      <c r="AU870" s="310"/>
      <c r="AV870" s="310"/>
      <c r="AW870" s="310"/>
      <c r="AX870" s="310"/>
    </row>
    <row r="871" spans="1:50" ht="30" hidden="1" customHeight="1" x14ac:dyDescent="0.15">
      <c r="A871" s="416">
        <v>2</v>
      </c>
      <c r="B871" s="416">
        <v>1</v>
      </c>
      <c r="C871" s="430"/>
      <c r="D871" s="430"/>
      <c r="E871" s="430"/>
      <c r="F871" s="430"/>
      <c r="G871" s="430"/>
      <c r="H871" s="430"/>
      <c r="I871" s="430"/>
      <c r="J871" s="431"/>
      <c r="K871" s="432"/>
      <c r="L871" s="432"/>
      <c r="M871" s="432"/>
      <c r="N871" s="432"/>
      <c r="O871" s="432"/>
      <c r="P871" s="306"/>
      <c r="Q871" s="306"/>
      <c r="R871" s="306"/>
      <c r="S871" s="306"/>
      <c r="T871" s="306"/>
      <c r="U871" s="306"/>
      <c r="V871" s="306"/>
      <c r="W871" s="306"/>
      <c r="X871" s="306"/>
      <c r="Y871" s="307"/>
      <c r="Z871" s="308"/>
      <c r="AA871" s="308"/>
      <c r="AB871" s="309"/>
      <c r="AC871" s="317"/>
      <c r="AD871" s="317"/>
      <c r="AE871" s="317"/>
      <c r="AF871" s="317"/>
      <c r="AG871" s="317"/>
      <c r="AH871" s="433"/>
      <c r="AI871" s="434"/>
      <c r="AJ871" s="434"/>
      <c r="AK871" s="434"/>
      <c r="AL871" s="314"/>
      <c r="AM871" s="315"/>
      <c r="AN871" s="315"/>
      <c r="AO871" s="316"/>
      <c r="AP871" s="310"/>
      <c r="AQ871" s="310"/>
      <c r="AR871" s="310"/>
      <c r="AS871" s="310"/>
      <c r="AT871" s="310"/>
      <c r="AU871" s="310"/>
      <c r="AV871" s="310"/>
      <c r="AW871" s="310"/>
      <c r="AX871" s="310"/>
    </row>
    <row r="872" spans="1:50" ht="30" hidden="1" customHeight="1" x14ac:dyDescent="0.15">
      <c r="A872" s="416">
        <v>3</v>
      </c>
      <c r="B872" s="416">
        <v>1</v>
      </c>
      <c r="C872" s="435"/>
      <c r="D872" s="430"/>
      <c r="E872" s="430"/>
      <c r="F872" s="430"/>
      <c r="G872" s="430"/>
      <c r="H872" s="430"/>
      <c r="I872" s="430"/>
      <c r="J872" s="431"/>
      <c r="K872" s="432"/>
      <c r="L872" s="432"/>
      <c r="M872" s="432"/>
      <c r="N872" s="432"/>
      <c r="O872" s="432"/>
      <c r="P872" s="436"/>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416">
        <v>4</v>
      </c>
      <c r="B873" s="416">
        <v>1</v>
      </c>
      <c r="C873" s="435"/>
      <c r="D873" s="430"/>
      <c r="E873" s="430"/>
      <c r="F873" s="430"/>
      <c r="G873" s="430"/>
      <c r="H873" s="430"/>
      <c r="I873" s="430"/>
      <c r="J873" s="431"/>
      <c r="K873" s="432"/>
      <c r="L873" s="432"/>
      <c r="M873" s="432"/>
      <c r="N873" s="432"/>
      <c r="O873" s="432"/>
      <c r="P873" s="436"/>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367</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9"/>
      <c r="B902" s="339"/>
      <c r="C902" s="339" t="s">
        <v>26</v>
      </c>
      <c r="D902" s="339"/>
      <c r="E902" s="339"/>
      <c r="F902" s="339"/>
      <c r="G902" s="339"/>
      <c r="H902" s="339"/>
      <c r="I902" s="339"/>
      <c r="J902" s="263" t="s">
        <v>343</v>
      </c>
      <c r="K902" s="87"/>
      <c r="L902" s="87"/>
      <c r="M902" s="87"/>
      <c r="N902" s="87"/>
      <c r="O902" s="87"/>
      <c r="P902" s="340" t="s">
        <v>318</v>
      </c>
      <c r="Q902" s="340"/>
      <c r="R902" s="340"/>
      <c r="S902" s="340"/>
      <c r="T902" s="340"/>
      <c r="U902" s="340"/>
      <c r="V902" s="340"/>
      <c r="W902" s="340"/>
      <c r="X902" s="340"/>
      <c r="Y902" s="337" t="s">
        <v>341</v>
      </c>
      <c r="Z902" s="338"/>
      <c r="AA902" s="338"/>
      <c r="AB902" s="338"/>
      <c r="AC902" s="263" t="s">
        <v>383</v>
      </c>
      <c r="AD902" s="263"/>
      <c r="AE902" s="263"/>
      <c r="AF902" s="263"/>
      <c r="AG902" s="263"/>
      <c r="AH902" s="337" t="s">
        <v>411</v>
      </c>
      <c r="AI902" s="339"/>
      <c r="AJ902" s="339"/>
      <c r="AK902" s="339"/>
      <c r="AL902" s="339" t="s">
        <v>21</v>
      </c>
      <c r="AM902" s="339"/>
      <c r="AN902" s="339"/>
      <c r="AO902" s="437"/>
      <c r="AP902" s="438" t="s">
        <v>344</v>
      </c>
      <c r="AQ902" s="438"/>
      <c r="AR902" s="438"/>
      <c r="AS902" s="438"/>
      <c r="AT902" s="438"/>
      <c r="AU902" s="438"/>
      <c r="AV902" s="438"/>
      <c r="AW902" s="438"/>
      <c r="AX902" s="438"/>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06"/>
      <c r="Q903" s="306"/>
      <c r="R903" s="306"/>
      <c r="S903" s="306"/>
      <c r="T903" s="306"/>
      <c r="U903" s="306"/>
      <c r="V903" s="306"/>
      <c r="W903" s="306"/>
      <c r="X903" s="306"/>
      <c r="Y903" s="307"/>
      <c r="Z903" s="308"/>
      <c r="AA903" s="308"/>
      <c r="AB903" s="309"/>
      <c r="AC903" s="317"/>
      <c r="AD903" s="318"/>
      <c r="AE903" s="318"/>
      <c r="AF903" s="318"/>
      <c r="AG903" s="318"/>
      <c r="AH903" s="433"/>
      <c r="AI903" s="434"/>
      <c r="AJ903" s="434"/>
      <c r="AK903" s="434"/>
      <c r="AL903" s="314"/>
      <c r="AM903" s="315"/>
      <c r="AN903" s="315"/>
      <c r="AO903" s="316"/>
      <c r="AP903" s="310"/>
      <c r="AQ903" s="310"/>
      <c r="AR903" s="310"/>
      <c r="AS903" s="310"/>
      <c r="AT903" s="310"/>
      <c r="AU903" s="310"/>
      <c r="AV903" s="310"/>
      <c r="AW903" s="310"/>
      <c r="AX903" s="310"/>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06"/>
      <c r="Q904" s="306"/>
      <c r="R904" s="306"/>
      <c r="S904" s="306"/>
      <c r="T904" s="306"/>
      <c r="U904" s="306"/>
      <c r="V904" s="306"/>
      <c r="W904" s="306"/>
      <c r="X904" s="306"/>
      <c r="Y904" s="307"/>
      <c r="Z904" s="308"/>
      <c r="AA904" s="308"/>
      <c r="AB904" s="309"/>
      <c r="AC904" s="317"/>
      <c r="AD904" s="317"/>
      <c r="AE904" s="317"/>
      <c r="AF904" s="317"/>
      <c r="AG904" s="317"/>
      <c r="AH904" s="433"/>
      <c r="AI904" s="434"/>
      <c r="AJ904" s="434"/>
      <c r="AK904" s="434"/>
      <c r="AL904" s="314"/>
      <c r="AM904" s="315"/>
      <c r="AN904" s="315"/>
      <c r="AO904" s="316"/>
      <c r="AP904" s="310"/>
      <c r="AQ904" s="310"/>
      <c r="AR904" s="310"/>
      <c r="AS904" s="310"/>
      <c r="AT904" s="310"/>
      <c r="AU904" s="310"/>
      <c r="AV904" s="310"/>
      <c r="AW904" s="310"/>
      <c r="AX904" s="310"/>
    </row>
    <row r="905" spans="1:50" ht="30" hidden="1" customHeight="1" x14ac:dyDescent="0.15">
      <c r="A905" s="416">
        <v>3</v>
      </c>
      <c r="B905" s="416">
        <v>1</v>
      </c>
      <c r="C905" s="435"/>
      <c r="D905" s="430"/>
      <c r="E905" s="430"/>
      <c r="F905" s="430"/>
      <c r="G905" s="430"/>
      <c r="H905" s="430"/>
      <c r="I905" s="430"/>
      <c r="J905" s="431"/>
      <c r="K905" s="432"/>
      <c r="L905" s="432"/>
      <c r="M905" s="432"/>
      <c r="N905" s="432"/>
      <c r="O905" s="432"/>
      <c r="P905" s="436"/>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416">
        <v>4</v>
      </c>
      <c r="B906" s="416">
        <v>1</v>
      </c>
      <c r="C906" s="435"/>
      <c r="D906" s="430"/>
      <c r="E906" s="430"/>
      <c r="F906" s="430"/>
      <c r="G906" s="430"/>
      <c r="H906" s="430"/>
      <c r="I906" s="430"/>
      <c r="J906" s="431"/>
      <c r="K906" s="432"/>
      <c r="L906" s="432"/>
      <c r="M906" s="432"/>
      <c r="N906" s="432"/>
      <c r="O906" s="432"/>
      <c r="P906" s="436"/>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300</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9"/>
      <c r="B935" s="339"/>
      <c r="C935" s="339" t="s">
        <v>26</v>
      </c>
      <c r="D935" s="339"/>
      <c r="E935" s="339"/>
      <c r="F935" s="339"/>
      <c r="G935" s="339"/>
      <c r="H935" s="339"/>
      <c r="I935" s="339"/>
      <c r="J935" s="263" t="s">
        <v>343</v>
      </c>
      <c r="K935" s="87"/>
      <c r="L935" s="87"/>
      <c r="M935" s="87"/>
      <c r="N935" s="87"/>
      <c r="O935" s="87"/>
      <c r="P935" s="340" t="s">
        <v>318</v>
      </c>
      <c r="Q935" s="340"/>
      <c r="R935" s="340"/>
      <c r="S935" s="340"/>
      <c r="T935" s="340"/>
      <c r="U935" s="340"/>
      <c r="V935" s="340"/>
      <c r="W935" s="340"/>
      <c r="X935" s="340"/>
      <c r="Y935" s="337" t="s">
        <v>341</v>
      </c>
      <c r="Z935" s="338"/>
      <c r="AA935" s="338"/>
      <c r="AB935" s="338"/>
      <c r="AC935" s="263" t="s">
        <v>383</v>
      </c>
      <c r="AD935" s="263"/>
      <c r="AE935" s="263"/>
      <c r="AF935" s="263"/>
      <c r="AG935" s="263"/>
      <c r="AH935" s="337" t="s">
        <v>411</v>
      </c>
      <c r="AI935" s="339"/>
      <c r="AJ935" s="339"/>
      <c r="AK935" s="339"/>
      <c r="AL935" s="339" t="s">
        <v>21</v>
      </c>
      <c r="AM935" s="339"/>
      <c r="AN935" s="339"/>
      <c r="AO935" s="437"/>
      <c r="AP935" s="438" t="s">
        <v>344</v>
      </c>
      <c r="AQ935" s="438"/>
      <c r="AR935" s="438"/>
      <c r="AS935" s="438"/>
      <c r="AT935" s="438"/>
      <c r="AU935" s="438"/>
      <c r="AV935" s="438"/>
      <c r="AW935" s="438"/>
      <c r="AX935" s="438"/>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06"/>
      <c r="Q936" s="306"/>
      <c r="R936" s="306"/>
      <c r="S936" s="306"/>
      <c r="T936" s="306"/>
      <c r="U936" s="306"/>
      <c r="V936" s="306"/>
      <c r="W936" s="306"/>
      <c r="X936" s="306"/>
      <c r="Y936" s="307"/>
      <c r="Z936" s="308"/>
      <c r="AA936" s="308"/>
      <c r="AB936" s="309"/>
      <c r="AC936" s="317"/>
      <c r="AD936" s="318"/>
      <c r="AE936" s="318"/>
      <c r="AF936" s="318"/>
      <c r="AG936" s="318"/>
      <c r="AH936" s="433"/>
      <c r="AI936" s="434"/>
      <c r="AJ936" s="434"/>
      <c r="AK936" s="434"/>
      <c r="AL936" s="314"/>
      <c r="AM936" s="315"/>
      <c r="AN936" s="315"/>
      <c r="AO936" s="316"/>
      <c r="AP936" s="310"/>
      <c r="AQ936" s="310"/>
      <c r="AR936" s="310"/>
      <c r="AS936" s="310"/>
      <c r="AT936" s="310"/>
      <c r="AU936" s="310"/>
      <c r="AV936" s="310"/>
      <c r="AW936" s="310"/>
      <c r="AX936" s="310"/>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06"/>
      <c r="Q937" s="306"/>
      <c r="R937" s="306"/>
      <c r="S937" s="306"/>
      <c r="T937" s="306"/>
      <c r="U937" s="306"/>
      <c r="V937" s="306"/>
      <c r="W937" s="306"/>
      <c r="X937" s="306"/>
      <c r="Y937" s="307"/>
      <c r="Z937" s="308"/>
      <c r="AA937" s="308"/>
      <c r="AB937" s="309"/>
      <c r="AC937" s="317"/>
      <c r="AD937" s="317"/>
      <c r="AE937" s="317"/>
      <c r="AF937" s="317"/>
      <c r="AG937" s="317"/>
      <c r="AH937" s="433"/>
      <c r="AI937" s="434"/>
      <c r="AJ937" s="434"/>
      <c r="AK937" s="434"/>
      <c r="AL937" s="314"/>
      <c r="AM937" s="315"/>
      <c r="AN937" s="315"/>
      <c r="AO937" s="316"/>
      <c r="AP937" s="310"/>
      <c r="AQ937" s="310"/>
      <c r="AR937" s="310"/>
      <c r="AS937" s="310"/>
      <c r="AT937" s="310"/>
      <c r="AU937" s="310"/>
      <c r="AV937" s="310"/>
      <c r="AW937" s="310"/>
      <c r="AX937" s="310"/>
    </row>
    <row r="938" spans="1:50" ht="30" hidden="1" customHeight="1" x14ac:dyDescent="0.15">
      <c r="A938" s="416">
        <v>3</v>
      </c>
      <c r="B938" s="416">
        <v>1</v>
      </c>
      <c r="C938" s="435"/>
      <c r="D938" s="430"/>
      <c r="E938" s="430"/>
      <c r="F938" s="430"/>
      <c r="G938" s="430"/>
      <c r="H938" s="430"/>
      <c r="I938" s="430"/>
      <c r="J938" s="431"/>
      <c r="K938" s="432"/>
      <c r="L938" s="432"/>
      <c r="M938" s="432"/>
      <c r="N938" s="432"/>
      <c r="O938" s="432"/>
      <c r="P938" s="436"/>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416">
        <v>4</v>
      </c>
      <c r="B939" s="416">
        <v>1</v>
      </c>
      <c r="C939" s="435"/>
      <c r="D939" s="430"/>
      <c r="E939" s="430"/>
      <c r="F939" s="430"/>
      <c r="G939" s="430"/>
      <c r="H939" s="430"/>
      <c r="I939" s="430"/>
      <c r="J939" s="431"/>
      <c r="K939" s="432"/>
      <c r="L939" s="432"/>
      <c r="M939" s="432"/>
      <c r="N939" s="432"/>
      <c r="O939" s="432"/>
      <c r="P939" s="436"/>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301</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9"/>
      <c r="B968" s="339"/>
      <c r="C968" s="339" t="s">
        <v>26</v>
      </c>
      <c r="D968" s="339"/>
      <c r="E968" s="339"/>
      <c r="F968" s="339"/>
      <c r="G968" s="339"/>
      <c r="H968" s="339"/>
      <c r="I968" s="339"/>
      <c r="J968" s="263" t="s">
        <v>343</v>
      </c>
      <c r="K968" s="87"/>
      <c r="L968" s="87"/>
      <c r="M968" s="87"/>
      <c r="N968" s="87"/>
      <c r="O968" s="87"/>
      <c r="P968" s="340" t="s">
        <v>318</v>
      </c>
      <c r="Q968" s="340"/>
      <c r="R968" s="340"/>
      <c r="S968" s="340"/>
      <c r="T968" s="340"/>
      <c r="U968" s="340"/>
      <c r="V968" s="340"/>
      <c r="W968" s="340"/>
      <c r="X968" s="340"/>
      <c r="Y968" s="337" t="s">
        <v>341</v>
      </c>
      <c r="Z968" s="338"/>
      <c r="AA968" s="338"/>
      <c r="AB968" s="338"/>
      <c r="AC968" s="263" t="s">
        <v>383</v>
      </c>
      <c r="AD968" s="263"/>
      <c r="AE968" s="263"/>
      <c r="AF968" s="263"/>
      <c r="AG968" s="263"/>
      <c r="AH968" s="337" t="s">
        <v>411</v>
      </c>
      <c r="AI968" s="339"/>
      <c r="AJ968" s="339"/>
      <c r="AK968" s="339"/>
      <c r="AL968" s="339" t="s">
        <v>21</v>
      </c>
      <c r="AM968" s="339"/>
      <c r="AN968" s="339"/>
      <c r="AO968" s="437"/>
      <c r="AP968" s="438" t="s">
        <v>344</v>
      </c>
      <c r="AQ968" s="438"/>
      <c r="AR968" s="438"/>
      <c r="AS968" s="438"/>
      <c r="AT968" s="438"/>
      <c r="AU968" s="438"/>
      <c r="AV968" s="438"/>
      <c r="AW968" s="438"/>
      <c r="AX968" s="438"/>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06"/>
      <c r="Q969" s="306"/>
      <c r="R969" s="306"/>
      <c r="S969" s="306"/>
      <c r="T969" s="306"/>
      <c r="U969" s="306"/>
      <c r="V969" s="306"/>
      <c r="W969" s="306"/>
      <c r="X969" s="306"/>
      <c r="Y969" s="307"/>
      <c r="Z969" s="308"/>
      <c r="AA969" s="308"/>
      <c r="AB969" s="309"/>
      <c r="AC969" s="317"/>
      <c r="AD969" s="318"/>
      <c r="AE969" s="318"/>
      <c r="AF969" s="318"/>
      <c r="AG969" s="318"/>
      <c r="AH969" s="433"/>
      <c r="AI969" s="434"/>
      <c r="AJ969" s="434"/>
      <c r="AK969" s="434"/>
      <c r="AL969" s="314"/>
      <c r="AM969" s="315"/>
      <c r="AN969" s="315"/>
      <c r="AO969" s="316"/>
      <c r="AP969" s="310"/>
      <c r="AQ969" s="310"/>
      <c r="AR969" s="310"/>
      <c r="AS969" s="310"/>
      <c r="AT969" s="310"/>
      <c r="AU969" s="310"/>
      <c r="AV969" s="310"/>
      <c r="AW969" s="310"/>
      <c r="AX969" s="310"/>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06"/>
      <c r="Q970" s="306"/>
      <c r="R970" s="306"/>
      <c r="S970" s="306"/>
      <c r="T970" s="306"/>
      <c r="U970" s="306"/>
      <c r="V970" s="306"/>
      <c r="W970" s="306"/>
      <c r="X970" s="306"/>
      <c r="Y970" s="307"/>
      <c r="Z970" s="308"/>
      <c r="AA970" s="308"/>
      <c r="AB970" s="309"/>
      <c r="AC970" s="317"/>
      <c r="AD970" s="317"/>
      <c r="AE970" s="317"/>
      <c r="AF970" s="317"/>
      <c r="AG970" s="317"/>
      <c r="AH970" s="433"/>
      <c r="AI970" s="434"/>
      <c r="AJ970" s="434"/>
      <c r="AK970" s="434"/>
      <c r="AL970" s="314"/>
      <c r="AM970" s="315"/>
      <c r="AN970" s="315"/>
      <c r="AO970" s="316"/>
      <c r="AP970" s="310"/>
      <c r="AQ970" s="310"/>
      <c r="AR970" s="310"/>
      <c r="AS970" s="310"/>
      <c r="AT970" s="310"/>
      <c r="AU970" s="310"/>
      <c r="AV970" s="310"/>
      <c r="AW970" s="310"/>
      <c r="AX970" s="310"/>
    </row>
    <row r="971" spans="1:50" ht="30" hidden="1" customHeight="1" x14ac:dyDescent="0.15">
      <c r="A971" s="416">
        <v>3</v>
      </c>
      <c r="B971" s="416">
        <v>1</v>
      </c>
      <c r="C971" s="435"/>
      <c r="D971" s="430"/>
      <c r="E971" s="430"/>
      <c r="F971" s="430"/>
      <c r="G971" s="430"/>
      <c r="H971" s="430"/>
      <c r="I971" s="430"/>
      <c r="J971" s="431"/>
      <c r="K971" s="432"/>
      <c r="L971" s="432"/>
      <c r="M971" s="432"/>
      <c r="N971" s="432"/>
      <c r="O971" s="432"/>
      <c r="P971" s="436"/>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416">
        <v>4</v>
      </c>
      <c r="B972" s="416">
        <v>1</v>
      </c>
      <c r="C972" s="435"/>
      <c r="D972" s="430"/>
      <c r="E972" s="430"/>
      <c r="F972" s="430"/>
      <c r="G972" s="430"/>
      <c r="H972" s="430"/>
      <c r="I972" s="430"/>
      <c r="J972" s="431"/>
      <c r="K972" s="432"/>
      <c r="L972" s="432"/>
      <c r="M972" s="432"/>
      <c r="N972" s="432"/>
      <c r="O972" s="432"/>
      <c r="P972" s="436"/>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302</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9"/>
      <c r="B1001" s="339"/>
      <c r="C1001" s="339" t="s">
        <v>26</v>
      </c>
      <c r="D1001" s="339"/>
      <c r="E1001" s="339"/>
      <c r="F1001" s="339"/>
      <c r="G1001" s="339"/>
      <c r="H1001" s="339"/>
      <c r="I1001" s="339"/>
      <c r="J1001" s="263" t="s">
        <v>343</v>
      </c>
      <c r="K1001" s="87"/>
      <c r="L1001" s="87"/>
      <c r="M1001" s="87"/>
      <c r="N1001" s="87"/>
      <c r="O1001" s="87"/>
      <c r="P1001" s="340" t="s">
        <v>318</v>
      </c>
      <c r="Q1001" s="340"/>
      <c r="R1001" s="340"/>
      <c r="S1001" s="340"/>
      <c r="T1001" s="340"/>
      <c r="U1001" s="340"/>
      <c r="V1001" s="340"/>
      <c r="W1001" s="340"/>
      <c r="X1001" s="340"/>
      <c r="Y1001" s="337" t="s">
        <v>341</v>
      </c>
      <c r="Z1001" s="338"/>
      <c r="AA1001" s="338"/>
      <c r="AB1001" s="338"/>
      <c r="AC1001" s="263" t="s">
        <v>383</v>
      </c>
      <c r="AD1001" s="263"/>
      <c r="AE1001" s="263"/>
      <c r="AF1001" s="263"/>
      <c r="AG1001" s="263"/>
      <c r="AH1001" s="337" t="s">
        <v>411</v>
      </c>
      <c r="AI1001" s="339"/>
      <c r="AJ1001" s="339"/>
      <c r="AK1001" s="339"/>
      <c r="AL1001" s="339" t="s">
        <v>21</v>
      </c>
      <c r="AM1001" s="339"/>
      <c r="AN1001" s="339"/>
      <c r="AO1001" s="437"/>
      <c r="AP1001" s="438" t="s">
        <v>344</v>
      </c>
      <c r="AQ1001" s="438"/>
      <c r="AR1001" s="438"/>
      <c r="AS1001" s="438"/>
      <c r="AT1001" s="438"/>
      <c r="AU1001" s="438"/>
      <c r="AV1001" s="438"/>
      <c r="AW1001" s="438"/>
      <c r="AX1001" s="438"/>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06"/>
      <c r="Q1002" s="306"/>
      <c r="R1002" s="306"/>
      <c r="S1002" s="306"/>
      <c r="T1002" s="306"/>
      <c r="U1002" s="306"/>
      <c r="V1002" s="306"/>
      <c r="W1002" s="306"/>
      <c r="X1002" s="306"/>
      <c r="Y1002" s="307"/>
      <c r="Z1002" s="308"/>
      <c r="AA1002" s="308"/>
      <c r="AB1002" s="309"/>
      <c r="AC1002" s="317"/>
      <c r="AD1002" s="318"/>
      <c r="AE1002" s="318"/>
      <c r="AF1002" s="318"/>
      <c r="AG1002" s="318"/>
      <c r="AH1002" s="433"/>
      <c r="AI1002" s="434"/>
      <c r="AJ1002" s="434"/>
      <c r="AK1002" s="434"/>
      <c r="AL1002" s="314"/>
      <c r="AM1002" s="315"/>
      <c r="AN1002" s="315"/>
      <c r="AO1002" s="316"/>
      <c r="AP1002" s="310"/>
      <c r="AQ1002" s="310"/>
      <c r="AR1002" s="310"/>
      <c r="AS1002" s="310"/>
      <c r="AT1002" s="310"/>
      <c r="AU1002" s="310"/>
      <c r="AV1002" s="310"/>
      <c r="AW1002" s="310"/>
      <c r="AX1002" s="310"/>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06"/>
      <c r="Q1003" s="306"/>
      <c r="R1003" s="306"/>
      <c r="S1003" s="306"/>
      <c r="T1003" s="306"/>
      <c r="U1003" s="306"/>
      <c r="V1003" s="306"/>
      <c r="W1003" s="306"/>
      <c r="X1003" s="306"/>
      <c r="Y1003" s="307"/>
      <c r="Z1003" s="308"/>
      <c r="AA1003" s="308"/>
      <c r="AB1003" s="309"/>
      <c r="AC1003" s="317"/>
      <c r="AD1003" s="317"/>
      <c r="AE1003" s="317"/>
      <c r="AF1003" s="317"/>
      <c r="AG1003" s="317"/>
      <c r="AH1003" s="433"/>
      <c r="AI1003" s="434"/>
      <c r="AJ1003" s="434"/>
      <c r="AK1003" s="434"/>
      <c r="AL1003" s="314"/>
      <c r="AM1003" s="315"/>
      <c r="AN1003" s="315"/>
      <c r="AO1003" s="316"/>
      <c r="AP1003" s="310"/>
      <c r="AQ1003" s="310"/>
      <c r="AR1003" s="310"/>
      <c r="AS1003" s="310"/>
      <c r="AT1003" s="310"/>
      <c r="AU1003" s="310"/>
      <c r="AV1003" s="310"/>
      <c r="AW1003" s="310"/>
      <c r="AX1003" s="310"/>
    </row>
    <row r="1004" spans="1:50" ht="30" hidden="1" customHeight="1" x14ac:dyDescent="0.15">
      <c r="A1004" s="416">
        <v>3</v>
      </c>
      <c r="B1004" s="416">
        <v>1</v>
      </c>
      <c r="C1004" s="435"/>
      <c r="D1004" s="430"/>
      <c r="E1004" s="430"/>
      <c r="F1004" s="430"/>
      <c r="G1004" s="430"/>
      <c r="H1004" s="430"/>
      <c r="I1004" s="430"/>
      <c r="J1004" s="431"/>
      <c r="K1004" s="432"/>
      <c r="L1004" s="432"/>
      <c r="M1004" s="432"/>
      <c r="N1004" s="432"/>
      <c r="O1004" s="432"/>
      <c r="P1004" s="436"/>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416">
        <v>4</v>
      </c>
      <c r="B1005" s="416">
        <v>1</v>
      </c>
      <c r="C1005" s="435"/>
      <c r="D1005" s="430"/>
      <c r="E1005" s="430"/>
      <c r="F1005" s="430"/>
      <c r="G1005" s="430"/>
      <c r="H1005" s="430"/>
      <c r="I1005" s="430"/>
      <c r="J1005" s="431"/>
      <c r="K1005" s="432"/>
      <c r="L1005" s="432"/>
      <c r="M1005" s="432"/>
      <c r="N1005" s="432"/>
      <c r="O1005" s="432"/>
      <c r="P1005" s="436"/>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303</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9"/>
      <c r="B1034" s="339"/>
      <c r="C1034" s="339" t="s">
        <v>26</v>
      </c>
      <c r="D1034" s="339"/>
      <c r="E1034" s="339"/>
      <c r="F1034" s="339"/>
      <c r="G1034" s="339"/>
      <c r="H1034" s="339"/>
      <c r="I1034" s="339"/>
      <c r="J1034" s="263" t="s">
        <v>343</v>
      </c>
      <c r="K1034" s="87"/>
      <c r="L1034" s="87"/>
      <c r="M1034" s="87"/>
      <c r="N1034" s="87"/>
      <c r="O1034" s="87"/>
      <c r="P1034" s="340" t="s">
        <v>318</v>
      </c>
      <c r="Q1034" s="340"/>
      <c r="R1034" s="340"/>
      <c r="S1034" s="340"/>
      <c r="T1034" s="340"/>
      <c r="U1034" s="340"/>
      <c r="V1034" s="340"/>
      <c r="W1034" s="340"/>
      <c r="X1034" s="340"/>
      <c r="Y1034" s="337" t="s">
        <v>341</v>
      </c>
      <c r="Z1034" s="338"/>
      <c r="AA1034" s="338"/>
      <c r="AB1034" s="338"/>
      <c r="AC1034" s="263" t="s">
        <v>383</v>
      </c>
      <c r="AD1034" s="263"/>
      <c r="AE1034" s="263"/>
      <c r="AF1034" s="263"/>
      <c r="AG1034" s="263"/>
      <c r="AH1034" s="337" t="s">
        <v>411</v>
      </c>
      <c r="AI1034" s="339"/>
      <c r="AJ1034" s="339"/>
      <c r="AK1034" s="339"/>
      <c r="AL1034" s="339" t="s">
        <v>21</v>
      </c>
      <c r="AM1034" s="339"/>
      <c r="AN1034" s="339"/>
      <c r="AO1034" s="437"/>
      <c r="AP1034" s="438" t="s">
        <v>344</v>
      </c>
      <c r="AQ1034" s="438"/>
      <c r="AR1034" s="438"/>
      <c r="AS1034" s="438"/>
      <c r="AT1034" s="438"/>
      <c r="AU1034" s="438"/>
      <c r="AV1034" s="438"/>
      <c r="AW1034" s="438"/>
      <c r="AX1034" s="438"/>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06"/>
      <c r="Q1035" s="306"/>
      <c r="R1035" s="306"/>
      <c r="S1035" s="306"/>
      <c r="T1035" s="306"/>
      <c r="U1035" s="306"/>
      <c r="V1035" s="306"/>
      <c r="W1035" s="306"/>
      <c r="X1035" s="306"/>
      <c r="Y1035" s="307"/>
      <c r="Z1035" s="308"/>
      <c r="AA1035" s="308"/>
      <c r="AB1035" s="309"/>
      <c r="AC1035" s="317"/>
      <c r="AD1035" s="318"/>
      <c r="AE1035" s="318"/>
      <c r="AF1035" s="318"/>
      <c r="AG1035" s="318"/>
      <c r="AH1035" s="433"/>
      <c r="AI1035" s="434"/>
      <c r="AJ1035" s="434"/>
      <c r="AK1035" s="434"/>
      <c r="AL1035" s="314"/>
      <c r="AM1035" s="315"/>
      <c r="AN1035" s="315"/>
      <c r="AO1035" s="316"/>
      <c r="AP1035" s="310"/>
      <c r="AQ1035" s="310"/>
      <c r="AR1035" s="310"/>
      <c r="AS1035" s="310"/>
      <c r="AT1035" s="310"/>
      <c r="AU1035" s="310"/>
      <c r="AV1035" s="310"/>
      <c r="AW1035" s="310"/>
      <c r="AX1035" s="310"/>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06"/>
      <c r="Q1036" s="306"/>
      <c r="R1036" s="306"/>
      <c r="S1036" s="306"/>
      <c r="T1036" s="306"/>
      <c r="U1036" s="306"/>
      <c r="V1036" s="306"/>
      <c r="W1036" s="306"/>
      <c r="X1036" s="306"/>
      <c r="Y1036" s="307"/>
      <c r="Z1036" s="308"/>
      <c r="AA1036" s="308"/>
      <c r="AB1036" s="309"/>
      <c r="AC1036" s="317"/>
      <c r="AD1036" s="317"/>
      <c r="AE1036" s="317"/>
      <c r="AF1036" s="317"/>
      <c r="AG1036" s="317"/>
      <c r="AH1036" s="433"/>
      <c r="AI1036" s="434"/>
      <c r="AJ1036" s="434"/>
      <c r="AK1036" s="434"/>
      <c r="AL1036" s="314"/>
      <c r="AM1036" s="315"/>
      <c r="AN1036" s="315"/>
      <c r="AO1036" s="316"/>
      <c r="AP1036" s="310"/>
      <c r="AQ1036" s="310"/>
      <c r="AR1036" s="310"/>
      <c r="AS1036" s="310"/>
      <c r="AT1036" s="310"/>
      <c r="AU1036" s="310"/>
      <c r="AV1036" s="310"/>
      <c r="AW1036" s="310"/>
      <c r="AX1036" s="310"/>
    </row>
    <row r="1037" spans="1:50" ht="30" hidden="1" customHeight="1" x14ac:dyDescent="0.15">
      <c r="A1037" s="416">
        <v>3</v>
      </c>
      <c r="B1037" s="416">
        <v>1</v>
      </c>
      <c r="C1037" s="435"/>
      <c r="D1037" s="430"/>
      <c r="E1037" s="430"/>
      <c r="F1037" s="430"/>
      <c r="G1037" s="430"/>
      <c r="H1037" s="430"/>
      <c r="I1037" s="430"/>
      <c r="J1037" s="431"/>
      <c r="K1037" s="432"/>
      <c r="L1037" s="432"/>
      <c r="M1037" s="432"/>
      <c r="N1037" s="432"/>
      <c r="O1037" s="432"/>
      <c r="P1037" s="436"/>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416">
        <v>4</v>
      </c>
      <c r="B1038" s="416">
        <v>1</v>
      </c>
      <c r="C1038" s="435"/>
      <c r="D1038" s="430"/>
      <c r="E1038" s="430"/>
      <c r="F1038" s="430"/>
      <c r="G1038" s="430"/>
      <c r="H1038" s="430"/>
      <c r="I1038" s="430"/>
      <c r="J1038" s="431"/>
      <c r="K1038" s="432"/>
      <c r="L1038" s="432"/>
      <c r="M1038" s="432"/>
      <c r="N1038" s="432"/>
      <c r="O1038" s="432"/>
      <c r="P1038" s="436"/>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304</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9"/>
      <c r="B1067" s="339"/>
      <c r="C1067" s="339" t="s">
        <v>26</v>
      </c>
      <c r="D1067" s="339"/>
      <c r="E1067" s="339"/>
      <c r="F1067" s="339"/>
      <c r="G1067" s="339"/>
      <c r="H1067" s="339"/>
      <c r="I1067" s="339"/>
      <c r="J1067" s="263" t="s">
        <v>343</v>
      </c>
      <c r="K1067" s="87"/>
      <c r="L1067" s="87"/>
      <c r="M1067" s="87"/>
      <c r="N1067" s="87"/>
      <c r="O1067" s="87"/>
      <c r="P1067" s="340" t="s">
        <v>318</v>
      </c>
      <c r="Q1067" s="340"/>
      <c r="R1067" s="340"/>
      <c r="S1067" s="340"/>
      <c r="T1067" s="340"/>
      <c r="U1067" s="340"/>
      <c r="V1067" s="340"/>
      <c r="W1067" s="340"/>
      <c r="X1067" s="340"/>
      <c r="Y1067" s="337" t="s">
        <v>341</v>
      </c>
      <c r="Z1067" s="338"/>
      <c r="AA1067" s="338"/>
      <c r="AB1067" s="338"/>
      <c r="AC1067" s="263" t="s">
        <v>383</v>
      </c>
      <c r="AD1067" s="263"/>
      <c r="AE1067" s="263"/>
      <c r="AF1067" s="263"/>
      <c r="AG1067" s="263"/>
      <c r="AH1067" s="337" t="s">
        <v>411</v>
      </c>
      <c r="AI1067" s="339"/>
      <c r="AJ1067" s="339"/>
      <c r="AK1067" s="339"/>
      <c r="AL1067" s="339" t="s">
        <v>21</v>
      </c>
      <c r="AM1067" s="339"/>
      <c r="AN1067" s="339"/>
      <c r="AO1067" s="437"/>
      <c r="AP1067" s="438" t="s">
        <v>344</v>
      </c>
      <c r="AQ1067" s="438"/>
      <c r="AR1067" s="438"/>
      <c r="AS1067" s="438"/>
      <c r="AT1067" s="438"/>
      <c r="AU1067" s="438"/>
      <c r="AV1067" s="438"/>
      <c r="AW1067" s="438"/>
      <c r="AX1067" s="438"/>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06"/>
      <c r="Q1068" s="306"/>
      <c r="R1068" s="306"/>
      <c r="S1068" s="306"/>
      <c r="T1068" s="306"/>
      <c r="U1068" s="306"/>
      <c r="V1068" s="306"/>
      <c r="W1068" s="306"/>
      <c r="X1068" s="306"/>
      <c r="Y1068" s="307"/>
      <c r="Z1068" s="308"/>
      <c r="AA1068" s="308"/>
      <c r="AB1068" s="309"/>
      <c r="AC1068" s="317"/>
      <c r="AD1068" s="318"/>
      <c r="AE1068" s="318"/>
      <c r="AF1068" s="318"/>
      <c r="AG1068" s="318"/>
      <c r="AH1068" s="433"/>
      <c r="AI1068" s="434"/>
      <c r="AJ1068" s="434"/>
      <c r="AK1068" s="434"/>
      <c r="AL1068" s="314"/>
      <c r="AM1068" s="315"/>
      <c r="AN1068" s="315"/>
      <c r="AO1068" s="316"/>
      <c r="AP1068" s="310"/>
      <c r="AQ1068" s="310"/>
      <c r="AR1068" s="310"/>
      <c r="AS1068" s="310"/>
      <c r="AT1068" s="310"/>
      <c r="AU1068" s="310"/>
      <c r="AV1068" s="310"/>
      <c r="AW1068" s="310"/>
      <c r="AX1068" s="310"/>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06"/>
      <c r="Q1069" s="306"/>
      <c r="R1069" s="306"/>
      <c r="S1069" s="306"/>
      <c r="T1069" s="306"/>
      <c r="U1069" s="306"/>
      <c r="V1069" s="306"/>
      <c r="W1069" s="306"/>
      <c r="X1069" s="306"/>
      <c r="Y1069" s="307"/>
      <c r="Z1069" s="308"/>
      <c r="AA1069" s="308"/>
      <c r="AB1069" s="309"/>
      <c r="AC1069" s="317"/>
      <c r="AD1069" s="317"/>
      <c r="AE1069" s="317"/>
      <c r="AF1069" s="317"/>
      <c r="AG1069" s="317"/>
      <c r="AH1069" s="433"/>
      <c r="AI1069" s="434"/>
      <c r="AJ1069" s="434"/>
      <c r="AK1069" s="434"/>
      <c r="AL1069" s="314"/>
      <c r="AM1069" s="315"/>
      <c r="AN1069" s="315"/>
      <c r="AO1069" s="316"/>
      <c r="AP1069" s="310"/>
      <c r="AQ1069" s="310"/>
      <c r="AR1069" s="310"/>
      <c r="AS1069" s="310"/>
      <c r="AT1069" s="310"/>
      <c r="AU1069" s="310"/>
      <c r="AV1069" s="310"/>
      <c r="AW1069" s="310"/>
      <c r="AX1069" s="310"/>
    </row>
    <row r="1070" spans="1:50" ht="30" hidden="1" customHeight="1" x14ac:dyDescent="0.15">
      <c r="A1070" s="416">
        <v>3</v>
      </c>
      <c r="B1070" s="416">
        <v>1</v>
      </c>
      <c r="C1070" s="435"/>
      <c r="D1070" s="430"/>
      <c r="E1070" s="430"/>
      <c r="F1070" s="430"/>
      <c r="G1070" s="430"/>
      <c r="H1070" s="430"/>
      <c r="I1070" s="430"/>
      <c r="J1070" s="431"/>
      <c r="K1070" s="432"/>
      <c r="L1070" s="432"/>
      <c r="M1070" s="432"/>
      <c r="N1070" s="432"/>
      <c r="O1070" s="432"/>
      <c r="P1070" s="436"/>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416">
        <v>4</v>
      </c>
      <c r="B1071" s="416">
        <v>1</v>
      </c>
      <c r="C1071" s="435"/>
      <c r="D1071" s="430"/>
      <c r="E1071" s="430"/>
      <c r="F1071" s="430"/>
      <c r="G1071" s="430"/>
      <c r="H1071" s="430"/>
      <c r="I1071" s="430"/>
      <c r="J1071" s="431"/>
      <c r="K1071" s="432"/>
      <c r="L1071" s="432"/>
      <c r="M1071" s="432"/>
      <c r="N1071" s="432"/>
      <c r="O1071" s="432"/>
      <c r="P1071" s="436"/>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972" t="s">
        <v>373</v>
      </c>
      <c r="B1098" s="973"/>
      <c r="C1098" s="973"/>
      <c r="D1098" s="973"/>
      <c r="E1098" s="973"/>
      <c r="F1098" s="973"/>
      <c r="G1098" s="973"/>
      <c r="H1098" s="973"/>
      <c r="I1098" s="973"/>
      <c r="J1098" s="973"/>
      <c r="K1098" s="973"/>
      <c r="L1098" s="973"/>
      <c r="M1098" s="973"/>
      <c r="N1098" s="973"/>
      <c r="O1098" s="973"/>
      <c r="P1098" s="973"/>
      <c r="Q1098" s="973"/>
      <c r="R1098" s="973"/>
      <c r="S1098" s="973"/>
      <c r="T1098" s="973"/>
      <c r="U1098" s="973"/>
      <c r="V1098" s="973"/>
      <c r="W1098" s="973"/>
      <c r="X1098" s="973"/>
      <c r="Y1098" s="973"/>
      <c r="Z1098" s="973"/>
      <c r="AA1098" s="973"/>
      <c r="AB1098" s="973"/>
      <c r="AC1098" s="973"/>
      <c r="AD1098" s="973"/>
      <c r="AE1098" s="973"/>
      <c r="AF1098" s="973"/>
      <c r="AG1098" s="973"/>
      <c r="AH1098" s="973"/>
      <c r="AI1098" s="973"/>
      <c r="AJ1098" s="973"/>
      <c r="AK1098" s="974"/>
      <c r="AL1098" s="1037" t="s">
        <v>389</v>
      </c>
      <c r="AM1098" s="1038"/>
      <c r="AN1098" s="1038"/>
      <c r="AO1098" s="65"/>
      <c r="AP1098" s="59"/>
      <c r="AQ1098" s="59"/>
      <c r="AR1098" s="59"/>
      <c r="AS1098" s="59"/>
      <c r="AT1098" s="59"/>
      <c r="AU1098" s="59"/>
      <c r="AV1098" s="59"/>
      <c r="AW1098" s="59"/>
      <c r="AX1098" s="60"/>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362</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416"/>
      <c r="B1101" s="416"/>
      <c r="C1101" s="263" t="s">
        <v>337</v>
      </c>
      <c r="D1101" s="975"/>
      <c r="E1101" s="263" t="s">
        <v>336</v>
      </c>
      <c r="F1101" s="975"/>
      <c r="G1101" s="975"/>
      <c r="H1101" s="975"/>
      <c r="I1101" s="975"/>
      <c r="J1101" s="263" t="s">
        <v>343</v>
      </c>
      <c r="K1101" s="263"/>
      <c r="L1101" s="263"/>
      <c r="M1101" s="263"/>
      <c r="N1101" s="263"/>
      <c r="O1101" s="263"/>
      <c r="P1101" s="337" t="s">
        <v>27</v>
      </c>
      <c r="Q1101" s="337"/>
      <c r="R1101" s="337"/>
      <c r="S1101" s="337"/>
      <c r="T1101" s="337"/>
      <c r="U1101" s="337"/>
      <c r="V1101" s="337"/>
      <c r="W1101" s="337"/>
      <c r="X1101" s="337"/>
      <c r="Y1101" s="263" t="s">
        <v>345</v>
      </c>
      <c r="Z1101" s="975"/>
      <c r="AA1101" s="975"/>
      <c r="AB1101" s="975"/>
      <c r="AC1101" s="263" t="s">
        <v>319</v>
      </c>
      <c r="AD1101" s="263"/>
      <c r="AE1101" s="263"/>
      <c r="AF1101" s="263"/>
      <c r="AG1101" s="263"/>
      <c r="AH1101" s="337" t="s">
        <v>332</v>
      </c>
      <c r="AI1101" s="338"/>
      <c r="AJ1101" s="338"/>
      <c r="AK1101" s="338"/>
      <c r="AL1101" s="338" t="s">
        <v>21</v>
      </c>
      <c r="AM1101" s="338"/>
      <c r="AN1101" s="338"/>
      <c r="AO1101" s="978"/>
      <c r="AP1101" s="438" t="s">
        <v>374</v>
      </c>
      <c r="AQ1101" s="438"/>
      <c r="AR1101" s="438"/>
      <c r="AS1101" s="438"/>
      <c r="AT1101" s="438"/>
      <c r="AU1101" s="438"/>
      <c r="AV1101" s="438"/>
      <c r="AW1101" s="438"/>
      <c r="AX1101" s="438"/>
    </row>
    <row r="1102" spans="1:50" ht="30" hidden="1" customHeight="1" x14ac:dyDescent="0.15">
      <c r="A1102" s="416">
        <v>1</v>
      </c>
      <c r="B1102" s="416">
        <v>1</v>
      </c>
      <c r="C1102" s="977"/>
      <c r="D1102" s="977"/>
      <c r="E1102" s="976"/>
      <c r="F1102" s="976"/>
      <c r="G1102" s="976"/>
      <c r="H1102" s="976"/>
      <c r="I1102" s="976"/>
      <c r="J1102" s="431"/>
      <c r="K1102" s="432"/>
      <c r="L1102" s="432"/>
      <c r="M1102" s="432"/>
      <c r="N1102" s="432"/>
      <c r="O1102" s="432"/>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416">
        <v>2</v>
      </c>
      <c r="B1103" s="416">
        <v>1</v>
      </c>
      <c r="C1103" s="977"/>
      <c r="D1103" s="977"/>
      <c r="E1103" s="976"/>
      <c r="F1103" s="976"/>
      <c r="G1103" s="976"/>
      <c r="H1103" s="976"/>
      <c r="I1103" s="976"/>
      <c r="J1103" s="431"/>
      <c r="K1103" s="432"/>
      <c r="L1103" s="432"/>
      <c r="M1103" s="432"/>
      <c r="N1103" s="432"/>
      <c r="O1103" s="432"/>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416">
        <v>3</v>
      </c>
      <c r="B1104" s="416">
        <v>1</v>
      </c>
      <c r="C1104" s="977"/>
      <c r="D1104" s="977"/>
      <c r="E1104" s="976"/>
      <c r="F1104" s="976"/>
      <c r="G1104" s="976"/>
      <c r="H1104" s="976"/>
      <c r="I1104" s="976"/>
      <c r="J1104" s="431"/>
      <c r="K1104" s="432"/>
      <c r="L1104" s="432"/>
      <c r="M1104" s="432"/>
      <c r="N1104" s="432"/>
      <c r="O1104" s="432"/>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416">
        <v>4</v>
      </c>
      <c r="B1105" s="416">
        <v>1</v>
      </c>
      <c r="C1105" s="977"/>
      <c r="D1105" s="977"/>
      <c r="E1105" s="976"/>
      <c r="F1105" s="976"/>
      <c r="G1105" s="976"/>
      <c r="H1105" s="976"/>
      <c r="I1105" s="976"/>
      <c r="J1105" s="431"/>
      <c r="K1105" s="432"/>
      <c r="L1105" s="432"/>
      <c r="M1105" s="432"/>
      <c r="N1105" s="432"/>
      <c r="O1105" s="432"/>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416">
        <v>5</v>
      </c>
      <c r="B1106" s="416">
        <v>1</v>
      </c>
      <c r="C1106" s="977"/>
      <c r="D1106" s="977"/>
      <c r="E1106" s="976"/>
      <c r="F1106" s="976"/>
      <c r="G1106" s="976"/>
      <c r="H1106" s="976"/>
      <c r="I1106" s="976"/>
      <c r="J1106" s="431"/>
      <c r="K1106" s="432"/>
      <c r="L1106" s="432"/>
      <c r="M1106" s="432"/>
      <c r="N1106" s="432"/>
      <c r="O1106" s="432"/>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416">
        <v>6</v>
      </c>
      <c r="B1107" s="416">
        <v>1</v>
      </c>
      <c r="C1107" s="977"/>
      <c r="D1107" s="977"/>
      <c r="E1107" s="976"/>
      <c r="F1107" s="976"/>
      <c r="G1107" s="976"/>
      <c r="H1107" s="976"/>
      <c r="I1107" s="976"/>
      <c r="J1107" s="431"/>
      <c r="K1107" s="432"/>
      <c r="L1107" s="432"/>
      <c r="M1107" s="432"/>
      <c r="N1107" s="432"/>
      <c r="O1107" s="432"/>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416">
        <v>7</v>
      </c>
      <c r="B1108" s="416">
        <v>1</v>
      </c>
      <c r="C1108" s="977"/>
      <c r="D1108" s="977"/>
      <c r="E1108" s="976"/>
      <c r="F1108" s="976"/>
      <c r="G1108" s="976"/>
      <c r="H1108" s="976"/>
      <c r="I1108" s="976"/>
      <c r="J1108" s="431"/>
      <c r="K1108" s="432"/>
      <c r="L1108" s="432"/>
      <c r="M1108" s="432"/>
      <c r="N1108" s="432"/>
      <c r="O1108" s="432"/>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416">
        <v>8</v>
      </c>
      <c r="B1109" s="416">
        <v>1</v>
      </c>
      <c r="C1109" s="977"/>
      <c r="D1109" s="977"/>
      <c r="E1109" s="976"/>
      <c r="F1109" s="976"/>
      <c r="G1109" s="976"/>
      <c r="H1109" s="976"/>
      <c r="I1109" s="976"/>
      <c r="J1109" s="431"/>
      <c r="K1109" s="432"/>
      <c r="L1109" s="432"/>
      <c r="M1109" s="432"/>
      <c r="N1109" s="432"/>
      <c r="O1109" s="432"/>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416">
        <v>9</v>
      </c>
      <c r="B1110" s="416">
        <v>1</v>
      </c>
      <c r="C1110" s="977"/>
      <c r="D1110" s="977"/>
      <c r="E1110" s="976"/>
      <c r="F1110" s="976"/>
      <c r="G1110" s="976"/>
      <c r="H1110" s="976"/>
      <c r="I1110" s="976"/>
      <c r="J1110" s="431"/>
      <c r="K1110" s="432"/>
      <c r="L1110" s="432"/>
      <c r="M1110" s="432"/>
      <c r="N1110" s="432"/>
      <c r="O1110" s="432"/>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416">
        <v>10</v>
      </c>
      <c r="B1111" s="416">
        <v>1</v>
      </c>
      <c r="C1111" s="977"/>
      <c r="D1111" s="977"/>
      <c r="E1111" s="976"/>
      <c r="F1111" s="976"/>
      <c r="G1111" s="976"/>
      <c r="H1111" s="976"/>
      <c r="I1111" s="976"/>
      <c r="J1111" s="431"/>
      <c r="K1111" s="432"/>
      <c r="L1111" s="432"/>
      <c r="M1111" s="432"/>
      <c r="N1111" s="432"/>
      <c r="O1111" s="432"/>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416">
        <v>11</v>
      </c>
      <c r="B1112" s="416">
        <v>1</v>
      </c>
      <c r="C1112" s="977"/>
      <c r="D1112" s="977"/>
      <c r="E1112" s="976"/>
      <c r="F1112" s="976"/>
      <c r="G1112" s="976"/>
      <c r="H1112" s="976"/>
      <c r="I1112" s="976"/>
      <c r="J1112" s="431"/>
      <c r="K1112" s="432"/>
      <c r="L1112" s="432"/>
      <c r="M1112" s="432"/>
      <c r="N1112" s="432"/>
      <c r="O1112" s="432"/>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416">
        <v>12</v>
      </c>
      <c r="B1113" s="416">
        <v>1</v>
      </c>
      <c r="C1113" s="977"/>
      <c r="D1113" s="977"/>
      <c r="E1113" s="976"/>
      <c r="F1113" s="976"/>
      <c r="G1113" s="976"/>
      <c r="H1113" s="976"/>
      <c r="I1113" s="976"/>
      <c r="J1113" s="431"/>
      <c r="K1113" s="432"/>
      <c r="L1113" s="432"/>
      <c r="M1113" s="432"/>
      <c r="N1113" s="432"/>
      <c r="O1113" s="432"/>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416">
        <v>13</v>
      </c>
      <c r="B1114" s="416">
        <v>1</v>
      </c>
      <c r="C1114" s="977"/>
      <c r="D1114" s="977"/>
      <c r="E1114" s="976"/>
      <c r="F1114" s="976"/>
      <c r="G1114" s="976"/>
      <c r="H1114" s="976"/>
      <c r="I1114" s="976"/>
      <c r="J1114" s="431"/>
      <c r="K1114" s="432"/>
      <c r="L1114" s="432"/>
      <c r="M1114" s="432"/>
      <c r="N1114" s="432"/>
      <c r="O1114" s="432"/>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416">
        <v>14</v>
      </c>
      <c r="B1115" s="416">
        <v>1</v>
      </c>
      <c r="C1115" s="977"/>
      <c r="D1115" s="977"/>
      <c r="E1115" s="976"/>
      <c r="F1115" s="976"/>
      <c r="G1115" s="976"/>
      <c r="H1115" s="976"/>
      <c r="I1115" s="976"/>
      <c r="J1115" s="431"/>
      <c r="K1115" s="432"/>
      <c r="L1115" s="432"/>
      <c r="M1115" s="432"/>
      <c r="N1115" s="432"/>
      <c r="O1115" s="432"/>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416">
        <v>15</v>
      </c>
      <c r="B1116" s="416">
        <v>1</v>
      </c>
      <c r="C1116" s="977"/>
      <c r="D1116" s="977"/>
      <c r="E1116" s="976"/>
      <c r="F1116" s="976"/>
      <c r="G1116" s="976"/>
      <c r="H1116" s="976"/>
      <c r="I1116" s="976"/>
      <c r="J1116" s="431"/>
      <c r="K1116" s="432"/>
      <c r="L1116" s="432"/>
      <c r="M1116" s="432"/>
      <c r="N1116" s="432"/>
      <c r="O1116" s="432"/>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416">
        <v>16</v>
      </c>
      <c r="B1117" s="416">
        <v>1</v>
      </c>
      <c r="C1117" s="977"/>
      <c r="D1117" s="977"/>
      <c r="E1117" s="976"/>
      <c r="F1117" s="976"/>
      <c r="G1117" s="976"/>
      <c r="H1117" s="976"/>
      <c r="I1117" s="976"/>
      <c r="J1117" s="431"/>
      <c r="K1117" s="432"/>
      <c r="L1117" s="432"/>
      <c r="M1117" s="432"/>
      <c r="N1117" s="432"/>
      <c r="O1117" s="432"/>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416">
        <v>17</v>
      </c>
      <c r="B1118" s="416">
        <v>1</v>
      </c>
      <c r="C1118" s="977"/>
      <c r="D1118" s="977"/>
      <c r="E1118" s="976"/>
      <c r="F1118" s="976"/>
      <c r="G1118" s="976"/>
      <c r="H1118" s="976"/>
      <c r="I1118" s="976"/>
      <c r="J1118" s="431"/>
      <c r="K1118" s="432"/>
      <c r="L1118" s="432"/>
      <c r="M1118" s="432"/>
      <c r="N1118" s="432"/>
      <c r="O1118" s="432"/>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416">
        <v>18</v>
      </c>
      <c r="B1119" s="416">
        <v>1</v>
      </c>
      <c r="C1119" s="977"/>
      <c r="D1119" s="977"/>
      <c r="E1119" s="247"/>
      <c r="F1119" s="976"/>
      <c r="G1119" s="976"/>
      <c r="H1119" s="976"/>
      <c r="I1119" s="976"/>
      <c r="J1119" s="431"/>
      <c r="K1119" s="432"/>
      <c r="L1119" s="432"/>
      <c r="M1119" s="432"/>
      <c r="N1119" s="432"/>
      <c r="O1119" s="432"/>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416">
        <v>19</v>
      </c>
      <c r="B1120" s="416">
        <v>1</v>
      </c>
      <c r="C1120" s="977"/>
      <c r="D1120" s="977"/>
      <c r="E1120" s="976"/>
      <c r="F1120" s="976"/>
      <c r="G1120" s="976"/>
      <c r="H1120" s="976"/>
      <c r="I1120" s="976"/>
      <c r="J1120" s="431"/>
      <c r="K1120" s="432"/>
      <c r="L1120" s="432"/>
      <c r="M1120" s="432"/>
      <c r="N1120" s="432"/>
      <c r="O1120" s="432"/>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416">
        <v>20</v>
      </c>
      <c r="B1121" s="416">
        <v>1</v>
      </c>
      <c r="C1121" s="977"/>
      <c r="D1121" s="977"/>
      <c r="E1121" s="976"/>
      <c r="F1121" s="976"/>
      <c r="G1121" s="976"/>
      <c r="H1121" s="976"/>
      <c r="I1121" s="976"/>
      <c r="J1121" s="431"/>
      <c r="K1121" s="432"/>
      <c r="L1121" s="432"/>
      <c r="M1121" s="432"/>
      <c r="N1121" s="432"/>
      <c r="O1121" s="432"/>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416">
        <v>21</v>
      </c>
      <c r="B1122" s="416">
        <v>1</v>
      </c>
      <c r="C1122" s="977"/>
      <c r="D1122" s="977"/>
      <c r="E1122" s="976"/>
      <c r="F1122" s="976"/>
      <c r="G1122" s="976"/>
      <c r="H1122" s="976"/>
      <c r="I1122" s="976"/>
      <c r="J1122" s="431"/>
      <c r="K1122" s="432"/>
      <c r="L1122" s="432"/>
      <c r="M1122" s="432"/>
      <c r="N1122" s="432"/>
      <c r="O1122" s="432"/>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416">
        <v>22</v>
      </c>
      <c r="B1123" s="416">
        <v>1</v>
      </c>
      <c r="C1123" s="977"/>
      <c r="D1123" s="977"/>
      <c r="E1123" s="976"/>
      <c r="F1123" s="976"/>
      <c r="G1123" s="976"/>
      <c r="H1123" s="976"/>
      <c r="I1123" s="976"/>
      <c r="J1123" s="431"/>
      <c r="K1123" s="432"/>
      <c r="L1123" s="432"/>
      <c r="M1123" s="432"/>
      <c r="N1123" s="432"/>
      <c r="O1123" s="432"/>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416">
        <v>23</v>
      </c>
      <c r="B1124" s="416">
        <v>1</v>
      </c>
      <c r="C1124" s="977"/>
      <c r="D1124" s="977"/>
      <c r="E1124" s="976"/>
      <c r="F1124" s="976"/>
      <c r="G1124" s="976"/>
      <c r="H1124" s="976"/>
      <c r="I1124" s="976"/>
      <c r="J1124" s="431"/>
      <c r="K1124" s="432"/>
      <c r="L1124" s="432"/>
      <c r="M1124" s="432"/>
      <c r="N1124" s="432"/>
      <c r="O1124" s="432"/>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416">
        <v>24</v>
      </c>
      <c r="B1125" s="416">
        <v>1</v>
      </c>
      <c r="C1125" s="977"/>
      <c r="D1125" s="977"/>
      <c r="E1125" s="976"/>
      <c r="F1125" s="976"/>
      <c r="G1125" s="976"/>
      <c r="H1125" s="976"/>
      <c r="I1125" s="976"/>
      <c r="J1125" s="431"/>
      <c r="K1125" s="432"/>
      <c r="L1125" s="432"/>
      <c r="M1125" s="432"/>
      <c r="N1125" s="432"/>
      <c r="O1125" s="432"/>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416">
        <v>25</v>
      </c>
      <c r="B1126" s="416">
        <v>1</v>
      </c>
      <c r="C1126" s="977"/>
      <c r="D1126" s="977"/>
      <c r="E1126" s="976"/>
      <c r="F1126" s="976"/>
      <c r="G1126" s="976"/>
      <c r="H1126" s="976"/>
      <c r="I1126" s="976"/>
      <c r="J1126" s="431"/>
      <c r="K1126" s="432"/>
      <c r="L1126" s="432"/>
      <c r="M1126" s="432"/>
      <c r="N1126" s="432"/>
      <c r="O1126" s="432"/>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416">
        <v>26</v>
      </c>
      <c r="B1127" s="416">
        <v>1</v>
      </c>
      <c r="C1127" s="977"/>
      <c r="D1127" s="977"/>
      <c r="E1127" s="976"/>
      <c r="F1127" s="976"/>
      <c r="G1127" s="976"/>
      <c r="H1127" s="976"/>
      <c r="I1127" s="976"/>
      <c r="J1127" s="431"/>
      <c r="K1127" s="432"/>
      <c r="L1127" s="432"/>
      <c r="M1127" s="432"/>
      <c r="N1127" s="432"/>
      <c r="O1127" s="432"/>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416">
        <v>27</v>
      </c>
      <c r="B1128" s="416">
        <v>1</v>
      </c>
      <c r="C1128" s="977"/>
      <c r="D1128" s="977"/>
      <c r="E1128" s="976"/>
      <c r="F1128" s="976"/>
      <c r="G1128" s="976"/>
      <c r="H1128" s="976"/>
      <c r="I1128" s="976"/>
      <c r="J1128" s="431"/>
      <c r="K1128" s="432"/>
      <c r="L1128" s="432"/>
      <c r="M1128" s="432"/>
      <c r="N1128" s="432"/>
      <c r="O1128" s="432"/>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416">
        <v>28</v>
      </c>
      <c r="B1129" s="416">
        <v>1</v>
      </c>
      <c r="C1129" s="977"/>
      <c r="D1129" s="977"/>
      <c r="E1129" s="976"/>
      <c r="F1129" s="976"/>
      <c r="G1129" s="976"/>
      <c r="H1129" s="976"/>
      <c r="I1129" s="976"/>
      <c r="J1129" s="431"/>
      <c r="K1129" s="432"/>
      <c r="L1129" s="432"/>
      <c r="M1129" s="432"/>
      <c r="N1129" s="432"/>
      <c r="O1129" s="432"/>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416">
        <v>29</v>
      </c>
      <c r="B1130" s="416">
        <v>1</v>
      </c>
      <c r="C1130" s="977"/>
      <c r="D1130" s="977"/>
      <c r="E1130" s="976"/>
      <c r="F1130" s="976"/>
      <c r="G1130" s="976"/>
      <c r="H1130" s="976"/>
      <c r="I1130" s="976"/>
      <c r="J1130" s="431"/>
      <c r="K1130" s="432"/>
      <c r="L1130" s="432"/>
      <c r="M1130" s="432"/>
      <c r="N1130" s="432"/>
      <c r="O1130" s="432"/>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44.45" hidden="1" customHeight="1" x14ac:dyDescent="0.15">
      <c r="A1131" s="416">
        <v>30</v>
      </c>
      <c r="B1131" s="416">
        <v>1</v>
      </c>
      <c r="C1131" s="977"/>
      <c r="D1131" s="977"/>
      <c r="E1131" s="976"/>
      <c r="F1131" s="976"/>
      <c r="G1131" s="976"/>
      <c r="H1131" s="976"/>
      <c r="I1131" s="976"/>
      <c r="J1131" s="431"/>
      <c r="K1131" s="432"/>
      <c r="L1131" s="432"/>
      <c r="M1131" s="432"/>
      <c r="N1131" s="432"/>
      <c r="O1131" s="432"/>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66">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46">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778" max="49" man="1"/>
  </rowBreaks>
  <colBreaks count="1" manualBreakCount="1">
    <brk id="6" max="94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2"/>
      <c r="AN1" s="72"/>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2"/>
      <c r="AN2" s="72"/>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2"/>
      <c r="AN3" s="72"/>
      <c r="AP3" s="47" t="s">
        <v>416</v>
      </c>
    </row>
    <row r="4" spans="1:42" ht="13.5" customHeight="1" x14ac:dyDescent="0.15">
      <c r="A4" s="14" t="s">
        <v>203</v>
      </c>
      <c r="B4" s="15" t="s">
        <v>484</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2"/>
      <c r="AN4" s="72"/>
      <c r="AP4" s="47"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6"/>
      <c r="AI7" s="45" t="s">
        <v>466</v>
      </c>
      <c r="AK7" s="45" t="str">
        <f t="shared" si="7"/>
        <v>F</v>
      </c>
      <c r="AP7" s="47"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1"/>
      <c r="AK8" s="45" t="str">
        <f t="shared" si="7"/>
        <v>G</v>
      </c>
      <c r="AP8" s="47" t="s">
        <v>421</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1"/>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2"/>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2"/>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2"/>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474</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3"/>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2019-09-03T10:50:23Z</dcterms:created>
  <dcterms:modified xsi:type="dcterms:W3CDTF">2020-11-24T15:21:45Z</dcterms:modified>
</cp:coreProperties>
</file>