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<sst xmlns="http://schemas.openxmlformats.org/spreadsheetml/2006/main" count="3094" uniqueCount="802">
  <si>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</si>
  <si>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</si>
  <si>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</si>
  <si>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</si>
  <si>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</si>
  <si>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</si>
  <si>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</si>
  <si>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</si>
  <si>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</si>
  <si>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</si>
  <si>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</si>
  <si>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</si>
  <si>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</si>
  <si>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</si>
  <si>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</si>
  <si>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</si>
  <si>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</si>
  <si>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</si>
  <si>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</si>
  <si>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</si>
  <si>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</si>
  <si>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</si>
  <si>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</si>
  <si>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</si>
  <si>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</si>
  <si>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</si>
  <si>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</si>
  <si>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</si>
  <si>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</si>
  <si>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</si>
  <si>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</si>
  <si>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</si>
  <si>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</si>
  <si>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</si>
  <si>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</si>
  <si>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</si>
  <si>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</si>
  <si>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</si>
  <si>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</si>
  <si>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</si>
  <si>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</si>
  <si>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</si>
  <si>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</si>
  <si>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</si>
  <si>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</si>
  <si>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</si>
  <si>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</si>
  <si>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</si>
  <si>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</si>
  <si>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</si>
  <si>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</si>
  <si>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</si>
  <si>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</si>
  <si>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</si>
  <si>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</si>
  <si>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</si>
  <si>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</si>
  <si>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</si>
  <si>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</si>
  <si>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</si>
  <si>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</si>
  <si>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</si>
  <si>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</si>
  <si>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</si>
  <si>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</si>
  <si>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</si>
  <si>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</si>
  <si>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</si>
  <si>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</si>
  <si>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</si>
  <si>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</si>
  <si>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</si>
  <si>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</si>
  <si>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</si>
  <si>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</si>
  <si>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</si>
  <si>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</si>
  <si>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</si>
  <si>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</si>
  <si>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</si>
  <si>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</si>
  <si>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</si>
  <si>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</si>
  <si>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</si>
  <si>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</si>
  <si>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</si>
  <si>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</si>
  <si>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</si>
  <si>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</si>
  <si>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</si>
  <si>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</si>
  <si>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</si>
  <si>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</si>
  <si>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</si>
  <si>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</si>
  <si>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</si>
  <si>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</si>
  <si>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</si>
  <si>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</si>
  <si>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</si>
  <si>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</si>
  <si>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</si>
  <si>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</si>
  <si>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</si>
  <si>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</si>
  <si>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</si>
  <si>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</si>
  <si>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</si>
  <si>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</si>
  <si>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</si>
  <si>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</si>
  <si>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</si>
  <si>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</si>
  <si>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</si>
  <si>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</si>
  <si>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</si>
  <si>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</si>
  <si>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</si>
  <si>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</si>
  <si>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</si>
  <si>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</si>
  <si>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</si>
  <si>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</si>
  <si>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</si>
  <si>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</si>
  <si>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</si>
  <si>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</si>
  <si>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</si>
  <si>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</si>
  <si>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</si>
  <si>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</si>
  <si>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</si>
  <si>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</si>
  <si>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</si>
  <si>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</si>
  <si>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</si>
  <si>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</si>
  <si>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</si>
  <si>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</si>
  <si>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</si>
  <si>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</si>
  <si>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</si>
  <si>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</si>
  <si>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</si>
  <si>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</si>
  <si>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</si>
  <si>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</si>
  <si>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</si>
  <si>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</si>
  <si>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</si>
  <si>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</si>
  <si>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</si>
  <si>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</si>
  <si>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</si>
  <si>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</si>
  <si>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</si>
  <si>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</si>
  <si>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</si>
  <si>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</si>
  <si>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</si>
  <si>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</si>
  <si>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</si>
  <si>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</si>
  <si>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</si>
  <si>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</si>
  <si>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</si>
  <si>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</si>
  <si>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</si>
  <si>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</si>
  <si>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</si>
  <si>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</si>
  <si>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</si>
  <si>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</si>
  <si>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</si>
  <si>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</si>
  <si>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</si>
  <si>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</si>
  <si>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</si>
  <si>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</si>
  <si>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</si>
  <si>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</si>
  <si>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</si>
  <si>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</si>
  <si>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</si>
  <si>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</si>
  <si>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</si>
  <si>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</si>
  <si>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</si>
  <si>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</si>
  <si>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</si>
  <si>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</si>
  <si>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</si>
  <si>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</si>
  <si>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</si>
  <si>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</si>
  <si>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</si>
  <si>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</si>
  <si>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</si>
  <si>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</si>
  <si>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</si>
  <si>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</si>
  <si>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</si>
  <si>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</si>
  <si>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</si>
  <si>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</si>
  <si>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</si>
  <si>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</si>
  <si>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</si>
  <si>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</si>
  <si>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</si>
  <si>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</si>
  <si>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</si>
  <si>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</si>
  <si>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</si>
  <si>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</si>
  <si>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</si>
  <si>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</si>
  <si>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</si>
  <si>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</si>
  <si>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</si>
  <si>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</si>
  <si>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</si>
  <si>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</si>
  <si>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</si>
  <si>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</si>
  <si>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</si>
  <si>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</si>
  <si>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</si>
  <si>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</si>
  <si>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</si>
  <si>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</si>
  <si>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</si>
  <si>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</si>
  <si>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</si>
  <si>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</si>
  <si>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</si>
  <si>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</si>
  <si>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</si>
  <si>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</si>
  <si>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</si>
  <si>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</si>
  <si>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</si>
  <si>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</si>
  <si>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</si>
  <si>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</si>
  <si>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</si>
  <si>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</si>
  <si>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</si>
  <si>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</si>
  <si>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</si>
  <si>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</si>
  <si>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</si>
  <si>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</si>
  <si>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</si>
  <si>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</si>
  <si>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</si>
  <si>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</si>
  <si>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</si>
  <si>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</si>
  <si>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</si>
  <si>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</si>
  <si>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</si>
  <si>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</si>
  <si>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</si>
  <si>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</si>
  <si>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</si>
  <si>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</si>
  <si>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</si>
  <si>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</si>
  <si>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</si>
  <si>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</si>
  <si>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</si>
  <si>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</si>
  <si>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</si>
  <si>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</si>
  <si>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</si>
  <si>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</si>
  <si>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</si>
  <si>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</si>
  <si>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</si>
  <si>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</si>
  <si>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</si>
  <si>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</si>
  <si>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</si>
  <si>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</si>
  <si>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</si>
  <si>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</si>
  <si>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</si>
  <si>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</si>
  <si>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</si>
  <si>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</si>
  <si>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</si>
  <si>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</si>
  <si>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</si>
  <si>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</si>
  <si>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</si>
  <si>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</si>
  <si>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</si>
  <si>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</si>
  <si>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</si>
  <si>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</si>
  <si>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</si>
  <si>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</si>
  <si>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</si>
  <si>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</si>
  <si>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</si>
  <si>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</si>
  <si>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</si>
  <si>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</si>
  <si>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</si>
  <si>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</si>
  <si>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</si>
  <si>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</si>
  <si>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</si>
  <si>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</si>
  <si>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</si>
  <si>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</si>
  <si>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</si>
  <si>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</si>
  <si>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</si>
  <si>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</si>
  <si>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</si>
  <si>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</si>
  <si>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</si>
  <si>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</si>
  <si>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</si>
  <si>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</si>
  <si>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</si>
  <si>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</si>
  <si>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</si>
  <si>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</si>
  <si>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</si>
  <si>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</si>
  <si>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</si>
  <si>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</si>
  <si>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</si>
  <si>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</si>
  <si>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</si>
  <si>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</si>
  <si>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</si>
  <si>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</si>
  <si>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</si>
  <si>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</si>
  <si>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</si>
  <si>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</si>
  <si>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</si>
  <si>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</si>
  <si>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</si>
  <si>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</si>
  <si>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</si>
  <si>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</si>
  <si>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</si>
  <si>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</si>
  <si>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</si>
  <si>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</si>
  <si>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</si>
  <si>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</si>
  <si>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</si>
  <si>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</si>
  <si>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</si>
  <si>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</si>
  <si>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</si>
  <si>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</si>
  <si>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</si>
  <si>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</si>
  <si>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</si>
  <si>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</si>
  <si>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</si>
  <si>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</si>
  <si>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</si>
  <si>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</si>
  <si>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</si>
  <si>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</si>
  <si>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</si>
  <si>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</si>
  <si>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</si>
  <si>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</si>
  <si>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</si>
  <si>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</si>
  <si>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</si>
  <si>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</si>
  <si>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</si>
  <si>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</si>
  <si>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</si>
  <si>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</si>
  <si>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</si>
  <si>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</si>
  <si>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</si>
  <si>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</si>
  <si>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</si>
  <si>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</si>
  <si>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</si>
  <si>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</si>
  <si>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</si>
  <si>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</si>
  <si>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</si>
  <si>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</si>
  <si>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</si>
  <si>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</si>
  <si>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</si>
  <si>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</si>
  <si>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</si>
  <si>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</si>
  <si>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</si>
  <si>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</si>
  <si>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</si>
  <si>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</si>
  <si>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</si>
  <si>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</si>
  <si>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</si>
  <si>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</si>
  <si>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</si>
  <si>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</si>
  <si>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</si>
  <si>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</si>
  <si>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</si>
  <si>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</si>
  <si>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</si>
  <si>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</si>
  <si>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</si>
  <si>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</si>
  <si>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</si>
  <si>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</si>
  <si>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</si>
  <si>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</si>
  <si>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</si>
  <si>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</si>
  <si>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</si>
  <si>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</si>
  <si>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</si>
  <si>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</si>
  <si>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</si>
  <si>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</si>
  <si>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</si>
  <si>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</si>
  <si>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</si>
  <si>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</si>
  <si>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</si>
  <si>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</si>
  <si>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</si>
  <si>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</si>
  <si>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</si>
  <si>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</si>
  <si>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</si>
  <si>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</si>
  <si>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</si>
  <si>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</si>
  <si>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</si>
  <si>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</si>
  <si>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</si>
  <si>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</si>
  <si>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</si>
  <si>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</si>
  <si>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</si>
  <si>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</si>
  <si>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</si>
  <si>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</si>
  <si>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</si>
  <si>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</si>
  <si>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</si>
  <si>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</si>
  <si>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</si>
  <si>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</si>
  <si>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</si>
  <si>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</si>
  <si>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</si>
  <si>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</si>
  <si>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</si>
  <si>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</si>
  <si>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</si>
  <si>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</si>
  <si>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</si>
  <si>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</si>
  <si>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</si>
  <si>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</si>
  <si>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</si>
  <si>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</si>
  <si>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</si>
  <si>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</si>
  <si>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</si>
  <si>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</si>
  <si>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</si>
  <si>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</si>
  <si>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</si>
  <si>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</si>
  <si>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</si>
  <si>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</si>
  <si>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</si>
  <si>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</si>
  <si>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</si>
  <si>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</si>
  <si>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</si>
  <si>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</si>
  <si>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</si>
  <si>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</si>
  <si>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</si>
  <si>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</si>
  <si>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</si>
  <si>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</si>
  <si>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</si>
  <si>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</si>
  <si>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</si>
  <si>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</si>
  <si>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</si>
  <si>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</si>
  <si>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</si>
  <si>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</si>
  <si>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</si>
  <si>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</si>
  <si>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</si>
  <si>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</si>
  <si>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</si>
  <si>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</si>
  <si>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</si>
  <si>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</si>
  <si>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</si>
  <si>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</si>
  <si>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</si>
  <si>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</si>
  <si>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</si>
  <si>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</si>
  <si>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</si>
  <si>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</si>
  <si>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</si>
  <si>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</si>
  <si>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</si>
  <si>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</si>
  <si>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</si>
  <si>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</si>
  <si>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</si>
  <si>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</si>
  <si>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</si>
  <si>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</si>
  <si>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</si>
  <si>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</si>
  <si>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</si>
  <si>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</si>
  <si>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</si>
  <si>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沖縄北部連携促進特別振興事業費</t>
    <rPh sb="0" eb="2">
      <t>オキナワ</t>
    </rPh>
    <rPh sb="2" eb="4">
      <t>ホクブ</t>
    </rPh>
    <rPh sb="4" eb="6">
      <t>レンケイ</t>
    </rPh>
    <rPh sb="6" eb="8">
      <t>ソクシン</t>
    </rPh>
    <rPh sb="8" eb="10">
      <t>トクベツ</t>
    </rPh>
    <rPh sb="10" eb="12">
      <t>シンコウ</t>
    </rPh>
    <rPh sb="12" eb="15">
      <t>ジギョウヒ</t>
    </rPh>
    <phoneticPr fontId="5"/>
  </si>
  <si>
    <t>政策統括官（沖縄政策担当）</t>
    <rPh sb="0" eb="2">
      <t>セイサク</t>
    </rPh>
    <rPh sb="2" eb="4">
      <t>トウカツ</t>
    </rPh>
    <rPh sb="4" eb="5">
      <t>カン</t>
    </rPh>
    <rPh sb="6" eb="8">
      <t>オキナワ</t>
    </rPh>
    <rPh sb="8" eb="10">
      <t>セイサク</t>
    </rPh>
    <rPh sb="10" eb="12">
      <t>タントウ</t>
    </rPh>
    <phoneticPr fontId="5"/>
  </si>
  <si>
    <t>参事官（政策調整担当）</t>
    <rPh sb="0" eb="3">
      <t>サンジカン</t>
    </rPh>
    <rPh sb="4" eb="6">
      <t>セイサク</t>
    </rPh>
    <rPh sb="6" eb="8">
      <t>チョウセイ</t>
    </rPh>
    <rPh sb="8" eb="10">
      <t>タントウ</t>
    </rPh>
    <phoneticPr fontId="5"/>
  </si>
  <si>
    <t>ー</t>
    <phoneticPr fontId="5"/>
  </si>
  <si>
    <t>○</t>
  </si>
  <si>
    <t>沖縄県北部地域は、県内の他の地域に比べ一人当たりの所得が低く、過疎地域が多く存在することから、北部地域の連携を促進することにより産業の振興や定住条件の整備などに資するインフラの整備を行うもの。</t>
    <rPh sb="0" eb="3">
      <t>オキナワケン</t>
    </rPh>
    <rPh sb="3" eb="5">
      <t>ホクブ</t>
    </rPh>
    <rPh sb="5" eb="7">
      <t>チイキ</t>
    </rPh>
    <rPh sb="9" eb="11">
      <t>ケンナイ</t>
    </rPh>
    <rPh sb="12" eb="13">
      <t>タ</t>
    </rPh>
    <rPh sb="14" eb="16">
      <t>チイキ</t>
    </rPh>
    <rPh sb="17" eb="18">
      <t>クラ</t>
    </rPh>
    <rPh sb="19" eb="21">
      <t>ヒトリ</t>
    </rPh>
    <rPh sb="21" eb="22">
      <t>ア</t>
    </rPh>
    <rPh sb="25" eb="27">
      <t>ショトク</t>
    </rPh>
    <rPh sb="28" eb="29">
      <t>ヒク</t>
    </rPh>
    <rPh sb="31" eb="33">
      <t>カソ</t>
    </rPh>
    <rPh sb="33" eb="35">
      <t>チイキ</t>
    </rPh>
    <rPh sb="36" eb="37">
      <t>オオ</t>
    </rPh>
    <rPh sb="38" eb="40">
      <t>ソンザイ</t>
    </rPh>
    <rPh sb="47" eb="49">
      <t>ホクブ</t>
    </rPh>
    <rPh sb="49" eb="51">
      <t>チイキ</t>
    </rPh>
    <rPh sb="52" eb="54">
      <t>レンケイ</t>
    </rPh>
    <rPh sb="55" eb="57">
      <t>ソクシン</t>
    </rPh>
    <rPh sb="64" eb="66">
      <t>サンギョウ</t>
    </rPh>
    <rPh sb="67" eb="69">
      <t>シンコウ</t>
    </rPh>
    <rPh sb="70" eb="72">
      <t>テイジュウ</t>
    </rPh>
    <rPh sb="72" eb="74">
      <t>ジョウケン</t>
    </rPh>
    <rPh sb="75" eb="77">
      <t>セイビ</t>
    </rPh>
    <rPh sb="80" eb="81">
      <t>シ</t>
    </rPh>
    <rPh sb="88" eb="90">
      <t>セイビ</t>
    </rPh>
    <rPh sb="91" eb="92">
      <t>オコナ</t>
    </rPh>
    <phoneticPr fontId="5"/>
  </si>
  <si>
    <t>北部地域の連携促進と自立的発展の条件整備として、産業の振興や定住条件の整備などに資する振興事業（北部全体としての総合力を発揮させるソフト面を考慮した事業が中心）を実施する。事業実施主体は、北部12市町村で補助率は８／１０</t>
    <rPh sb="0" eb="2">
      <t>ホクブ</t>
    </rPh>
    <rPh sb="2" eb="4">
      <t>チイキ</t>
    </rPh>
    <rPh sb="5" eb="7">
      <t>レンケイ</t>
    </rPh>
    <rPh sb="7" eb="9">
      <t>ソクシン</t>
    </rPh>
    <rPh sb="10" eb="13">
      <t>ジリツテキ</t>
    </rPh>
    <rPh sb="13" eb="15">
      <t>ハッテン</t>
    </rPh>
    <rPh sb="16" eb="18">
      <t>ジョウケン</t>
    </rPh>
    <rPh sb="18" eb="20">
      <t>セイビ</t>
    </rPh>
    <rPh sb="24" eb="26">
      <t>サンギョウ</t>
    </rPh>
    <rPh sb="27" eb="29">
      <t>シンコウ</t>
    </rPh>
    <rPh sb="30" eb="32">
      <t>テイジュウ</t>
    </rPh>
    <rPh sb="32" eb="34">
      <t>ジョウケン</t>
    </rPh>
    <rPh sb="35" eb="37">
      <t>セイビ</t>
    </rPh>
    <rPh sb="40" eb="41">
      <t>シ</t>
    </rPh>
    <rPh sb="43" eb="45">
      <t>シンコウ</t>
    </rPh>
    <rPh sb="45" eb="47">
      <t>ジギョウ</t>
    </rPh>
    <rPh sb="48" eb="50">
      <t>ホクブ</t>
    </rPh>
    <rPh sb="50" eb="52">
      <t>ゼンタイ</t>
    </rPh>
    <rPh sb="56" eb="59">
      <t>ソウゴウリョク</t>
    </rPh>
    <rPh sb="60" eb="62">
      <t>ハッキ</t>
    </rPh>
    <rPh sb="68" eb="69">
      <t>メン</t>
    </rPh>
    <rPh sb="70" eb="72">
      <t>コウリョ</t>
    </rPh>
    <rPh sb="74" eb="76">
      <t>ジギョウ</t>
    </rPh>
    <rPh sb="77" eb="79">
      <t>チュウシン</t>
    </rPh>
    <rPh sb="81" eb="83">
      <t>ジッシ</t>
    </rPh>
    <rPh sb="86" eb="88">
      <t>ジギョウ</t>
    </rPh>
    <rPh sb="88" eb="90">
      <t>ジッシ</t>
    </rPh>
    <rPh sb="90" eb="92">
      <t>シュタイ</t>
    </rPh>
    <rPh sb="94" eb="96">
      <t>ホクブ</t>
    </rPh>
    <rPh sb="98" eb="101">
      <t>シチョウソン</t>
    </rPh>
    <rPh sb="102" eb="105">
      <t>ホジョリツ</t>
    </rPh>
    <phoneticPr fontId="5"/>
  </si>
  <si>
    <t>-</t>
    <phoneticPr fontId="5"/>
  </si>
  <si>
    <t>沖縄北部連携促進特別振興事業費補助金</t>
    <rPh sb="0" eb="2">
      <t>オキナワ</t>
    </rPh>
    <rPh sb="2" eb="4">
      <t>ホクブ</t>
    </rPh>
    <rPh sb="4" eb="6">
      <t>レンケイ</t>
    </rPh>
    <rPh sb="6" eb="8">
      <t>ソクシン</t>
    </rPh>
    <rPh sb="8" eb="10">
      <t>トクベツ</t>
    </rPh>
    <rPh sb="10" eb="12">
      <t>シンコウ</t>
    </rPh>
    <rPh sb="12" eb="15">
      <t>ジギョウヒ</t>
    </rPh>
    <rPh sb="15" eb="18">
      <t>ホジョキン</t>
    </rPh>
    <phoneticPr fontId="5"/>
  </si>
  <si>
    <t>職員旅費</t>
    <rPh sb="0" eb="2">
      <t>ショクイン</t>
    </rPh>
    <rPh sb="2" eb="4">
      <t>リョヒ</t>
    </rPh>
    <phoneticPr fontId="5"/>
  </si>
  <si>
    <t>-</t>
    <phoneticPr fontId="5"/>
  </si>
  <si>
    <t>-</t>
    <phoneticPr fontId="5"/>
  </si>
  <si>
    <t>本事業は、「産業の振興」や「定住条件の整備」に資するものであり、定量的な成果目標を設定するとした場合、人口の増加や雇用人数の増加といった指標が想定されるが、これらの指標は、他の施策による効果や社会経済情勢など他の要因に大きな影響を受けるものであり、本事業の成果のみを取り出して定量的に評価することは困難なため。なお、27年度以降の個別の事業について事業ごとに定量的な目標を設定しており、適宜、その目標の成果実績を把握している。</t>
    <rPh sb="0" eb="1">
      <t>ホン</t>
    </rPh>
    <rPh sb="1" eb="3">
      <t>ジギョウ</t>
    </rPh>
    <rPh sb="6" eb="8">
      <t>サンギョウ</t>
    </rPh>
    <rPh sb="9" eb="11">
      <t>シンコウ</t>
    </rPh>
    <rPh sb="14" eb="16">
      <t>テイジュウ</t>
    </rPh>
    <rPh sb="16" eb="18">
      <t>ジョウケン</t>
    </rPh>
    <rPh sb="19" eb="21">
      <t>セイビ</t>
    </rPh>
    <rPh sb="23" eb="24">
      <t>シ</t>
    </rPh>
    <rPh sb="32" eb="35">
      <t>テイリョウテキ</t>
    </rPh>
    <rPh sb="36" eb="38">
      <t>セイカ</t>
    </rPh>
    <rPh sb="38" eb="40">
      <t>モクヒョウ</t>
    </rPh>
    <rPh sb="41" eb="43">
      <t>セッテイ</t>
    </rPh>
    <rPh sb="48" eb="50">
      <t>バアイ</t>
    </rPh>
    <rPh sb="51" eb="53">
      <t>ジンコウ</t>
    </rPh>
    <rPh sb="54" eb="56">
      <t>ゾウカ</t>
    </rPh>
    <rPh sb="57" eb="59">
      <t>コヨウ</t>
    </rPh>
    <rPh sb="59" eb="61">
      <t>ニンズウ</t>
    </rPh>
    <rPh sb="62" eb="64">
      <t>ゾウカ</t>
    </rPh>
    <rPh sb="68" eb="70">
      <t>シヒョウ</t>
    </rPh>
    <rPh sb="71" eb="73">
      <t>ソウテイ</t>
    </rPh>
    <rPh sb="82" eb="84">
      <t>シヒョウ</t>
    </rPh>
    <rPh sb="86" eb="87">
      <t>タ</t>
    </rPh>
    <rPh sb="88" eb="89">
      <t>セ</t>
    </rPh>
    <rPh sb="89" eb="90">
      <t>サク</t>
    </rPh>
    <rPh sb="93" eb="95">
      <t>コウカ</t>
    </rPh>
    <rPh sb="96" eb="98">
      <t>シャカイ</t>
    </rPh>
    <rPh sb="98" eb="100">
      <t>ケイザイ</t>
    </rPh>
    <rPh sb="100" eb="102">
      <t>ジョウセイ</t>
    </rPh>
    <rPh sb="104" eb="105">
      <t>タ</t>
    </rPh>
    <rPh sb="106" eb="108">
      <t>ヨウイン</t>
    </rPh>
    <rPh sb="109" eb="110">
      <t>オオ</t>
    </rPh>
    <rPh sb="112" eb="114">
      <t>エイキョウ</t>
    </rPh>
    <rPh sb="115" eb="116">
      <t>ウ</t>
    </rPh>
    <rPh sb="124" eb="125">
      <t>ホン</t>
    </rPh>
    <rPh sb="125" eb="127">
      <t>ジギョウ</t>
    </rPh>
    <rPh sb="128" eb="130">
      <t>セイカ</t>
    </rPh>
    <rPh sb="133" eb="134">
      <t>ト</t>
    </rPh>
    <rPh sb="135" eb="136">
      <t>ダ</t>
    </rPh>
    <rPh sb="138" eb="141">
      <t>テイリョウテキ</t>
    </rPh>
    <rPh sb="142" eb="144">
      <t>ヒョウカ</t>
    </rPh>
    <rPh sb="149" eb="151">
      <t>コンナン</t>
    </rPh>
    <rPh sb="160" eb="162">
      <t>ネンド</t>
    </rPh>
    <rPh sb="162" eb="164">
      <t>イコウ</t>
    </rPh>
    <rPh sb="165" eb="167">
      <t>コベツ</t>
    </rPh>
    <rPh sb="168" eb="170">
      <t>ジギョウ</t>
    </rPh>
    <rPh sb="174" eb="176">
      <t>ジギョウ</t>
    </rPh>
    <rPh sb="179" eb="182">
      <t>テイリョウテキ</t>
    </rPh>
    <rPh sb="183" eb="185">
      <t>モクヒョウ</t>
    </rPh>
    <rPh sb="186" eb="188">
      <t>セッテイ</t>
    </rPh>
    <rPh sb="193" eb="195">
      <t>テキギ</t>
    </rPh>
    <rPh sb="198" eb="200">
      <t>モクヒョウ</t>
    </rPh>
    <rPh sb="201" eb="203">
      <t>セイカ</t>
    </rPh>
    <rPh sb="203" eb="205">
      <t>ジッセキ</t>
    </rPh>
    <rPh sb="206" eb="208">
      <t>ハアク</t>
    </rPh>
    <phoneticPr fontId="5"/>
  </si>
  <si>
    <t>定性的な成果目標として、産業の振興や定住条件の整備に資する振興事業を実施した。</t>
    <rPh sb="0" eb="3">
      <t>テイセイテキ</t>
    </rPh>
    <rPh sb="4" eb="6">
      <t>セイカ</t>
    </rPh>
    <rPh sb="6" eb="8">
      <t>モクヒョウ</t>
    </rPh>
    <rPh sb="12" eb="14">
      <t>サンギョウ</t>
    </rPh>
    <rPh sb="15" eb="17">
      <t>シンコウ</t>
    </rPh>
    <rPh sb="18" eb="20">
      <t>テイジュウ</t>
    </rPh>
    <rPh sb="20" eb="22">
      <t>ジョウケン</t>
    </rPh>
    <rPh sb="23" eb="25">
      <t>セイビ</t>
    </rPh>
    <rPh sb="26" eb="27">
      <t>シ</t>
    </rPh>
    <rPh sb="29" eb="31">
      <t>シンコウ</t>
    </rPh>
    <rPh sb="31" eb="33">
      <t>ジギョウ</t>
    </rPh>
    <rPh sb="34" eb="36">
      <t>ジッシ</t>
    </rPh>
    <phoneticPr fontId="5"/>
  </si>
  <si>
    <t>産業の振興及び定住条件の整備</t>
    <rPh sb="0" eb="2">
      <t>サンギョウ</t>
    </rPh>
    <rPh sb="3" eb="5">
      <t>シンコウ</t>
    </rPh>
    <rPh sb="5" eb="6">
      <t>オヨ</t>
    </rPh>
    <rPh sb="7" eb="9">
      <t>テイジュウ</t>
    </rPh>
    <rPh sb="9" eb="11">
      <t>ジョウケン</t>
    </rPh>
    <rPh sb="12" eb="14">
      <t>セイビ</t>
    </rPh>
    <phoneticPr fontId="5"/>
  </si>
  <si>
    <t>成果目標を設定した完了事業のうち、成果目標を達成できた事業の割合</t>
    <rPh sb="0" eb="2">
      <t>セイカ</t>
    </rPh>
    <rPh sb="2" eb="4">
      <t>モクヒョウ</t>
    </rPh>
    <rPh sb="5" eb="7">
      <t>セッテイ</t>
    </rPh>
    <rPh sb="9" eb="11">
      <t>カンリョウ</t>
    </rPh>
    <rPh sb="11" eb="13">
      <t>ジギョウ</t>
    </rPh>
    <rPh sb="17" eb="19">
      <t>セイカ</t>
    </rPh>
    <rPh sb="19" eb="21">
      <t>モクヒョウ</t>
    </rPh>
    <rPh sb="22" eb="24">
      <t>タッセイ</t>
    </rPh>
    <rPh sb="27" eb="29">
      <t>ジギョウ</t>
    </rPh>
    <rPh sb="30" eb="32">
      <t>ワリアイ</t>
    </rPh>
    <phoneticPr fontId="5"/>
  </si>
  <si>
    <t>目標達成事業数</t>
    <rPh sb="0" eb="2">
      <t>モクヒョウ</t>
    </rPh>
    <rPh sb="2" eb="4">
      <t>タッセイ</t>
    </rPh>
    <rPh sb="4" eb="6">
      <t>ジギョウ</t>
    </rPh>
    <rPh sb="6" eb="7">
      <t>スウ</t>
    </rPh>
    <phoneticPr fontId="5"/>
  </si>
  <si>
    <t>完了事業数</t>
    <rPh sb="0" eb="2">
      <t>カンリョウ</t>
    </rPh>
    <rPh sb="2" eb="4">
      <t>ジギョウ</t>
    </rPh>
    <rPh sb="4" eb="5">
      <t>スウ</t>
    </rPh>
    <phoneticPr fontId="5"/>
  </si>
  <si>
    <t>事業一式</t>
    <rPh sb="0" eb="2">
      <t>ジギョウ</t>
    </rPh>
    <rPh sb="2" eb="4">
      <t>イッシキ</t>
    </rPh>
    <phoneticPr fontId="5"/>
  </si>
  <si>
    <t>-</t>
    <phoneticPr fontId="5"/>
  </si>
  <si>
    <t>百万円</t>
    <rPh sb="0" eb="3">
      <t>ヒャクマンエン</t>
    </rPh>
    <phoneticPr fontId="5"/>
  </si>
  <si>
    <t>　X/Y</t>
    <phoneticPr fontId="5"/>
  </si>
  <si>
    <t>1,307／10事業</t>
    <rPh sb="8" eb="10">
      <t>ジギョウ</t>
    </rPh>
    <phoneticPr fontId="5"/>
  </si>
  <si>
    <t>2,721／10事業</t>
    <rPh sb="8" eb="10">
      <t>ジギョウ</t>
    </rPh>
    <phoneticPr fontId="5"/>
  </si>
  <si>
    <t>3,028／13事業</t>
    <rPh sb="8" eb="10">
      <t>ジギョウ</t>
    </rPh>
    <phoneticPr fontId="5"/>
  </si>
  <si>
    <t>‐</t>
  </si>
  <si>
    <t>沖縄県民や社会のニーズ等を反映した沖縄振興基本方針等に基づいた事業を実施している。</t>
    <rPh sb="0" eb="4">
      <t>オキナワケンミン</t>
    </rPh>
    <rPh sb="5" eb="7">
      <t>シャカイ</t>
    </rPh>
    <rPh sb="11" eb="12">
      <t>トウ</t>
    </rPh>
    <rPh sb="13" eb="15">
      <t>ハンエイ</t>
    </rPh>
    <rPh sb="17" eb="19">
      <t>オキナワ</t>
    </rPh>
    <rPh sb="19" eb="21">
      <t>シンコウ</t>
    </rPh>
    <rPh sb="21" eb="23">
      <t>キホン</t>
    </rPh>
    <rPh sb="23" eb="25">
      <t>ホウシン</t>
    </rPh>
    <rPh sb="25" eb="26">
      <t>トウ</t>
    </rPh>
    <rPh sb="27" eb="28">
      <t>モト</t>
    </rPh>
    <rPh sb="31" eb="33">
      <t>ジギョウ</t>
    </rPh>
    <rPh sb="34" eb="36">
      <t>ジッシ</t>
    </rPh>
    <phoneticPr fontId="5"/>
  </si>
  <si>
    <t>沖縄振興基本方針等に基づくものであり、国として支援を講じる必要がある。</t>
    <rPh sb="0" eb="2">
      <t>オキナワ</t>
    </rPh>
    <rPh sb="2" eb="4">
      <t>シンコウ</t>
    </rPh>
    <rPh sb="4" eb="6">
      <t>キホン</t>
    </rPh>
    <rPh sb="6" eb="8">
      <t>ホウシン</t>
    </rPh>
    <rPh sb="8" eb="9">
      <t>トウ</t>
    </rPh>
    <rPh sb="10" eb="11">
      <t>モト</t>
    </rPh>
    <rPh sb="19" eb="20">
      <t>クニ</t>
    </rPh>
    <rPh sb="23" eb="25">
      <t>シエン</t>
    </rPh>
    <rPh sb="26" eb="27">
      <t>コウ</t>
    </rPh>
    <rPh sb="29" eb="31">
      <t>ヒツヨウ</t>
    </rPh>
    <phoneticPr fontId="5"/>
  </si>
  <si>
    <t>沖縄振興基本方針に基づき、国として沖縄北部の振興のための事業を実施しており、優先度の高い事業である。</t>
    <rPh sb="0" eb="2">
      <t>オキナワ</t>
    </rPh>
    <rPh sb="2" eb="4">
      <t>シンコウ</t>
    </rPh>
    <rPh sb="4" eb="6">
      <t>キホン</t>
    </rPh>
    <rPh sb="6" eb="8">
      <t>ホウシン</t>
    </rPh>
    <rPh sb="9" eb="10">
      <t>モト</t>
    </rPh>
    <rPh sb="13" eb="14">
      <t>クニ</t>
    </rPh>
    <rPh sb="17" eb="19">
      <t>オキナワ</t>
    </rPh>
    <rPh sb="19" eb="21">
      <t>ホクブ</t>
    </rPh>
    <rPh sb="22" eb="24">
      <t>シンコウ</t>
    </rPh>
    <rPh sb="28" eb="30">
      <t>ジギョウ</t>
    </rPh>
    <rPh sb="31" eb="33">
      <t>ジッシ</t>
    </rPh>
    <rPh sb="38" eb="41">
      <t>ユウセンド</t>
    </rPh>
    <rPh sb="42" eb="43">
      <t>タカ</t>
    </rPh>
    <rPh sb="44" eb="46">
      <t>ジギョウ</t>
    </rPh>
    <phoneticPr fontId="5"/>
  </si>
  <si>
    <t>原則として、競争入札等により競争性、公正性を確保している。なお、一部競争性のない随意契約となった事案があるが、いずれも市町村の契約ルールに則り、支出先の選定は妥当である。</t>
    <rPh sb="0" eb="2">
      <t>ゲンソク</t>
    </rPh>
    <rPh sb="6" eb="8">
      <t>キョウソウ</t>
    </rPh>
    <rPh sb="8" eb="10">
      <t>ニュウサツ</t>
    </rPh>
    <rPh sb="10" eb="11">
      <t>トウ</t>
    </rPh>
    <rPh sb="14" eb="17">
      <t>キョウソウセイ</t>
    </rPh>
    <rPh sb="18" eb="21">
      <t>コウセイセイ</t>
    </rPh>
    <rPh sb="22" eb="24">
      <t>カクホ</t>
    </rPh>
    <rPh sb="32" eb="34">
      <t>イチブ</t>
    </rPh>
    <rPh sb="34" eb="37">
      <t>キョウソウセイ</t>
    </rPh>
    <rPh sb="40" eb="42">
      <t>ズイイ</t>
    </rPh>
    <rPh sb="42" eb="44">
      <t>ケイヤク</t>
    </rPh>
    <rPh sb="48" eb="50">
      <t>ジアン</t>
    </rPh>
    <rPh sb="59" eb="62">
      <t>シチョウソン</t>
    </rPh>
    <rPh sb="63" eb="65">
      <t>ケイヤク</t>
    </rPh>
    <rPh sb="69" eb="70">
      <t>ノット</t>
    </rPh>
    <rPh sb="72" eb="74">
      <t>シシュツ</t>
    </rPh>
    <rPh sb="74" eb="75">
      <t>サキ</t>
    </rPh>
    <rPh sb="76" eb="78">
      <t>センテイ</t>
    </rPh>
    <rPh sb="79" eb="81">
      <t>ダトウ</t>
    </rPh>
    <phoneticPr fontId="5"/>
  </si>
  <si>
    <t>事業主体との補助率を適正に設定している。</t>
    <rPh sb="0" eb="2">
      <t>ジギョウ</t>
    </rPh>
    <rPh sb="2" eb="4">
      <t>シュタイ</t>
    </rPh>
    <rPh sb="6" eb="9">
      <t>ホジョリツ</t>
    </rPh>
    <rPh sb="10" eb="12">
      <t>テキセイ</t>
    </rPh>
    <rPh sb="13" eb="15">
      <t>セッテイ</t>
    </rPh>
    <phoneticPr fontId="5"/>
  </si>
  <si>
    <t>競争入札等により、競争性が働き、コストの削減が図られている。</t>
    <rPh sb="0" eb="2">
      <t>キョウソウ</t>
    </rPh>
    <rPh sb="2" eb="4">
      <t>ニュウサツ</t>
    </rPh>
    <rPh sb="4" eb="5">
      <t>トウ</t>
    </rPh>
    <rPh sb="9" eb="12">
      <t>キョウソウセイ</t>
    </rPh>
    <rPh sb="13" eb="14">
      <t>ハタラ</t>
    </rPh>
    <rPh sb="20" eb="22">
      <t>サクゲン</t>
    </rPh>
    <rPh sb="23" eb="24">
      <t>ハカ</t>
    </rPh>
    <phoneticPr fontId="5"/>
  </si>
  <si>
    <t>合理的な資金の流れとなっている。</t>
    <rPh sb="0" eb="3">
      <t>ゴウリテキ</t>
    </rPh>
    <rPh sb="4" eb="6">
      <t>シキン</t>
    </rPh>
    <rPh sb="7" eb="8">
      <t>ナガ</t>
    </rPh>
    <phoneticPr fontId="5"/>
  </si>
  <si>
    <t>事業目的に即した費目及び使途となっている。</t>
    <rPh sb="0" eb="2">
      <t>ジギョウ</t>
    </rPh>
    <rPh sb="2" eb="4">
      <t>モクテキ</t>
    </rPh>
    <rPh sb="5" eb="6">
      <t>ソク</t>
    </rPh>
    <rPh sb="8" eb="10">
      <t>ヒモク</t>
    </rPh>
    <rPh sb="10" eb="11">
      <t>オヨ</t>
    </rPh>
    <rPh sb="12" eb="14">
      <t>シト</t>
    </rPh>
    <phoneticPr fontId="5"/>
  </si>
  <si>
    <t>工事に伴う地元調整及び資材調達に不測の日数を要したためであり、妥当性が得られると考える。</t>
    <rPh sb="0" eb="2">
      <t>コウジ</t>
    </rPh>
    <rPh sb="3" eb="4">
      <t>トモナ</t>
    </rPh>
    <rPh sb="5" eb="7">
      <t>ジモト</t>
    </rPh>
    <rPh sb="7" eb="9">
      <t>チョウセイ</t>
    </rPh>
    <rPh sb="9" eb="10">
      <t>オヨ</t>
    </rPh>
    <rPh sb="11" eb="13">
      <t>シザイ</t>
    </rPh>
    <rPh sb="13" eb="15">
      <t>チョウタツ</t>
    </rPh>
    <rPh sb="16" eb="18">
      <t>フソク</t>
    </rPh>
    <rPh sb="19" eb="21">
      <t>ニッスウ</t>
    </rPh>
    <rPh sb="22" eb="23">
      <t>ヨウ</t>
    </rPh>
    <rPh sb="31" eb="34">
      <t>ダトウセイ</t>
    </rPh>
    <rPh sb="35" eb="36">
      <t>エ</t>
    </rPh>
    <rPh sb="40" eb="41">
      <t>カンガ</t>
    </rPh>
    <phoneticPr fontId="5"/>
  </si>
  <si>
    <t>成果目標を達成するための事業展開であることから、その成果実績は、事業の有効性を担保するものとなっている。</t>
    <rPh sb="0" eb="2">
      <t>セイカ</t>
    </rPh>
    <rPh sb="2" eb="4">
      <t>モクヒョウ</t>
    </rPh>
    <rPh sb="5" eb="7">
      <t>タッセイ</t>
    </rPh>
    <rPh sb="12" eb="14">
      <t>ジギョウ</t>
    </rPh>
    <rPh sb="14" eb="16">
      <t>テンカイ</t>
    </rPh>
    <rPh sb="26" eb="28">
      <t>セイカ</t>
    </rPh>
    <rPh sb="28" eb="30">
      <t>ジッセキ</t>
    </rPh>
    <rPh sb="32" eb="34">
      <t>ジギョウ</t>
    </rPh>
    <rPh sb="35" eb="38">
      <t>ユウコウセイ</t>
    </rPh>
    <rPh sb="39" eb="41">
      <t>タンポ</t>
    </rPh>
    <phoneticPr fontId="5"/>
  </si>
  <si>
    <t>整備された施設等の活用によって、沖縄北部の振興が図られている。</t>
    <rPh sb="0" eb="2">
      <t>セイビ</t>
    </rPh>
    <rPh sb="5" eb="7">
      <t>シセツ</t>
    </rPh>
    <rPh sb="7" eb="8">
      <t>トウ</t>
    </rPh>
    <rPh sb="9" eb="11">
      <t>カツヨウ</t>
    </rPh>
    <rPh sb="16" eb="18">
      <t>オキナワ</t>
    </rPh>
    <rPh sb="18" eb="20">
      <t>ホクブ</t>
    </rPh>
    <rPh sb="21" eb="23">
      <t>シンコウ</t>
    </rPh>
    <rPh sb="24" eb="25">
      <t>ハカ</t>
    </rPh>
    <phoneticPr fontId="5"/>
  </si>
  <si>
    <t>沖縄北部連携促進特別振興対策特定開発事業費</t>
    <rPh sb="0" eb="2">
      <t>オキナワ</t>
    </rPh>
    <rPh sb="2" eb="4">
      <t>ホクブ</t>
    </rPh>
    <rPh sb="4" eb="6">
      <t>レンケイ</t>
    </rPh>
    <rPh sb="6" eb="8">
      <t>ソクシン</t>
    </rPh>
    <rPh sb="8" eb="10">
      <t>トクベツ</t>
    </rPh>
    <rPh sb="10" eb="12">
      <t>シンコウ</t>
    </rPh>
    <rPh sb="12" eb="14">
      <t>タイサク</t>
    </rPh>
    <rPh sb="14" eb="16">
      <t>トクテイ</t>
    </rPh>
    <rPh sb="16" eb="18">
      <t>カイハツ</t>
    </rPh>
    <rPh sb="18" eb="21">
      <t>ジギョウヒ</t>
    </rPh>
    <phoneticPr fontId="5"/>
  </si>
  <si>
    <t>事業番号0068は、「公共事業」を担当する。　　　　　　　　　　　　　　　　　　　　　　　　　　　事業番号0086の本事業は、「非公共事業」を担当する。</t>
    <rPh sb="0" eb="2">
      <t>ジギョウ</t>
    </rPh>
    <rPh sb="2" eb="4">
      <t>バンゴウ</t>
    </rPh>
    <rPh sb="11" eb="13">
      <t>コウキョウ</t>
    </rPh>
    <rPh sb="13" eb="15">
      <t>ジギョウ</t>
    </rPh>
    <rPh sb="17" eb="19">
      <t>タントウ</t>
    </rPh>
    <rPh sb="49" eb="51">
      <t>ジギョウ</t>
    </rPh>
    <rPh sb="51" eb="53">
      <t>バンゴウ</t>
    </rPh>
    <rPh sb="58" eb="59">
      <t>ホン</t>
    </rPh>
    <rPh sb="59" eb="61">
      <t>ジギョウ</t>
    </rPh>
    <rPh sb="64" eb="65">
      <t>ヒ</t>
    </rPh>
    <rPh sb="65" eb="67">
      <t>コウキョウ</t>
    </rPh>
    <rPh sb="67" eb="69">
      <t>ジギョウ</t>
    </rPh>
    <rPh sb="71" eb="73">
      <t>タントウ</t>
    </rPh>
    <phoneticPr fontId="5"/>
  </si>
  <si>
    <t>内閣府及び移替え省庁においては、事業要望ヒアリング時に各事業の実施状況を聴取、現地確認等により進捗状況や完成状況を把握するとともに、事業実施主体から提出された実績報告書により適正性を確認した。</t>
    <rPh sb="0" eb="2">
      <t>ナイカク</t>
    </rPh>
    <rPh sb="2" eb="3">
      <t>フ</t>
    </rPh>
    <rPh sb="3" eb="4">
      <t>オヨ</t>
    </rPh>
    <rPh sb="5" eb="6">
      <t>イ</t>
    </rPh>
    <rPh sb="6" eb="7">
      <t>ガ</t>
    </rPh>
    <rPh sb="8" eb="10">
      <t>ショウチョウ</t>
    </rPh>
    <rPh sb="16" eb="18">
      <t>ジギョウ</t>
    </rPh>
    <rPh sb="18" eb="20">
      <t>ヨウボウ</t>
    </rPh>
    <rPh sb="25" eb="26">
      <t>ジ</t>
    </rPh>
    <rPh sb="27" eb="30">
      <t>カクジギョウ</t>
    </rPh>
    <rPh sb="31" eb="33">
      <t>ジッシ</t>
    </rPh>
    <rPh sb="33" eb="35">
      <t>ジョウキョウ</t>
    </rPh>
    <rPh sb="36" eb="38">
      <t>チョウシュ</t>
    </rPh>
    <rPh sb="39" eb="41">
      <t>ゲンチ</t>
    </rPh>
    <rPh sb="41" eb="43">
      <t>カクニン</t>
    </rPh>
    <rPh sb="43" eb="44">
      <t>トウ</t>
    </rPh>
    <rPh sb="47" eb="49">
      <t>シンチョク</t>
    </rPh>
    <rPh sb="49" eb="51">
      <t>ジョウキョウ</t>
    </rPh>
    <rPh sb="52" eb="54">
      <t>カンセイ</t>
    </rPh>
    <rPh sb="54" eb="56">
      <t>ジョウキョウ</t>
    </rPh>
    <rPh sb="57" eb="59">
      <t>ハアク</t>
    </rPh>
    <rPh sb="66" eb="68">
      <t>ジギョウ</t>
    </rPh>
    <rPh sb="68" eb="70">
      <t>ジッシ</t>
    </rPh>
    <rPh sb="70" eb="72">
      <t>シュタイ</t>
    </rPh>
    <rPh sb="74" eb="76">
      <t>テイシュツ</t>
    </rPh>
    <rPh sb="79" eb="81">
      <t>ジッセキ</t>
    </rPh>
    <rPh sb="81" eb="84">
      <t>ホウコクショ</t>
    </rPh>
    <rPh sb="87" eb="90">
      <t>テキセイセイ</t>
    </rPh>
    <rPh sb="91" eb="93">
      <t>カクニン</t>
    </rPh>
    <phoneticPr fontId="5"/>
  </si>
  <si>
    <t>引き続き、関係省庁とともに補助金等の適正な執行に努めていく。また、事業実施の過程で生じた課題等については、速やかに事業実施主体と調整しながら改善策等を次年度以降の事業へ反映させる。</t>
    <rPh sb="0" eb="1">
      <t>ヒ</t>
    </rPh>
    <rPh sb="2" eb="3">
      <t>ツヅ</t>
    </rPh>
    <rPh sb="5" eb="7">
      <t>カンケイ</t>
    </rPh>
    <rPh sb="7" eb="9">
      <t>ショウチョウ</t>
    </rPh>
    <rPh sb="13" eb="16">
      <t>ホジョキン</t>
    </rPh>
    <rPh sb="16" eb="17">
      <t>トウ</t>
    </rPh>
    <rPh sb="18" eb="20">
      <t>テキセイ</t>
    </rPh>
    <rPh sb="21" eb="23">
      <t>シッコウ</t>
    </rPh>
    <rPh sb="24" eb="25">
      <t>ツト</t>
    </rPh>
    <rPh sb="33" eb="35">
      <t>ジギョウ</t>
    </rPh>
    <rPh sb="35" eb="37">
      <t>ジッシ</t>
    </rPh>
    <rPh sb="38" eb="40">
      <t>カテイ</t>
    </rPh>
    <rPh sb="41" eb="42">
      <t>ショウ</t>
    </rPh>
    <rPh sb="44" eb="46">
      <t>カダイ</t>
    </rPh>
    <rPh sb="46" eb="47">
      <t>トウ</t>
    </rPh>
    <rPh sb="53" eb="54">
      <t>スミ</t>
    </rPh>
    <rPh sb="57" eb="59">
      <t>ジギョウ</t>
    </rPh>
    <rPh sb="59" eb="61">
      <t>ジッシ</t>
    </rPh>
    <rPh sb="61" eb="63">
      <t>シュタイ</t>
    </rPh>
    <rPh sb="64" eb="66">
      <t>チョウセイ</t>
    </rPh>
    <rPh sb="70" eb="72">
      <t>カイゼン</t>
    </rPh>
    <rPh sb="72" eb="73">
      <t>サク</t>
    </rPh>
    <rPh sb="73" eb="74">
      <t>トウ</t>
    </rPh>
    <rPh sb="75" eb="78">
      <t>ジネンド</t>
    </rPh>
    <rPh sb="78" eb="80">
      <t>イコウ</t>
    </rPh>
    <rPh sb="81" eb="83">
      <t>ジギョウ</t>
    </rPh>
    <rPh sb="84" eb="86">
      <t>ハンエイ</t>
    </rPh>
    <phoneticPr fontId="5"/>
  </si>
  <si>
    <t>新24－0007</t>
    <rPh sb="0" eb="1">
      <t>シン</t>
    </rPh>
    <phoneticPr fontId="5"/>
  </si>
  <si>
    <t>0080</t>
    <phoneticPr fontId="5"/>
  </si>
  <si>
    <t>0078</t>
    <phoneticPr fontId="5"/>
  </si>
  <si>
    <t>0074</t>
    <phoneticPr fontId="5"/>
  </si>
  <si>
    <t>0081</t>
    <phoneticPr fontId="5"/>
  </si>
  <si>
    <t>0075</t>
    <phoneticPr fontId="5"/>
  </si>
  <si>
    <t>A.宜野座村</t>
    <rPh sb="2" eb="6">
      <t>ギノザソン</t>
    </rPh>
    <phoneticPr fontId="5"/>
  </si>
  <si>
    <t>補助金</t>
    <rPh sb="0" eb="3">
      <t>ホジョキン</t>
    </rPh>
    <phoneticPr fontId="5"/>
  </si>
  <si>
    <t>宜野座多目的スポーツ施設整備事業</t>
    <rPh sb="0" eb="3">
      <t>ギノザ</t>
    </rPh>
    <rPh sb="3" eb="6">
      <t>タモクテキ</t>
    </rPh>
    <rPh sb="10" eb="12">
      <t>シセツ</t>
    </rPh>
    <rPh sb="12" eb="14">
      <t>セイビ</t>
    </rPh>
    <rPh sb="14" eb="16">
      <t>ジギョウ</t>
    </rPh>
    <phoneticPr fontId="5"/>
  </si>
  <si>
    <t>C.北部広域市町村圏事務組合</t>
    <rPh sb="2" eb="4">
      <t>ホクブ</t>
    </rPh>
    <rPh sb="4" eb="6">
      <t>コウイキ</t>
    </rPh>
    <rPh sb="6" eb="9">
      <t>シチョウソン</t>
    </rPh>
    <rPh sb="9" eb="10">
      <t>ケン</t>
    </rPh>
    <rPh sb="10" eb="12">
      <t>ジム</t>
    </rPh>
    <rPh sb="12" eb="14">
      <t>クミアイ</t>
    </rPh>
    <phoneticPr fontId="5"/>
  </si>
  <si>
    <t>D.北部広域ネットワーク強化事業コンソーシアム</t>
    <rPh sb="2" eb="4">
      <t>ホクブ</t>
    </rPh>
    <rPh sb="4" eb="6">
      <t>コウイキ</t>
    </rPh>
    <rPh sb="12" eb="14">
      <t>キョウカ</t>
    </rPh>
    <rPh sb="14" eb="16">
      <t>ジギョウ</t>
    </rPh>
    <phoneticPr fontId="5"/>
  </si>
  <si>
    <t>北部広域ネットワーク機能強化事業の実施</t>
    <rPh sb="0" eb="2">
      <t>ホクブ</t>
    </rPh>
    <rPh sb="2" eb="4">
      <t>コウイキ</t>
    </rPh>
    <rPh sb="10" eb="12">
      <t>キノウ</t>
    </rPh>
    <rPh sb="12" eb="14">
      <t>キョウカ</t>
    </rPh>
    <rPh sb="14" eb="16">
      <t>ジギョウ</t>
    </rPh>
    <rPh sb="17" eb="19">
      <t>ジッシ</t>
    </rPh>
    <phoneticPr fontId="5"/>
  </si>
  <si>
    <t>委託費</t>
    <rPh sb="0" eb="2">
      <t>イタク</t>
    </rPh>
    <rPh sb="2" eb="3">
      <t>ヒ</t>
    </rPh>
    <phoneticPr fontId="5"/>
  </si>
  <si>
    <t>情報基盤等設計業務</t>
    <rPh sb="0" eb="2">
      <t>ジョウホウ</t>
    </rPh>
    <rPh sb="2" eb="4">
      <t>キバン</t>
    </rPh>
    <rPh sb="4" eb="5">
      <t>トウ</t>
    </rPh>
    <rPh sb="5" eb="7">
      <t>セッケイ</t>
    </rPh>
    <rPh sb="7" eb="9">
      <t>ギョウム</t>
    </rPh>
    <phoneticPr fontId="5"/>
  </si>
  <si>
    <t>工事請負費</t>
    <rPh sb="0" eb="2">
      <t>コウジ</t>
    </rPh>
    <rPh sb="2" eb="4">
      <t>ウケオイ</t>
    </rPh>
    <rPh sb="4" eb="5">
      <t>ヒ</t>
    </rPh>
    <phoneticPr fontId="5"/>
  </si>
  <si>
    <t>建築工事</t>
    <rPh sb="0" eb="2">
      <t>ケンチク</t>
    </rPh>
    <rPh sb="2" eb="4">
      <t>コウジ</t>
    </rPh>
    <phoneticPr fontId="5"/>
  </si>
  <si>
    <t>B.盛建設・宜野座建設特定建設工事共同企業体</t>
    <rPh sb="2" eb="3">
      <t>サカ</t>
    </rPh>
    <rPh sb="3" eb="5">
      <t>ケンセツ</t>
    </rPh>
    <rPh sb="6" eb="9">
      <t>ギノザ</t>
    </rPh>
    <rPh sb="9" eb="11">
      <t>ケンセツ</t>
    </rPh>
    <rPh sb="11" eb="13">
      <t>トクテイ</t>
    </rPh>
    <rPh sb="13" eb="15">
      <t>ケンセツ</t>
    </rPh>
    <rPh sb="15" eb="17">
      <t>コウジ</t>
    </rPh>
    <rPh sb="17" eb="19">
      <t>キョウドウ</t>
    </rPh>
    <rPh sb="19" eb="22">
      <t>キギョウタイ</t>
    </rPh>
    <phoneticPr fontId="5"/>
  </si>
  <si>
    <t>E.本部町</t>
    <rPh sb="2" eb="5">
      <t>モトブチョウ</t>
    </rPh>
    <phoneticPr fontId="5"/>
  </si>
  <si>
    <t>北部連携物流拠点機能強化事業</t>
    <rPh sb="0" eb="2">
      <t>ホクブ</t>
    </rPh>
    <rPh sb="2" eb="4">
      <t>レンケイ</t>
    </rPh>
    <rPh sb="4" eb="6">
      <t>ブツリュウ</t>
    </rPh>
    <rPh sb="6" eb="8">
      <t>キョテン</t>
    </rPh>
    <rPh sb="8" eb="10">
      <t>キノウ</t>
    </rPh>
    <rPh sb="10" eb="12">
      <t>キョウカ</t>
    </rPh>
    <rPh sb="12" eb="14">
      <t>ジギョウ</t>
    </rPh>
    <phoneticPr fontId="5"/>
  </si>
  <si>
    <t>北部連携物流調査業務</t>
    <rPh sb="0" eb="2">
      <t>ホクブ</t>
    </rPh>
    <rPh sb="2" eb="4">
      <t>レンケイ</t>
    </rPh>
    <rPh sb="4" eb="6">
      <t>ブツリュウ</t>
    </rPh>
    <rPh sb="6" eb="8">
      <t>チョウサ</t>
    </rPh>
    <rPh sb="8" eb="10">
      <t>ギョウム</t>
    </rPh>
    <phoneticPr fontId="5"/>
  </si>
  <si>
    <t>F. 株式会社国建</t>
    <rPh sb="3" eb="5">
      <t>カブシキ</t>
    </rPh>
    <rPh sb="5" eb="7">
      <t>カイシャ</t>
    </rPh>
    <rPh sb="7" eb="8">
      <t>クニ</t>
    </rPh>
    <rPh sb="8" eb="9">
      <t>ケン</t>
    </rPh>
    <phoneticPr fontId="5"/>
  </si>
  <si>
    <t>G.名護市</t>
    <rPh sb="2" eb="5">
      <t>ナゴシ</t>
    </rPh>
    <phoneticPr fontId="5"/>
  </si>
  <si>
    <t>金融・IT産業等集積基盤整備事業（みらい5号館）の実施</t>
    <rPh sb="0" eb="2">
      <t>キンユウ</t>
    </rPh>
    <rPh sb="5" eb="7">
      <t>サンギョウ</t>
    </rPh>
    <rPh sb="7" eb="8">
      <t>トウ</t>
    </rPh>
    <rPh sb="8" eb="10">
      <t>シュウセキ</t>
    </rPh>
    <rPh sb="10" eb="12">
      <t>キバン</t>
    </rPh>
    <rPh sb="12" eb="14">
      <t>セイビ</t>
    </rPh>
    <rPh sb="14" eb="16">
      <t>ジギョウ</t>
    </rPh>
    <rPh sb="21" eb="23">
      <t>ゴウカン</t>
    </rPh>
    <rPh sb="25" eb="27">
      <t>ジッシ</t>
    </rPh>
    <phoneticPr fontId="5"/>
  </si>
  <si>
    <t>H.株式会社東開発</t>
    <rPh sb="2" eb="4">
      <t>カブシキ</t>
    </rPh>
    <rPh sb="4" eb="6">
      <t>カイシャ</t>
    </rPh>
    <rPh sb="6" eb="7">
      <t>ヒガシ</t>
    </rPh>
    <rPh sb="7" eb="9">
      <t>カイハツ</t>
    </rPh>
    <phoneticPr fontId="5"/>
  </si>
  <si>
    <t>☑</t>
  </si>
  <si>
    <t>I.今帰仁村</t>
    <rPh sb="2" eb="6">
      <t>ナキジンソン</t>
    </rPh>
    <phoneticPr fontId="5"/>
  </si>
  <si>
    <t>今帰仁冷凍冷蔵施設整備事業の実施</t>
    <rPh sb="0" eb="3">
      <t>ナキジン</t>
    </rPh>
    <rPh sb="3" eb="5">
      <t>レイトウ</t>
    </rPh>
    <rPh sb="5" eb="7">
      <t>レイゾウ</t>
    </rPh>
    <rPh sb="7" eb="9">
      <t>シセツ</t>
    </rPh>
    <rPh sb="9" eb="11">
      <t>セイビ</t>
    </rPh>
    <rPh sb="11" eb="13">
      <t>ジギョウ</t>
    </rPh>
    <rPh sb="14" eb="16">
      <t>ジッシ</t>
    </rPh>
    <phoneticPr fontId="5"/>
  </si>
  <si>
    <t>防熱設備工事</t>
    <rPh sb="0" eb="2">
      <t>ボウネツ</t>
    </rPh>
    <rPh sb="2" eb="4">
      <t>セツビ</t>
    </rPh>
    <rPh sb="4" eb="6">
      <t>コウジ</t>
    </rPh>
    <phoneticPr fontId="5"/>
  </si>
  <si>
    <t>J.金良建設・源建設工事共同企業体</t>
    <rPh sb="2" eb="4">
      <t>キンラ</t>
    </rPh>
    <rPh sb="4" eb="6">
      <t>ケンセツ</t>
    </rPh>
    <rPh sb="7" eb="8">
      <t>ミナモト</t>
    </rPh>
    <rPh sb="8" eb="10">
      <t>ケンセツ</t>
    </rPh>
    <rPh sb="10" eb="12">
      <t>コウジ</t>
    </rPh>
    <rPh sb="12" eb="14">
      <t>キョウドウ</t>
    </rPh>
    <rPh sb="14" eb="17">
      <t>キギョウタイ</t>
    </rPh>
    <phoneticPr fontId="5"/>
  </si>
  <si>
    <t>K.国頭村</t>
    <rPh sb="2" eb="5">
      <t>クニガミソン</t>
    </rPh>
    <phoneticPr fontId="5"/>
  </si>
  <si>
    <t>やんばる3村観光連携推進事業（辺戸岬拠点施設等整備）の実施</t>
    <rPh sb="5" eb="6">
      <t>ソン</t>
    </rPh>
    <rPh sb="6" eb="8">
      <t>カンコウ</t>
    </rPh>
    <rPh sb="8" eb="10">
      <t>レンケイ</t>
    </rPh>
    <rPh sb="10" eb="12">
      <t>スイシン</t>
    </rPh>
    <rPh sb="12" eb="14">
      <t>ジギョウ</t>
    </rPh>
    <rPh sb="15" eb="18">
      <t>ヘドミサキ</t>
    </rPh>
    <rPh sb="18" eb="20">
      <t>キョテン</t>
    </rPh>
    <rPh sb="20" eb="22">
      <t>シセツ</t>
    </rPh>
    <rPh sb="22" eb="23">
      <t>トウ</t>
    </rPh>
    <rPh sb="23" eb="25">
      <t>セイビ</t>
    </rPh>
    <rPh sb="27" eb="29">
      <t>ジッシ</t>
    </rPh>
    <phoneticPr fontId="5"/>
  </si>
  <si>
    <t>L.有限会社北勝建設</t>
    <rPh sb="2" eb="4">
      <t>ユウゲン</t>
    </rPh>
    <rPh sb="4" eb="6">
      <t>カイシャ</t>
    </rPh>
    <rPh sb="6" eb="7">
      <t>キタ</t>
    </rPh>
    <rPh sb="7" eb="8">
      <t>カツ</t>
    </rPh>
    <rPh sb="8" eb="10">
      <t>ケンセツ</t>
    </rPh>
    <phoneticPr fontId="5"/>
  </si>
  <si>
    <t>M.大宜味村</t>
    <rPh sb="2" eb="6">
      <t>オオギミソン</t>
    </rPh>
    <phoneticPr fontId="5"/>
  </si>
  <si>
    <t>やんばる3村観光連携推進事業（やんばるの森ビジターセンター整備）の実施</t>
    <rPh sb="5" eb="6">
      <t>ソン</t>
    </rPh>
    <rPh sb="6" eb="8">
      <t>カンコウ</t>
    </rPh>
    <rPh sb="8" eb="10">
      <t>レンケイ</t>
    </rPh>
    <rPh sb="10" eb="12">
      <t>スイシン</t>
    </rPh>
    <rPh sb="12" eb="14">
      <t>ジギョウ</t>
    </rPh>
    <rPh sb="20" eb="21">
      <t>モリ</t>
    </rPh>
    <rPh sb="29" eb="31">
      <t>セイビ</t>
    </rPh>
    <rPh sb="33" eb="35">
      <t>ジッシ</t>
    </rPh>
    <phoneticPr fontId="5"/>
  </si>
  <si>
    <t>N.株式会社山口建設</t>
    <rPh sb="2" eb="4">
      <t>カブシキ</t>
    </rPh>
    <rPh sb="4" eb="6">
      <t>カイシャ</t>
    </rPh>
    <rPh sb="6" eb="8">
      <t>ヤマグチ</t>
    </rPh>
    <rPh sb="8" eb="10">
      <t>ケンセツ</t>
    </rPh>
    <phoneticPr fontId="5"/>
  </si>
  <si>
    <t>O.国頭村</t>
    <rPh sb="2" eb="5">
      <t>クニガミソン</t>
    </rPh>
    <phoneticPr fontId="5"/>
  </si>
  <si>
    <t>やんばる3村観光連携推進事業（東部周遊拠点施設整備）の実施</t>
    <rPh sb="5" eb="6">
      <t>ソン</t>
    </rPh>
    <rPh sb="6" eb="8">
      <t>カンコウ</t>
    </rPh>
    <rPh sb="8" eb="10">
      <t>レンケイ</t>
    </rPh>
    <rPh sb="10" eb="12">
      <t>スイシン</t>
    </rPh>
    <rPh sb="12" eb="14">
      <t>ジギョウ</t>
    </rPh>
    <rPh sb="15" eb="17">
      <t>トウブ</t>
    </rPh>
    <rPh sb="17" eb="19">
      <t>シュウユウ</t>
    </rPh>
    <rPh sb="19" eb="21">
      <t>キョテン</t>
    </rPh>
    <rPh sb="21" eb="23">
      <t>シセツ</t>
    </rPh>
    <rPh sb="23" eb="25">
      <t>セイビ</t>
    </rPh>
    <rPh sb="27" eb="29">
      <t>ジッシ</t>
    </rPh>
    <phoneticPr fontId="5"/>
  </si>
  <si>
    <t>測量設計業務</t>
    <rPh sb="0" eb="2">
      <t>ソクリョウ</t>
    </rPh>
    <rPh sb="2" eb="4">
      <t>セッケイ</t>
    </rPh>
    <rPh sb="4" eb="6">
      <t>ギョウム</t>
    </rPh>
    <phoneticPr fontId="5"/>
  </si>
  <si>
    <t>P.株式会社大富コンサルタント</t>
    <rPh sb="2" eb="4">
      <t>カブシキ</t>
    </rPh>
    <rPh sb="4" eb="6">
      <t>カイシャ</t>
    </rPh>
    <rPh sb="6" eb="7">
      <t>オオ</t>
    </rPh>
    <rPh sb="7" eb="8">
      <t>トミ</t>
    </rPh>
    <phoneticPr fontId="5"/>
  </si>
  <si>
    <t>Q.伊江村</t>
    <rPh sb="2" eb="5">
      <t>イエソン</t>
    </rPh>
    <phoneticPr fontId="5"/>
  </si>
  <si>
    <t>本部半島・伊江島エリア観光促進事業（伊江島ハイビスカス園等整備）の実施</t>
    <rPh sb="0" eb="2">
      <t>モトブ</t>
    </rPh>
    <rPh sb="2" eb="4">
      <t>ハントウ</t>
    </rPh>
    <rPh sb="5" eb="8">
      <t>イエジマ</t>
    </rPh>
    <rPh sb="11" eb="13">
      <t>カンコウ</t>
    </rPh>
    <rPh sb="13" eb="15">
      <t>ソクシン</t>
    </rPh>
    <rPh sb="15" eb="17">
      <t>ジギョウ</t>
    </rPh>
    <rPh sb="18" eb="21">
      <t>イエジマ</t>
    </rPh>
    <rPh sb="27" eb="28">
      <t>エン</t>
    </rPh>
    <rPh sb="28" eb="29">
      <t>トウ</t>
    </rPh>
    <rPh sb="29" eb="31">
      <t>セイビ</t>
    </rPh>
    <rPh sb="33" eb="35">
      <t>ジッシ</t>
    </rPh>
    <phoneticPr fontId="5"/>
  </si>
  <si>
    <t>R.大城建設・丸仲土建・ｴﾑﾕｰﾌﾟﾗﾝﾆﾝｸﾞ共同企業体</t>
    <rPh sb="2" eb="4">
      <t>オオシロ</t>
    </rPh>
    <rPh sb="4" eb="6">
      <t>ケンセツ</t>
    </rPh>
    <rPh sb="7" eb="8">
      <t>マル</t>
    </rPh>
    <rPh sb="8" eb="9">
      <t>ナカ</t>
    </rPh>
    <rPh sb="9" eb="11">
      <t>ドケン</t>
    </rPh>
    <rPh sb="24" eb="26">
      <t>キョウドウ</t>
    </rPh>
    <rPh sb="26" eb="29">
      <t>キギョウタイ</t>
    </rPh>
    <phoneticPr fontId="5"/>
  </si>
  <si>
    <t>S.本部町</t>
    <rPh sb="2" eb="5">
      <t>モトブチョウ</t>
    </rPh>
    <phoneticPr fontId="5"/>
  </si>
  <si>
    <t>本部半島・伊江島エリア観光促進事業（本部半島多機能観光支援施設整備）の実施</t>
    <rPh sb="0" eb="2">
      <t>モトブ</t>
    </rPh>
    <rPh sb="2" eb="4">
      <t>ハントウ</t>
    </rPh>
    <rPh sb="5" eb="8">
      <t>イエジマ</t>
    </rPh>
    <rPh sb="11" eb="13">
      <t>カンコウ</t>
    </rPh>
    <rPh sb="13" eb="15">
      <t>ソクシン</t>
    </rPh>
    <rPh sb="15" eb="17">
      <t>ジギョウ</t>
    </rPh>
    <rPh sb="18" eb="20">
      <t>モトブ</t>
    </rPh>
    <rPh sb="20" eb="22">
      <t>ハントウ</t>
    </rPh>
    <rPh sb="22" eb="25">
      <t>タキノウ</t>
    </rPh>
    <rPh sb="25" eb="27">
      <t>カンコウ</t>
    </rPh>
    <rPh sb="27" eb="29">
      <t>シエン</t>
    </rPh>
    <rPh sb="29" eb="31">
      <t>シセツ</t>
    </rPh>
    <rPh sb="31" eb="33">
      <t>セイビ</t>
    </rPh>
    <rPh sb="35" eb="37">
      <t>ジッシ</t>
    </rPh>
    <phoneticPr fontId="5"/>
  </si>
  <si>
    <t>実施設計</t>
    <rPh sb="0" eb="2">
      <t>ジッシ</t>
    </rPh>
    <rPh sb="2" eb="4">
      <t>セッケイ</t>
    </rPh>
    <phoneticPr fontId="5"/>
  </si>
  <si>
    <t>T.渡久山設計・新崎設計共同企業体</t>
    <rPh sb="2" eb="5">
      <t>トクヤマ</t>
    </rPh>
    <rPh sb="5" eb="7">
      <t>セッケイ</t>
    </rPh>
    <rPh sb="8" eb="10">
      <t>アラサキ</t>
    </rPh>
    <rPh sb="10" eb="12">
      <t>セッケイ</t>
    </rPh>
    <rPh sb="12" eb="14">
      <t>キョウドウ</t>
    </rPh>
    <rPh sb="14" eb="17">
      <t>キギョウタイ</t>
    </rPh>
    <phoneticPr fontId="5"/>
  </si>
  <si>
    <t>U.東村</t>
    <rPh sb="2" eb="4">
      <t>ヒガシソン</t>
    </rPh>
    <phoneticPr fontId="5"/>
  </si>
  <si>
    <t>製造機械整備工事</t>
    <rPh sb="0" eb="2">
      <t>セイゾウ</t>
    </rPh>
    <rPh sb="2" eb="4">
      <t>キカイ</t>
    </rPh>
    <rPh sb="4" eb="6">
      <t>セイビ</t>
    </rPh>
    <rPh sb="6" eb="8">
      <t>コウジ</t>
    </rPh>
    <phoneticPr fontId="5"/>
  </si>
  <si>
    <t>W.名護市</t>
    <rPh sb="2" eb="5">
      <t>ナゴシ</t>
    </rPh>
    <phoneticPr fontId="5"/>
  </si>
  <si>
    <t>整備費</t>
    <rPh sb="0" eb="3">
      <t>セイビヒ</t>
    </rPh>
    <phoneticPr fontId="5"/>
  </si>
  <si>
    <t>先端屈折式はしご付消防ポンプ自動車購入及び整備</t>
    <rPh sb="0" eb="2">
      <t>センタン</t>
    </rPh>
    <rPh sb="2" eb="4">
      <t>クッセツ</t>
    </rPh>
    <rPh sb="4" eb="5">
      <t>シキ</t>
    </rPh>
    <rPh sb="8" eb="9">
      <t>ツ</t>
    </rPh>
    <rPh sb="9" eb="11">
      <t>ショウボウ</t>
    </rPh>
    <rPh sb="14" eb="17">
      <t>ジドウシャ</t>
    </rPh>
    <rPh sb="17" eb="19">
      <t>コウニュウ</t>
    </rPh>
    <rPh sb="19" eb="20">
      <t>オヨ</t>
    </rPh>
    <rPh sb="21" eb="23">
      <t>セイビ</t>
    </rPh>
    <phoneticPr fontId="5"/>
  </si>
  <si>
    <t>X.株式会社オカノ</t>
    <rPh sb="2" eb="4">
      <t>カブシキ</t>
    </rPh>
    <rPh sb="4" eb="6">
      <t>カイシャ</t>
    </rPh>
    <phoneticPr fontId="5"/>
  </si>
  <si>
    <t>Y.北部広域市町村圏事務組合</t>
    <rPh sb="2" eb="4">
      <t>ホクブ</t>
    </rPh>
    <rPh sb="4" eb="6">
      <t>コウイキ</t>
    </rPh>
    <rPh sb="6" eb="9">
      <t>シチョウソン</t>
    </rPh>
    <rPh sb="9" eb="10">
      <t>ケン</t>
    </rPh>
    <rPh sb="10" eb="12">
      <t>ジム</t>
    </rPh>
    <rPh sb="12" eb="14">
      <t>クミアイ</t>
    </rPh>
    <phoneticPr fontId="5"/>
  </si>
  <si>
    <t>北部教育研修センター実証実験事業の実施</t>
    <rPh sb="0" eb="2">
      <t>ホクブ</t>
    </rPh>
    <rPh sb="2" eb="4">
      <t>キョウイク</t>
    </rPh>
    <rPh sb="4" eb="6">
      <t>ケンシュウ</t>
    </rPh>
    <rPh sb="10" eb="12">
      <t>ジッショウ</t>
    </rPh>
    <rPh sb="12" eb="14">
      <t>ジッケン</t>
    </rPh>
    <rPh sb="14" eb="16">
      <t>ジギョウ</t>
    </rPh>
    <rPh sb="17" eb="19">
      <t>ジッシ</t>
    </rPh>
    <phoneticPr fontId="5"/>
  </si>
  <si>
    <t>北部教育研修センター実証実験業務委託</t>
    <rPh sb="0" eb="2">
      <t>ホクブ</t>
    </rPh>
    <rPh sb="2" eb="4">
      <t>キョウイク</t>
    </rPh>
    <rPh sb="4" eb="6">
      <t>ケンシュウ</t>
    </rPh>
    <rPh sb="10" eb="12">
      <t>ジッショウ</t>
    </rPh>
    <rPh sb="12" eb="14">
      <t>ジッケン</t>
    </rPh>
    <rPh sb="14" eb="16">
      <t>ギョウム</t>
    </rPh>
    <rPh sb="16" eb="18">
      <t>イタク</t>
    </rPh>
    <phoneticPr fontId="5"/>
  </si>
  <si>
    <t>Z.公立大学法人名桜大学</t>
    <rPh sb="2" eb="4">
      <t>コウリツ</t>
    </rPh>
    <rPh sb="4" eb="6">
      <t>ダイガク</t>
    </rPh>
    <rPh sb="6" eb="8">
      <t>ホウジン</t>
    </rPh>
    <rPh sb="8" eb="10">
      <t>メイオウ</t>
    </rPh>
    <rPh sb="10" eb="12">
      <t>ダイガク</t>
    </rPh>
    <phoneticPr fontId="5"/>
  </si>
  <si>
    <t>総合農産加工施設機能強化事業の実施</t>
    <rPh sb="0" eb="2">
      <t>ソウゴウ</t>
    </rPh>
    <rPh sb="2" eb="4">
      <t>ノウサン</t>
    </rPh>
    <rPh sb="4" eb="6">
      <t>カコウ</t>
    </rPh>
    <rPh sb="6" eb="8">
      <t>シセツ</t>
    </rPh>
    <rPh sb="8" eb="10">
      <t>キノウ</t>
    </rPh>
    <rPh sb="10" eb="12">
      <t>キョウカ</t>
    </rPh>
    <rPh sb="12" eb="14">
      <t>ジギョウ</t>
    </rPh>
    <rPh sb="15" eb="17">
      <t>ジッシ</t>
    </rPh>
    <phoneticPr fontId="5"/>
  </si>
  <si>
    <t>V.三友機器株式会社</t>
    <rPh sb="2" eb="3">
      <t>サン</t>
    </rPh>
    <rPh sb="3" eb="4">
      <t>トモ</t>
    </rPh>
    <rPh sb="4" eb="6">
      <t>キキ</t>
    </rPh>
    <rPh sb="6" eb="8">
      <t>カブシキ</t>
    </rPh>
    <rPh sb="8" eb="10">
      <t>カイシャ</t>
    </rPh>
    <phoneticPr fontId="5"/>
  </si>
  <si>
    <t>やんばる北地区消防機能強化事業の実施</t>
    <rPh sb="4" eb="5">
      <t>キタ</t>
    </rPh>
    <rPh sb="5" eb="7">
      <t>チク</t>
    </rPh>
    <rPh sb="7" eb="9">
      <t>ショウボウ</t>
    </rPh>
    <rPh sb="9" eb="11">
      <t>キノウ</t>
    </rPh>
    <rPh sb="11" eb="13">
      <t>キョウカ</t>
    </rPh>
    <rPh sb="13" eb="15">
      <t>ジギョウ</t>
    </rPh>
    <rPh sb="16" eb="18">
      <t>ジッシ</t>
    </rPh>
    <phoneticPr fontId="5"/>
  </si>
  <si>
    <t>宜野座村</t>
    <rPh sb="0" eb="4">
      <t>ギノザソン</t>
    </rPh>
    <phoneticPr fontId="5"/>
  </si>
  <si>
    <t>宜野座村多目的スポーツ施設整備事業</t>
    <rPh sb="0" eb="4">
      <t>ギノザソン</t>
    </rPh>
    <rPh sb="4" eb="7">
      <t>タモクテキ</t>
    </rPh>
    <rPh sb="11" eb="13">
      <t>シセツ</t>
    </rPh>
    <rPh sb="13" eb="15">
      <t>セイビ</t>
    </rPh>
    <rPh sb="15" eb="17">
      <t>ジギョウ</t>
    </rPh>
    <phoneticPr fontId="5"/>
  </si>
  <si>
    <t>補助金等交付</t>
  </si>
  <si>
    <t>-</t>
    <phoneticPr fontId="5"/>
  </si>
  <si>
    <t>有限会社盛建設・宜野座建設株式会社特定建設工事共同企業体</t>
    <rPh sb="0" eb="2">
      <t>ユウゲン</t>
    </rPh>
    <rPh sb="2" eb="4">
      <t>カイシャ</t>
    </rPh>
    <rPh sb="4" eb="5">
      <t>サカ</t>
    </rPh>
    <rPh sb="5" eb="7">
      <t>ケンセツ</t>
    </rPh>
    <rPh sb="8" eb="11">
      <t>ギノザ</t>
    </rPh>
    <rPh sb="11" eb="13">
      <t>ケンセツ</t>
    </rPh>
    <rPh sb="13" eb="15">
      <t>カブシキ</t>
    </rPh>
    <rPh sb="15" eb="17">
      <t>カイシャ</t>
    </rPh>
    <rPh sb="17" eb="19">
      <t>トクテイ</t>
    </rPh>
    <rPh sb="19" eb="21">
      <t>ケンセツ</t>
    </rPh>
    <rPh sb="21" eb="23">
      <t>コウジ</t>
    </rPh>
    <rPh sb="23" eb="25">
      <t>キョウドウ</t>
    </rPh>
    <rPh sb="25" eb="28">
      <t>キギョウタイ</t>
    </rPh>
    <phoneticPr fontId="5"/>
  </si>
  <si>
    <t>仲程土建株式会社</t>
    <rPh sb="0" eb="2">
      <t>ナカホド</t>
    </rPh>
    <rPh sb="2" eb="4">
      <t>ドケン</t>
    </rPh>
    <rPh sb="4" eb="6">
      <t>カブシキ</t>
    </rPh>
    <rPh sb="6" eb="8">
      <t>カイシャ</t>
    </rPh>
    <phoneticPr fontId="5"/>
  </si>
  <si>
    <t>電気設備工事</t>
    <rPh sb="0" eb="2">
      <t>デンキ</t>
    </rPh>
    <rPh sb="2" eb="4">
      <t>セツビ</t>
    </rPh>
    <rPh sb="4" eb="6">
      <t>コウジ</t>
    </rPh>
    <phoneticPr fontId="5"/>
  </si>
  <si>
    <t>津嘉山電水社</t>
    <rPh sb="0" eb="3">
      <t>ツカザン</t>
    </rPh>
    <rPh sb="3" eb="4">
      <t>デン</t>
    </rPh>
    <rPh sb="4" eb="5">
      <t>スイ</t>
    </rPh>
    <rPh sb="5" eb="6">
      <t>シャ</t>
    </rPh>
    <phoneticPr fontId="5"/>
  </si>
  <si>
    <t>-</t>
    <phoneticPr fontId="5"/>
  </si>
  <si>
    <t>機械設備工事</t>
    <rPh sb="0" eb="2">
      <t>キカイ</t>
    </rPh>
    <rPh sb="2" eb="4">
      <t>セツビ</t>
    </rPh>
    <rPh sb="4" eb="6">
      <t>コウジ</t>
    </rPh>
    <phoneticPr fontId="5"/>
  </si>
  <si>
    <t>美音SpaceDesign株式会社</t>
    <rPh sb="0" eb="1">
      <t>ビ</t>
    </rPh>
    <rPh sb="1" eb="2">
      <t>オン</t>
    </rPh>
    <rPh sb="13" eb="15">
      <t>カブシキ</t>
    </rPh>
    <rPh sb="15" eb="17">
      <t>カイシャ</t>
    </rPh>
    <phoneticPr fontId="5"/>
  </si>
  <si>
    <t>工事監理業務委託</t>
    <rPh sb="0" eb="2">
      <t>コウジ</t>
    </rPh>
    <rPh sb="2" eb="4">
      <t>カンリ</t>
    </rPh>
    <rPh sb="4" eb="6">
      <t>ギョウム</t>
    </rPh>
    <rPh sb="6" eb="8">
      <t>イタク</t>
    </rPh>
    <phoneticPr fontId="5"/>
  </si>
  <si>
    <t>有限会社丸吉測量設計</t>
    <rPh sb="0" eb="2">
      <t>ユウゲン</t>
    </rPh>
    <rPh sb="2" eb="4">
      <t>カイシャ</t>
    </rPh>
    <rPh sb="4" eb="6">
      <t>マルヨシ</t>
    </rPh>
    <rPh sb="6" eb="8">
      <t>ソクリョウ</t>
    </rPh>
    <rPh sb="8" eb="10">
      <t>セッケイ</t>
    </rPh>
    <phoneticPr fontId="5"/>
  </si>
  <si>
    <t>磁気探査業務委託</t>
    <rPh sb="0" eb="2">
      <t>ジキ</t>
    </rPh>
    <rPh sb="2" eb="4">
      <t>タンサ</t>
    </rPh>
    <rPh sb="4" eb="6">
      <t>ギョウム</t>
    </rPh>
    <rPh sb="6" eb="8">
      <t>イタク</t>
    </rPh>
    <phoneticPr fontId="5"/>
  </si>
  <si>
    <t>株式会社ジムキ文明堂</t>
    <rPh sb="0" eb="2">
      <t>カブシキ</t>
    </rPh>
    <rPh sb="2" eb="4">
      <t>カイシャ</t>
    </rPh>
    <rPh sb="7" eb="9">
      <t>ブンメイ</t>
    </rPh>
    <rPh sb="9" eb="10">
      <t>ドウ</t>
    </rPh>
    <phoneticPr fontId="5"/>
  </si>
  <si>
    <t>備品購入費</t>
    <rPh sb="0" eb="2">
      <t>ビヒン</t>
    </rPh>
    <rPh sb="2" eb="5">
      <t>コウニュウヒ</t>
    </rPh>
    <phoneticPr fontId="5"/>
  </si>
  <si>
    <t>スポーツショップギノザ</t>
    <phoneticPr fontId="5"/>
  </si>
  <si>
    <t>-</t>
    <phoneticPr fontId="5"/>
  </si>
  <si>
    <t>北部広域市町村圏事務組合</t>
    <rPh sb="0" eb="2">
      <t>ホクブ</t>
    </rPh>
    <rPh sb="2" eb="4">
      <t>コウイキ</t>
    </rPh>
    <rPh sb="4" eb="7">
      <t>シチョウソン</t>
    </rPh>
    <rPh sb="7" eb="8">
      <t>ケン</t>
    </rPh>
    <rPh sb="8" eb="10">
      <t>ジム</t>
    </rPh>
    <rPh sb="10" eb="12">
      <t>クミアイ</t>
    </rPh>
    <phoneticPr fontId="5"/>
  </si>
  <si>
    <t>北部広域ネットワーク機能強化事業</t>
    <rPh sb="0" eb="2">
      <t>ホクブ</t>
    </rPh>
    <rPh sb="2" eb="4">
      <t>コウイキ</t>
    </rPh>
    <rPh sb="10" eb="12">
      <t>キノウ</t>
    </rPh>
    <rPh sb="12" eb="14">
      <t>キョウカ</t>
    </rPh>
    <rPh sb="14" eb="16">
      <t>ジギョウ</t>
    </rPh>
    <phoneticPr fontId="5"/>
  </si>
  <si>
    <t>北部広域ネットワーク強化事業コンソーシアム</t>
    <rPh sb="0" eb="2">
      <t>ホクブ</t>
    </rPh>
    <rPh sb="2" eb="4">
      <t>コウイキ</t>
    </rPh>
    <rPh sb="10" eb="12">
      <t>キョウカ</t>
    </rPh>
    <rPh sb="12" eb="14">
      <t>ジギョウ</t>
    </rPh>
    <phoneticPr fontId="5"/>
  </si>
  <si>
    <t>情報基盤等設計業務</t>
    <rPh sb="0" eb="2">
      <t>ジョウホウ</t>
    </rPh>
    <rPh sb="2" eb="4">
      <t>キバン</t>
    </rPh>
    <rPh sb="4" eb="5">
      <t>トウ</t>
    </rPh>
    <rPh sb="5" eb="7">
      <t>セッケイ</t>
    </rPh>
    <rPh sb="7" eb="9">
      <t>ギョウム</t>
    </rPh>
    <phoneticPr fontId="5"/>
  </si>
  <si>
    <t>-</t>
    <phoneticPr fontId="5"/>
  </si>
  <si>
    <t>本部町</t>
    <rPh sb="0" eb="3">
      <t>モトブチョウ</t>
    </rPh>
    <phoneticPr fontId="5"/>
  </si>
  <si>
    <t>北部連携物流拠点機能強化事業</t>
    <rPh sb="0" eb="2">
      <t>ホクブ</t>
    </rPh>
    <rPh sb="2" eb="4">
      <t>レンケイ</t>
    </rPh>
    <rPh sb="4" eb="6">
      <t>ブツリュウ</t>
    </rPh>
    <rPh sb="6" eb="8">
      <t>キョテン</t>
    </rPh>
    <rPh sb="8" eb="10">
      <t>キノウ</t>
    </rPh>
    <rPh sb="10" eb="12">
      <t>キョウカ</t>
    </rPh>
    <rPh sb="12" eb="14">
      <t>ジギョウ</t>
    </rPh>
    <phoneticPr fontId="5"/>
  </si>
  <si>
    <t>株式会社国建</t>
    <rPh sb="0" eb="2">
      <t>カブシキ</t>
    </rPh>
    <rPh sb="2" eb="4">
      <t>カイシャ</t>
    </rPh>
    <rPh sb="4" eb="5">
      <t>クニ</t>
    </rPh>
    <rPh sb="5" eb="6">
      <t>ケン</t>
    </rPh>
    <phoneticPr fontId="5"/>
  </si>
  <si>
    <t>北部連携物流調査業務</t>
    <rPh sb="0" eb="2">
      <t>ホクブ</t>
    </rPh>
    <rPh sb="2" eb="4">
      <t>レンケイ</t>
    </rPh>
    <rPh sb="4" eb="6">
      <t>ブツリュウ</t>
    </rPh>
    <rPh sb="6" eb="8">
      <t>チョウサ</t>
    </rPh>
    <rPh sb="8" eb="10">
      <t>ギョウム</t>
    </rPh>
    <phoneticPr fontId="5"/>
  </si>
  <si>
    <t>名護市</t>
    <rPh sb="0" eb="3">
      <t>ナゴシ</t>
    </rPh>
    <phoneticPr fontId="5"/>
  </si>
  <si>
    <t>金融・IT産業等集積基盤整備事業（みらい5号館）</t>
    <rPh sb="0" eb="2">
      <t>キンユウ</t>
    </rPh>
    <rPh sb="5" eb="7">
      <t>サンギョウ</t>
    </rPh>
    <rPh sb="7" eb="8">
      <t>トウ</t>
    </rPh>
    <rPh sb="8" eb="10">
      <t>シュウセキ</t>
    </rPh>
    <rPh sb="10" eb="12">
      <t>キバン</t>
    </rPh>
    <rPh sb="12" eb="14">
      <t>セイビ</t>
    </rPh>
    <rPh sb="14" eb="16">
      <t>ジギョウ</t>
    </rPh>
    <rPh sb="21" eb="23">
      <t>ゴウカン</t>
    </rPh>
    <phoneticPr fontId="5"/>
  </si>
  <si>
    <t>株式会社東開発</t>
    <rPh sb="0" eb="2">
      <t>カブシキ</t>
    </rPh>
    <rPh sb="2" eb="4">
      <t>カイシャ</t>
    </rPh>
    <rPh sb="4" eb="5">
      <t>ヒガシ</t>
    </rPh>
    <rPh sb="5" eb="7">
      <t>カイハツ</t>
    </rPh>
    <phoneticPr fontId="5"/>
  </si>
  <si>
    <t>建築工事</t>
    <rPh sb="0" eb="2">
      <t>ケンチク</t>
    </rPh>
    <rPh sb="2" eb="4">
      <t>コウジ</t>
    </rPh>
    <phoneticPr fontId="5"/>
  </si>
  <si>
    <t>株式会社崎浜電工</t>
    <rPh sb="0" eb="2">
      <t>カブシキ</t>
    </rPh>
    <rPh sb="2" eb="4">
      <t>カイシャ</t>
    </rPh>
    <rPh sb="4" eb="6">
      <t>サキハマ</t>
    </rPh>
    <rPh sb="6" eb="8">
      <t>デンコウ</t>
    </rPh>
    <phoneticPr fontId="5"/>
  </si>
  <si>
    <t>電力貯蔵設備工事</t>
    <rPh sb="0" eb="2">
      <t>デンリョク</t>
    </rPh>
    <rPh sb="2" eb="4">
      <t>チョゾウ</t>
    </rPh>
    <rPh sb="4" eb="6">
      <t>セツビ</t>
    </rPh>
    <rPh sb="6" eb="8">
      <t>コウジ</t>
    </rPh>
    <phoneticPr fontId="5"/>
  </si>
  <si>
    <t>有限会社平良設備工業・ヤナギ電設工業株式会社・有限会社大翔電工特定建設工事共同企業体</t>
    <rPh sb="0" eb="2">
      <t>ユウゲン</t>
    </rPh>
    <rPh sb="2" eb="4">
      <t>カイシャ</t>
    </rPh>
    <rPh sb="4" eb="6">
      <t>タイラ</t>
    </rPh>
    <rPh sb="6" eb="8">
      <t>セツビ</t>
    </rPh>
    <rPh sb="8" eb="10">
      <t>コウギョウ</t>
    </rPh>
    <rPh sb="14" eb="16">
      <t>デンセツ</t>
    </rPh>
    <rPh sb="16" eb="18">
      <t>コウギョウ</t>
    </rPh>
    <rPh sb="18" eb="20">
      <t>カブシキ</t>
    </rPh>
    <rPh sb="20" eb="22">
      <t>カイシャ</t>
    </rPh>
    <rPh sb="23" eb="25">
      <t>ユウゲン</t>
    </rPh>
    <rPh sb="25" eb="27">
      <t>カイシャ</t>
    </rPh>
    <rPh sb="27" eb="28">
      <t>オオ</t>
    </rPh>
    <rPh sb="28" eb="29">
      <t>ショウ</t>
    </rPh>
    <rPh sb="29" eb="31">
      <t>デンコウ</t>
    </rPh>
    <rPh sb="31" eb="33">
      <t>トクテイ</t>
    </rPh>
    <rPh sb="33" eb="35">
      <t>ケンセツ</t>
    </rPh>
    <rPh sb="35" eb="37">
      <t>コウジ</t>
    </rPh>
    <rPh sb="37" eb="39">
      <t>キョウドウ</t>
    </rPh>
    <rPh sb="39" eb="42">
      <t>キギョウタイ</t>
    </rPh>
    <phoneticPr fontId="5"/>
  </si>
  <si>
    <t>電気設備工事</t>
    <rPh sb="0" eb="2">
      <t>デンキ</t>
    </rPh>
    <rPh sb="2" eb="4">
      <t>セツビ</t>
    </rPh>
    <rPh sb="4" eb="6">
      <t>コウジ</t>
    </rPh>
    <phoneticPr fontId="5"/>
  </si>
  <si>
    <t>株式会社輿設計</t>
    <rPh sb="0" eb="2">
      <t>カブシキ</t>
    </rPh>
    <rPh sb="2" eb="4">
      <t>カイシャ</t>
    </rPh>
    <rPh sb="4" eb="5">
      <t>コシ</t>
    </rPh>
    <rPh sb="5" eb="7">
      <t>セッケイ</t>
    </rPh>
    <phoneticPr fontId="5"/>
  </si>
  <si>
    <t>工事監理業務</t>
    <rPh sb="0" eb="2">
      <t>コウジ</t>
    </rPh>
    <rPh sb="2" eb="4">
      <t>カンリ</t>
    </rPh>
    <rPh sb="4" eb="6">
      <t>ギョウム</t>
    </rPh>
    <phoneticPr fontId="5"/>
  </si>
  <si>
    <t>ヤナギ電設工業株式会社</t>
    <rPh sb="3" eb="5">
      <t>デンセツ</t>
    </rPh>
    <rPh sb="5" eb="7">
      <t>コウギョウ</t>
    </rPh>
    <rPh sb="7" eb="9">
      <t>カブシキ</t>
    </rPh>
    <rPh sb="9" eb="11">
      <t>カイシャ</t>
    </rPh>
    <phoneticPr fontId="5"/>
  </si>
  <si>
    <t>有限会社北部空調設備・有限会社きみ山工業特定建設工事共同企業体</t>
    <rPh sb="0" eb="2">
      <t>ユウゲン</t>
    </rPh>
    <rPh sb="2" eb="4">
      <t>カイシャ</t>
    </rPh>
    <rPh sb="4" eb="6">
      <t>ホクブ</t>
    </rPh>
    <rPh sb="6" eb="8">
      <t>クウチョウ</t>
    </rPh>
    <rPh sb="8" eb="10">
      <t>セツビ</t>
    </rPh>
    <rPh sb="11" eb="13">
      <t>ユウゲン</t>
    </rPh>
    <rPh sb="13" eb="15">
      <t>カイシャ</t>
    </rPh>
    <rPh sb="17" eb="18">
      <t>ヤマ</t>
    </rPh>
    <rPh sb="18" eb="20">
      <t>コウギョウ</t>
    </rPh>
    <rPh sb="20" eb="22">
      <t>トクテイ</t>
    </rPh>
    <rPh sb="22" eb="24">
      <t>ケンセツ</t>
    </rPh>
    <rPh sb="24" eb="26">
      <t>コウジ</t>
    </rPh>
    <rPh sb="26" eb="28">
      <t>キョウドウ</t>
    </rPh>
    <rPh sb="28" eb="31">
      <t>キギョウタイ</t>
    </rPh>
    <phoneticPr fontId="5"/>
  </si>
  <si>
    <t>空調設備工事</t>
    <rPh sb="0" eb="2">
      <t>クウチョウ</t>
    </rPh>
    <rPh sb="2" eb="4">
      <t>セツビ</t>
    </rPh>
    <rPh sb="4" eb="6">
      <t>コウジ</t>
    </rPh>
    <phoneticPr fontId="5"/>
  </si>
  <si>
    <t>美音SpaceDesign株式会社・有限会社結設計・大嶺建築設計委託業務共同体</t>
    <rPh sb="0" eb="1">
      <t>ビ</t>
    </rPh>
    <rPh sb="1" eb="2">
      <t>オン</t>
    </rPh>
    <rPh sb="13" eb="15">
      <t>カブシキ</t>
    </rPh>
    <rPh sb="15" eb="17">
      <t>カイシャ</t>
    </rPh>
    <rPh sb="18" eb="20">
      <t>ユウゲン</t>
    </rPh>
    <rPh sb="20" eb="22">
      <t>カイシャ</t>
    </rPh>
    <rPh sb="22" eb="23">
      <t>ユ</t>
    </rPh>
    <rPh sb="23" eb="25">
      <t>セッケイ</t>
    </rPh>
    <rPh sb="26" eb="28">
      <t>オオミネ</t>
    </rPh>
    <rPh sb="28" eb="30">
      <t>ケンチク</t>
    </rPh>
    <rPh sb="30" eb="32">
      <t>セッケイ</t>
    </rPh>
    <rPh sb="32" eb="34">
      <t>イタク</t>
    </rPh>
    <rPh sb="34" eb="36">
      <t>ギョウム</t>
    </rPh>
    <rPh sb="36" eb="39">
      <t>キョウドウタイ</t>
    </rPh>
    <phoneticPr fontId="5"/>
  </si>
  <si>
    <t>設計意図伝達業務</t>
    <rPh sb="0" eb="2">
      <t>セッケイ</t>
    </rPh>
    <rPh sb="2" eb="4">
      <t>イト</t>
    </rPh>
    <rPh sb="4" eb="6">
      <t>デンタツ</t>
    </rPh>
    <rPh sb="6" eb="8">
      <t>ギョウム</t>
    </rPh>
    <phoneticPr fontId="5"/>
  </si>
  <si>
    <t>今帰仁村</t>
    <rPh sb="0" eb="4">
      <t>ナキジンソン</t>
    </rPh>
    <phoneticPr fontId="5"/>
  </si>
  <si>
    <t>今帰仁冷凍冷蔵施設整備事業</t>
    <rPh sb="0" eb="3">
      <t>ナキジン</t>
    </rPh>
    <rPh sb="3" eb="5">
      <t>レイトウ</t>
    </rPh>
    <rPh sb="5" eb="7">
      <t>レイゾウ</t>
    </rPh>
    <rPh sb="7" eb="9">
      <t>シセツ</t>
    </rPh>
    <rPh sb="9" eb="11">
      <t>セイビ</t>
    </rPh>
    <rPh sb="11" eb="13">
      <t>ジギョウ</t>
    </rPh>
    <phoneticPr fontId="5"/>
  </si>
  <si>
    <t>株式会社金良建設・有限会社源建設建設工事共同企業体</t>
    <rPh sb="0" eb="2">
      <t>カブシキ</t>
    </rPh>
    <rPh sb="2" eb="4">
      <t>カイシャ</t>
    </rPh>
    <rPh sb="4" eb="6">
      <t>カネヨシ</t>
    </rPh>
    <rPh sb="6" eb="8">
      <t>ケンセツ</t>
    </rPh>
    <rPh sb="9" eb="11">
      <t>ユウゲン</t>
    </rPh>
    <rPh sb="11" eb="13">
      <t>カイシャ</t>
    </rPh>
    <rPh sb="13" eb="14">
      <t>ミナモト</t>
    </rPh>
    <rPh sb="14" eb="16">
      <t>ケンセツ</t>
    </rPh>
    <rPh sb="16" eb="18">
      <t>ケンセツ</t>
    </rPh>
    <rPh sb="18" eb="20">
      <t>コウジ</t>
    </rPh>
    <rPh sb="20" eb="22">
      <t>キョウドウ</t>
    </rPh>
    <rPh sb="22" eb="25">
      <t>キギョウタイ</t>
    </rPh>
    <phoneticPr fontId="5"/>
  </si>
  <si>
    <t>防熱設備工事</t>
    <rPh sb="0" eb="2">
      <t>ボウネツ</t>
    </rPh>
    <rPh sb="2" eb="4">
      <t>セツビ</t>
    </rPh>
    <rPh sb="4" eb="6">
      <t>コウジ</t>
    </rPh>
    <phoneticPr fontId="5"/>
  </si>
  <si>
    <t>有限会社池田電建</t>
    <rPh sb="0" eb="2">
      <t>ユウゲン</t>
    </rPh>
    <rPh sb="2" eb="4">
      <t>カイシャ</t>
    </rPh>
    <rPh sb="4" eb="6">
      <t>イケダ</t>
    </rPh>
    <rPh sb="6" eb="7">
      <t>デン</t>
    </rPh>
    <rPh sb="7" eb="8">
      <t>ケン</t>
    </rPh>
    <phoneticPr fontId="5"/>
  </si>
  <si>
    <t>外構工事</t>
    <rPh sb="0" eb="4">
      <t>ガイコウコウジ</t>
    </rPh>
    <phoneticPr fontId="5"/>
  </si>
  <si>
    <t>沖縄産機株式会社</t>
    <rPh sb="0" eb="2">
      <t>オキナワ</t>
    </rPh>
    <rPh sb="2" eb="3">
      <t>サン</t>
    </rPh>
    <rPh sb="3" eb="4">
      <t>キ</t>
    </rPh>
    <rPh sb="4" eb="6">
      <t>カブシキ</t>
    </rPh>
    <rPh sb="6" eb="8">
      <t>カイシャ</t>
    </rPh>
    <phoneticPr fontId="5"/>
  </si>
  <si>
    <t>備品購入</t>
    <rPh sb="0" eb="2">
      <t>ビヒン</t>
    </rPh>
    <rPh sb="2" eb="4">
      <t>コウニュウ</t>
    </rPh>
    <phoneticPr fontId="5"/>
  </si>
  <si>
    <t>本業務は知識や経験に基づく提案力によって大きく業務成果が異なる性質の業務なため、公募型プロポーザル方式による発注方法を採用。結果、1者からの提案のみであったが選定評価委員会で審査し提案者と契約。</t>
    <rPh sb="0" eb="1">
      <t>ホン</t>
    </rPh>
    <rPh sb="1" eb="3">
      <t>ギョウム</t>
    </rPh>
    <rPh sb="4" eb="6">
      <t>チシキ</t>
    </rPh>
    <rPh sb="7" eb="9">
      <t>ケイケン</t>
    </rPh>
    <rPh sb="10" eb="11">
      <t>モト</t>
    </rPh>
    <rPh sb="13" eb="15">
      <t>テイアン</t>
    </rPh>
    <rPh sb="15" eb="16">
      <t>リョク</t>
    </rPh>
    <rPh sb="20" eb="21">
      <t>オオ</t>
    </rPh>
    <rPh sb="23" eb="25">
      <t>ギョウム</t>
    </rPh>
    <rPh sb="25" eb="27">
      <t>セイカ</t>
    </rPh>
    <rPh sb="28" eb="29">
      <t>コト</t>
    </rPh>
    <rPh sb="31" eb="33">
      <t>セイシツ</t>
    </rPh>
    <rPh sb="34" eb="36">
      <t>ギョウム</t>
    </rPh>
    <rPh sb="40" eb="43">
      <t>コウボガタ</t>
    </rPh>
    <rPh sb="49" eb="51">
      <t>ホウシキ</t>
    </rPh>
    <rPh sb="54" eb="56">
      <t>ハッチュウ</t>
    </rPh>
    <rPh sb="56" eb="58">
      <t>ホウホウ</t>
    </rPh>
    <rPh sb="59" eb="61">
      <t>サイヨウ</t>
    </rPh>
    <rPh sb="62" eb="64">
      <t>ケッカ</t>
    </rPh>
    <rPh sb="66" eb="67">
      <t>シャ</t>
    </rPh>
    <rPh sb="70" eb="72">
      <t>テイアン</t>
    </rPh>
    <rPh sb="79" eb="81">
      <t>センテイ</t>
    </rPh>
    <rPh sb="81" eb="83">
      <t>ヒョウカ</t>
    </rPh>
    <rPh sb="83" eb="86">
      <t>イインカイ</t>
    </rPh>
    <rPh sb="87" eb="89">
      <t>シンサ</t>
    </rPh>
    <rPh sb="90" eb="92">
      <t>テイアン</t>
    </rPh>
    <rPh sb="92" eb="93">
      <t>シャ</t>
    </rPh>
    <rPh sb="94" eb="96">
      <t>ケイヤク</t>
    </rPh>
    <phoneticPr fontId="5"/>
  </si>
  <si>
    <t>那覇鋼材株式会社</t>
    <rPh sb="0" eb="2">
      <t>ナハ</t>
    </rPh>
    <rPh sb="2" eb="4">
      <t>コウザイ</t>
    </rPh>
    <rPh sb="4" eb="6">
      <t>カブシキ</t>
    </rPh>
    <rPh sb="6" eb="8">
      <t>カイシャ</t>
    </rPh>
    <phoneticPr fontId="5"/>
  </si>
  <si>
    <t>-</t>
    <phoneticPr fontId="5"/>
  </si>
  <si>
    <t>株式会社国建</t>
    <rPh sb="0" eb="2">
      <t>カブシキ</t>
    </rPh>
    <rPh sb="2" eb="4">
      <t>カイシャ</t>
    </rPh>
    <rPh sb="4" eb="5">
      <t>クニ</t>
    </rPh>
    <rPh sb="5" eb="6">
      <t>ケン</t>
    </rPh>
    <phoneticPr fontId="5"/>
  </si>
  <si>
    <t>工事監理業務</t>
    <rPh sb="0" eb="2">
      <t>コウジ</t>
    </rPh>
    <rPh sb="2" eb="4">
      <t>カンリ</t>
    </rPh>
    <rPh sb="4" eb="6">
      <t>ギョウム</t>
    </rPh>
    <phoneticPr fontId="5"/>
  </si>
  <si>
    <t>-</t>
    <phoneticPr fontId="5"/>
  </si>
  <si>
    <t>沖縄トヨタ自動車株式会社</t>
    <rPh sb="0" eb="2">
      <t>オキナワ</t>
    </rPh>
    <rPh sb="5" eb="8">
      <t>ジドウシャ</t>
    </rPh>
    <rPh sb="8" eb="10">
      <t>カブシキ</t>
    </rPh>
    <rPh sb="10" eb="12">
      <t>カイシャ</t>
    </rPh>
    <phoneticPr fontId="5"/>
  </si>
  <si>
    <t>国頭村</t>
    <rPh sb="0" eb="3">
      <t>クニガミソン</t>
    </rPh>
    <phoneticPr fontId="5"/>
  </si>
  <si>
    <t>やんばる3村観光連携推進事業（辺戸岬拠点施設等整備）</t>
    <rPh sb="5" eb="6">
      <t>ソン</t>
    </rPh>
    <rPh sb="6" eb="8">
      <t>カンコウ</t>
    </rPh>
    <rPh sb="8" eb="10">
      <t>レンケイ</t>
    </rPh>
    <rPh sb="10" eb="12">
      <t>スイシン</t>
    </rPh>
    <rPh sb="12" eb="14">
      <t>ジギョウ</t>
    </rPh>
    <rPh sb="15" eb="18">
      <t>ヘドミサキ</t>
    </rPh>
    <rPh sb="18" eb="20">
      <t>キョテン</t>
    </rPh>
    <rPh sb="20" eb="22">
      <t>シセツ</t>
    </rPh>
    <rPh sb="22" eb="23">
      <t>トウ</t>
    </rPh>
    <rPh sb="23" eb="25">
      <t>セイビ</t>
    </rPh>
    <phoneticPr fontId="5"/>
  </si>
  <si>
    <t>有限会社北勝建設</t>
    <rPh sb="0" eb="2">
      <t>ユウゲン</t>
    </rPh>
    <rPh sb="2" eb="4">
      <t>カイシャ</t>
    </rPh>
    <rPh sb="4" eb="5">
      <t>キタ</t>
    </rPh>
    <rPh sb="5" eb="6">
      <t>カツ</t>
    </rPh>
    <rPh sb="6" eb="8">
      <t>ケンセツ</t>
    </rPh>
    <phoneticPr fontId="5"/>
  </si>
  <si>
    <t>建築工事</t>
    <rPh sb="0" eb="2">
      <t>ケンチク</t>
    </rPh>
    <rPh sb="2" eb="4">
      <t>コウジ</t>
    </rPh>
    <phoneticPr fontId="5"/>
  </si>
  <si>
    <t>有限会社一円産業</t>
    <rPh sb="0" eb="2">
      <t>ユウゲン</t>
    </rPh>
    <rPh sb="2" eb="4">
      <t>カイシャ</t>
    </rPh>
    <rPh sb="4" eb="6">
      <t>イチエン</t>
    </rPh>
    <rPh sb="6" eb="8">
      <t>サンギョウ</t>
    </rPh>
    <phoneticPr fontId="5"/>
  </si>
  <si>
    <t>機械工事</t>
    <rPh sb="0" eb="2">
      <t>キカイ</t>
    </rPh>
    <rPh sb="2" eb="4">
      <t>コウジ</t>
    </rPh>
    <phoneticPr fontId="5"/>
  </si>
  <si>
    <t>有限会社国栄建設</t>
    <rPh sb="0" eb="2">
      <t>ユウゲン</t>
    </rPh>
    <rPh sb="2" eb="4">
      <t>カイシャ</t>
    </rPh>
    <rPh sb="4" eb="5">
      <t>クニ</t>
    </rPh>
    <rPh sb="5" eb="6">
      <t>エイ</t>
    </rPh>
    <rPh sb="6" eb="8">
      <t>ケンセツ</t>
    </rPh>
    <phoneticPr fontId="5"/>
  </si>
  <si>
    <t>外構工事</t>
    <rPh sb="0" eb="4">
      <t>ガイコウコウジ</t>
    </rPh>
    <phoneticPr fontId="5"/>
  </si>
  <si>
    <t>有限会社友屋工業</t>
    <rPh sb="0" eb="2">
      <t>ユウゲン</t>
    </rPh>
    <rPh sb="2" eb="4">
      <t>カイシャ</t>
    </rPh>
    <rPh sb="4" eb="5">
      <t>トモ</t>
    </rPh>
    <rPh sb="5" eb="6">
      <t>ヤ</t>
    </rPh>
    <rPh sb="6" eb="8">
      <t>コウギョウ</t>
    </rPh>
    <phoneticPr fontId="5"/>
  </si>
  <si>
    <t>電気工事</t>
    <rPh sb="0" eb="2">
      <t>デンキ</t>
    </rPh>
    <rPh sb="2" eb="4">
      <t>コウジ</t>
    </rPh>
    <phoneticPr fontId="5"/>
  </si>
  <si>
    <t>株式会社南都</t>
    <rPh sb="0" eb="2">
      <t>カブシキ</t>
    </rPh>
    <rPh sb="2" eb="4">
      <t>カイシャ</t>
    </rPh>
    <rPh sb="4" eb="6">
      <t>ナント</t>
    </rPh>
    <phoneticPr fontId="5"/>
  </si>
  <si>
    <t>用地購入</t>
    <rPh sb="0" eb="2">
      <t>ヨウチ</t>
    </rPh>
    <rPh sb="2" eb="4">
      <t>コウニュウ</t>
    </rPh>
    <phoneticPr fontId="5"/>
  </si>
  <si>
    <t>性質又は目的が競争契約になじまない。土地売買契約を締結。</t>
    <rPh sb="0" eb="2">
      <t>セイシツ</t>
    </rPh>
    <rPh sb="2" eb="3">
      <t>マタ</t>
    </rPh>
    <rPh sb="4" eb="6">
      <t>モクテキ</t>
    </rPh>
    <rPh sb="7" eb="9">
      <t>キョウソウ</t>
    </rPh>
    <rPh sb="9" eb="11">
      <t>ケイヤク</t>
    </rPh>
    <rPh sb="18" eb="20">
      <t>トチ</t>
    </rPh>
    <rPh sb="20" eb="22">
      <t>バイバイ</t>
    </rPh>
    <rPh sb="22" eb="24">
      <t>ケイヤク</t>
    </rPh>
    <rPh sb="25" eb="27">
      <t>テイケツ</t>
    </rPh>
    <phoneticPr fontId="5"/>
  </si>
  <si>
    <t>きた建築設計事務所</t>
    <rPh sb="2" eb="4">
      <t>ケンチク</t>
    </rPh>
    <rPh sb="4" eb="6">
      <t>セッケイ</t>
    </rPh>
    <rPh sb="6" eb="8">
      <t>ジム</t>
    </rPh>
    <rPh sb="8" eb="9">
      <t>ショ</t>
    </rPh>
    <phoneticPr fontId="5"/>
  </si>
  <si>
    <t>建築設計</t>
    <rPh sb="0" eb="2">
      <t>ケンチク</t>
    </rPh>
    <rPh sb="2" eb="4">
      <t>セッケイ</t>
    </rPh>
    <phoneticPr fontId="5"/>
  </si>
  <si>
    <t>工事監理</t>
    <rPh sb="0" eb="2">
      <t>コウジ</t>
    </rPh>
    <rPh sb="2" eb="4">
      <t>カンリ</t>
    </rPh>
    <phoneticPr fontId="5"/>
  </si>
  <si>
    <t>有限会社アートシビル</t>
    <rPh sb="0" eb="2">
      <t>ユウゲン</t>
    </rPh>
    <rPh sb="2" eb="4">
      <t>カイシャ</t>
    </rPh>
    <phoneticPr fontId="5"/>
  </si>
  <si>
    <t>測量設計業務</t>
    <rPh sb="0" eb="2">
      <t>ソクリョウ</t>
    </rPh>
    <rPh sb="2" eb="4">
      <t>セッケイ</t>
    </rPh>
    <rPh sb="4" eb="6">
      <t>ギョウム</t>
    </rPh>
    <phoneticPr fontId="5"/>
  </si>
  <si>
    <t>株式会社光エンジニア</t>
    <rPh sb="0" eb="2">
      <t>カブシキ</t>
    </rPh>
    <rPh sb="2" eb="4">
      <t>カイシャ</t>
    </rPh>
    <rPh sb="4" eb="5">
      <t>ヒカリ</t>
    </rPh>
    <phoneticPr fontId="5"/>
  </si>
  <si>
    <t>備品購入</t>
    <rPh sb="0" eb="2">
      <t>ビヒン</t>
    </rPh>
    <rPh sb="2" eb="4">
      <t>コウニュウ</t>
    </rPh>
    <phoneticPr fontId="5"/>
  </si>
  <si>
    <t>株式会社綜合設計コンサルタント</t>
    <rPh sb="0" eb="2">
      <t>カブシキ</t>
    </rPh>
    <rPh sb="2" eb="4">
      <t>カイシャ</t>
    </rPh>
    <rPh sb="4" eb="6">
      <t>ソウゴウ</t>
    </rPh>
    <rPh sb="6" eb="8">
      <t>セッケイ</t>
    </rPh>
    <phoneticPr fontId="5"/>
  </si>
  <si>
    <t>土質調査</t>
    <rPh sb="0" eb="2">
      <t>ドシツ</t>
    </rPh>
    <rPh sb="2" eb="4">
      <t>チョウサ</t>
    </rPh>
    <phoneticPr fontId="5"/>
  </si>
  <si>
    <t>株式会社加島事務機</t>
    <rPh sb="0" eb="2">
      <t>カブシキ</t>
    </rPh>
    <rPh sb="2" eb="4">
      <t>カイシャ</t>
    </rPh>
    <rPh sb="4" eb="6">
      <t>カジマ</t>
    </rPh>
    <rPh sb="6" eb="9">
      <t>ジムキ</t>
    </rPh>
    <phoneticPr fontId="5"/>
  </si>
  <si>
    <t>ー</t>
    <phoneticPr fontId="5"/>
  </si>
  <si>
    <t>個人</t>
    <rPh sb="0" eb="2">
      <t>コジン</t>
    </rPh>
    <phoneticPr fontId="5"/>
  </si>
  <si>
    <t>地方自治法施行令第167条の2第1項第2号の規定による。H28年度及びH29年度の2か年に分割して発注しているため。</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キテイ</t>
    </rPh>
    <rPh sb="31" eb="33">
      <t>ネンド</t>
    </rPh>
    <rPh sb="33" eb="34">
      <t>オヨ</t>
    </rPh>
    <rPh sb="38" eb="40">
      <t>ネンド</t>
    </rPh>
    <rPh sb="43" eb="44">
      <t>ネン</t>
    </rPh>
    <rPh sb="45" eb="47">
      <t>ブンカツ</t>
    </rPh>
    <rPh sb="49" eb="51">
      <t>ハッチュウ</t>
    </rPh>
    <phoneticPr fontId="5"/>
  </si>
  <si>
    <t>地方自治法施行令第167条の2第1項第1号の規定による。</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キテイ</t>
    </rPh>
    <phoneticPr fontId="5"/>
  </si>
  <si>
    <t>大宜味村</t>
    <rPh sb="0" eb="4">
      <t>オオギミソン</t>
    </rPh>
    <phoneticPr fontId="5"/>
  </si>
  <si>
    <t>やんばる3村観光連携推進事業（やんばるの森ビジターセンター整備）</t>
    <rPh sb="5" eb="6">
      <t>ソン</t>
    </rPh>
    <rPh sb="6" eb="8">
      <t>カンコウ</t>
    </rPh>
    <rPh sb="8" eb="10">
      <t>レンケイ</t>
    </rPh>
    <rPh sb="10" eb="12">
      <t>スイシン</t>
    </rPh>
    <rPh sb="12" eb="14">
      <t>ジギョウ</t>
    </rPh>
    <rPh sb="20" eb="21">
      <t>モリ</t>
    </rPh>
    <rPh sb="29" eb="31">
      <t>セイビ</t>
    </rPh>
    <phoneticPr fontId="5"/>
  </si>
  <si>
    <t>-</t>
    <phoneticPr fontId="5"/>
  </si>
  <si>
    <t>株式会社山口建設</t>
    <rPh sb="0" eb="2">
      <t>カブシキ</t>
    </rPh>
    <rPh sb="2" eb="4">
      <t>カイシャ</t>
    </rPh>
    <rPh sb="4" eb="6">
      <t>ヤマグチ</t>
    </rPh>
    <rPh sb="6" eb="8">
      <t>ケンセツ</t>
    </rPh>
    <phoneticPr fontId="5"/>
  </si>
  <si>
    <t>建築工事</t>
    <rPh sb="0" eb="2">
      <t>ケンチク</t>
    </rPh>
    <rPh sb="2" eb="4">
      <t>コウジ</t>
    </rPh>
    <phoneticPr fontId="5"/>
  </si>
  <si>
    <t>有限会社一円産業</t>
    <rPh sb="0" eb="2">
      <t>ユウゲン</t>
    </rPh>
    <rPh sb="2" eb="4">
      <t>カイシャ</t>
    </rPh>
    <rPh sb="4" eb="6">
      <t>イチエン</t>
    </rPh>
    <rPh sb="6" eb="8">
      <t>サンギョウ</t>
    </rPh>
    <phoneticPr fontId="5"/>
  </si>
  <si>
    <t>造成工事</t>
    <rPh sb="0" eb="2">
      <t>ゾウセイ</t>
    </rPh>
    <rPh sb="2" eb="4">
      <t>コウジ</t>
    </rPh>
    <phoneticPr fontId="5"/>
  </si>
  <si>
    <t>電気設備工事</t>
    <rPh sb="0" eb="2">
      <t>デンキ</t>
    </rPh>
    <rPh sb="2" eb="4">
      <t>セツビ</t>
    </rPh>
    <rPh sb="4" eb="6">
      <t>コウジ</t>
    </rPh>
    <phoneticPr fontId="5"/>
  </si>
  <si>
    <t>美音SpaceDesign株式会社</t>
    <rPh sb="0" eb="1">
      <t>ビ</t>
    </rPh>
    <rPh sb="1" eb="2">
      <t>オン</t>
    </rPh>
    <rPh sb="13" eb="15">
      <t>カブシキ</t>
    </rPh>
    <rPh sb="15" eb="17">
      <t>カイシャ</t>
    </rPh>
    <phoneticPr fontId="5"/>
  </si>
  <si>
    <t>建築設計業務</t>
    <rPh sb="0" eb="2">
      <t>ケンチク</t>
    </rPh>
    <rPh sb="2" eb="4">
      <t>セッケイ</t>
    </rPh>
    <rPh sb="4" eb="6">
      <t>ギョウム</t>
    </rPh>
    <phoneticPr fontId="5"/>
  </si>
  <si>
    <t>機械設備工事</t>
    <rPh sb="0" eb="2">
      <t>キカイ</t>
    </rPh>
    <rPh sb="2" eb="4">
      <t>セツビ</t>
    </rPh>
    <rPh sb="4" eb="6">
      <t>コウジ</t>
    </rPh>
    <phoneticPr fontId="5"/>
  </si>
  <si>
    <t>株式会社国建</t>
    <rPh sb="0" eb="2">
      <t>カブシキ</t>
    </rPh>
    <rPh sb="2" eb="4">
      <t>カイシャ</t>
    </rPh>
    <rPh sb="4" eb="5">
      <t>クニ</t>
    </rPh>
    <rPh sb="5" eb="6">
      <t>ケン</t>
    </rPh>
    <phoneticPr fontId="5"/>
  </si>
  <si>
    <t>測量地質調査業務</t>
    <rPh sb="0" eb="2">
      <t>ソクリョウ</t>
    </rPh>
    <rPh sb="2" eb="4">
      <t>チシツ</t>
    </rPh>
    <rPh sb="4" eb="6">
      <t>チョウサ</t>
    </rPh>
    <rPh sb="6" eb="8">
      <t>ギョウム</t>
    </rPh>
    <phoneticPr fontId="5"/>
  </si>
  <si>
    <t>国頭村</t>
    <rPh sb="0" eb="3">
      <t>クニガミソン</t>
    </rPh>
    <phoneticPr fontId="5"/>
  </si>
  <si>
    <t>やんばる3村観光連携推進事業（東部周遊拠点施設整備）</t>
    <rPh sb="5" eb="6">
      <t>ソン</t>
    </rPh>
    <rPh sb="6" eb="8">
      <t>カンコウ</t>
    </rPh>
    <rPh sb="8" eb="10">
      <t>レンケイ</t>
    </rPh>
    <rPh sb="10" eb="12">
      <t>スイシン</t>
    </rPh>
    <rPh sb="12" eb="14">
      <t>ジギョウ</t>
    </rPh>
    <rPh sb="15" eb="17">
      <t>トウブ</t>
    </rPh>
    <rPh sb="17" eb="19">
      <t>シュウユウ</t>
    </rPh>
    <rPh sb="19" eb="21">
      <t>キョテン</t>
    </rPh>
    <rPh sb="21" eb="23">
      <t>シセツ</t>
    </rPh>
    <rPh sb="23" eb="25">
      <t>セイビ</t>
    </rPh>
    <phoneticPr fontId="5"/>
  </si>
  <si>
    <t>測量設計業務</t>
    <rPh sb="0" eb="2">
      <t>ソクリョウ</t>
    </rPh>
    <rPh sb="2" eb="4">
      <t>セッケイ</t>
    </rPh>
    <rPh sb="4" eb="6">
      <t>ギョウム</t>
    </rPh>
    <phoneticPr fontId="5"/>
  </si>
  <si>
    <t>株式会社翁長設計</t>
    <rPh sb="0" eb="2">
      <t>カブシキ</t>
    </rPh>
    <rPh sb="2" eb="4">
      <t>カイシャ</t>
    </rPh>
    <rPh sb="4" eb="6">
      <t>オナガ</t>
    </rPh>
    <rPh sb="6" eb="8">
      <t>セッケイ</t>
    </rPh>
    <phoneticPr fontId="5"/>
  </si>
  <si>
    <t>実施設計業務</t>
    <rPh sb="0" eb="2">
      <t>ジッシ</t>
    </rPh>
    <rPh sb="2" eb="4">
      <t>セッケイ</t>
    </rPh>
    <rPh sb="4" eb="6">
      <t>ギョウム</t>
    </rPh>
    <phoneticPr fontId="5"/>
  </si>
  <si>
    <t>株式会社沖橋エンジニアリング</t>
    <rPh sb="0" eb="2">
      <t>カブシキ</t>
    </rPh>
    <rPh sb="2" eb="4">
      <t>カイシャ</t>
    </rPh>
    <rPh sb="4" eb="5">
      <t>オキ</t>
    </rPh>
    <rPh sb="5" eb="6">
      <t>ハシ</t>
    </rPh>
    <phoneticPr fontId="5"/>
  </si>
  <si>
    <t>地質調査業務</t>
    <rPh sb="0" eb="2">
      <t>チシツ</t>
    </rPh>
    <rPh sb="2" eb="4">
      <t>チョウサ</t>
    </rPh>
    <rPh sb="4" eb="6">
      <t>ギョウム</t>
    </rPh>
    <phoneticPr fontId="5"/>
  </si>
  <si>
    <t>伊江村</t>
    <rPh sb="0" eb="3">
      <t>イエソン</t>
    </rPh>
    <phoneticPr fontId="5"/>
  </si>
  <si>
    <t>本部半島・伊江島エリア観光促進事業（伊江島ハイビスカス園等整備）</t>
    <rPh sb="0" eb="2">
      <t>モトブ</t>
    </rPh>
    <rPh sb="2" eb="4">
      <t>ハントウ</t>
    </rPh>
    <rPh sb="5" eb="8">
      <t>イエジマ</t>
    </rPh>
    <rPh sb="11" eb="13">
      <t>カンコウ</t>
    </rPh>
    <rPh sb="13" eb="15">
      <t>ソクシン</t>
    </rPh>
    <rPh sb="15" eb="17">
      <t>ジギョウ</t>
    </rPh>
    <rPh sb="18" eb="21">
      <t>イエジマ</t>
    </rPh>
    <rPh sb="27" eb="28">
      <t>エン</t>
    </rPh>
    <rPh sb="28" eb="29">
      <t>トウ</t>
    </rPh>
    <rPh sb="29" eb="31">
      <t>セイビ</t>
    </rPh>
    <phoneticPr fontId="5"/>
  </si>
  <si>
    <t>有限会社大城建設・有限会社丸仲土建・株式会社エムユープランニング特定建設工事共同企業体</t>
    <rPh sb="0" eb="2">
      <t>ユウゲン</t>
    </rPh>
    <rPh sb="2" eb="4">
      <t>カイシャ</t>
    </rPh>
    <rPh sb="4" eb="6">
      <t>オオシロ</t>
    </rPh>
    <rPh sb="6" eb="8">
      <t>ケンセツ</t>
    </rPh>
    <rPh sb="9" eb="11">
      <t>ユウゲン</t>
    </rPh>
    <rPh sb="11" eb="13">
      <t>カイシャ</t>
    </rPh>
    <rPh sb="13" eb="14">
      <t>マル</t>
    </rPh>
    <rPh sb="14" eb="15">
      <t>ナカ</t>
    </rPh>
    <rPh sb="15" eb="17">
      <t>ドケン</t>
    </rPh>
    <rPh sb="18" eb="20">
      <t>カブシキ</t>
    </rPh>
    <rPh sb="20" eb="22">
      <t>カイシャ</t>
    </rPh>
    <rPh sb="32" eb="34">
      <t>トクテイ</t>
    </rPh>
    <rPh sb="34" eb="36">
      <t>ケンセツ</t>
    </rPh>
    <rPh sb="36" eb="38">
      <t>コウジ</t>
    </rPh>
    <rPh sb="38" eb="40">
      <t>キョウドウ</t>
    </rPh>
    <rPh sb="40" eb="43">
      <t>キギョウタイ</t>
    </rPh>
    <phoneticPr fontId="5"/>
  </si>
  <si>
    <t>有限会社蔵下組・島幸建設株式会社特定建設工事共同企業体</t>
    <rPh sb="0" eb="2">
      <t>ユウゲン</t>
    </rPh>
    <rPh sb="2" eb="4">
      <t>カイシャ</t>
    </rPh>
    <rPh sb="4" eb="6">
      <t>クラシタ</t>
    </rPh>
    <rPh sb="6" eb="7">
      <t>クミ</t>
    </rPh>
    <rPh sb="8" eb="9">
      <t>シマ</t>
    </rPh>
    <rPh sb="9" eb="10">
      <t>コウ</t>
    </rPh>
    <rPh sb="10" eb="12">
      <t>ケンセツ</t>
    </rPh>
    <rPh sb="12" eb="14">
      <t>カブシキ</t>
    </rPh>
    <rPh sb="14" eb="16">
      <t>カイシャ</t>
    </rPh>
    <rPh sb="16" eb="18">
      <t>トクテイ</t>
    </rPh>
    <rPh sb="18" eb="20">
      <t>ケンセツ</t>
    </rPh>
    <rPh sb="20" eb="22">
      <t>コウジ</t>
    </rPh>
    <rPh sb="22" eb="24">
      <t>キョウドウ</t>
    </rPh>
    <rPh sb="24" eb="27">
      <t>キギョウタイ</t>
    </rPh>
    <phoneticPr fontId="5"/>
  </si>
  <si>
    <t>土木工事</t>
    <rPh sb="0" eb="2">
      <t>ドボク</t>
    </rPh>
    <rPh sb="2" eb="4">
      <t>コウジ</t>
    </rPh>
    <phoneticPr fontId="5"/>
  </si>
  <si>
    <t>光通信工業株式会社・伊江電気工事社特定建設工事共同企業体</t>
    <rPh sb="0" eb="1">
      <t>ヒカリ</t>
    </rPh>
    <rPh sb="1" eb="3">
      <t>ツウシン</t>
    </rPh>
    <rPh sb="3" eb="5">
      <t>コウギョウ</t>
    </rPh>
    <rPh sb="5" eb="7">
      <t>カブシキ</t>
    </rPh>
    <rPh sb="7" eb="9">
      <t>カイシャ</t>
    </rPh>
    <rPh sb="10" eb="12">
      <t>イエ</t>
    </rPh>
    <rPh sb="12" eb="14">
      <t>デンキ</t>
    </rPh>
    <rPh sb="14" eb="16">
      <t>コウジ</t>
    </rPh>
    <rPh sb="16" eb="17">
      <t>シャ</t>
    </rPh>
    <rPh sb="17" eb="19">
      <t>トクテイ</t>
    </rPh>
    <rPh sb="19" eb="21">
      <t>ケンセツ</t>
    </rPh>
    <rPh sb="21" eb="23">
      <t>コウジ</t>
    </rPh>
    <rPh sb="23" eb="25">
      <t>キョウドウ</t>
    </rPh>
    <rPh sb="25" eb="28">
      <t>キギョウタイ</t>
    </rPh>
    <phoneticPr fontId="5"/>
  </si>
  <si>
    <t>南西空調設備株式会社・有限会社丸山組特定建設工事共同企業体</t>
    <rPh sb="0" eb="2">
      <t>ナンセイ</t>
    </rPh>
    <rPh sb="2" eb="4">
      <t>クウチョウ</t>
    </rPh>
    <rPh sb="4" eb="6">
      <t>セツビ</t>
    </rPh>
    <rPh sb="6" eb="8">
      <t>カブシキ</t>
    </rPh>
    <rPh sb="8" eb="10">
      <t>カイシャ</t>
    </rPh>
    <rPh sb="11" eb="13">
      <t>ユウゲン</t>
    </rPh>
    <rPh sb="13" eb="15">
      <t>カイシャ</t>
    </rPh>
    <rPh sb="15" eb="17">
      <t>マルヤマ</t>
    </rPh>
    <rPh sb="17" eb="18">
      <t>グミ</t>
    </rPh>
    <rPh sb="18" eb="20">
      <t>トクテイ</t>
    </rPh>
    <rPh sb="20" eb="22">
      <t>ケンセツ</t>
    </rPh>
    <rPh sb="22" eb="24">
      <t>コウジ</t>
    </rPh>
    <rPh sb="24" eb="26">
      <t>キョウドウ</t>
    </rPh>
    <rPh sb="26" eb="29">
      <t>キギョウタイ</t>
    </rPh>
    <phoneticPr fontId="5"/>
  </si>
  <si>
    <t>有限会社伸光堂</t>
    <rPh sb="0" eb="2">
      <t>ユウゲン</t>
    </rPh>
    <rPh sb="2" eb="4">
      <t>カイシャ</t>
    </rPh>
    <rPh sb="4" eb="5">
      <t>シン</t>
    </rPh>
    <rPh sb="5" eb="6">
      <t>ヒカリ</t>
    </rPh>
    <rPh sb="6" eb="7">
      <t>ドウ</t>
    </rPh>
    <phoneticPr fontId="5"/>
  </si>
  <si>
    <t>備品購入</t>
    <rPh sb="0" eb="2">
      <t>ビヒン</t>
    </rPh>
    <rPh sb="2" eb="4">
      <t>コウニュウ</t>
    </rPh>
    <phoneticPr fontId="5"/>
  </si>
  <si>
    <t>パシフィックコンサルタンツ株式会社・内間建築設計事務所共同企業体</t>
    <rPh sb="13" eb="15">
      <t>カブシキ</t>
    </rPh>
    <rPh sb="15" eb="17">
      <t>カイシャ</t>
    </rPh>
    <rPh sb="18" eb="20">
      <t>ウチマ</t>
    </rPh>
    <rPh sb="20" eb="22">
      <t>ケンチク</t>
    </rPh>
    <rPh sb="22" eb="24">
      <t>セッケイ</t>
    </rPh>
    <rPh sb="24" eb="26">
      <t>ジム</t>
    </rPh>
    <rPh sb="26" eb="27">
      <t>ショ</t>
    </rPh>
    <rPh sb="27" eb="29">
      <t>キョウドウ</t>
    </rPh>
    <rPh sb="29" eb="32">
      <t>キギョウタイ</t>
    </rPh>
    <phoneticPr fontId="5"/>
  </si>
  <si>
    <t>工事監理業務</t>
    <rPh sb="0" eb="2">
      <t>コウジ</t>
    </rPh>
    <rPh sb="2" eb="4">
      <t>カンリ</t>
    </rPh>
    <rPh sb="4" eb="6">
      <t>ギョウム</t>
    </rPh>
    <phoneticPr fontId="5"/>
  </si>
  <si>
    <t>株式会社シビルエンジニアリング</t>
    <rPh sb="0" eb="2">
      <t>カブシキ</t>
    </rPh>
    <rPh sb="2" eb="4">
      <t>カイシャ</t>
    </rPh>
    <phoneticPr fontId="5"/>
  </si>
  <si>
    <t>現場技術業務</t>
    <rPh sb="0" eb="2">
      <t>ゲンバ</t>
    </rPh>
    <rPh sb="2" eb="4">
      <t>ギジュツ</t>
    </rPh>
    <rPh sb="4" eb="6">
      <t>ギョウム</t>
    </rPh>
    <phoneticPr fontId="5"/>
  </si>
  <si>
    <t>本部町</t>
    <rPh sb="0" eb="3">
      <t>モトブチョウ</t>
    </rPh>
    <phoneticPr fontId="5"/>
  </si>
  <si>
    <t>本部半島・伊江島エリア観光促進事業（本部半島多機能観光支援施設整備）</t>
    <rPh sb="0" eb="2">
      <t>モトブ</t>
    </rPh>
    <rPh sb="2" eb="4">
      <t>ハントウ</t>
    </rPh>
    <rPh sb="5" eb="8">
      <t>イエジマ</t>
    </rPh>
    <rPh sb="11" eb="13">
      <t>カンコウ</t>
    </rPh>
    <rPh sb="13" eb="15">
      <t>ソクシン</t>
    </rPh>
    <rPh sb="15" eb="17">
      <t>ジギョウ</t>
    </rPh>
    <rPh sb="18" eb="20">
      <t>モトブ</t>
    </rPh>
    <rPh sb="20" eb="22">
      <t>ハントウ</t>
    </rPh>
    <rPh sb="22" eb="25">
      <t>タキノウ</t>
    </rPh>
    <rPh sb="25" eb="27">
      <t>カンコウ</t>
    </rPh>
    <rPh sb="27" eb="29">
      <t>シエン</t>
    </rPh>
    <rPh sb="29" eb="31">
      <t>シセツ</t>
    </rPh>
    <rPh sb="31" eb="33">
      <t>セイビ</t>
    </rPh>
    <phoneticPr fontId="5"/>
  </si>
  <si>
    <t>実施設計</t>
    <rPh sb="0" eb="2">
      <t>ジッシ</t>
    </rPh>
    <rPh sb="2" eb="4">
      <t>セッケイ</t>
    </rPh>
    <phoneticPr fontId="5"/>
  </si>
  <si>
    <t>株式会社アースプラン</t>
    <rPh sb="0" eb="2">
      <t>カブシキ</t>
    </rPh>
    <rPh sb="2" eb="4">
      <t>カイシャ</t>
    </rPh>
    <phoneticPr fontId="5"/>
  </si>
  <si>
    <t>調査業務</t>
    <rPh sb="0" eb="2">
      <t>チョウサ</t>
    </rPh>
    <rPh sb="2" eb="4">
      <t>ギョウム</t>
    </rPh>
    <phoneticPr fontId="5"/>
  </si>
  <si>
    <t>株式会社新崎設計</t>
    <rPh sb="0" eb="2">
      <t>カブシキ</t>
    </rPh>
    <rPh sb="2" eb="4">
      <t>カイシャ</t>
    </rPh>
    <rPh sb="4" eb="6">
      <t>アラサキ</t>
    </rPh>
    <rPh sb="6" eb="8">
      <t>セッケイ</t>
    </rPh>
    <phoneticPr fontId="5"/>
  </si>
  <si>
    <t>東村</t>
    <rPh sb="0" eb="2">
      <t>ヒガシソン</t>
    </rPh>
    <phoneticPr fontId="5"/>
  </si>
  <si>
    <t>総合農産加工施設機能強化事業</t>
    <rPh sb="0" eb="2">
      <t>ソウゴウ</t>
    </rPh>
    <rPh sb="2" eb="4">
      <t>ノウサン</t>
    </rPh>
    <rPh sb="4" eb="6">
      <t>カコウ</t>
    </rPh>
    <rPh sb="6" eb="8">
      <t>シセツ</t>
    </rPh>
    <rPh sb="8" eb="10">
      <t>キノウ</t>
    </rPh>
    <rPh sb="10" eb="12">
      <t>キョウカ</t>
    </rPh>
    <rPh sb="12" eb="14">
      <t>ジギョウ</t>
    </rPh>
    <phoneticPr fontId="5"/>
  </si>
  <si>
    <t>三友機器株式会社</t>
    <rPh sb="0" eb="1">
      <t>サン</t>
    </rPh>
    <rPh sb="1" eb="2">
      <t>トモ</t>
    </rPh>
    <rPh sb="2" eb="4">
      <t>キキ</t>
    </rPh>
    <rPh sb="4" eb="6">
      <t>カブシキ</t>
    </rPh>
    <rPh sb="6" eb="8">
      <t>カイシャ</t>
    </rPh>
    <phoneticPr fontId="5"/>
  </si>
  <si>
    <t>製造機械整備工事</t>
    <rPh sb="0" eb="2">
      <t>セイゾウ</t>
    </rPh>
    <rPh sb="2" eb="4">
      <t>キカイ</t>
    </rPh>
    <rPh sb="4" eb="6">
      <t>セイビ</t>
    </rPh>
    <rPh sb="6" eb="8">
      <t>コウジ</t>
    </rPh>
    <phoneticPr fontId="5"/>
  </si>
  <si>
    <t>有限会社玉城電気設備</t>
    <rPh sb="0" eb="2">
      <t>ユウゲン</t>
    </rPh>
    <rPh sb="2" eb="4">
      <t>カイシャ</t>
    </rPh>
    <rPh sb="4" eb="6">
      <t>タマキ</t>
    </rPh>
    <rPh sb="6" eb="8">
      <t>デンキ</t>
    </rPh>
    <rPh sb="8" eb="10">
      <t>セツビ</t>
    </rPh>
    <phoneticPr fontId="5"/>
  </si>
  <si>
    <t>株式会社国吉設計</t>
    <rPh sb="0" eb="2">
      <t>カブシキ</t>
    </rPh>
    <rPh sb="2" eb="4">
      <t>カイシャ</t>
    </rPh>
    <rPh sb="4" eb="6">
      <t>クニヨシ</t>
    </rPh>
    <rPh sb="6" eb="8">
      <t>セッケイ</t>
    </rPh>
    <phoneticPr fontId="5"/>
  </si>
  <si>
    <t>工事監理業務委託</t>
    <rPh sb="0" eb="2">
      <t>コウジ</t>
    </rPh>
    <rPh sb="2" eb="4">
      <t>カンリ</t>
    </rPh>
    <rPh sb="4" eb="6">
      <t>ギョウム</t>
    </rPh>
    <rPh sb="6" eb="8">
      <t>イタク</t>
    </rPh>
    <phoneticPr fontId="5"/>
  </si>
  <si>
    <t>ヤナギ電設工業株式会社</t>
    <rPh sb="3" eb="5">
      <t>デンセツ</t>
    </rPh>
    <rPh sb="5" eb="7">
      <t>コウギョウ</t>
    </rPh>
    <rPh sb="7" eb="9">
      <t>カブシキ</t>
    </rPh>
    <rPh sb="9" eb="11">
      <t>カイシャ</t>
    </rPh>
    <phoneticPr fontId="5"/>
  </si>
  <si>
    <t>電気改修工事</t>
    <rPh sb="0" eb="2">
      <t>デンキ</t>
    </rPh>
    <rPh sb="2" eb="4">
      <t>カイシュウ</t>
    </rPh>
    <rPh sb="4" eb="6">
      <t>コウジ</t>
    </rPh>
    <phoneticPr fontId="5"/>
  </si>
  <si>
    <t>名護市</t>
    <rPh sb="0" eb="3">
      <t>ナゴシ</t>
    </rPh>
    <phoneticPr fontId="5"/>
  </si>
  <si>
    <t>やんばる北地区消防機能強化事業</t>
    <rPh sb="4" eb="5">
      <t>キタ</t>
    </rPh>
    <rPh sb="5" eb="7">
      <t>チク</t>
    </rPh>
    <rPh sb="7" eb="9">
      <t>ショウボウ</t>
    </rPh>
    <rPh sb="9" eb="11">
      <t>キノウ</t>
    </rPh>
    <rPh sb="11" eb="13">
      <t>キョウカ</t>
    </rPh>
    <rPh sb="13" eb="15">
      <t>ジギョウ</t>
    </rPh>
    <phoneticPr fontId="5"/>
  </si>
  <si>
    <t>-</t>
    <phoneticPr fontId="5"/>
  </si>
  <si>
    <t>株式会社オカノ</t>
    <rPh sb="0" eb="2">
      <t>カブシキ</t>
    </rPh>
    <rPh sb="2" eb="4">
      <t>カイシャ</t>
    </rPh>
    <phoneticPr fontId="5"/>
  </si>
  <si>
    <t>先端屈折式はしご付消防ポンプ自動車購入</t>
    <rPh sb="0" eb="2">
      <t>センタン</t>
    </rPh>
    <rPh sb="2" eb="4">
      <t>クッセツ</t>
    </rPh>
    <rPh sb="4" eb="5">
      <t>シキ</t>
    </rPh>
    <rPh sb="8" eb="9">
      <t>ツ</t>
    </rPh>
    <rPh sb="9" eb="11">
      <t>ショウボウ</t>
    </rPh>
    <rPh sb="14" eb="17">
      <t>ジドウシャ</t>
    </rPh>
    <rPh sb="17" eb="19">
      <t>コウニュウ</t>
    </rPh>
    <phoneticPr fontId="5"/>
  </si>
  <si>
    <t>北部広域市町村圏事務組合</t>
    <rPh sb="0" eb="2">
      <t>ホクブ</t>
    </rPh>
    <rPh sb="2" eb="4">
      <t>コウイキ</t>
    </rPh>
    <rPh sb="4" eb="7">
      <t>シチョウソン</t>
    </rPh>
    <rPh sb="7" eb="8">
      <t>ケン</t>
    </rPh>
    <rPh sb="8" eb="10">
      <t>ジム</t>
    </rPh>
    <rPh sb="10" eb="12">
      <t>クミアイ</t>
    </rPh>
    <phoneticPr fontId="5"/>
  </si>
  <si>
    <t>北部教育研修センター実証実験事業</t>
    <rPh sb="0" eb="2">
      <t>ホクブ</t>
    </rPh>
    <rPh sb="2" eb="4">
      <t>キョウイク</t>
    </rPh>
    <rPh sb="4" eb="6">
      <t>ケンシュウ</t>
    </rPh>
    <rPh sb="10" eb="12">
      <t>ジッショウ</t>
    </rPh>
    <rPh sb="12" eb="14">
      <t>ジッケン</t>
    </rPh>
    <rPh sb="14" eb="16">
      <t>ジギョウ</t>
    </rPh>
    <phoneticPr fontId="5"/>
  </si>
  <si>
    <t>公立大学法人名桜大学</t>
    <rPh sb="0" eb="2">
      <t>コウリツ</t>
    </rPh>
    <rPh sb="2" eb="4">
      <t>ダイガク</t>
    </rPh>
    <rPh sb="4" eb="6">
      <t>ホウジン</t>
    </rPh>
    <rPh sb="6" eb="8">
      <t>メイオウ</t>
    </rPh>
    <rPh sb="8" eb="10">
      <t>ダイガク</t>
    </rPh>
    <phoneticPr fontId="5"/>
  </si>
  <si>
    <t>北部教育研修センター実証実験事業業務</t>
    <rPh sb="0" eb="2">
      <t>ホクブ</t>
    </rPh>
    <rPh sb="2" eb="4">
      <t>キョウイク</t>
    </rPh>
    <rPh sb="4" eb="6">
      <t>ケンシュウ</t>
    </rPh>
    <rPh sb="10" eb="12">
      <t>ジッショウ</t>
    </rPh>
    <rPh sb="12" eb="14">
      <t>ジッケン</t>
    </rPh>
    <rPh sb="14" eb="16">
      <t>ジギョウ</t>
    </rPh>
    <rPh sb="16" eb="18">
      <t>ギョウム</t>
    </rPh>
    <phoneticPr fontId="5"/>
  </si>
  <si>
    <t>地方自治法施行令第167条の2第1項第6号の規定による。本業務を競争入札に付した場合、入札手続きに時間を要し、予定している社会実験運航の実施が遅れることにより事業の成果に大きな影響を及ぼすことになるため。</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キテイ</t>
    </rPh>
    <rPh sb="28" eb="29">
      <t>ホン</t>
    </rPh>
    <rPh sb="29" eb="31">
      <t>ギョウム</t>
    </rPh>
    <rPh sb="32" eb="34">
      <t>キョウソウ</t>
    </rPh>
    <rPh sb="34" eb="36">
      <t>ニュウサツ</t>
    </rPh>
    <rPh sb="37" eb="38">
      <t>フ</t>
    </rPh>
    <rPh sb="40" eb="42">
      <t>バアイ</t>
    </rPh>
    <rPh sb="43" eb="45">
      <t>ニュウサツ</t>
    </rPh>
    <rPh sb="45" eb="47">
      <t>テツヅ</t>
    </rPh>
    <rPh sb="49" eb="51">
      <t>ジカン</t>
    </rPh>
    <rPh sb="52" eb="53">
      <t>ヨウ</t>
    </rPh>
    <rPh sb="55" eb="57">
      <t>ヨテイ</t>
    </rPh>
    <rPh sb="61" eb="63">
      <t>シャカイ</t>
    </rPh>
    <rPh sb="63" eb="65">
      <t>ジッケン</t>
    </rPh>
    <rPh sb="65" eb="67">
      <t>ウンコウ</t>
    </rPh>
    <rPh sb="68" eb="70">
      <t>ジッシ</t>
    </rPh>
    <rPh sb="71" eb="72">
      <t>オク</t>
    </rPh>
    <rPh sb="79" eb="81">
      <t>ジギョウ</t>
    </rPh>
    <rPh sb="82" eb="84">
      <t>セイカ</t>
    </rPh>
    <rPh sb="85" eb="86">
      <t>オオ</t>
    </rPh>
    <rPh sb="88" eb="90">
      <t>エイキョウ</t>
    </rPh>
    <rPh sb="91" eb="92">
      <t>オヨ</t>
    </rPh>
    <phoneticPr fontId="5"/>
  </si>
  <si>
    <t>有</t>
  </si>
  <si>
    <t>沖縄振興基本方針（平成24年5月内閣総理大臣決定）
沖縄振興計画（平成24年5月沖縄県）</t>
    <rPh sb="0" eb="2">
      <t>オキナワ</t>
    </rPh>
    <rPh sb="2" eb="4">
      <t>シンコウ</t>
    </rPh>
    <rPh sb="4" eb="6">
      <t>キホン</t>
    </rPh>
    <rPh sb="6" eb="8">
      <t>ホウシン</t>
    </rPh>
    <rPh sb="9" eb="11">
      <t>ヘイセイ</t>
    </rPh>
    <rPh sb="13" eb="14">
      <t>ネン</t>
    </rPh>
    <rPh sb="15" eb="16">
      <t>ガツ</t>
    </rPh>
    <rPh sb="16" eb="18">
      <t>ナイカク</t>
    </rPh>
    <rPh sb="18" eb="20">
      <t>ソウリ</t>
    </rPh>
    <rPh sb="20" eb="22">
      <t>ダイジン</t>
    </rPh>
    <rPh sb="22" eb="24">
      <t>ケッテイ</t>
    </rPh>
    <rPh sb="26" eb="28">
      <t>オキナワ</t>
    </rPh>
    <rPh sb="28" eb="30">
      <t>シンコウ</t>
    </rPh>
    <rPh sb="30" eb="32">
      <t>ケイカク</t>
    </rPh>
    <rPh sb="33" eb="35">
      <t>ヘイセイ</t>
    </rPh>
    <rPh sb="37" eb="38">
      <t>ネン</t>
    </rPh>
    <rPh sb="39" eb="40">
      <t>ガツ</t>
    </rPh>
    <rPh sb="40" eb="43">
      <t>オキナワケン</t>
    </rPh>
    <phoneticPr fontId="5"/>
  </si>
  <si>
    <t>事業実施数
※年度ごとの申請に基づき事業を実施するため当初見込みの記入は困難</t>
    <rPh sb="0" eb="2">
      <t>ジギョウ</t>
    </rPh>
    <rPh sb="2" eb="4">
      <t>ジッシ</t>
    </rPh>
    <rPh sb="4" eb="5">
      <t>スウ</t>
    </rPh>
    <rPh sb="7" eb="9">
      <t>ネンド</t>
    </rPh>
    <rPh sb="12" eb="14">
      <t>シンセイ</t>
    </rPh>
    <rPh sb="15" eb="16">
      <t>モト</t>
    </rPh>
    <rPh sb="18" eb="20">
      <t>ジギョウ</t>
    </rPh>
    <rPh sb="21" eb="23">
      <t>ジッシ</t>
    </rPh>
    <rPh sb="27" eb="29">
      <t>トウショ</t>
    </rPh>
    <rPh sb="29" eb="31">
      <t>ミコ</t>
    </rPh>
    <rPh sb="33" eb="35">
      <t>キニュウ</t>
    </rPh>
    <rPh sb="36" eb="38">
      <t>コンナン</t>
    </rPh>
    <phoneticPr fontId="5"/>
  </si>
  <si>
    <t>X／Y＝百万円／事業
X＝執行事業総額　Y＝執行事業数　　　　　　　　　　　　　　</t>
    <rPh sb="4" eb="7">
      <t>ヒャクマンエン</t>
    </rPh>
    <rPh sb="8" eb="10">
      <t>ジギョウ</t>
    </rPh>
    <rPh sb="13" eb="15">
      <t>シッコウ</t>
    </rPh>
    <rPh sb="15" eb="17">
      <t>ジギョウ</t>
    </rPh>
    <rPh sb="17" eb="19">
      <t>ソウガク</t>
    </rPh>
    <rPh sb="22" eb="24">
      <t>シッコウ</t>
    </rPh>
    <rPh sb="24" eb="26">
      <t>ジギョウ</t>
    </rPh>
    <rPh sb="26" eb="27">
      <t>スウ</t>
    </rPh>
    <phoneticPr fontId="5"/>
  </si>
  <si>
    <t>11.沖縄政策の推進</t>
    <phoneticPr fontId="5"/>
  </si>
  <si>
    <t>①沖縄政策に関する施策の推進</t>
    <phoneticPr fontId="5"/>
  </si>
  <si>
    <t>有限会社丸良電建工業</t>
    <rPh sb="0" eb="2">
      <t>ユウゲン</t>
    </rPh>
    <rPh sb="2" eb="4">
      <t>カイシャ</t>
    </rPh>
    <rPh sb="4" eb="5">
      <t>マル</t>
    </rPh>
    <rPh sb="5" eb="6">
      <t>リョウ</t>
    </rPh>
    <rPh sb="6" eb="8">
      <t>デンケン</t>
    </rPh>
    <rPh sb="8" eb="10">
      <t>コウギョウ</t>
    </rPh>
    <phoneticPr fontId="5"/>
  </si>
  <si>
    <t>解体工事</t>
    <rPh sb="0" eb="2">
      <t>カイタイ</t>
    </rPh>
    <rPh sb="2" eb="4">
      <t>コウジ</t>
    </rPh>
    <phoneticPr fontId="5"/>
  </si>
  <si>
    <t>-</t>
    <phoneticPr fontId="5"/>
  </si>
  <si>
    <t>-</t>
    <phoneticPr fontId="5"/>
  </si>
  <si>
    <t>-</t>
    <phoneticPr fontId="5"/>
  </si>
  <si>
    <t>-</t>
  </si>
  <si>
    <t>-</t>
    <phoneticPr fontId="5"/>
  </si>
  <si>
    <t>-</t>
    <phoneticPr fontId="5"/>
  </si>
  <si>
    <t>点検対象外</t>
    <phoneticPr fontId="5"/>
  </si>
  <si>
    <t>事業の有効性・効果について適切に検証するとともに、予算の効率的執行に努め、執行実績を適切に概算要求へ反映させるべき。</t>
    <phoneticPr fontId="5"/>
  </si>
  <si>
    <t>行政事業レビュー推進チームの所見を踏まえ、事業の有効性・効果についての適切な検証及び予算の効率的執行に努め、その実績を適切に概算要求に反映させる。</t>
    <rPh sb="0" eb="2">
      <t>ギョウセイ</t>
    </rPh>
    <rPh sb="2" eb="4">
      <t>ジギョウ</t>
    </rPh>
    <rPh sb="8" eb="10">
      <t>スイシン</t>
    </rPh>
    <rPh sb="14" eb="16">
      <t>ショケン</t>
    </rPh>
    <rPh sb="17" eb="18">
      <t>フ</t>
    </rPh>
    <rPh sb="21" eb="23">
      <t>ジギョウ</t>
    </rPh>
    <rPh sb="24" eb="27">
      <t>ユウコウセイ</t>
    </rPh>
    <rPh sb="28" eb="30">
      <t>コウカ</t>
    </rPh>
    <rPh sb="35" eb="37">
      <t>テキセツ</t>
    </rPh>
    <rPh sb="38" eb="40">
      <t>ケンショウ</t>
    </rPh>
    <rPh sb="40" eb="41">
      <t>オヨ</t>
    </rPh>
    <rPh sb="42" eb="44">
      <t>ヨサン</t>
    </rPh>
    <rPh sb="45" eb="48">
      <t>コウリツテキ</t>
    </rPh>
    <rPh sb="48" eb="50">
      <t>シッコウ</t>
    </rPh>
    <rPh sb="51" eb="52">
      <t>ツト</t>
    </rPh>
    <rPh sb="56" eb="58">
      <t>ジッセキ</t>
    </rPh>
    <rPh sb="59" eb="61">
      <t>テキセツ</t>
    </rPh>
    <rPh sb="62" eb="64">
      <t>ガイサン</t>
    </rPh>
    <rPh sb="64" eb="66">
      <t>ヨウキュウ</t>
    </rPh>
    <rPh sb="67" eb="69">
      <t>ハンエイ</t>
    </rPh>
    <phoneticPr fontId="5"/>
  </si>
  <si>
    <t>参事官　苧坂壮栄</t>
    <rPh sb="0" eb="3">
      <t>サンジカン</t>
    </rPh>
    <rPh sb="4" eb="6">
      <t>オサカ</t>
    </rPh>
    <rPh sb="6" eb="7">
      <t>ソウ</t>
    </rPh>
    <rPh sb="7" eb="8">
      <t>エイ</t>
    </rPh>
    <phoneticPr fontId="5"/>
  </si>
  <si>
    <t>-</t>
    <phoneticPr fontId="5"/>
  </si>
  <si>
    <r>
      <t>有限会社平良設備</t>
    </r>
    <r>
      <rPr>
        <sz val="11"/>
        <rFont val="ＭＳ Ｐゴシック"/>
        <family val="3"/>
        <charset val="128"/>
      </rPr>
      <t>工業</t>
    </r>
    <rPh sb="0" eb="2">
      <t>ユウゲン</t>
    </rPh>
    <rPh sb="2" eb="4">
      <t>カイシャ</t>
    </rPh>
    <rPh sb="4" eb="6">
      <t>タイラ</t>
    </rPh>
    <rPh sb="6" eb="8">
      <t>セツビ</t>
    </rPh>
    <rPh sb="8" eb="10">
      <t>コウギョウ</t>
    </rPh>
    <phoneticPr fontId="5"/>
  </si>
  <si>
    <r>
      <t>株式会社大富</t>
    </r>
    <r>
      <rPr>
        <sz val="11"/>
        <rFont val="ＭＳ Ｐゴシック"/>
        <family val="3"/>
        <charset val="128"/>
      </rPr>
      <t>建設コンサルタント</t>
    </r>
    <rPh sb="0" eb="2">
      <t>カブシキ</t>
    </rPh>
    <rPh sb="2" eb="4">
      <t>カイシャ</t>
    </rPh>
    <rPh sb="4" eb="5">
      <t>オオ</t>
    </rPh>
    <rPh sb="5" eb="6">
      <t>トミ</t>
    </rPh>
    <rPh sb="6" eb="8">
      <t>ケンセツ</t>
    </rPh>
    <phoneticPr fontId="5"/>
  </si>
  <si>
    <r>
      <t>株式会社</t>
    </r>
    <r>
      <rPr>
        <sz val="11"/>
        <rFont val="ＭＳ Ｐゴシック"/>
        <family val="3"/>
        <charset val="128"/>
      </rPr>
      <t>渡久山設計・株式会社新崎設計共同企業体</t>
    </r>
    <rPh sb="0" eb="2">
      <t>カブシキ</t>
    </rPh>
    <rPh sb="2" eb="4">
      <t>カイシャ</t>
    </rPh>
    <rPh sb="4" eb="5">
      <t>ワタ</t>
    </rPh>
    <rPh sb="5" eb="7">
      <t>ヒサヤマ</t>
    </rPh>
    <rPh sb="7" eb="9">
      <t>セッケイ</t>
    </rPh>
    <rPh sb="10" eb="12">
      <t>カブシキ</t>
    </rPh>
    <rPh sb="12" eb="14">
      <t>カイシャ</t>
    </rPh>
    <rPh sb="14" eb="16">
      <t>アラサキ</t>
    </rPh>
    <rPh sb="16" eb="18">
      <t>セッケイ</t>
    </rPh>
    <rPh sb="18" eb="20">
      <t>キョウドウ</t>
    </rPh>
    <rPh sb="20" eb="23">
      <t>キギョウタイ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</si>
</sst>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3" fillId="0"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138697</xdr:colOff>
      <xdr:row>758</xdr:row>
      <xdr:rowOff>638317</xdr:rowOff>
    </xdr:from>
    <xdr:to>
      <xdr:col>30</xdr:col>
      <xdr:colOff>73524</xdr:colOff>
      <xdr:row>758</xdr:row>
      <xdr:rowOff>640054</xdr:rowOff>
    </xdr:to>
    <xdr:cxnSp macro="">
      <xdr:nvCxnSpPr>
        <xdr:cNvPr id="192" name="直線コネクタ 191"/>
        <xdr:cNvCxnSpPr>
          <a:stCxn id="214" idx="3"/>
          <a:endCxn id="250" idx="1"/>
        </xdr:cNvCxnSpPr>
      </xdr:nvCxnSpPr>
      <xdr:spPr>
        <a:xfrm flipV="1">
          <a:off x="5442217" y="42936937"/>
          <a:ext cx="117707" cy="17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183301</xdr:colOff>
      <xdr:row>742</xdr:row>
      <xdr:rowOff>0</xdr:rowOff>
    </xdr:from>
    <xdr:to>
      <xdr:col>35</xdr:col>
      <xdr:colOff>80034</xdr:colOff>
      <xdr:row>743</xdr:row>
      <xdr:rowOff>24124</xdr:rowOff>
    </xdr:to>
    <xdr:sp macro="" textlink="">
      <xdr:nvSpPr>
        <xdr:cNvPr id="193" name="正方形/長方形 192"/>
        <xdr:cNvSpPr/>
      </xdr:nvSpPr>
      <xdr:spPr>
        <a:xfrm>
          <a:off x="2836694" y="35548661"/>
          <a:ext cx="4387090" cy="3728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chemeClr val="tx1"/>
              </a:solidFill>
            </a:rPr>
            <a:t>内閣府　</a:t>
          </a:r>
          <a:r>
            <a:rPr kumimoji="1" lang="en-US" altLang="ja-JP" sz="1050">
              <a:solidFill>
                <a:schemeClr val="tx1"/>
              </a:solidFill>
            </a:rPr>
            <a:t>3,028</a:t>
          </a:r>
          <a:r>
            <a:rPr kumimoji="1" lang="ja-JP" altLang="en-US" sz="1050">
              <a:solidFill>
                <a:schemeClr val="tx1"/>
              </a:solidFill>
            </a:rPr>
            <a:t>百万円</a:t>
          </a:r>
          <a:endParaRPr kumimoji="1" lang="en-US" altLang="ja-JP" sz="1050">
            <a:solidFill>
              <a:schemeClr val="tx1"/>
            </a:solidFill>
          </a:endParaRPr>
        </a:p>
        <a:p>
          <a:pPr algn="ctr"/>
          <a:r>
            <a:rPr kumimoji="1" lang="ja-JP" altLang="en-US" sz="1000">
              <a:solidFill>
                <a:schemeClr val="tx1"/>
              </a:solidFill>
            </a:rPr>
            <a:t>（沖縄北部連携促進特別振興事業費の補助金、職員旅費の移替え等）</a:t>
          </a:r>
        </a:p>
      </xdr:txBody>
    </xdr:sp>
    <xdr:clientData/>
  </xdr:twoCellAnchor>
  <xdr:twoCellAnchor>
    <xdr:from>
      <xdr:col>13</xdr:col>
      <xdr:colOff>183296</xdr:colOff>
      <xdr:row>743</xdr:row>
      <xdr:rowOff>150379</xdr:rowOff>
    </xdr:from>
    <xdr:to>
      <xdr:col>31</xdr:col>
      <xdr:colOff>17858</xdr:colOff>
      <xdr:row>744</xdr:row>
      <xdr:rowOff>180451</xdr:rowOff>
    </xdr:to>
    <xdr:sp macro="" textlink="">
      <xdr:nvSpPr>
        <xdr:cNvPr id="194" name="正方形/長方形 193"/>
        <xdr:cNvSpPr/>
      </xdr:nvSpPr>
      <xdr:spPr>
        <a:xfrm>
          <a:off x="2814577" y="36119160"/>
          <a:ext cx="3477875" cy="3813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chemeClr val="tx1"/>
              </a:solidFill>
            </a:rPr>
            <a:t>スポーツ庁　</a:t>
          </a:r>
          <a:r>
            <a:rPr lang="en-US" altLang="ja-JP" sz="1050">
              <a:solidFill>
                <a:schemeClr val="tx1"/>
              </a:solidFill>
            </a:rPr>
            <a:t>241</a:t>
          </a:r>
          <a:r>
            <a:rPr lang="ja-JP" altLang="en-US" sz="1050">
              <a:solidFill>
                <a:schemeClr val="tx1"/>
              </a:solidFill>
            </a:rPr>
            <a:t>百万円</a:t>
          </a:r>
          <a:r>
            <a:rPr lang="en-US" altLang="ja-JP" sz="1050">
              <a:solidFill>
                <a:schemeClr val="tx1"/>
              </a:solidFill>
            </a:rPr>
            <a:t>【</a:t>
          </a:r>
          <a:r>
            <a:rPr lang="ja-JP" altLang="en-US" sz="1050">
              <a:solidFill>
                <a:schemeClr val="tx1"/>
              </a:solidFill>
            </a:rPr>
            <a:t>移替え</a:t>
          </a:r>
          <a:r>
            <a:rPr lang="en-US" altLang="ja-JP" sz="1050">
              <a:solidFill>
                <a:schemeClr val="tx1"/>
              </a:solidFill>
            </a:rPr>
            <a:t>】</a:t>
          </a:r>
        </a:p>
        <a:p>
          <a:pPr algn="ctr"/>
          <a:r>
            <a:rPr kumimoji="1" lang="ja-JP" altLang="en-US" sz="1000">
              <a:solidFill>
                <a:schemeClr val="tx1"/>
              </a:solidFill>
            </a:rPr>
            <a:t>（沖縄北部連携促進特別振興事業費の補助金の交付）</a:t>
          </a:r>
        </a:p>
      </xdr:txBody>
    </xdr:sp>
    <xdr:clientData/>
  </xdr:twoCellAnchor>
  <xdr:twoCellAnchor>
    <xdr:from>
      <xdr:col>15</xdr:col>
      <xdr:colOff>22860</xdr:colOff>
      <xdr:row>744</xdr:row>
      <xdr:rowOff>311615</xdr:rowOff>
    </xdr:from>
    <xdr:to>
      <xdr:col>30</xdr:col>
      <xdr:colOff>0</xdr:colOff>
      <xdr:row>746</xdr:row>
      <xdr:rowOff>19084</xdr:rowOff>
    </xdr:to>
    <xdr:sp macro="" textlink="">
      <xdr:nvSpPr>
        <xdr:cNvPr id="195" name="正方形/長方形 194"/>
        <xdr:cNvSpPr/>
      </xdr:nvSpPr>
      <xdr:spPr>
        <a:xfrm>
          <a:off x="2766060" y="37001915"/>
          <a:ext cx="2720340" cy="4237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A</a:t>
          </a:r>
          <a:r>
            <a:rPr lang="ja-JP" altLang="en-US" sz="1050">
              <a:solidFill>
                <a:schemeClr val="tx1"/>
              </a:solidFill>
            </a:rPr>
            <a:t>．宜野座村　</a:t>
          </a:r>
          <a:r>
            <a:rPr lang="en-US" altLang="ja-JP" sz="1050">
              <a:solidFill>
                <a:schemeClr val="tx1"/>
              </a:solidFill>
            </a:rPr>
            <a:t>241</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（宜野座多目的スポーツ施設整備事業の実施）</a:t>
          </a:r>
        </a:p>
      </xdr:txBody>
    </xdr:sp>
    <xdr:clientData/>
  </xdr:twoCellAnchor>
  <xdr:twoCellAnchor>
    <xdr:from>
      <xdr:col>31</xdr:col>
      <xdr:colOff>73528</xdr:colOff>
      <xdr:row>744</xdr:row>
      <xdr:rowOff>238125</xdr:rowOff>
    </xdr:from>
    <xdr:to>
      <xdr:col>45</xdr:col>
      <xdr:colOff>60017</xdr:colOff>
      <xdr:row>746</xdr:row>
      <xdr:rowOff>89297</xdr:rowOff>
    </xdr:to>
    <xdr:sp macro="" textlink="">
      <xdr:nvSpPr>
        <xdr:cNvPr id="196" name="正方形/長方形 195"/>
        <xdr:cNvSpPr/>
      </xdr:nvSpPr>
      <xdr:spPr>
        <a:xfrm>
          <a:off x="6348122" y="37242750"/>
          <a:ext cx="2820176" cy="5536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B</a:t>
          </a:r>
          <a:r>
            <a:rPr lang="ja-JP" altLang="en-US" sz="1050">
              <a:solidFill>
                <a:schemeClr val="tx1"/>
              </a:solidFill>
            </a:rPr>
            <a:t>．民間業者（</a:t>
          </a:r>
          <a:r>
            <a:rPr lang="en-US" altLang="ja-JP" sz="1050">
              <a:solidFill>
                <a:schemeClr val="tx1"/>
              </a:solidFill>
            </a:rPr>
            <a:t>7</a:t>
          </a:r>
          <a:r>
            <a:rPr lang="ja-JP" altLang="en-US" sz="1050">
              <a:solidFill>
                <a:schemeClr val="tx1"/>
              </a:solidFill>
            </a:rPr>
            <a:t>社）</a:t>
          </a:r>
          <a:r>
            <a:rPr lang="en-US" altLang="ja-JP" sz="1050">
              <a:solidFill>
                <a:schemeClr val="tx1"/>
              </a:solidFill>
            </a:rPr>
            <a:t>241</a:t>
          </a:r>
          <a:r>
            <a:rPr lang="ja-JP" altLang="en-US" sz="1050">
              <a:solidFill>
                <a:schemeClr val="tx1"/>
              </a:solidFill>
            </a:rPr>
            <a:t>百万円</a:t>
          </a:r>
          <a:endParaRPr lang="en-US" altLang="ja-JP" sz="1050">
            <a:solidFill>
              <a:schemeClr val="tx1"/>
            </a:solidFill>
          </a:endParaRPr>
        </a:p>
        <a:p>
          <a:pPr algn="ct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ctr"/>
          <a:r>
            <a:rPr kumimoji="1" lang="ja-JP" altLang="en-US" sz="1000">
              <a:solidFill>
                <a:schemeClr val="tx1"/>
              </a:solidFill>
            </a:rPr>
            <a:t>（建築等工事費、委託費、旅費等事務費等）</a:t>
          </a:r>
        </a:p>
      </xdr:txBody>
    </xdr:sp>
    <xdr:clientData/>
  </xdr:twoCellAnchor>
  <xdr:twoCellAnchor>
    <xdr:from>
      <xdr:col>13</xdr:col>
      <xdr:colOff>183296</xdr:colOff>
      <xdr:row>746</xdr:row>
      <xdr:rowOff>143672</xdr:rowOff>
    </xdr:from>
    <xdr:to>
      <xdr:col>31</xdr:col>
      <xdr:colOff>29764</xdr:colOff>
      <xdr:row>747</xdr:row>
      <xdr:rowOff>179814</xdr:rowOff>
    </xdr:to>
    <xdr:sp macro="" textlink="">
      <xdr:nvSpPr>
        <xdr:cNvPr id="197" name="正方形/長方形 196"/>
        <xdr:cNvSpPr/>
      </xdr:nvSpPr>
      <xdr:spPr>
        <a:xfrm>
          <a:off x="2814577" y="37166156"/>
          <a:ext cx="3489781" cy="3873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chemeClr val="tx1"/>
              </a:solidFill>
            </a:rPr>
            <a:t>総務省　</a:t>
          </a:r>
          <a:r>
            <a:rPr lang="en-US" altLang="ja-JP" sz="1050">
              <a:solidFill>
                <a:schemeClr val="tx1"/>
              </a:solidFill>
            </a:rPr>
            <a:t>35</a:t>
          </a:r>
          <a:r>
            <a:rPr lang="ja-JP" altLang="en-US" sz="1050">
              <a:solidFill>
                <a:schemeClr val="tx1"/>
              </a:solidFill>
            </a:rPr>
            <a:t>百万円</a:t>
          </a:r>
          <a:r>
            <a:rPr lang="en-US" altLang="ja-JP" sz="1050">
              <a:solidFill>
                <a:schemeClr val="tx1"/>
              </a:solidFill>
            </a:rPr>
            <a:t>【</a:t>
          </a:r>
          <a:r>
            <a:rPr lang="ja-JP" altLang="en-US" sz="1050">
              <a:solidFill>
                <a:schemeClr val="tx1"/>
              </a:solidFill>
            </a:rPr>
            <a:t>移替え</a:t>
          </a:r>
          <a:r>
            <a:rPr lang="en-US" altLang="ja-JP" sz="1050">
              <a:solidFill>
                <a:schemeClr val="tx1"/>
              </a:solidFill>
            </a:rPr>
            <a:t>】</a:t>
          </a:r>
        </a:p>
        <a:p>
          <a:pPr algn="ctr"/>
          <a:r>
            <a:rPr kumimoji="1" lang="ja-JP" altLang="en-US" sz="1000">
              <a:solidFill>
                <a:schemeClr val="tx1"/>
              </a:solidFill>
            </a:rPr>
            <a:t>（沖縄北部連携促進特別振興事業費の補助金の交付）</a:t>
          </a:r>
        </a:p>
      </xdr:txBody>
    </xdr:sp>
    <xdr:clientData/>
  </xdr:twoCellAnchor>
  <xdr:twoCellAnchor>
    <xdr:from>
      <xdr:col>15</xdr:col>
      <xdr:colOff>45871</xdr:colOff>
      <xdr:row>747</xdr:row>
      <xdr:rowOff>300116</xdr:rowOff>
    </xdr:from>
    <xdr:to>
      <xdr:col>29</xdr:col>
      <xdr:colOff>160734</xdr:colOff>
      <xdr:row>749</xdr:row>
      <xdr:rowOff>134933</xdr:rowOff>
    </xdr:to>
    <xdr:sp macro="" textlink="">
      <xdr:nvSpPr>
        <xdr:cNvPr id="198" name="正方形/長方形 197"/>
        <xdr:cNvSpPr/>
      </xdr:nvSpPr>
      <xdr:spPr>
        <a:xfrm>
          <a:off x="3081965" y="37673835"/>
          <a:ext cx="2948550" cy="537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C</a:t>
          </a:r>
          <a:r>
            <a:rPr lang="ja-JP" altLang="en-US" sz="1050">
              <a:solidFill>
                <a:schemeClr val="tx1"/>
              </a:solidFill>
            </a:rPr>
            <a:t>．北部広域市町村圏事務組合　</a:t>
          </a:r>
          <a:r>
            <a:rPr lang="en-US" altLang="ja-JP" sz="1050">
              <a:solidFill>
                <a:schemeClr val="tx1"/>
              </a:solidFill>
            </a:rPr>
            <a:t>35</a:t>
          </a:r>
          <a:r>
            <a:rPr lang="ja-JP" altLang="en-US" sz="1050">
              <a:solidFill>
                <a:schemeClr val="tx1"/>
              </a:solidFill>
            </a:rPr>
            <a:t>百万円</a:t>
          </a:r>
          <a:endParaRPr lang="en-US" altLang="ja-JP" sz="1050">
            <a:solidFill>
              <a:schemeClr val="tx1"/>
            </a:solidFill>
          </a:endParaRPr>
        </a:p>
        <a:p>
          <a:pPr algn="ct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（北部広域ネットワーク機能強化事業の実施）</a:t>
          </a:r>
        </a:p>
      </xdr:txBody>
    </xdr:sp>
    <xdr:clientData/>
  </xdr:twoCellAnchor>
  <xdr:twoCellAnchor>
    <xdr:from>
      <xdr:col>31</xdr:col>
      <xdr:colOff>55669</xdr:colOff>
      <xdr:row>748</xdr:row>
      <xdr:rowOff>14366</xdr:rowOff>
    </xdr:from>
    <xdr:to>
      <xdr:col>45</xdr:col>
      <xdr:colOff>42158</xdr:colOff>
      <xdr:row>749</xdr:row>
      <xdr:rowOff>59673</xdr:rowOff>
    </xdr:to>
    <xdr:sp macro="" textlink="">
      <xdr:nvSpPr>
        <xdr:cNvPr id="199" name="正方形/長方形 198"/>
        <xdr:cNvSpPr/>
      </xdr:nvSpPr>
      <xdr:spPr>
        <a:xfrm>
          <a:off x="6330263" y="37739319"/>
          <a:ext cx="2820176" cy="3965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D</a:t>
          </a:r>
          <a:r>
            <a:rPr lang="ja-JP" altLang="en-US" sz="1050">
              <a:solidFill>
                <a:schemeClr val="tx1"/>
              </a:solidFill>
            </a:rPr>
            <a:t>．民間業者（</a:t>
          </a:r>
          <a:r>
            <a:rPr lang="en-US" altLang="ja-JP" sz="1050">
              <a:solidFill>
                <a:schemeClr val="tx1"/>
              </a:solidFill>
            </a:rPr>
            <a:t>1</a:t>
          </a:r>
          <a:r>
            <a:rPr lang="ja-JP" altLang="en-US" sz="1050">
              <a:solidFill>
                <a:schemeClr val="tx1"/>
              </a:solidFill>
            </a:rPr>
            <a:t>社）</a:t>
          </a:r>
          <a:r>
            <a:rPr lang="en-US" altLang="ja-JP" sz="1050">
              <a:solidFill>
                <a:schemeClr val="tx1"/>
              </a:solidFill>
            </a:rPr>
            <a:t>35</a:t>
          </a:r>
          <a:r>
            <a:rPr lang="ja-JP" altLang="en-US" sz="1050">
              <a:solidFill>
                <a:schemeClr val="tx1"/>
              </a:solidFill>
            </a:rPr>
            <a:t>百万円</a:t>
          </a:r>
          <a:r>
            <a:rPr lang="en-US" altLang="ja-JP" sz="1050">
              <a:solidFill>
                <a:schemeClr val="tx1"/>
              </a:solidFill>
            </a:rPr>
            <a:t>【</a:t>
          </a:r>
          <a:r>
            <a:rPr lang="ja-JP" altLang="en-US" sz="1050">
              <a:solidFill>
                <a:schemeClr val="tx1"/>
              </a:solidFill>
            </a:rPr>
            <a:t>随意契約</a:t>
          </a:r>
          <a:r>
            <a:rPr lang="en-US" altLang="ja-JP" sz="1050">
              <a:solidFill>
                <a:schemeClr val="tx1"/>
              </a:solidFill>
            </a:rPr>
            <a:t>】</a:t>
          </a:r>
        </a:p>
        <a:p>
          <a:pPr algn="ctr"/>
          <a:r>
            <a:rPr kumimoji="1" lang="ja-JP" altLang="en-US" sz="1000">
              <a:solidFill>
                <a:schemeClr val="tx1"/>
              </a:solidFill>
            </a:rPr>
            <a:t>（委託費、旅費等事務費）</a:t>
          </a:r>
        </a:p>
      </xdr:txBody>
    </xdr:sp>
    <xdr:clientData/>
  </xdr:twoCellAnchor>
  <xdr:twoCellAnchor>
    <xdr:from>
      <xdr:col>13</xdr:col>
      <xdr:colOff>183296</xdr:colOff>
      <xdr:row>749</xdr:row>
      <xdr:rowOff>280705</xdr:rowOff>
    </xdr:from>
    <xdr:to>
      <xdr:col>31</xdr:col>
      <xdr:colOff>29764</xdr:colOff>
      <xdr:row>750</xdr:row>
      <xdr:rowOff>341885</xdr:rowOff>
    </xdr:to>
    <xdr:sp macro="" textlink="">
      <xdr:nvSpPr>
        <xdr:cNvPr id="200" name="正方形/長方形 199"/>
        <xdr:cNvSpPr/>
      </xdr:nvSpPr>
      <xdr:spPr>
        <a:xfrm>
          <a:off x="2814577" y="39041502"/>
          <a:ext cx="3489781" cy="412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chemeClr val="tx1"/>
              </a:solidFill>
            </a:rPr>
            <a:t>内閣府　</a:t>
          </a:r>
          <a:r>
            <a:rPr lang="en-US" altLang="ja-JP" sz="1050">
              <a:solidFill>
                <a:schemeClr val="tx1"/>
              </a:solidFill>
            </a:rPr>
            <a:t>2,750</a:t>
          </a:r>
          <a:r>
            <a:rPr lang="ja-JP" altLang="en-US" sz="1050">
              <a:solidFill>
                <a:schemeClr val="tx1"/>
              </a:solidFill>
            </a:rPr>
            <a:t>百万円</a:t>
          </a:r>
          <a:r>
            <a:rPr lang="en-US" altLang="ja-JP" sz="1050">
              <a:solidFill>
                <a:schemeClr val="tx1"/>
              </a:solidFill>
            </a:rPr>
            <a:t>【</a:t>
          </a:r>
          <a:r>
            <a:rPr lang="ja-JP" altLang="en-US" sz="1050">
              <a:solidFill>
                <a:schemeClr val="tx1"/>
              </a:solidFill>
            </a:rPr>
            <a:t>執行</a:t>
          </a:r>
          <a:r>
            <a:rPr lang="en-US" altLang="ja-JP" sz="1050">
              <a:solidFill>
                <a:schemeClr val="tx1"/>
              </a:solidFill>
            </a:rPr>
            <a:t>】</a:t>
          </a:r>
        </a:p>
        <a:p>
          <a:pPr algn="ctr"/>
          <a:r>
            <a:rPr kumimoji="1" lang="ja-JP" altLang="en-US" sz="1000">
              <a:solidFill>
                <a:schemeClr val="tx1"/>
              </a:solidFill>
            </a:rPr>
            <a:t>（沖縄北部連携促進特別振興事業費の補助金の交付）</a:t>
          </a:r>
        </a:p>
      </xdr:txBody>
    </xdr:sp>
    <xdr:clientData/>
  </xdr:twoCellAnchor>
  <xdr:twoCellAnchor>
    <xdr:from>
      <xdr:col>31</xdr:col>
      <xdr:colOff>192944</xdr:colOff>
      <xdr:row>749</xdr:row>
      <xdr:rowOff>280705</xdr:rowOff>
    </xdr:from>
    <xdr:to>
      <xdr:col>40</xdr:col>
      <xdr:colOff>58183</xdr:colOff>
      <xdr:row>750</xdr:row>
      <xdr:rowOff>341885</xdr:rowOff>
    </xdr:to>
    <xdr:sp macro="" textlink="">
      <xdr:nvSpPr>
        <xdr:cNvPr id="201" name="正方形/長方形 200"/>
        <xdr:cNvSpPr/>
      </xdr:nvSpPr>
      <xdr:spPr>
        <a:xfrm>
          <a:off x="6520265" y="38270147"/>
          <a:ext cx="1702204" cy="4098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rPr>
            <a:t>事務費　</a:t>
          </a:r>
          <a:r>
            <a:rPr kumimoji="1" lang="en-US" altLang="ja-JP" sz="1050">
              <a:solidFill>
                <a:schemeClr val="tx1"/>
              </a:solidFill>
            </a:rPr>
            <a:t>2</a:t>
          </a:r>
          <a:r>
            <a:rPr kumimoji="1" lang="ja-JP" altLang="en-US" sz="1050">
              <a:solidFill>
                <a:schemeClr val="tx1"/>
              </a:solidFill>
            </a:rPr>
            <a:t>百万円</a:t>
          </a:r>
          <a:endParaRPr kumimoji="1" lang="en-US" altLang="ja-JP" sz="1050">
            <a:solidFill>
              <a:schemeClr val="tx1"/>
            </a:solidFill>
          </a:endParaRPr>
        </a:p>
        <a:p>
          <a:pPr algn="ctr"/>
          <a:r>
            <a:rPr kumimoji="1" lang="ja-JP" altLang="en-US" sz="1000">
              <a:solidFill>
                <a:schemeClr val="tx1"/>
              </a:solidFill>
            </a:rPr>
            <a:t>（職員旅費）</a:t>
          </a:r>
        </a:p>
      </xdr:txBody>
    </xdr:sp>
    <xdr:clientData/>
  </xdr:twoCellAnchor>
  <xdr:twoCellAnchor>
    <xdr:from>
      <xdr:col>14</xdr:col>
      <xdr:colOff>188746</xdr:colOff>
      <xdr:row>751</xdr:row>
      <xdr:rowOff>133908</xdr:rowOff>
    </xdr:from>
    <xdr:to>
      <xdr:col>28</xdr:col>
      <xdr:colOff>175234</xdr:colOff>
      <xdr:row>752</xdr:row>
      <xdr:rowOff>192573</xdr:rowOff>
    </xdr:to>
    <xdr:sp macro="" textlink="">
      <xdr:nvSpPr>
        <xdr:cNvPr id="202" name="正方形/長方形 201"/>
        <xdr:cNvSpPr/>
      </xdr:nvSpPr>
      <xdr:spPr>
        <a:xfrm>
          <a:off x="3046246" y="38820716"/>
          <a:ext cx="2843988" cy="407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E</a:t>
          </a:r>
          <a:r>
            <a:rPr lang="ja-JP" altLang="en-US" sz="1050">
              <a:solidFill>
                <a:schemeClr val="tx1"/>
              </a:solidFill>
            </a:rPr>
            <a:t>．本部町　</a:t>
          </a:r>
          <a:r>
            <a:rPr lang="en-US" altLang="ja-JP" sz="1050">
              <a:solidFill>
                <a:schemeClr val="tx1"/>
              </a:solidFill>
            </a:rPr>
            <a:t>62</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（北部連携物流拠点機能強化事業の実施）</a:t>
          </a:r>
        </a:p>
      </xdr:txBody>
    </xdr:sp>
    <xdr:clientData/>
  </xdr:twoCellAnchor>
  <xdr:twoCellAnchor>
    <xdr:from>
      <xdr:col>29</xdr:col>
      <xdr:colOff>180684</xdr:colOff>
      <xdr:row>751</xdr:row>
      <xdr:rowOff>138963</xdr:rowOff>
    </xdr:from>
    <xdr:to>
      <xdr:col>43</xdr:col>
      <xdr:colOff>167172</xdr:colOff>
      <xdr:row>752</xdr:row>
      <xdr:rowOff>197628</xdr:rowOff>
    </xdr:to>
    <xdr:sp macro="" textlink="">
      <xdr:nvSpPr>
        <xdr:cNvPr id="203" name="正方形/長方形 202"/>
        <xdr:cNvSpPr/>
      </xdr:nvSpPr>
      <xdr:spPr>
        <a:xfrm>
          <a:off x="6099791" y="38825771"/>
          <a:ext cx="2843988" cy="407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F</a:t>
          </a:r>
          <a:r>
            <a:rPr lang="ja-JP" altLang="en-US" sz="1050">
              <a:solidFill>
                <a:schemeClr val="tx1"/>
              </a:solidFill>
            </a:rPr>
            <a:t>．民間業者（</a:t>
          </a:r>
          <a:r>
            <a:rPr lang="en-US" altLang="ja-JP" sz="1050">
              <a:solidFill>
                <a:schemeClr val="tx1"/>
              </a:solidFill>
            </a:rPr>
            <a:t>1</a:t>
          </a:r>
          <a:r>
            <a:rPr lang="ja-JP" altLang="en-US" sz="1050">
              <a:solidFill>
                <a:schemeClr val="tx1"/>
              </a:solidFill>
            </a:rPr>
            <a:t>社）</a:t>
          </a:r>
          <a:r>
            <a:rPr lang="en-US" altLang="ja-JP" sz="1050">
              <a:solidFill>
                <a:schemeClr val="tx1"/>
              </a:solidFill>
            </a:rPr>
            <a:t>62</a:t>
          </a:r>
          <a:r>
            <a:rPr lang="ja-JP" altLang="en-US" sz="1050">
              <a:solidFill>
                <a:schemeClr val="tx1"/>
              </a:solidFill>
            </a:rPr>
            <a:t>百万円</a:t>
          </a:r>
          <a:r>
            <a:rPr lang="en-US" altLang="ja-JP" sz="1050">
              <a:solidFill>
                <a:schemeClr val="tx1"/>
              </a:solidFill>
            </a:rPr>
            <a:t>【</a:t>
          </a:r>
          <a:r>
            <a:rPr lang="ja-JP" altLang="en-US" sz="1050">
              <a:solidFill>
                <a:schemeClr val="tx1"/>
              </a:solidFill>
            </a:rPr>
            <a:t>随意契約</a:t>
          </a:r>
          <a:r>
            <a:rPr lang="en-US" altLang="ja-JP" sz="1050">
              <a:solidFill>
                <a:schemeClr val="tx1"/>
              </a:solidFill>
            </a:rPr>
            <a:t>】</a:t>
          </a:r>
        </a:p>
        <a:p>
          <a:pPr algn="ctr"/>
          <a:r>
            <a:rPr kumimoji="1" lang="ja-JP" altLang="en-US" sz="1000">
              <a:solidFill>
                <a:schemeClr val="tx1"/>
              </a:solidFill>
            </a:rPr>
            <a:t>（委託費、旅費等事務費）</a:t>
          </a:r>
        </a:p>
      </xdr:txBody>
    </xdr:sp>
    <xdr:clientData/>
  </xdr:twoCellAnchor>
  <xdr:twoCellAnchor>
    <xdr:from>
      <xdr:col>14</xdr:col>
      <xdr:colOff>188745</xdr:colOff>
      <xdr:row>752</xdr:row>
      <xdr:rowOff>347337</xdr:rowOff>
    </xdr:from>
    <xdr:to>
      <xdr:col>28</xdr:col>
      <xdr:colOff>175233</xdr:colOff>
      <xdr:row>754</xdr:row>
      <xdr:rowOff>30900</xdr:rowOff>
    </xdr:to>
    <xdr:sp macro="" textlink="">
      <xdr:nvSpPr>
        <xdr:cNvPr id="204" name="正方形/長方形 203"/>
        <xdr:cNvSpPr/>
      </xdr:nvSpPr>
      <xdr:spPr>
        <a:xfrm>
          <a:off x="3046245" y="39382828"/>
          <a:ext cx="2843988" cy="3809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G</a:t>
          </a:r>
          <a:r>
            <a:rPr lang="ja-JP" altLang="en-US" sz="1050">
              <a:solidFill>
                <a:schemeClr val="tx1"/>
              </a:solidFill>
            </a:rPr>
            <a:t>．名護市　</a:t>
          </a:r>
          <a:r>
            <a:rPr lang="en-US" altLang="ja-JP" sz="1050">
              <a:solidFill>
                <a:schemeClr val="tx1"/>
              </a:solidFill>
            </a:rPr>
            <a:t>268</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（金融・</a:t>
          </a:r>
          <a:r>
            <a:rPr kumimoji="1" lang="en-US" altLang="ja-JP" sz="1000">
              <a:solidFill>
                <a:schemeClr val="tx1"/>
              </a:solidFill>
            </a:rPr>
            <a:t>IT</a:t>
          </a:r>
          <a:r>
            <a:rPr kumimoji="1" lang="ja-JP" altLang="en-US" sz="1000">
              <a:solidFill>
                <a:schemeClr val="tx1"/>
              </a:solidFill>
            </a:rPr>
            <a:t>産業等集積基盤整備事業の実施）</a:t>
          </a:r>
        </a:p>
      </xdr:txBody>
    </xdr:sp>
    <xdr:clientData/>
  </xdr:twoCellAnchor>
  <xdr:twoCellAnchor>
    <xdr:from>
      <xdr:col>29</xdr:col>
      <xdr:colOff>180684</xdr:colOff>
      <xdr:row>752</xdr:row>
      <xdr:rowOff>343391</xdr:rowOff>
    </xdr:from>
    <xdr:to>
      <xdr:col>49</xdr:col>
      <xdr:colOff>59531</xdr:colOff>
      <xdr:row>754</xdr:row>
      <xdr:rowOff>113111</xdr:rowOff>
    </xdr:to>
    <xdr:sp macro="" textlink="">
      <xdr:nvSpPr>
        <xdr:cNvPr id="205" name="正方形/長方形 204"/>
        <xdr:cNvSpPr/>
      </xdr:nvSpPr>
      <xdr:spPr>
        <a:xfrm>
          <a:off x="6050465" y="39473282"/>
          <a:ext cx="3926972" cy="472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H</a:t>
          </a:r>
          <a:r>
            <a:rPr lang="ja-JP" altLang="en-US" sz="1050">
              <a:solidFill>
                <a:schemeClr val="tx1"/>
              </a:solidFill>
            </a:rPr>
            <a:t>．民間業者（</a:t>
          </a:r>
          <a:r>
            <a:rPr lang="en-US" altLang="ja-JP" sz="1050">
              <a:solidFill>
                <a:schemeClr val="tx1"/>
              </a:solidFill>
            </a:rPr>
            <a:t>7</a:t>
          </a:r>
          <a:r>
            <a:rPr lang="ja-JP" altLang="en-US" sz="1050">
              <a:solidFill>
                <a:schemeClr val="tx1"/>
              </a:solidFill>
            </a:rPr>
            <a:t>社）</a:t>
          </a:r>
          <a:r>
            <a:rPr lang="en-US" altLang="ja-JP" sz="1050">
              <a:solidFill>
                <a:schemeClr val="tx1"/>
              </a:solidFill>
            </a:rPr>
            <a:t>268</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指名競争契約、随意契約</a:t>
          </a:r>
          <a:r>
            <a:rPr lang="en-US" altLang="ja-JP" sz="1050">
              <a:solidFill>
                <a:schemeClr val="tx1"/>
              </a:solidFill>
            </a:rPr>
            <a:t>】</a:t>
          </a:r>
        </a:p>
        <a:p>
          <a:pPr algn="ctr"/>
          <a:r>
            <a:rPr kumimoji="1" lang="ja-JP" altLang="en-US" sz="1000">
              <a:solidFill>
                <a:schemeClr val="tx1"/>
              </a:solidFill>
            </a:rPr>
            <a:t>（建築等工事費、委託費、旅費等事務費）</a:t>
          </a:r>
        </a:p>
      </xdr:txBody>
    </xdr:sp>
    <xdr:clientData/>
  </xdr:twoCellAnchor>
  <xdr:twoCellAnchor>
    <xdr:from>
      <xdr:col>14</xdr:col>
      <xdr:colOff>181122</xdr:colOff>
      <xdr:row>754</xdr:row>
      <xdr:rowOff>214806</xdr:rowOff>
    </xdr:from>
    <xdr:to>
      <xdr:col>28</xdr:col>
      <xdr:colOff>175230</xdr:colOff>
      <xdr:row>755</xdr:row>
      <xdr:rowOff>246299</xdr:rowOff>
    </xdr:to>
    <xdr:sp macro="" textlink="">
      <xdr:nvSpPr>
        <xdr:cNvPr id="206" name="正方形/長方形 205"/>
        <xdr:cNvSpPr/>
      </xdr:nvSpPr>
      <xdr:spPr>
        <a:xfrm>
          <a:off x="2741442" y="40471266"/>
          <a:ext cx="2554428" cy="3896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I</a:t>
          </a:r>
          <a:r>
            <a:rPr lang="ja-JP" altLang="en-US" sz="1050">
              <a:solidFill>
                <a:schemeClr val="tx1"/>
              </a:solidFill>
            </a:rPr>
            <a:t>．今帰仁村　</a:t>
          </a:r>
          <a:r>
            <a:rPr lang="en-US" altLang="ja-JP" sz="1050">
              <a:solidFill>
                <a:schemeClr val="tx1"/>
              </a:solidFill>
            </a:rPr>
            <a:t>118</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（今帰仁冷凍冷蔵施設整備事業の実施）</a:t>
          </a:r>
        </a:p>
      </xdr:txBody>
    </xdr:sp>
    <xdr:clientData/>
  </xdr:twoCellAnchor>
  <xdr:twoCellAnchor>
    <xdr:from>
      <xdr:col>29</xdr:col>
      <xdr:colOff>180683</xdr:colOff>
      <xdr:row>754</xdr:row>
      <xdr:rowOff>213654</xdr:rowOff>
    </xdr:from>
    <xdr:to>
      <xdr:col>49</xdr:col>
      <xdr:colOff>53578</xdr:colOff>
      <xdr:row>755</xdr:row>
      <xdr:rowOff>303609</xdr:rowOff>
    </xdr:to>
    <xdr:sp macro="" textlink="">
      <xdr:nvSpPr>
        <xdr:cNvPr id="207" name="正方形/長方形 206"/>
        <xdr:cNvSpPr/>
      </xdr:nvSpPr>
      <xdr:spPr>
        <a:xfrm>
          <a:off x="6050464" y="40046013"/>
          <a:ext cx="3921020" cy="441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J</a:t>
          </a:r>
          <a:r>
            <a:rPr lang="ja-JP" altLang="en-US" sz="1050">
              <a:solidFill>
                <a:schemeClr val="tx1"/>
              </a:solidFill>
            </a:rPr>
            <a:t>．民間業者（</a:t>
          </a:r>
          <a:r>
            <a:rPr lang="en-US" altLang="ja-JP" sz="1050">
              <a:solidFill>
                <a:schemeClr val="tx1"/>
              </a:solidFill>
            </a:rPr>
            <a:t>7</a:t>
          </a:r>
          <a:r>
            <a:rPr lang="ja-JP" altLang="en-US" sz="1050">
              <a:solidFill>
                <a:schemeClr val="tx1"/>
              </a:solidFill>
            </a:rPr>
            <a:t>社）</a:t>
          </a:r>
          <a:r>
            <a:rPr lang="en-US" altLang="ja-JP" sz="1050">
              <a:solidFill>
                <a:schemeClr val="tx1"/>
              </a:solidFill>
            </a:rPr>
            <a:t>118</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指名競争契約、随意契約</a:t>
          </a:r>
          <a:r>
            <a:rPr lang="en-US" altLang="ja-JP" sz="1050">
              <a:solidFill>
                <a:schemeClr val="tx1"/>
              </a:solidFill>
            </a:rPr>
            <a:t>】</a:t>
          </a:r>
        </a:p>
        <a:p>
          <a:pPr algn="ctr"/>
          <a:r>
            <a:rPr kumimoji="1" lang="ja-JP" altLang="en-US" sz="1000">
              <a:solidFill>
                <a:schemeClr val="tx1"/>
              </a:solidFill>
            </a:rPr>
            <a:t>（外溝等工事費、委託費、旅費等事務費）</a:t>
          </a:r>
        </a:p>
      </xdr:txBody>
    </xdr:sp>
    <xdr:clientData/>
  </xdr:twoCellAnchor>
  <xdr:twoCellAnchor>
    <xdr:from>
      <xdr:col>14</xdr:col>
      <xdr:colOff>188742</xdr:colOff>
      <xdr:row>756</xdr:row>
      <xdr:rowOff>76246</xdr:rowOff>
    </xdr:from>
    <xdr:to>
      <xdr:col>28</xdr:col>
      <xdr:colOff>175230</xdr:colOff>
      <xdr:row>756</xdr:row>
      <xdr:rowOff>455667</xdr:rowOff>
    </xdr:to>
    <xdr:sp macro="" textlink="">
      <xdr:nvSpPr>
        <xdr:cNvPr id="208" name="正方形/長方形 207"/>
        <xdr:cNvSpPr/>
      </xdr:nvSpPr>
      <xdr:spPr>
        <a:xfrm>
          <a:off x="3046242" y="40506469"/>
          <a:ext cx="2843988" cy="3794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K</a:t>
          </a:r>
          <a:r>
            <a:rPr lang="ja-JP" altLang="en-US" sz="1050">
              <a:solidFill>
                <a:schemeClr val="tx1"/>
              </a:solidFill>
            </a:rPr>
            <a:t>．国頭村　</a:t>
          </a:r>
          <a:r>
            <a:rPr lang="en-US" altLang="ja-JP" sz="1050">
              <a:solidFill>
                <a:schemeClr val="tx1"/>
              </a:solidFill>
            </a:rPr>
            <a:t>347</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（やんばる</a:t>
          </a:r>
          <a:r>
            <a:rPr kumimoji="1" lang="en-US" altLang="ja-JP" sz="1000">
              <a:solidFill>
                <a:schemeClr val="tx1"/>
              </a:solidFill>
            </a:rPr>
            <a:t>3</a:t>
          </a:r>
          <a:r>
            <a:rPr kumimoji="1" lang="ja-JP" altLang="en-US" sz="1000">
              <a:solidFill>
                <a:schemeClr val="tx1"/>
              </a:solidFill>
            </a:rPr>
            <a:t>村観光連携推進事業の実施）</a:t>
          </a:r>
        </a:p>
      </xdr:txBody>
    </xdr:sp>
    <xdr:clientData/>
  </xdr:twoCellAnchor>
  <xdr:twoCellAnchor>
    <xdr:from>
      <xdr:col>29</xdr:col>
      <xdr:colOff>180683</xdr:colOff>
      <xdr:row>756</xdr:row>
      <xdr:rowOff>77957</xdr:rowOff>
    </xdr:from>
    <xdr:to>
      <xdr:col>49</xdr:col>
      <xdr:colOff>53578</xdr:colOff>
      <xdr:row>756</xdr:row>
      <xdr:rowOff>529828</xdr:rowOff>
    </xdr:to>
    <xdr:sp macro="" textlink="">
      <xdr:nvSpPr>
        <xdr:cNvPr id="209" name="正方形/長方形 208"/>
        <xdr:cNvSpPr/>
      </xdr:nvSpPr>
      <xdr:spPr>
        <a:xfrm>
          <a:off x="6050464" y="40612785"/>
          <a:ext cx="3921020" cy="451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L</a:t>
          </a:r>
          <a:r>
            <a:rPr lang="ja-JP" altLang="en-US" sz="1050">
              <a:solidFill>
                <a:schemeClr val="tx1"/>
              </a:solidFill>
            </a:rPr>
            <a:t>．民間業者（</a:t>
          </a:r>
          <a:r>
            <a:rPr lang="en-US" altLang="ja-JP" sz="1050">
              <a:solidFill>
                <a:schemeClr val="tx1"/>
              </a:solidFill>
            </a:rPr>
            <a:t>13</a:t>
          </a:r>
          <a:r>
            <a:rPr lang="ja-JP" altLang="en-US" sz="1050">
              <a:solidFill>
                <a:schemeClr val="tx1"/>
              </a:solidFill>
            </a:rPr>
            <a:t>社）</a:t>
          </a:r>
          <a:r>
            <a:rPr lang="en-US" altLang="ja-JP" sz="1050">
              <a:solidFill>
                <a:schemeClr val="tx1"/>
              </a:solidFill>
            </a:rPr>
            <a:t>347</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ctr"/>
          <a:r>
            <a:rPr kumimoji="1" lang="ja-JP" altLang="en-US" sz="1000">
              <a:solidFill>
                <a:schemeClr val="tx1"/>
              </a:solidFill>
            </a:rPr>
            <a:t>（建築等工事費、委託費、旅費等事務費等）</a:t>
          </a:r>
        </a:p>
      </xdr:txBody>
    </xdr:sp>
    <xdr:clientData/>
  </xdr:twoCellAnchor>
  <xdr:twoCellAnchor>
    <xdr:from>
      <xdr:col>14</xdr:col>
      <xdr:colOff>188743</xdr:colOff>
      <xdr:row>756</xdr:row>
      <xdr:rowOff>638721</xdr:rowOff>
    </xdr:from>
    <xdr:to>
      <xdr:col>28</xdr:col>
      <xdr:colOff>175231</xdr:colOff>
      <xdr:row>757</xdr:row>
      <xdr:rowOff>360753</xdr:rowOff>
    </xdr:to>
    <xdr:sp macro="" textlink="">
      <xdr:nvSpPr>
        <xdr:cNvPr id="210" name="正方形/長方形 209"/>
        <xdr:cNvSpPr/>
      </xdr:nvSpPr>
      <xdr:spPr>
        <a:xfrm>
          <a:off x="3046243" y="41068944"/>
          <a:ext cx="2843988" cy="3853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M</a:t>
          </a:r>
          <a:r>
            <a:rPr lang="ja-JP" altLang="en-US" sz="1050">
              <a:solidFill>
                <a:schemeClr val="tx1"/>
              </a:solidFill>
            </a:rPr>
            <a:t>．大宜味村　</a:t>
          </a:r>
          <a:r>
            <a:rPr lang="en-US" altLang="ja-JP" sz="1050">
              <a:solidFill>
                <a:schemeClr val="tx1"/>
              </a:solidFill>
            </a:rPr>
            <a:t>310</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（やんばる</a:t>
          </a:r>
          <a:r>
            <a:rPr kumimoji="1" lang="en-US" altLang="ja-JP" sz="1000">
              <a:solidFill>
                <a:schemeClr val="tx1"/>
              </a:solidFill>
            </a:rPr>
            <a:t>3</a:t>
          </a:r>
          <a:r>
            <a:rPr kumimoji="1" lang="ja-JP" altLang="en-US" sz="1000">
              <a:solidFill>
                <a:schemeClr val="tx1"/>
              </a:solidFill>
            </a:rPr>
            <a:t>村観光連携推進事業の実施）</a:t>
          </a:r>
        </a:p>
      </xdr:txBody>
    </xdr:sp>
    <xdr:clientData/>
  </xdr:twoCellAnchor>
  <xdr:twoCellAnchor>
    <xdr:from>
      <xdr:col>29</xdr:col>
      <xdr:colOff>183960</xdr:colOff>
      <xdr:row>756</xdr:row>
      <xdr:rowOff>638722</xdr:rowOff>
    </xdr:from>
    <xdr:to>
      <xdr:col>49</xdr:col>
      <xdr:colOff>47624</xdr:colOff>
      <xdr:row>757</xdr:row>
      <xdr:rowOff>440532</xdr:rowOff>
    </xdr:to>
    <xdr:sp macro="" textlink="">
      <xdr:nvSpPr>
        <xdr:cNvPr id="211" name="正方形/長方形 210"/>
        <xdr:cNvSpPr/>
      </xdr:nvSpPr>
      <xdr:spPr>
        <a:xfrm>
          <a:off x="6053741" y="41173550"/>
          <a:ext cx="3911789" cy="468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N</a:t>
          </a:r>
          <a:r>
            <a:rPr lang="ja-JP" altLang="en-US" sz="1050">
              <a:solidFill>
                <a:schemeClr val="tx1"/>
              </a:solidFill>
            </a:rPr>
            <a:t>．民間業者（</a:t>
          </a:r>
          <a:r>
            <a:rPr lang="en-US" altLang="ja-JP" sz="1050">
              <a:solidFill>
                <a:schemeClr val="tx1"/>
              </a:solidFill>
            </a:rPr>
            <a:t>6</a:t>
          </a:r>
          <a:r>
            <a:rPr lang="ja-JP" altLang="en-US" sz="1050">
              <a:solidFill>
                <a:schemeClr val="tx1"/>
              </a:solidFill>
            </a:rPr>
            <a:t>社）</a:t>
          </a:r>
          <a:r>
            <a:rPr lang="en-US" altLang="ja-JP" sz="1050">
              <a:solidFill>
                <a:schemeClr val="tx1"/>
              </a:solidFill>
            </a:rPr>
            <a:t>310</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ctr"/>
          <a:r>
            <a:rPr kumimoji="1" lang="ja-JP" altLang="en-US" sz="1000">
              <a:solidFill>
                <a:schemeClr val="tx1"/>
              </a:solidFill>
            </a:rPr>
            <a:t>（建築等工事費、委託費、旅費等事務費）</a:t>
          </a:r>
        </a:p>
      </xdr:txBody>
    </xdr:sp>
    <xdr:clientData/>
  </xdr:twoCellAnchor>
  <xdr:twoCellAnchor>
    <xdr:from>
      <xdr:col>14</xdr:col>
      <xdr:colOff>188743</xdr:colOff>
      <xdr:row>757</xdr:row>
      <xdr:rowOff>543807</xdr:rowOff>
    </xdr:from>
    <xdr:to>
      <xdr:col>28</xdr:col>
      <xdr:colOff>175231</xdr:colOff>
      <xdr:row>758</xdr:row>
      <xdr:rowOff>258372</xdr:rowOff>
    </xdr:to>
    <xdr:sp macro="" textlink="">
      <xdr:nvSpPr>
        <xdr:cNvPr id="212" name="正方形/長方形 211"/>
        <xdr:cNvSpPr/>
      </xdr:nvSpPr>
      <xdr:spPr>
        <a:xfrm>
          <a:off x="3046243" y="41637378"/>
          <a:ext cx="2843988" cy="377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O</a:t>
          </a:r>
          <a:r>
            <a:rPr lang="ja-JP" altLang="en-US" sz="1050">
              <a:solidFill>
                <a:schemeClr val="tx1"/>
              </a:solidFill>
            </a:rPr>
            <a:t>．国頭村　</a:t>
          </a:r>
          <a:r>
            <a:rPr lang="en-US" altLang="ja-JP" sz="1050">
              <a:solidFill>
                <a:schemeClr val="tx1"/>
              </a:solidFill>
            </a:rPr>
            <a:t>40</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（やんばる</a:t>
          </a:r>
          <a:r>
            <a:rPr kumimoji="1" lang="en-US" altLang="ja-JP" sz="1000">
              <a:solidFill>
                <a:schemeClr val="tx1"/>
              </a:solidFill>
            </a:rPr>
            <a:t>3</a:t>
          </a:r>
          <a:r>
            <a:rPr kumimoji="1" lang="ja-JP" altLang="en-US" sz="1000">
              <a:solidFill>
                <a:schemeClr val="tx1"/>
              </a:solidFill>
            </a:rPr>
            <a:t>村観光連携推進事業の実施）</a:t>
          </a:r>
        </a:p>
      </xdr:txBody>
    </xdr:sp>
    <xdr:clientData/>
  </xdr:twoCellAnchor>
  <xdr:twoCellAnchor>
    <xdr:from>
      <xdr:col>29</xdr:col>
      <xdr:colOff>180682</xdr:colOff>
      <xdr:row>757</xdr:row>
      <xdr:rowOff>543806</xdr:rowOff>
    </xdr:from>
    <xdr:to>
      <xdr:col>49</xdr:col>
      <xdr:colOff>35719</xdr:colOff>
      <xdr:row>758</xdr:row>
      <xdr:rowOff>321469</xdr:rowOff>
    </xdr:to>
    <xdr:sp macro="" textlink="">
      <xdr:nvSpPr>
        <xdr:cNvPr id="213" name="正方形/長方形 212"/>
        <xdr:cNvSpPr/>
      </xdr:nvSpPr>
      <xdr:spPr>
        <a:xfrm>
          <a:off x="6050463" y="41745384"/>
          <a:ext cx="3903162" cy="4444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P</a:t>
          </a:r>
          <a:r>
            <a:rPr lang="ja-JP" altLang="en-US" sz="1050">
              <a:solidFill>
                <a:schemeClr val="tx1"/>
              </a:solidFill>
            </a:rPr>
            <a:t>．民間業者（</a:t>
          </a:r>
          <a:r>
            <a:rPr lang="en-US" altLang="ja-JP" sz="1050">
              <a:solidFill>
                <a:schemeClr val="tx1"/>
              </a:solidFill>
            </a:rPr>
            <a:t>3</a:t>
          </a:r>
          <a:r>
            <a:rPr lang="ja-JP" altLang="en-US" sz="1050">
              <a:solidFill>
                <a:schemeClr val="tx1"/>
              </a:solidFill>
            </a:rPr>
            <a:t>社）</a:t>
          </a:r>
          <a:r>
            <a:rPr lang="en-US" altLang="ja-JP" sz="1050">
              <a:solidFill>
                <a:schemeClr val="tx1"/>
              </a:solidFill>
            </a:rPr>
            <a:t>40</a:t>
          </a:r>
          <a:r>
            <a:rPr lang="ja-JP" altLang="en-US" sz="1050">
              <a:solidFill>
                <a:schemeClr val="tx1"/>
              </a:solidFill>
            </a:rPr>
            <a:t>百万円</a:t>
          </a:r>
          <a:r>
            <a:rPr lang="en-US" altLang="ja-JP" sz="1050">
              <a:solidFill>
                <a:schemeClr val="tx1"/>
              </a:solidFill>
            </a:rPr>
            <a:t>【</a:t>
          </a:r>
          <a:r>
            <a:rPr lang="ja-JP" altLang="en-US" sz="1050">
              <a:solidFill>
                <a:schemeClr val="tx1"/>
              </a:solidFill>
            </a:rPr>
            <a:t>一般競争契約</a:t>
          </a:r>
          <a:r>
            <a:rPr lang="en-US" altLang="ja-JP" sz="1050">
              <a:solidFill>
                <a:schemeClr val="tx1"/>
              </a:solidFill>
            </a:rPr>
            <a:t>】</a:t>
          </a:r>
        </a:p>
        <a:p>
          <a:pPr algn="ctr"/>
          <a:r>
            <a:rPr kumimoji="1" lang="ja-JP" altLang="en-US" sz="1000">
              <a:solidFill>
                <a:schemeClr val="tx1"/>
              </a:solidFill>
            </a:rPr>
            <a:t>（委託費、旅費等事務費）</a:t>
          </a:r>
        </a:p>
      </xdr:txBody>
    </xdr:sp>
    <xdr:clientData/>
  </xdr:twoCellAnchor>
  <xdr:twoCellAnchor>
    <xdr:from>
      <xdr:col>14</xdr:col>
      <xdr:colOff>188741</xdr:colOff>
      <xdr:row>758</xdr:row>
      <xdr:rowOff>451301</xdr:rowOff>
    </xdr:from>
    <xdr:to>
      <xdr:col>29</xdr:col>
      <xdr:colOff>138697</xdr:colOff>
      <xdr:row>759</xdr:row>
      <xdr:rowOff>165867</xdr:rowOff>
    </xdr:to>
    <xdr:sp macro="" textlink="">
      <xdr:nvSpPr>
        <xdr:cNvPr id="214" name="正方形/長方形 213"/>
        <xdr:cNvSpPr/>
      </xdr:nvSpPr>
      <xdr:spPr>
        <a:xfrm>
          <a:off x="3046241" y="42208221"/>
          <a:ext cx="3011563" cy="377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Q</a:t>
          </a:r>
          <a:r>
            <a:rPr lang="ja-JP" altLang="en-US" sz="1050">
              <a:solidFill>
                <a:schemeClr val="tx1"/>
              </a:solidFill>
            </a:rPr>
            <a:t>．伊江村　</a:t>
          </a:r>
          <a:r>
            <a:rPr lang="en-US" altLang="ja-JP" sz="1050">
              <a:solidFill>
                <a:schemeClr val="tx1"/>
              </a:solidFill>
            </a:rPr>
            <a:t>548</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（本部半島・伊江島ｴﾘｱ観光促進事業の実施）</a:t>
          </a:r>
        </a:p>
      </xdr:txBody>
    </xdr:sp>
    <xdr:clientData/>
  </xdr:twoCellAnchor>
  <xdr:twoCellAnchor>
    <xdr:from>
      <xdr:col>14</xdr:col>
      <xdr:colOff>188742</xdr:colOff>
      <xdr:row>759</xdr:row>
      <xdr:rowOff>345851</xdr:rowOff>
    </xdr:from>
    <xdr:to>
      <xdr:col>29</xdr:col>
      <xdr:colOff>138697</xdr:colOff>
      <xdr:row>761</xdr:row>
      <xdr:rowOff>119948</xdr:rowOff>
    </xdr:to>
    <xdr:sp macro="" textlink="">
      <xdr:nvSpPr>
        <xdr:cNvPr id="215" name="正方形/長方形 214"/>
        <xdr:cNvSpPr/>
      </xdr:nvSpPr>
      <xdr:spPr>
        <a:xfrm>
          <a:off x="3046242" y="42766119"/>
          <a:ext cx="3011562" cy="377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S</a:t>
          </a:r>
          <a:r>
            <a:rPr lang="ja-JP" altLang="en-US" sz="1050">
              <a:solidFill>
                <a:schemeClr val="tx1"/>
              </a:solidFill>
            </a:rPr>
            <a:t>．本部町　</a:t>
          </a:r>
          <a:r>
            <a:rPr lang="en-US" altLang="ja-JP" sz="1050">
              <a:solidFill>
                <a:schemeClr val="tx1"/>
              </a:solidFill>
            </a:rPr>
            <a:t>80</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（本部半島・伊江島ｴﾘｱ観光促進事業の実施）</a:t>
          </a:r>
        </a:p>
      </xdr:txBody>
    </xdr:sp>
    <xdr:clientData/>
  </xdr:twoCellAnchor>
  <xdr:twoCellAnchor>
    <xdr:from>
      <xdr:col>30</xdr:col>
      <xdr:colOff>73524</xdr:colOff>
      <xdr:row>759</xdr:row>
      <xdr:rowOff>306798</xdr:rowOff>
    </xdr:from>
    <xdr:to>
      <xdr:col>49</xdr:col>
      <xdr:colOff>41672</xdr:colOff>
      <xdr:row>761</xdr:row>
      <xdr:rowOff>169306</xdr:rowOff>
    </xdr:to>
    <xdr:sp macro="" textlink="">
      <xdr:nvSpPr>
        <xdr:cNvPr id="216" name="正方形/長方形 215"/>
        <xdr:cNvSpPr/>
      </xdr:nvSpPr>
      <xdr:spPr>
        <a:xfrm>
          <a:off x="5559924" y="43268358"/>
          <a:ext cx="3442868" cy="4568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T</a:t>
          </a:r>
          <a:r>
            <a:rPr lang="ja-JP" altLang="en-US" sz="1050">
              <a:solidFill>
                <a:schemeClr val="tx1"/>
              </a:solidFill>
            </a:rPr>
            <a:t>．民間業者（</a:t>
          </a:r>
          <a:r>
            <a:rPr lang="en-US" altLang="ja-JP" sz="1050">
              <a:solidFill>
                <a:schemeClr val="tx1"/>
              </a:solidFill>
            </a:rPr>
            <a:t>4</a:t>
          </a:r>
          <a:r>
            <a:rPr lang="ja-JP" altLang="en-US" sz="1050">
              <a:solidFill>
                <a:schemeClr val="tx1"/>
              </a:solidFill>
            </a:rPr>
            <a:t>社）</a:t>
          </a:r>
          <a:r>
            <a:rPr lang="en-US" altLang="ja-JP" sz="1050">
              <a:solidFill>
                <a:schemeClr val="tx1"/>
              </a:solidFill>
            </a:rPr>
            <a:t>80</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ctr"/>
          <a:r>
            <a:rPr kumimoji="1" lang="ja-JP" altLang="en-US" sz="1000">
              <a:solidFill>
                <a:schemeClr val="tx1"/>
              </a:solidFill>
            </a:rPr>
            <a:t>（解体工事費、委託費、旅費等事務費）</a:t>
          </a:r>
        </a:p>
      </xdr:txBody>
    </xdr:sp>
    <xdr:clientData/>
  </xdr:twoCellAnchor>
  <xdr:twoCellAnchor>
    <xdr:from>
      <xdr:col>14</xdr:col>
      <xdr:colOff>188742</xdr:colOff>
      <xdr:row>761</xdr:row>
      <xdr:rowOff>315641</xdr:rowOff>
    </xdr:from>
    <xdr:to>
      <xdr:col>29</xdr:col>
      <xdr:colOff>91711</xdr:colOff>
      <xdr:row>762</xdr:row>
      <xdr:rowOff>242819</xdr:rowOff>
    </xdr:to>
    <xdr:sp macro="" textlink="">
      <xdr:nvSpPr>
        <xdr:cNvPr id="217" name="正方形/長方形 216"/>
        <xdr:cNvSpPr/>
      </xdr:nvSpPr>
      <xdr:spPr>
        <a:xfrm>
          <a:off x="3046242" y="43339726"/>
          <a:ext cx="2964576" cy="377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U</a:t>
          </a:r>
          <a:r>
            <a:rPr lang="ja-JP" altLang="en-US" sz="1050">
              <a:solidFill>
                <a:schemeClr val="tx1"/>
              </a:solidFill>
            </a:rPr>
            <a:t>．東村　</a:t>
          </a:r>
          <a:r>
            <a:rPr lang="en-US" altLang="ja-JP" sz="1050">
              <a:solidFill>
                <a:schemeClr val="tx1"/>
              </a:solidFill>
            </a:rPr>
            <a:t>789</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（総合農産加工施設機能強化事業の実施）</a:t>
          </a:r>
        </a:p>
      </xdr:txBody>
    </xdr:sp>
    <xdr:clientData/>
  </xdr:twoCellAnchor>
  <xdr:twoCellAnchor>
    <xdr:from>
      <xdr:col>30</xdr:col>
      <xdr:colOff>67570</xdr:colOff>
      <xdr:row>761</xdr:row>
      <xdr:rowOff>279530</xdr:rowOff>
    </xdr:from>
    <xdr:to>
      <xdr:col>49</xdr:col>
      <xdr:colOff>261938</xdr:colOff>
      <xdr:row>762</xdr:row>
      <xdr:rowOff>285036</xdr:rowOff>
    </xdr:to>
    <xdr:sp macro="" textlink="">
      <xdr:nvSpPr>
        <xdr:cNvPr id="218" name="正方形/長方形 217"/>
        <xdr:cNvSpPr/>
      </xdr:nvSpPr>
      <xdr:spPr>
        <a:xfrm>
          <a:off x="5553970" y="43835450"/>
          <a:ext cx="3669088" cy="44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V</a:t>
          </a:r>
          <a:r>
            <a:rPr lang="ja-JP" altLang="en-US" sz="1050">
              <a:solidFill>
                <a:schemeClr val="tx1"/>
              </a:solidFill>
            </a:rPr>
            <a:t>．民間業者（</a:t>
          </a:r>
          <a:r>
            <a:rPr lang="en-US" altLang="ja-JP" sz="1050">
              <a:solidFill>
                <a:schemeClr val="tx1"/>
              </a:solidFill>
            </a:rPr>
            <a:t>8</a:t>
          </a:r>
          <a:r>
            <a:rPr lang="ja-JP" altLang="en-US" sz="1050">
              <a:solidFill>
                <a:schemeClr val="tx1"/>
              </a:solidFill>
            </a:rPr>
            <a:t>社）</a:t>
          </a:r>
          <a:r>
            <a:rPr lang="en-US" altLang="ja-JP" sz="1050">
              <a:solidFill>
                <a:schemeClr val="tx1"/>
              </a:solidFill>
            </a:rPr>
            <a:t>789</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指名競争契約、一般競争契約</a:t>
          </a:r>
          <a:r>
            <a:rPr lang="en-US" altLang="ja-JP" sz="1050">
              <a:solidFill>
                <a:schemeClr val="tx1"/>
              </a:solidFill>
            </a:rPr>
            <a:t>】</a:t>
          </a:r>
        </a:p>
        <a:p>
          <a:pPr algn="ctr"/>
          <a:r>
            <a:rPr kumimoji="1" lang="ja-JP" altLang="en-US" sz="1000">
              <a:solidFill>
                <a:schemeClr val="tx1"/>
              </a:solidFill>
            </a:rPr>
            <a:t>（建築等工事費、委託費、旅費等事務費）</a:t>
          </a:r>
        </a:p>
      </xdr:txBody>
    </xdr:sp>
    <xdr:clientData/>
  </xdr:twoCellAnchor>
  <xdr:twoCellAnchor>
    <xdr:from>
      <xdr:col>14</xdr:col>
      <xdr:colOff>188742</xdr:colOff>
      <xdr:row>763</xdr:row>
      <xdr:rowOff>42420</xdr:rowOff>
    </xdr:from>
    <xdr:to>
      <xdr:col>29</xdr:col>
      <xdr:colOff>91711</xdr:colOff>
      <xdr:row>764</xdr:row>
      <xdr:rowOff>105668</xdr:rowOff>
    </xdr:to>
    <xdr:sp macro="" textlink="">
      <xdr:nvSpPr>
        <xdr:cNvPr id="219" name="正方形/長方形 218"/>
        <xdr:cNvSpPr/>
      </xdr:nvSpPr>
      <xdr:spPr>
        <a:xfrm>
          <a:off x="3046242" y="43899942"/>
          <a:ext cx="2964576" cy="377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W</a:t>
          </a:r>
          <a:r>
            <a:rPr lang="ja-JP" altLang="en-US" sz="1050">
              <a:solidFill>
                <a:schemeClr val="tx1"/>
              </a:solidFill>
            </a:rPr>
            <a:t>．名護市　</a:t>
          </a:r>
          <a:r>
            <a:rPr lang="en-US" altLang="ja-JP" sz="1050">
              <a:solidFill>
                <a:schemeClr val="tx1"/>
              </a:solidFill>
            </a:rPr>
            <a:t>183</a:t>
          </a:r>
          <a:r>
            <a:rPr lang="ja-JP" altLang="en-US" sz="1050">
              <a:solidFill>
                <a:schemeClr val="tx1"/>
              </a:solidFill>
            </a:rPr>
            <a:t>百万円</a:t>
          </a: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（やんばる北地区消防機能強化事業の実施）</a:t>
          </a:r>
        </a:p>
      </xdr:txBody>
    </xdr:sp>
    <xdr:clientData/>
  </xdr:twoCellAnchor>
  <xdr:twoCellAnchor>
    <xdr:from>
      <xdr:col>14</xdr:col>
      <xdr:colOff>188742</xdr:colOff>
      <xdr:row>764</xdr:row>
      <xdr:rowOff>287972</xdr:rowOff>
    </xdr:from>
    <xdr:to>
      <xdr:col>29</xdr:col>
      <xdr:colOff>91711</xdr:colOff>
      <xdr:row>766</xdr:row>
      <xdr:rowOff>238125</xdr:rowOff>
    </xdr:to>
    <xdr:sp macro="" textlink="">
      <xdr:nvSpPr>
        <xdr:cNvPr id="220" name="正方形/長方形 219"/>
        <xdr:cNvSpPr/>
      </xdr:nvSpPr>
      <xdr:spPr>
        <a:xfrm>
          <a:off x="3022430" y="45245972"/>
          <a:ext cx="2939062" cy="5811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Y</a:t>
          </a:r>
          <a:r>
            <a:rPr lang="ja-JP" altLang="en-US" sz="1050">
              <a:solidFill>
                <a:schemeClr val="tx1"/>
              </a:solidFill>
            </a:rPr>
            <a:t>．北部広域市町村圏事務組合　</a:t>
          </a:r>
          <a:r>
            <a:rPr lang="en-US" altLang="ja-JP" sz="1050">
              <a:solidFill>
                <a:schemeClr val="tx1"/>
              </a:solidFill>
            </a:rPr>
            <a:t>5</a:t>
          </a:r>
          <a:r>
            <a:rPr lang="ja-JP" altLang="en-US" sz="1050">
              <a:solidFill>
                <a:schemeClr val="tx1"/>
              </a:solidFill>
            </a:rPr>
            <a:t>百万円</a:t>
          </a:r>
          <a:endParaRPr lang="en-US" altLang="ja-JP" sz="1050">
            <a:solidFill>
              <a:schemeClr val="tx1"/>
            </a:solidFill>
          </a:endParaRPr>
        </a:p>
        <a:p>
          <a:pPr algn="ctr"/>
          <a:r>
            <a:rPr lang="en-US" altLang="ja-JP" sz="1050">
              <a:solidFill>
                <a:schemeClr val="tx1"/>
              </a:solidFill>
            </a:rPr>
            <a:t>【</a:t>
          </a:r>
          <a:r>
            <a:rPr lang="ja-JP" altLang="en-US" sz="1050">
              <a:solidFill>
                <a:schemeClr val="tx1"/>
              </a:solidFill>
            </a:rPr>
            <a:t>補助金</a:t>
          </a:r>
          <a:r>
            <a:rPr lang="en-US" altLang="ja-JP" sz="1050">
              <a:solidFill>
                <a:schemeClr val="tx1"/>
              </a:solidFill>
            </a:rPr>
            <a:t>】</a:t>
          </a:r>
        </a:p>
        <a:p>
          <a:pPr algn="ctr"/>
          <a:r>
            <a:rPr kumimoji="1" lang="ja-JP" altLang="en-US" sz="1000">
              <a:solidFill>
                <a:schemeClr val="tx1"/>
              </a:solidFill>
            </a:rPr>
            <a:t>（北部教育研修センター実証実験事業の実施）</a:t>
          </a:r>
        </a:p>
      </xdr:txBody>
    </xdr:sp>
    <xdr:clientData/>
  </xdr:twoCellAnchor>
  <xdr:twoCellAnchor>
    <xdr:from>
      <xdr:col>30</xdr:col>
      <xdr:colOff>67570</xdr:colOff>
      <xdr:row>763</xdr:row>
      <xdr:rowOff>8933</xdr:rowOff>
    </xdr:from>
    <xdr:to>
      <xdr:col>49</xdr:col>
      <xdr:colOff>35720</xdr:colOff>
      <xdr:row>764</xdr:row>
      <xdr:rowOff>145495</xdr:rowOff>
    </xdr:to>
    <xdr:sp macro="" textlink="">
      <xdr:nvSpPr>
        <xdr:cNvPr id="221" name="正方形/長方形 220"/>
        <xdr:cNvSpPr/>
      </xdr:nvSpPr>
      <xdr:spPr>
        <a:xfrm>
          <a:off x="5553970" y="44387813"/>
          <a:ext cx="3442870" cy="4489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X</a:t>
          </a:r>
          <a:r>
            <a:rPr lang="ja-JP" altLang="en-US" sz="1050">
              <a:solidFill>
                <a:schemeClr val="tx1"/>
              </a:solidFill>
            </a:rPr>
            <a:t>．民間業者（</a:t>
          </a:r>
          <a:r>
            <a:rPr lang="en-US" altLang="ja-JP" sz="1050">
              <a:solidFill>
                <a:schemeClr val="tx1"/>
              </a:solidFill>
            </a:rPr>
            <a:t>1</a:t>
          </a:r>
          <a:r>
            <a:rPr lang="ja-JP" altLang="en-US" sz="1050">
              <a:solidFill>
                <a:schemeClr val="tx1"/>
              </a:solidFill>
            </a:rPr>
            <a:t>社）</a:t>
          </a:r>
          <a:r>
            <a:rPr lang="en-US" altLang="ja-JP" sz="1050">
              <a:solidFill>
                <a:schemeClr val="tx1"/>
              </a:solidFill>
            </a:rPr>
            <a:t>183</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ctr"/>
          <a:r>
            <a:rPr kumimoji="1" lang="ja-JP" altLang="en-US" sz="1000">
              <a:solidFill>
                <a:schemeClr val="tx1"/>
              </a:solidFill>
            </a:rPr>
            <a:t>（整備費、旅費等事務費）</a:t>
          </a:r>
        </a:p>
      </xdr:txBody>
    </xdr:sp>
    <xdr:clientData/>
  </xdr:twoCellAnchor>
  <xdr:twoCellAnchor>
    <xdr:from>
      <xdr:col>30</xdr:col>
      <xdr:colOff>73522</xdr:colOff>
      <xdr:row>765</xdr:row>
      <xdr:rowOff>3028</xdr:rowOff>
    </xdr:from>
    <xdr:to>
      <xdr:col>49</xdr:col>
      <xdr:colOff>53578</xdr:colOff>
      <xdr:row>766</xdr:row>
      <xdr:rowOff>210265</xdr:rowOff>
    </xdr:to>
    <xdr:sp macro="" textlink="">
      <xdr:nvSpPr>
        <xdr:cNvPr id="222" name="正方形/長方形 221"/>
        <xdr:cNvSpPr/>
      </xdr:nvSpPr>
      <xdr:spPr>
        <a:xfrm>
          <a:off x="5559922" y="45006748"/>
          <a:ext cx="3454776" cy="519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Z</a:t>
          </a:r>
          <a:r>
            <a:rPr lang="ja-JP" altLang="en-US" sz="1050">
              <a:solidFill>
                <a:schemeClr val="tx1"/>
              </a:solidFill>
            </a:rPr>
            <a:t>．公立大学法人（</a:t>
          </a:r>
          <a:r>
            <a:rPr lang="en-US" altLang="ja-JP" sz="1050">
              <a:solidFill>
                <a:schemeClr val="tx1"/>
              </a:solidFill>
            </a:rPr>
            <a:t>1</a:t>
          </a:r>
          <a:r>
            <a:rPr lang="ja-JP" altLang="en-US" sz="1050">
              <a:solidFill>
                <a:schemeClr val="tx1"/>
              </a:solidFill>
            </a:rPr>
            <a:t>社）</a:t>
          </a:r>
          <a:r>
            <a:rPr lang="en-US" altLang="ja-JP" sz="1050">
              <a:solidFill>
                <a:schemeClr val="tx1"/>
              </a:solidFill>
            </a:rPr>
            <a:t>5</a:t>
          </a:r>
          <a:r>
            <a:rPr lang="ja-JP" altLang="en-US" sz="1050">
              <a:solidFill>
                <a:schemeClr val="tx1"/>
              </a:solidFill>
            </a:rPr>
            <a:t>百万円</a:t>
          </a:r>
          <a:r>
            <a:rPr lang="en-US" altLang="ja-JP" sz="1050">
              <a:solidFill>
                <a:schemeClr val="tx1"/>
              </a:solidFill>
            </a:rPr>
            <a:t>【</a:t>
          </a:r>
          <a:r>
            <a:rPr lang="ja-JP" altLang="en-US" sz="1050">
              <a:solidFill>
                <a:schemeClr val="tx1"/>
              </a:solidFill>
            </a:rPr>
            <a:t>随意契約</a:t>
          </a:r>
          <a:r>
            <a:rPr lang="en-US" altLang="ja-JP" sz="1050">
              <a:solidFill>
                <a:schemeClr val="tx1"/>
              </a:solidFill>
            </a:rPr>
            <a:t>】</a:t>
          </a:r>
        </a:p>
        <a:p>
          <a:pPr algn="ctr"/>
          <a:r>
            <a:rPr kumimoji="1" lang="ja-JP" altLang="en-US" sz="1000">
              <a:solidFill>
                <a:schemeClr val="tx1"/>
              </a:solidFill>
            </a:rPr>
            <a:t>（委託費、旅費等事務費）</a:t>
          </a:r>
        </a:p>
      </xdr:txBody>
    </xdr:sp>
    <xdr:clientData/>
  </xdr:twoCellAnchor>
  <xdr:twoCellAnchor>
    <xdr:from>
      <xdr:col>13</xdr:col>
      <xdr:colOff>1</xdr:colOff>
      <xdr:row>742</xdr:row>
      <xdr:rowOff>186403</xdr:rowOff>
    </xdr:from>
    <xdr:to>
      <xdr:col>13</xdr:col>
      <xdr:colOff>183302</xdr:colOff>
      <xdr:row>743</xdr:row>
      <xdr:rowOff>322539</xdr:rowOff>
    </xdr:to>
    <xdr:cxnSp macro="">
      <xdr:nvCxnSpPr>
        <xdr:cNvPr id="223" name="カギ線コネクタ 222"/>
        <xdr:cNvCxnSpPr>
          <a:stCxn id="193" idx="1"/>
        </xdr:cNvCxnSpPr>
      </xdr:nvCxnSpPr>
      <xdr:spPr>
        <a:xfrm rot="10800000" flipV="1">
          <a:off x="2653394" y="35735064"/>
          <a:ext cx="183301" cy="484819"/>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xdr:colOff>
      <xdr:row>743</xdr:row>
      <xdr:rowOff>341033</xdr:rowOff>
    </xdr:from>
    <xdr:to>
      <xdr:col>13</xdr:col>
      <xdr:colOff>183297</xdr:colOff>
      <xdr:row>746</xdr:row>
      <xdr:rowOff>339016</xdr:rowOff>
    </xdr:to>
    <xdr:cxnSp macro="">
      <xdr:nvCxnSpPr>
        <xdr:cNvPr id="224" name="カギ線コネクタ 223"/>
        <xdr:cNvCxnSpPr>
          <a:stCxn id="194" idx="1"/>
        </xdr:cNvCxnSpPr>
      </xdr:nvCxnSpPr>
      <xdr:spPr>
        <a:xfrm rot="10800000" flipV="1">
          <a:off x="2631287" y="36309814"/>
          <a:ext cx="183291" cy="1051686"/>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xdr:colOff>
      <xdr:row>746</xdr:row>
      <xdr:rowOff>337361</xdr:rowOff>
    </xdr:from>
    <xdr:to>
      <xdr:col>13</xdr:col>
      <xdr:colOff>183297</xdr:colOff>
      <xdr:row>750</xdr:row>
      <xdr:rowOff>131495</xdr:rowOff>
    </xdr:to>
    <xdr:cxnSp macro="">
      <xdr:nvCxnSpPr>
        <xdr:cNvPr id="225" name="カギ線コネクタ 224"/>
        <xdr:cNvCxnSpPr>
          <a:stCxn id="197" idx="1"/>
        </xdr:cNvCxnSpPr>
      </xdr:nvCxnSpPr>
      <xdr:spPr>
        <a:xfrm rot="10800000" flipV="1">
          <a:off x="2631287" y="37359845"/>
          <a:ext cx="183291" cy="119907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xdr:colOff>
      <xdr:row>750</xdr:row>
      <xdr:rowOff>135678</xdr:rowOff>
    </xdr:from>
    <xdr:to>
      <xdr:col>13</xdr:col>
      <xdr:colOff>183296</xdr:colOff>
      <xdr:row>750</xdr:row>
      <xdr:rowOff>136918</xdr:rowOff>
    </xdr:to>
    <xdr:cxnSp macro="">
      <xdr:nvCxnSpPr>
        <xdr:cNvPr id="226" name="直線コネクタ 225"/>
        <xdr:cNvCxnSpPr>
          <a:stCxn id="200" idx="1"/>
        </xdr:cNvCxnSpPr>
      </xdr:nvCxnSpPr>
      <xdr:spPr>
        <a:xfrm flipH="1">
          <a:off x="2631285" y="39247709"/>
          <a:ext cx="183292" cy="12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100577</xdr:colOff>
      <xdr:row>744</xdr:row>
      <xdr:rowOff>180451</xdr:rowOff>
    </xdr:from>
    <xdr:to>
      <xdr:col>22</xdr:col>
      <xdr:colOff>102870</xdr:colOff>
      <xdr:row>744</xdr:row>
      <xdr:rowOff>311615</xdr:rowOff>
    </xdr:to>
    <xdr:cxnSp macro="">
      <xdr:nvCxnSpPr>
        <xdr:cNvPr id="227" name="直線コネクタ 226"/>
        <xdr:cNvCxnSpPr>
          <a:stCxn id="194" idx="2"/>
          <a:endCxn id="195" idx="0"/>
        </xdr:cNvCxnSpPr>
      </xdr:nvCxnSpPr>
      <xdr:spPr>
        <a:xfrm>
          <a:off x="4123937" y="36870751"/>
          <a:ext cx="2293" cy="1311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745</xdr:row>
      <xdr:rowOff>163711</xdr:rowOff>
    </xdr:from>
    <xdr:to>
      <xdr:col>31</xdr:col>
      <xdr:colOff>73528</xdr:colOff>
      <xdr:row>745</xdr:row>
      <xdr:rowOff>165350</xdr:rowOff>
    </xdr:to>
    <xdr:cxnSp macro="">
      <xdr:nvCxnSpPr>
        <xdr:cNvPr id="228" name="直線コネクタ 227"/>
        <xdr:cNvCxnSpPr>
          <a:stCxn id="195" idx="3"/>
          <a:endCxn id="196" idx="1"/>
        </xdr:cNvCxnSpPr>
      </xdr:nvCxnSpPr>
      <xdr:spPr>
        <a:xfrm flipV="1">
          <a:off x="5486400" y="37212151"/>
          <a:ext cx="256408" cy="16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103302</xdr:colOff>
      <xdr:row>747</xdr:row>
      <xdr:rowOff>179814</xdr:rowOff>
    </xdr:from>
    <xdr:to>
      <xdr:col>22</xdr:col>
      <xdr:colOff>106530</xdr:colOff>
      <xdr:row>747</xdr:row>
      <xdr:rowOff>300116</xdr:rowOff>
    </xdr:to>
    <xdr:cxnSp macro="">
      <xdr:nvCxnSpPr>
        <xdr:cNvPr id="229" name="直線コネクタ 228"/>
        <xdr:cNvCxnSpPr>
          <a:stCxn id="197" idx="2"/>
          <a:endCxn id="198" idx="0"/>
        </xdr:cNvCxnSpPr>
      </xdr:nvCxnSpPr>
      <xdr:spPr>
        <a:xfrm flipH="1">
          <a:off x="4556240" y="37553533"/>
          <a:ext cx="3228" cy="1203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160734</xdr:colOff>
      <xdr:row>748</xdr:row>
      <xdr:rowOff>212637</xdr:rowOff>
    </xdr:from>
    <xdr:to>
      <xdr:col>31</xdr:col>
      <xdr:colOff>55669</xdr:colOff>
      <xdr:row>748</xdr:row>
      <xdr:rowOff>217525</xdr:rowOff>
    </xdr:to>
    <xdr:cxnSp macro="">
      <xdr:nvCxnSpPr>
        <xdr:cNvPr id="230" name="直線コネクタ 229"/>
        <xdr:cNvCxnSpPr>
          <a:stCxn id="198" idx="3"/>
          <a:endCxn id="199" idx="1"/>
        </xdr:cNvCxnSpPr>
      </xdr:nvCxnSpPr>
      <xdr:spPr>
        <a:xfrm flipV="1">
          <a:off x="6030515" y="37937590"/>
          <a:ext cx="299748" cy="48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29764</xdr:colOff>
      <xdr:row>750</xdr:row>
      <xdr:rowOff>135678</xdr:rowOff>
    </xdr:from>
    <xdr:to>
      <xdr:col>31</xdr:col>
      <xdr:colOff>192944</xdr:colOff>
      <xdr:row>750</xdr:row>
      <xdr:rowOff>135678</xdr:rowOff>
    </xdr:to>
    <xdr:cxnSp macro="">
      <xdr:nvCxnSpPr>
        <xdr:cNvPr id="231" name="直線コネクタ 230"/>
        <xdr:cNvCxnSpPr>
          <a:stCxn id="200" idx="3"/>
          <a:endCxn id="201" idx="1"/>
        </xdr:cNvCxnSpPr>
      </xdr:nvCxnSpPr>
      <xdr:spPr>
        <a:xfrm>
          <a:off x="6304358" y="39247709"/>
          <a:ext cx="163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9417</xdr:colOff>
      <xdr:row>750</xdr:row>
      <xdr:rowOff>341884</xdr:rowOff>
    </xdr:from>
    <xdr:to>
      <xdr:col>14</xdr:col>
      <xdr:colOff>17950</xdr:colOff>
      <xdr:row>765</xdr:row>
      <xdr:rowOff>276609</xdr:rowOff>
    </xdr:to>
    <xdr:cxnSp macro="">
      <xdr:nvCxnSpPr>
        <xdr:cNvPr id="232" name="直線コネクタ 231"/>
        <xdr:cNvCxnSpPr/>
      </xdr:nvCxnSpPr>
      <xdr:spPr>
        <a:xfrm flipH="1">
          <a:off x="2866917" y="38680009"/>
          <a:ext cx="8533" cy="60834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17950</xdr:colOff>
      <xdr:row>751</xdr:row>
      <xdr:rowOff>337202</xdr:rowOff>
    </xdr:from>
    <xdr:to>
      <xdr:col>14</xdr:col>
      <xdr:colOff>188746</xdr:colOff>
      <xdr:row>751</xdr:row>
      <xdr:rowOff>337582</xdr:rowOff>
    </xdr:to>
    <xdr:cxnSp macro="">
      <xdr:nvCxnSpPr>
        <xdr:cNvPr id="233" name="直線コネクタ 232"/>
        <xdr:cNvCxnSpPr>
          <a:endCxn id="202" idx="1"/>
        </xdr:cNvCxnSpPr>
      </xdr:nvCxnSpPr>
      <xdr:spPr>
        <a:xfrm>
          <a:off x="2875450" y="39024010"/>
          <a:ext cx="170796" cy="3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26521</xdr:colOff>
      <xdr:row>753</xdr:row>
      <xdr:rowOff>176398</xdr:rowOff>
    </xdr:from>
    <xdr:to>
      <xdr:col>14</xdr:col>
      <xdr:colOff>197317</xdr:colOff>
      <xdr:row>753</xdr:row>
      <xdr:rowOff>176779</xdr:rowOff>
    </xdr:to>
    <xdr:cxnSp macro="">
      <xdr:nvCxnSpPr>
        <xdr:cNvPr id="234" name="直線コネクタ 233"/>
        <xdr:cNvCxnSpPr/>
      </xdr:nvCxnSpPr>
      <xdr:spPr>
        <a:xfrm>
          <a:off x="2884021" y="39560572"/>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29762</xdr:colOff>
      <xdr:row>755</xdr:row>
      <xdr:rowOff>47926</xdr:rowOff>
    </xdr:from>
    <xdr:to>
      <xdr:col>14</xdr:col>
      <xdr:colOff>200558</xdr:colOff>
      <xdr:row>755</xdr:row>
      <xdr:rowOff>48307</xdr:rowOff>
    </xdr:to>
    <xdr:cxnSp macro="">
      <xdr:nvCxnSpPr>
        <xdr:cNvPr id="235" name="直線コネクタ 234"/>
        <xdr:cNvCxnSpPr/>
      </xdr:nvCxnSpPr>
      <xdr:spPr>
        <a:xfrm>
          <a:off x="2887262" y="40129466"/>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20247</xdr:colOff>
      <xdr:row>756</xdr:row>
      <xdr:rowOff>261202</xdr:rowOff>
    </xdr:from>
    <xdr:to>
      <xdr:col>14</xdr:col>
      <xdr:colOff>191043</xdr:colOff>
      <xdr:row>756</xdr:row>
      <xdr:rowOff>261583</xdr:rowOff>
    </xdr:to>
    <xdr:cxnSp macro="">
      <xdr:nvCxnSpPr>
        <xdr:cNvPr id="236" name="直線コネクタ 235"/>
        <xdr:cNvCxnSpPr/>
      </xdr:nvCxnSpPr>
      <xdr:spPr>
        <a:xfrm>
          <a:off x="2877747" y="40691425"/>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30116</xdr:colOff>
      <xdr:row>757</xdr:row>
      <xdr:rowOff>189686</xdr:rowOff>
    </xdr:from>
    <xdr:to>
      <xdr:col>14</xdr:col>
      <xdr:colOff>200912</xdr:colOff>
      <xdr:row>757</xdr:row>
      <xdr:rowOff>190067</xdr:rowOff>
    </xdr:to>
    <xdr:cxnSp macro="">
      <xdr:nvCxnSpPr>
        <xdr:cNvPr id="237" name="直線コネクタ 236"/>
        <xdr:cNvCxnSpPr/>
      </xdr:nvCxnSpPr>
      <xdr:spPr>
        <a:xfrm>
          <a:off x="2887616" y="41283257"/>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9417</xdr:colOff>
      <xdr:row>758</xdr:row>
      <xdr:rowOff>63211</xdr:rowOff>
    </xdr:from>
    <xdr:to>
      <xdr:col>14</xdr:col>
      <xdr:colOff>180213</xdr:colOff>
      <xdr:row>758</xdr:row>
      <xdr:rowOff>63592</xdr:rowOff>
    </xdr:to>
    <xdr:cxnSp macro="">
      <xdr:nvCxnSpPr>
        <xdr:cNvPr id="238" name="直線コネクタ 237"/>
        <xdr:cNvCxnSpPr/>
      </xdr:nvCxnSpPr>
      <xdr:spPr>
        <a:xfrm>
          <a:off x="2866917" y="41820131"/>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20247</xdr:colOff>
      <xdr:row>758</xdr:row>
      <xdr:rowOff>652895</xdr:rowOff>
    </xdr:from>
    <xdr:to>
      <xdr:col>14</xdr:col>
      <xdr:colOff>191043</xdr:colOff>
      <xdr:row>758</xdr:row>
      <xdr:rowOff>653276</xdr:rowOff>
    </xdr:to>
    <xdr:cxnSp macro="">
      <xdr:nvCxnSpPr>
        <xdr:cNvPr id="239" name="直線コネクタ 238"/>
        <xdr:cNvCxnSpPr/>
      </xdr:nvCxnSpPr>
      <xdr:spPr>
        <a:xfrm>
          <a:off x="2877747" y="42409815"/>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9417</xdr:colOff>
      <xdr:row>760</xdr:row>
      <xdr:rowOff>164266</xdr:rowOff>
    </xdr:from>
    <xdr:to>
      <xdr:col>14</xdr:col>
      <xdr:colOff>180213</xdr:colOff>
      <xdr:row>760</xdr:row>
      <xdr:rowOff>164647</xdr:rowOff>
    </xdr:to>
    <xdr:cxnSp macro="">
      <xdr:nvCxnSpPr>
        <xdr:cNvPr id="240" name="直線コネクタ 239"/>
        <xdr:cNvCxnSpPr/>
      </xdr:nvCxnSpPr>
      <xdr:spPr>
        <a:xfrm>
          <a:off x="2866917" y="42958730"/>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17946</xdr:colOff>
      <xdr:row>762</xdr:row>
      <xdr:rowOff>61170</xdr:rowOff>
    </xdr:from>
    <xdr:to>
      <xdr:col>14</xdr:col>
      <xdr:colOff>188742</xdr:colOff>
      <xdr:row>762</xdr:row>
      <xdr:rowOff>61551</xdr:rowOff>
    </xdr:to>
    <xdr:cxnSp macro="">
      <xdr:nvCxnSpPr>
        <xdr:cNvPr id="241" name="直線コネクタ 240"/>
        <xdr:cNvCxnSpPr/>
      </xdr:nvCxnSpPr>
      <xdr:spPr>
        <a:xfrm>
          <a:off x="2875446" y="43535991"/>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20247</xdr:colOff>
      <xdr:row>763</xdr:row>
      <xdr:rowOff>239388</xdr:rowOff>
    </xdr:from>
    <xdr:to>
      <xdr:col>14</xdr:col>
      <xdr:colOff>191043</xdr:colOff>
      <xdr:row>763</xdr:row>
      <xdr:rowOff>239769</xdr:rowOff>
    </xdr:to>
    <xdr:cxnSp macro="">
      <xdr:nvCxnSpPr>
        <xdr:cNvPr id="242" name="直線コネクタ 241"/>
        <xdr:cNvCxnSpPr/>
      </xdr:nvCxnSpPr>
      <xdr:spPr>
        <a:xfrm>
          <a:off x="2877747" y="44096910"/>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9417</xdr:colOff>
      <xdr:row>765</xdr:row>
      <xdr:rowOff>276228</xdr:rowOff>
    </xdr:from>
    <xdr:to>
      <xdr:col>14</xdr:col>
      <xdr:colOff>180213</xdr:colOff>
      <xdr:row>765</xdr:row>
      <xdr:rowOff>276609</xdr:rowOff>
    </xdr:to>
    <xdr:cxnSp macro="">
      <xdr:nvCxnSpPr>
        <xdr:cNvPr id="243" name="直線コネクタ 242"/>
        <xdr:cNvCxnSpPr/>
      </xdr:nvCxnSpPr>
      <xdr:spPr>
        <a:xfrm>
          <a:off x="2866917" y="44763081"/>
          <a:ext cx="170796"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175234</xdr:colOff>
      <xdr:row>751</xdr:row>
      <xdr:rowOff>337582</xdr:rowOff>
    </xdr:from>
    <xdr:to>
      <xdr:col>29</xdr:col>
      <xdr:colOff>180684</xdr:colOff>
      <xdr:row>751</xdr:row>
      <xdr:rowOff>342637</xdr:rowOff>
    </xdr:to>
    <xdr:cxnSp macro="">
      <xdr:nvCxnSpPr>
        <xdr:cNvPr id="244" name="直線コネクタ 243"/>
        <xdr:cNvCxnSpPr>
          <a:stCxn id="202" idx="3"/>
          <a:endCxn id="203" idx="1"/>
        </xdr:cNvCxnSpPr>
      </xdr:nvCxnSpPr>
      <xdr:spPr>
        <a:xfrm>
          <a:off x="5890234" y="39024390"/>
          <a:ext cx="209557" cy="50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175230</xdr:colOff>
      <xdr:row>753</xdr:row>
      <xdr:rowOff>199864</xdr:rowOff>
    </xdr:from>
    <xdr:to>
      <xdr:col>29</xdr:col>
      <xdr:colOff>180680</xdr:colOff>
      <xdr:row>753</xdr:row>
      <xdr:rowOff>204919</xdr:rowOff>
    </xdr:to>
    <xdr:cxnSp macro="">
      <xdr:nvCxnSpPr>
        <xdr:cNvPr id="245" name="直線コネクタ 244"/>
        <xdr:cNvCxnSpPr/>
      </xdr:nvCxnSpPr>
      <xdr:spPr>
        <a:xfrm>
          <a:off x="5890230" y="39584038"/>
          <a:ext cx="209557" cy="50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191040</xdr:colOff>
      <xdr:row>755</xdr:row>
      <xdr:rowOff>45535</xdr:rowOff>
    </xdr:from>
    <xdr:to>
      <xdr:col>29</xdr:col>
      <xdr:colOff>196490</xdr:colOff>
      <xdr:row>755</xdr:row>
      <xdr:rowOff>50590</xdr:rowOff>
    </xdr:to>
    <xdr:cxnSp macro="">
      <xdr:nvCxnSpPr>
        <xdr:cNvPr id="246" name="直線コネクタ 245"/>
        <xdr:cNvCxnSpPr/>
      </xdr:nvCxnSpPr>
      <xdr:spPr>
        <a:xfrm>
          <a:off x="5906040" y="40127075"/>
          <a:ext cx="209557" cy="50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175230</xdr:colOff>
      <xdr:row>756</xdr:row>
      <xdr:rowOff>271907</xdr:rowOff>
    </xdr:from>
    <xdr:to>
      <xdr:col>29</xdr:col>
      <xdr:colOff>180680</xdr:colOff>
      <xdr:row>756</xdr:row>
      <xdr:rowOff>276962</xdr:rowOff>
    </xdr:to>
    <xdr:cxnSp macro="">
      <xdr:nvCxnSpPr>
        <xdr:cNvPr id="247" name="直線コネクタ 246"/>
        <xdr:cNvCxnSpPr/>
      </xdr:nvCxnSpPr>
      <xdr:spPr>
        <a:xfrm>
          <a:off x="5890230" y="40702130"/>
          <a:ext cx="209557" cy="50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175229</xdr:colOff>
      <xdr:row>757</xdr:row>
      <xdr:rowOff>171227</xdr:rowOff>
    </xdr:from>
    <xdr:to>
      <xdr:col>29</xdr:col>
      <xdr:colOff>180679</xdr:colOff>
      <xdr:row>757</xdr:row>
      <xdr:rowOff>176282</xdr:rowOff>
    </xdr:to>
    <xdr:cxnSp macro="">
      <xdr:nvCxnSpPr>
        <xdr:cNvPr id="248" name="直線コネクタ 247"/>
        <xdr:cNvCxnSpPr/>
      </xdr:nvCxnSpPr>
      <xdr:spPr>
        <a:xfrm>
          <a:off x="5890229" y="41264798"/>
          <a:ext cx="209557" cy="50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183761</xdr:colOff>
      <xdr:row>758</xdr:row>
      <xdr:rowOff>66825</xdr:rowOff>
    </xdr:from>
    <xdr:to>
      <xdr:col>29</xdr:col>
      <xdr:colOff>189211</xdr:colOff>
      <xdr:row>758</xdr:row>
      <xdr:rowOff>71880</xdr:rowOff>
    </xdr:to>
    <xdr:cxnSp macro="">
      <xdr:nvCxnSpPr>
        <xdr:cNvPr id="249" name="直線コネクタ 248"/>
        <xdr:cNvCxnSpPr/>
      </xdr:nvCxnSpPr>
      <xdr:spPr>
        <a:xfrm>
          <a:off x="5898761" y="41823745"/>
          <a:ext cx="209557" cy="50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73524</xdr:colOff>
      <xdr:row>758</xdr:row>
      <xdr:rowOff>417954</xdr:rowOff>
    </xdr:from>
    <xdr:to>
      <xdr:col>49</xdr:col>
      <xdr:colOff>35719</xdr:colOff>
      <xdr:row>759</xdr:row>
      <xdr:rowOff>195739</xdr:rowOff>
    </xdr:to>
    <xdr:sp macro="" textlink="">
      <xdr:nvSpPr>
        <xdr:cNvPr id="250" name="正方形/長方形 249"/>
        <xdr:cNvSpPr/>
      </xdr:nvSpPr>
      <xdr:spPr>
        <a:xfrm>
          <a:off x="5559924" y="42716574"/>
          <a:ext cx="3436915" cy="440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R</a:t>
          </a:r>
          <a:r>
            <a:rPr lang="ja-JP" altLang="en-US" sz="1050">
              <a:solidFill>
                <a:schemeClr val="tx1"/>
              </a:solidFill>
            </a:rPr>
            <a:t>．民間業者（</a:t>
          </a:r>
          <a:r>
            <a:rPr lang="en-US" altLang="ja-JP" sz="1050">
              <a:solidFill>
                <a:schemeClr val="tx1"/>
              </a:solidFill>
            </a:rPr>
            <a:t>7</a:t>
          </a:r>
          <a:r>
            <a:rPr lang="ja-JP" altLang="en-US" sz="1050">
              <a:solidFill>
                <a:schemeClr val="tx1"/>
              </a:solidFill>
            </a:rPr>
            <a:t>社）</a:t>
          </a:r>
          <a:r>
            <a:rPr lang="en-US" altLang="ja-JP" sz="1050">
              <a:solidFill>
                <a:schemeClr val="tx1"/>
              </a:solidFill>
            </a:rPr>
            <a:t>548</a:t>
          </a:r>
          <a:r>
            <a:rPr lang="ja-JP" altLang="en-US" sz="1050">
              <a:solidFill>
                <a:schemeClr val="tx1"/>
              </a:solidFill>
            </a:rPr>
            <a:t>百万円</a:t>
          </a:r>
          <a:r>
            <a:rPr lang="en-US" altLang="ja-JP" sz="1050">
              <a:solidFill>
                <a:schemeClr val="tx1"/>
              </a:solidFill>
            </a:rPr>
            <a:t>【</a:t>
          </a:r>
          <a:r>
            <a:rPr lang="ja-JP" altLang="en-US" sz="1050">
              <a:solidFill>
                <a:schemeClr val="tx1"/>
              </a:solidFill>
            </a:rPr>
            <a:t>指名競争契約</a:t>
          </a:r>
          <a:r>
            <a:rPr lang="en-US" altLang="ja-JP" sz="1050">
              <a:solidFill>
                <a:schemeClr val="tx1"/>
              </a:solidFill>
            </a:rPr>
            <a:t>】</a:t>
          </a:r>
        </a:p>
        <a:p>
          <a:pPr algn="ctr"/>
          <a:r>
            <a:rPr kumimoji="1" lang="ja-JP" altLang="en-US" sz="1000">
              <a:solidFill>
                <a:schemeClr val="tx1"/>
              </a:solidFill>
            </a:rPr>
            <a:t>（建築等工事費、委託費、旅費等事務費等）</a:t>
          </a:r>
        </a:p>
      </xdr:txBody>
    </xdr:sp>
    <xdr:clientData/>
  </xdr:twoCellAnchor>
  <xdr:twoCellAnchor>
    <xdr:from>
      <xdr:col>29</xdr:col>
      <xdr:colOff>138697</xdr:colOff>
      <xdr:row>760</xdr:row>
      <xdr:rowOff>164320</xdr:rowOff>
    </xdr:from>
    <xdr:to>
      <xdr:col>30</xdr:col>
      <xdr:colOff>73524</xdr:colOff>
      <xdr:row>760</xdr:row>
      <xdr:rowOff>169472</xdr:rowOff>
    </xdr:to>
    <xdr:cxnSp macro="">
      <xdr:nvCxnSpPr>
        <xdr:cNvPr id="251" name="直線コネクタ 250"/>
        <xdr:cNvCxnSpPr>
          <a:stCxn id="216" idx="1"/>
          <a:endCxn id="215" idx="3"/>
        </xdr:cNvCxnSpPr>
      </xdr:nvCxnSpPr>
      <xdr:spPr>
        <a:xfrm flipH="1" flipV="1">
          <a:off x="5442217" y="43491640"/>
          <a:ext cx="117707" cy="515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91711</xdr:colOff>
      <xdr:row>762</xdr:row>
      <xdr:rowOff>58250</xdr:rowOff>
    </xdr:from>
    <xdr:to>
      <xdr:col>30</xdr:col>
      <xdr:colOff>67570</xdr:colOff>
      <xdr:row>762</xdr:row>
      <xdr:rowOff>61303</xdr:rowOff>
    </xdr:to>
    <xdr:cxnSp macro="">
      <xdr:nvCxnSpPr>
        <xdr:cNvPr id="252" name="直線コネクタ 251"/>
        <xdr:cNvCxnSpPr>
          <a:stCxn id="217" idx="3"/>
          <a:endCxn id="218" idx="1"/>
        </xdr:cNvCxnSpPr>
      </xdr:nvCxnSpPr>
      <xdr:spPr>
        <a:xfrm>
          <a:off x="5395231" y="44056130"/>
          <a:ext cx="158739" cy="30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91711</xdr:colOff>
      <xdr:row>763</xdr:row>
      <xdr:rowOff>230254</xdr:rowOff>
    </xdr:from>
    <xdr:to>
      <xdr:col>30</xdr:col>
      <xdr:colOff>67570</xdr:colOff>
      <xdr:row>763</xdr:row>
      <xdr:rowOff>233424</xdr:rowOff>
    </xdr:to>
    <xdr:cxnSp macro="">
      <xdr:nvCxnSpPr>
        <xdr:cNvPr id="253" name="直線コネクタ 252"/>
        <xdr:cNvCxnSpPr>
          <a:stCxn id="219" idx="3"/>
          <a:endCxn id="221" idx="1"/>
        </xdr:cNvCxnSpPr>
      </xdr:nvCxnSpPr>
      <xdr:spPr>
        <a:xfrm>
          <a:off x="5395231" y="44609134"/>
          <a:ext cx="158739" cy="317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91711</xdr:colOff>
      <xdr:row>765</xdr:row>
      <xdr:rowOff>262857</xdr:rowOff>
    </xdr:from>
    <xdr:to>
      <xdr:col>30</xdr:col>
      <xdr:colOff>73522</xdr:colOff>
      <xdr:row>765</xdr:row>
      <xdr:rowOff>263049</xdr:rowOff>
    </xdr:to>
    <xdr:cxnSp macro="">
      <xdr:nvCxnSpPr>
        <xdr:cNvPr id="254" name="直線コネクタ 253"/>
        <xdr:cNvCxnSpPr>
          <a:stCxn id="220" idx="3"/>
          <a:endCxn id="222" idx="1"/>
        </xdr:cNvCxnSpPr>
      </xdr:nvCxnSpPr>
      <xdr:spPr>
        <a:xfrm flipV="1">
          <a:off x="5395231" y="45266577"/>
          <a:ext cx="164691" cy="1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86</v>
      </c>
      <c r="AT2" s="943"/>
      <c r="AU2" s="943"/>
      <c r="AV2" s="52" t="str">
        <f>IF(AW2="", "", "-")</f>
        <v/>
      </c>
      <c r="AW2" s="914"/>
      <c r="AX2" s="914"/>
    </row>
    <row r="3" spans="1:50" ht="21" customHeight="1" thickBot="1" x14ac:dyDescent="0.2">
      <c r="A3" s="868" t="s">
        <v>519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537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538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539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187</v>
      </c>
      <c r="H5" s="841"/>
      <c r="I5" s="841"/>
      <c r="J5" s="841"/>
      <c r="K5" s="841"/>
      <c r="L5" s="841"/>
      <c r="M5" s="842" t="s">
        <v>66</v>
      </c>
      <c r="N5" s="843"/>
      <c r="O5" s="843"/>
      <c r="P5" s="843"/>
      <c r="Q5" s="843"/>
      <c r="R5" s="844"/>
      <c r="S5" s="845" t="s">
        <v>85</v>
      </c>
      <c r="T5" s="841"/>
      <c r="U5" s="841"/>
      <c r="V5" s="841"/>
      <c r="W5" s="841"/>
      <c r="X5" s="846"/>
      <c r="Y5" s="699" t="s">
        <v>3</v>
      </c>
      <c r="Z5" s="544"/>
      <c r="AA5" s="544"/>
      <c r="AB5" s="544"/>
      <c r="AC5" s="544"/>
      <c r="AD5" s="545"/>
      <c r="AE5" s="700" t="s">
        <v>540</v>
      </c>
      <c r="AF5" s="700"/>
      <c r="AG5" s="700"/>
      <c r="AH5" s="700"/>
      <c r="AI5" s="700"/>
      <c r="AJ5" s="700"/>
      <c r="AK5" s="700"/>
      <c r="AL5" s="700"/>
      <c r="AM5" s="700"/>
      <c r="AN5" s="700"/>
      <c r="AO5" s="700"/>
      <c r="AP5" s="701"/>
      <c r="AQ5" s="702" t="s">
        <v>797</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545</v>
      </c>
      <c r="H7" s="500"/>
      <c r="I7" s="500"/>
      <c r="J7" s="500"/>
      <c r="K7" s="500"/>
      <c r="L7" s="500"/>
      <c r="M7" s="500"/>
      <c r="N7" s="500"/>
      <c r="O7" s="500"/>
      <c r="P7" s="500"/>
      <c r="Q7" s="500"/>
      <c r="R7" s="500"/>
      <c r="S7" s="500"/>
      <c r="T7" s="500"/>
      <c r="U7" s="500"/>
      <c r="V7" s="500"/>
      <c r="W7" s="500"/>
      <c r="X7" s="501"/>
      <c r="Y7" s="925" t="s">
        <v>491</v>
      </c>
      <c r="Z7" s="444"/>
      <c r="AA7" s="444"/>
      <c r="AB7" s="444"/>
      <c r="AC7" s="444"/>
      <c r="AD7" s="926"/>
      <c r="AE7" s="915" t="s">
        <v>781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373</v>
      </c>
      <c r="B8" s="497"/>
      <c r="C8" s="497"/>
      <c r="D8" s="497"/>
      <c r="E8" s="497"/>
      <c r="F8" s="498"/>
      <c r="G8" s="944" t="str">
        <f>入力規則等!A28</f>
        <v>沖縄振興、地方創生</v>
      </c>
      <c r="H8" s="721"/>
      <c r="I8" s="721"/>
      <c r="J8" s="721"/>
      <c r="K8" s="721"/>
      <c r="L8" s="721"/>
      <c r="M8" s="721"/>
      <c r="N8" s="721"/>
      <c r="O8" s="721"/>
      <c r="P8" s="721"/>
      <c r="Q8" s="721"/>
      <c r="R8" s="721"/>
      <c r="S8" s="721"/>
      <c r="T8" s="721"/>
      <c r="U8" s="721"/>
      <c r="V8" s="721"/>
      <c r="W8" s="721"/>
      <c r="X8" s="945"/>
      <c r="Y8" s="847" t="s">
        <v>374</v>
      </c>
      <c r="Z8" s="848"/>
      <c r="AA8" s="848"/>
      <c r="AB8" s="848"/>
      <c r="AC8" s="848"/>
      <c r="AD8" s="849"/>
      <c r="AE8" s="720" t="str">
        <f>入力規則等!K13</f>
        <v>文教及び科学振興、経済協力、エネルギー対策、その他の事項経費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543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544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6" t="s">
        <v>510</v>
      </c>
      <c r="Q12" s="417"/>
      <c r="R12" s="417"/>
      <c r="S12" s="417"/>
      <c r="T12" s="417"/>
      <c r="U12" s="417"/>
      <c r="V12" s="418"/>
      <c r="W12" s="416" t="s">
        <v>507</v>
      </c>
      <c r="X12" s="417"/>
      <c r="Y12" s="417"/>
      <c r="Z12" s="417"/>
      <c r="AA12" s="417"/>
      <c r="AB12" s="417"/>
      <c r="AC12" s="418"/>
      <c r="AD12" s="416" t="s">
        <v>502</v>
      </c>
      <c r="AE12" s="417"/>
      <c r="AF12" s="417"/>
      <c r="AG12" s="417"/>
      <c r="AH12" s="417"/>
      <c r="AI12" s="417"/>
      <c r="AJ12" s="418"/>
      <c r="AK12" s="416" t="s">
        <v>495</v>
      </c>
      <c r="AL12" s="417"/>
      <c r="AM12" s="417"/>
      <c r="AN12" s="417"/>
      <c r="AO12" s="417"/>
      <c r="AP12" s="417"/>
      <c r="AQ12" s="418"/>
      <c r="AR12" s="416" t="s">
        <v>493</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2572</v>
      </c>
      <c r="Q13" s="659"/>
      <c r="R13" s="659"/>
      <c r="S13" s="659"/>
      <c r="T13" s="659"/>
      <c r="U13" s="659"/>
      <c r="V13" s="660"/>
      <c r="W13" s="658">
        <v>2572</v>
      </c>
      <c r="X13" s="659"/>
      <c r="Y13" s="659"/>
      <c r="Z13" s="659"/>
      <c r="AA13" s="659"/>
      <c r="AB13" s="659"/>
      <c r="AC13" s="660"/>
      <c r="AD13" s="658">
        <v>2572</v>
      </c>
      <c r="AE13" s="659"/>
      <c r="AF13" s="659"/>
      <c r="AG13" s="659"/>
      <c r="AH13" s="659"/>
      <c r="AI13" s="659"/>
      <c r="AJ13" s="660"/>
      <c r="AK13" s="658">
        <v>3450</v>
      </c>
      <c r="AL13" s="659"/>
      <c r="AM13" s="659"/>
      <c r="AN13" s="659"/>
      <c r="AO13" s="659"/>
      <c r="AP13" s="659"/>
      <c r="AQ13" s="660"/>
      <c r="AR13" s="922">
        <v>3450</v>
      </c>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545</v>
      </c>
      <c r="Q14" s="659"/>
      <c r="R14" s="659"/>
      <c r="S14" s="659"/>
      <c r="T14" s="659"/>
      <c r="U14" s="659"/>
      <c r="V14" s="660"/>
      <c r="W14" s="658" t="s">
        <v>545</v>
      </c>
      <c r="X14" s="659"/>
      <c r="Y14" s="659"/>
      <c r="Z14" s="659"/>
      <c r="AA14" s="659"/>
      <c r="AB14" s="659"/>
      <c r="AC14" s="660"/>
      <c r="AD14" s="658" t="s">
        <v>545</v>
      </c>
      <c r="AE14" s="659"/>
      <c r="AF14" s="659"/>
      <c r="AG14" s="659"/>
      <c r="AH14" s="659"/>
      <c r="AI14" s="659"/>
      <c r="AJ14" s="660"/>
      <c r="AK14" s="658" t="s">
        <v>545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962</v>
      </c>
      <c r="Q15" s="659"/>
      <c r="R15" s="659"/>
      <c r="S15" s="659"/>
      <c r="T15" s="659"/>
      <c r="U15" s="659"/>
      <c r="V15" s="660"/>
      <c r="W15" s="658">
        <v>2161</v>
      </c>
      <c r="X15" s="659"/>
      <c r="Y15" s="659"/>
      <c r="Z15" s="659"/>
      <c r="AA15" s="659"/>
      <c r="AB15" s="659"/>
      <c r="AC15" s="660"/>
      <c r="AD15" s="658">
        <v>1469</v>
      </c>
      <c r="AE15" s="659"/>
      <c r="AF15" s="659"/>
      <c r="AG15" s="659"/>
      <c r="AH15" s="659"/>
      <c r="AI15" s="659"/>
      <c r="AJ15" s="660"/>
      <c r="AK15" s="658">
        <v>801</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-2161</v>
      </c>
      <c r="Q16" s="659"/>
      <c r="R16" s="659"/>
      <c r="S16" s="659"/>
      <c r="T16" s="659"/>
      <c r="U16" s="659"/>
      <c r="V16" s="660"/>
      <c r="W16" s="658">
        <v>-1469</v>
      </c>
      <c r="X16" s="659"/>
      <c r="Y16" s="659"/>
      <c r="Z16" s="659"/>
      <c r="AA16" s="659"/>
      <c r="AB16" s="659"/>
      <c r="AC16" s="660"/>
      <c r="AD16" s="658">
        <v>-801</v>
      </c>
      <c r="AE16" s="659"/>
      <c r="AF16" s="659"/>
      <c r="AG16" s="659"/>
      <c r="AH16" s="659"/>
      <c r="AI16" s="659"/>
      <c r="AJ16" s="660"/>
      <c r="AK16" s="658" t="s">
        <v>545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545</v>
      </c>
      <c r="Q17" s="659"/>
      <c r="R17" s="659"/>
      <c r="S17" s="659"/>
      <c r="T17" s="659"/>
      <c r="U17" s="659"/>
      <c r="V17" s="660"/>
      <c r="W17" s="658" t="s">
        <v>545</v>
      </c>
      <c r="X17" s="659"/>
      <c r="Y17" s="659"/>
      <c r="Z17" s="659"/>
      <c r="AA17" s="659"/>
      <c r="AB17" s="659"/>
      <c r="AC17" s="660"/>
      <c r="AD17" s="658" t="s">
        <v>545</v>
      </c>
      <c r="AE17" s="659"/>
      <c r="AF17" s="659"/>
      <c r="AG17" s="659"/>
      <c r="AH17" s="659"/>
      <c r="AI17" s="659"/>
      <c r="AJ17" s="660"/>
      <c r="AK17" s="658" t="s">
        <v>545</v>
      </c>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9">
        <f>SUM(P13:V17)</f>
        <v>1373</v>
      </c>
      <c r="Q18" s="880"/>
      <c r="R18" s="880"/>
      <c r="S18" s="880"/>
      <c r="T18" s="880"/>
      <c r="U18" s="880"/>
      <c r="V18" s="881"/>
      <c r="W18" s="879">
        <f>SUM(W13:AC17)</f>
        <v>3264</v>
      </c>
      <c r="X18" s="880"/>
      <c r="Y18" s="880"/>
      <c r="Z18" s="880"/>
      <c r="AA18" s="880"/>
      <c r="AB18" s="880"/>
      <c r="AC18" s="881"/>
      <c r="AD18" s="879">
        <f>SUM(AD13:AJ17)</f>
        <v>3240</v>
      </c>
      <c r="AE18" s="880"/>
      <c r="AF18" s="880"/>
      <c r="AG18" s="880"/>
      <c r="AH18" s="880"/>
      <c r="AI18" s="880"/>
      <c r="AJ18" s="881"/>
      <c r="AK18" s="879">
        <f>SUM(AK13:AQ17)</f>
        <v>4251</v>
      </c>
      <c r="AL18" s="880"/>
      <c r="AM18" s="880"/>
      <c r="AN18" s="880"/>
      <c r="AO18" s="880"/>
      <c r="AP18" s="880"/>
      <c r="AQ18" s="881"/>
      <c r="AR18" s="879">
        <f>SUM(AR13:AX17)</f>
        <v>3450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1307</v>
      </c>
      <c r="Q19" s="659"/>
      <c r="R19" s="659"/>
      <c r="S19" s="659"/>
      <c r="T19" s="659"/>
      <c r="U19" s="659"/>
      <c r="V19" s="660"/>
      <c r="W19" s="658">
        <v>2721</v>
      </c>
      <c r="X19" s="659"/>
      <c r="Y19" s="659"/>
      <c r="Z19" s="659"/>
      <c r="AA19" s="659"/>
      <c r="AB19" s="659"/>
      <c r="AC19" s="660"/>
      <c r="AD19" s="658">
        <v>3028</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0.95193008011653313</v>
      </c>
      <c r="Q20" s="318"/>
      <c r="R20" s="318"/>
      <c r="S20" s="318"/>
      <c r="T20" s="318"/>
      <c r="U20" s="318"/>
      <c r="V20" s="318"/>
      <c r="W20" s="318">
        <f t="shared" ref="W20" si="0">IF(W18=0, "-", SUM(W19)/W18)</f>
        <v>0.83363970588235292</v>
      </c>
      <c r="X20" s="318"/>
      <c r="Y20" s="318"/>
      <c r="Z20" s="318"/>
      <c r="AA20" s="318"/>
      <c r="AB20" s="318"/>
      <c r="AC20" s="318"/>
      <c r="AD20" s="318">
        <f t="shared" ref="AD20" si="1">IF(AD18=0, "-", SUM(AD19)/AD18)</f>
        <v>0.9345679012345679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9"/>
      <c r="G21" s="316" t="s">
        <v>456</v>
      </c>
      <c r="H21" s="317"/>
      <c r="I21" s="317"/>
      <c r="J21" s="317"/>
      <c r="K21" s="317"/>
      <c r="L21" s="317"/>
      <c r="M21" s="317"/>
      <c r="N21" s="317"/>
      <c r="O21" s="317"/>
      <c r="P21" s="318">
        <f>IF(P19=0, "-", SUM(P19)/SUM(P13,P14))</f>
        <v>0.50816485225505448</v>
      </c>
      <c r="Q21" s="318"/>
      <c r="R21" s="318"/>
      <c r="S21" s="318"/>
      <c r="T21" s="318"/>
      <c r="U21" s="318"/>
      <c r="V21" s="318"/>
      <c r="W21" s="318">
        <f t="shared" ref="W21" si="2">IF(W19=0, "-", SUM(W19)/SUM(W13,W14))</f>
        <v>1.0579315707620529</v>
      </c>
      <c r="X21" s="318"/>
      <c r="Y21" s="318"/>
      <c r="Z21" s="318"/>
      <c r="AA21" s="318"/>
      <c r="AB21" s="318"/>
      <c r="AC21" s="318"/>
      <c r="AD21" s="318">
        <f t="shared" ref="AD21" si="3">IF(AD19=0, "-", SUM(AD19)/SUM(AD13,AD14))</f>
        <v>1.1772939346811819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527</v>
      </c>
      <c r="B22" s="968"/>
      <c r="C22" s="968"/>
      <c r="D22" s="968"/>
      <c r="E22" s="968"/>
      <c r="F22" s="969"/>
      <c r="G22" s="954" t="s">
        <v>435</v>
      </c>
      <c r="H22" s="222"/>
      <c r="I22" s="222"/>
      <c r="J22" s="222"/>
      <c r="K22" s="222"/>
      <c r="L22" s="222"/>
      <c r="M22" s="222"/>
      <c r="N22" s="222"/>
      <c r="O22" s="223"/>
      <c r="P22" s="939" t="s">
        <v>496</v>
      </c>
      <c r="Q22" s="222"/>
      <c r="R22" s="222"/>
      <c r="S22" s="222"/>
      <c r="T22" s="222"/>
      <c r="U22" s="222"/>
      <c r="V22" s="223"/>
      <c r="W22" s="939" t="s">
        <v>492</v>
      </c>
      <c r="X22" s="222"/>
      <c r="Y22" s="222"/>
      <c r="Z22" s="222"/>
      <c r="AA22" s="222"/>
      <c r="AB22" s="222"/>
      <c r="AC22" s="223"/>
      <c r="AD22" s="939" t="s">
        <v>434</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546</v>
      </c>
      <c r="H23" s="956"/>
      <c r="I23" s="956"/>
      <c r="J23" s="956"/>
      <c r="K23" s="956"/>
      <c r="L23" s="956"/>
      <c r="M23" s="956"/>
      <c r="N23" s="956"/>
      <c r="O23" s="957"/>
      <c r="P23" s="922">
        <v>3447</v>
      </c>
      <c r="Q23" s="923"/>
      <c r="R23" s="923"/>
      <c r="S23" s="923"/>
      <c r="T23" s="923"/>
      <c r="U23" s="923"/>
      <c r="V23" s="940"/>
      <c r="W23" s="922">
        <v>3447</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547</v>
      </c>
      <c r="H24" s="959"/>
      <c r="I24" s="959"/>
      <c r="J24" s="959"/>
      <c r="K24" s="959"/>
      <c r="L24" s="959"/>
      <c r="M24" s="959"/>
      <c r="N24" s="959"/>
      <c r="O24" s="960"/>
      <c r="P24" s="658">
        <v>3</v>
      </c>
      <c r="Q24" s="659"/>
      <c r="R24" s="659"/>
      <c r="S24" s="659"/>
      <c r="T24" s="659"/>
      <c r="U24" s="659"/>
      <c r="V24" s="660"/>
      <c r="W24" s="658">
        <v>3</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8"/>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8"/>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439</v>
      </c>
      <c r="H28" s="962"/>
      <c r="I28" s="962"/>
      <c r="J28" s="962"/>
      <c r="K28" s="962"/>
      <c r="L28" s="962"/>
      <c r="M28" s="962"/>
      <c r="N28" s="962"/>
      <c r="O28" s="963"/>
      <c r="P28" s="879">
        <f>P29-SUM(P23:P27)</f>
        <v>0</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436</v>
      </c>
      <c r="H29" s="965"/>
      <c r="I29" s="965"/>
      <c r="J29" s="965"/>
      <c r="K29" s="965"/>
      <c r="L29" s="965"/>
      <c r="M29" s="965"/>
      <c r="N29" s="965"/>
      <c r="O29" s="966"/>
      <c r="P29" s="658">
        <f>AK13</f>
        <v>3450</v>
      </c>
      <c r="Q29" s="659"/>
      <c r="R29" s="659"/>
      <c r="S29" s="659"/>
      <c r="T29" s="659"/>
      <c r="U29" s="659"/>
      <c r="V29" s="660"/>
      <c r="W29" s="936">
        <v>3450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2" t="s">
        <v>451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511</v>
      </c>
      <c r="AF30" s="860"/>
      <c r="AG30" s="860"/>
      <c r="AH30" s="861"/>
      <c r="AI30" s="859" t="s">
        <v>508</v>
      </c>
      <c r="AJ30" s="860"/>
      <c r="AK30" s="860"/>
      <c r="AL30" s="861"/>
      <c r="AM30" s="918" t="s">
        <v>503</v>
      </c>
      <c r="AN30" s="918"/>
      <c r="AO30" s="918"/>
      <c r="AP30" s="859"/>
      <c r="AQ30" s="768" t="s">
        <v>349</v>
      </c>
      <c r="AR30" s="769"/>
      <c r="AS30" s="769"/>
      <c r="AT30" s="770"/>
      <c r="AU30" s="775" t="s">
        <v>253</v>
      </c>
      <c r="AV30" s="775"/>
      <c r="AW30" s="775"/>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545</v>
      </c>
      <c r="AR31" s="200"/>
      <c r="AS31" s="133" t="s">
        <v>350</v>
      </c>
      <c r="AT31" s="134"/>
      <c r="AU31" s="199" t="s">
        <v>549</v>
      </c>
      <c r="AV31" s="199"/>
      <c r="AW31" s="399" t="s">
        <v>300</v>
      </c>
      <c r="AX31" s="400"/>
    </row>
    <row r="32" spans="1:50" ht="23.25" customHeight="1" x14ac:dyDescent="0.15">
      <c r="A32" s="404"/>
      <c r="B32" s="402"/>
      <c r="C32" s="402"/>
      <c r="D32" s="402"/>
      <c r="E32" s="402"/>
      <c r="F32" s="403"/>
      <c r="G32" s="565" t="s">
        <v>788</v>
      </c>
      <c r="H32" s="566"/>
      <c r="I32" s="566"/>
      <c r="J32" s="566"/>
      <c r="K32" s="566"/>
      <c r="L32" s="566"/>
      <c r="M32" s="566"/>
      <c r="N32" s="566"/>
      <c r="O32" s="567"/>
      <c r="P32" s="105" t="s">
        <v>789</v>
      </c>
      <c r="Q32" s="105"/>
      <c r="R32" s="105"/>
      <c r="S32" s="105"/>
      <c r="T32" s="105"/>
      <c r="U32" s="105"/>
      <c r="V32" s="105"/>
      <c r="W32" s="105"/>
      <c r="X32" s="106"/>
      <c r="Y32" s="472" t="s">
        <v>12</v>
      </c>
      <c r="Z32" s="532"/>
      <c r="AA32" s="533"/>
      <c r="AB32" s="462" t="s">
        <v>789</v>
      </c>
      <c r="AC32" s="462"/>
      <c r="AD32" s="462"/>
      <c r="AE32" s="218" t="s">
        <v>545</v>
      </c>
      <c r="AF32" s="219"/>
      <c r="AG32" s="219"/>
      <c r="AH32" s="219"/>
      <c r="AI32" s="218" t="s">
        <v>545</v>
      </c>
      <c r="AJ32" s="219"/>
      <c r="AK32" s="219"/>
      <c r="AL32" s="219"/>
      <c r="AM32" s="218" t="s">
        <v>545</v>
      </c>
      <c r="AN32" s="219"/>
      <c r="AO32" s="219"/>
      <c r="AP32" s="219"/>
      <c r="AQ32" s="340" t="s">
        <v>545</v>
      </c>
      <c r="AR32" s="207"/>
      <c r="AS32" s="207"/>
      <c r="AT32" s="341"/>
      <c r="AU32" s="219" t="s">
        <v>545</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788</v>
      </c>
      <c r="AC33" s="524"/>
      <c r="AD33" s="524"/>
      <c r="AE33" s="218" t="s">
        <v>545</v>
      </c>
      <c r="AF33" s="219"/>
      <c r="AG33" s="219"/>
      <c r="AH33" s="219"/>
      <c r="AI33" s="218" t="s">
        <v>545</v>
      </c>
      <c r="AJ33" s="219"/>
      <c r="AK33" s="219"/>
      <c r="AL33" s="219"/>
      <c r="AM33" s="218" t="s">
        <v>545</v>
      </c>
      <c r="AN33" s="219"/>
      <c r="AO33" s="219"/>
      <c r="AP33" s="219"/>
      <c r="AQ33" s="340" t="s">
        <v>545</v>
      </c>
      <c r="AR33" s="207"/>
      <c r="AS33" s="207"/>
      <c r="AT33" s="341"/>
      <c r="AU33" s="219" t="s">
        <v>545</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548</v>
      </c>
      <c r="AF34" s="219"/>
      <c r="AG34" s="219"/>
      <c r="AH34" s="219"/>
      <c r="AI34" s="218" t="s">
        <v>545</v>
      </c>
      <c r="AJ34" s="219"/>
      <c r="AK34" s="219"/>
      <c r="AL34" s="219"/>
      <c r="AM34" s="218" t="s">
        <v>545</v>
      </c>
      <c r="AN34" s="219"/>
      <c r="AO34" s="219"/>
      <c r="AP34" s="219"/>
      <c r="AQ34" s="340" t="s">
        <v>545</v>
      </c>
      <c r="AR34" s="207"/>
      <c r="AS34" s="207"/>
      <c r="AT34" s="341"/>
      <c r="AU34" s="219" t="s">
        <v>545</v>
      </c>
      <c r="AV34" s="219"/>
      <c r="AW34" s="219"/>
      <c r="AX34" s="221"/>
    </row>
    <row r="35" spans="1:50" ht="23.25" customHeight="1" x14ac:dyDescent="0.15">
      <c r="A35" s="226" t="s">
        <v>481</v>
      </c>
      <c r="B35" s="227"/>
      <c r="C35" s="227"/>
      <c r="D35" s="227"/>
      <c r="E35" s="227"/>
      <c r="F35" s="228"/>
      <c r="G35" s="232" t="s">
        <v>788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451</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511</v>
      </c>
      <c r="AF37" s="245"/>
      <c r="AG37" s="245"/>
      <c r="AH37" s="246"/>
      <c r="AI37" s="244" t="s">
        <v>508</v>
      </c>
      <c r="AJ37" s="245"/>
      <c r="AK37" s="245"/>
      <c r="AL37" s="246"/>
      <c r="AM37" s="250" t="s">
        <v>503</v>
      </c>
      <c r="AN37" s="250"/>
      <c r="AO37" s="250"/>
      <c r="AP37" s="244"/>
      <c r="AQ37" s="151" t="s">
        <v>349</v>
      </c>
      <c r="AR37" s="152"/>
      <c r="AS37" s="152"/>
      <c r="AT37" s="153"/>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350</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481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451</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511</v>
      </c>
      <c r="AF44" s="245"/>
      <c r="AG44" s="245"/>
      <c r="AH44" s="246"/>
      <c r="AI44" s="244" t="s">
        <v>508</v>
      </c>
      <c r="AJ44" s="245"/>
      <c r="AK44" s="245"/>
      <c r="AL44" s="246"/>
      <c r="AM44" s="250" t="s">
        <v>503</v>
      </c>
      <c r="AN44" s="250"/>
      <c r="AO44" s="250"/>
      <c r="AP44" s="244"/>
      <c r="AQ44" s="151" t="s">
        <v>349</v>
      </c>
      <c r="AR44" s="152"/>
      <c r="AS44" s="152"/>
      <c r="AT44" s="153"/>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350</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481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451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511</v>
      </c>
      <c r="AF51" s="245"/>
      <c r="AG51" s="245"/>
      <c r="AH51" s="246"/>
      <c r="AI51" s="244" t="s">
        <v>508</v>
      </c>
      <c r="AJ51" s="245"/>
      <c r="AK51" s="245"/>
      <c r="AL51" s="246"/>
      <c r="AM51" s="250" t="s">
        <v>504</v>
      </c>
      <c r="AN51" s="250"/>
      <c r="AO51" s="250"/>
      <c r="AP51" s="244"/>
      <c r="AQ51" s="151" t="s">
        <v>349</v>
      </c>
      <c r="AR51" s="152"/>
      <c r="AS51" s="152"/>
      <c r="AT51" s="153"/>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350</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481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451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512</v>
      </c>
      <c r="AF58" s="245"/>
      <c r="AG58" s="245"/>
      <c r="AH58" s="246"/>
      <c r="AI58" s="244" t="s">
        <v>508</v>
      </c>
      <c r="AJ58" s="245"/>
      <c r="AK58" s="245"/>
      <c r="AL58" s="246"/>
      <c r="AM58" s="250" t="s">
        <v>503</v>
      </c>
      <c r="AN58" s="250"/>
      <c r="AO58" s="250"/>
      <c r="AP58" s="244"/>
      <c r="AQ58" s="151" t="s">
        <v>349</v>
      </c>
      <c r="AR58" s="152"/>
      <c r="AS58" s="152"/>
      <c r="AT58" s="153"/>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350</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481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452</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447</v>
      </c>
      <c r="X65" s="489"/>
      <c r="Y65" s="492"/>
      <c r="Z65" s="492"/>
      <c r="AA65" s="493"/>
      <c r="AB65" s="238" t="s">
        <v>11</v>
      </c>
      <c r="AC65" s="239"/>
      <c r="AD65" s="240"/>
      <c r="AE65" s="244" t="s">
        <v>511</v>
      </c>
      <c r="AF65" s="245"/>
      <c r="AG65" s="245"/>
      <c r="AH65" s="246"/>
      <c r="AI65" s="244" t="s">
        <v>508</v>
      </c>
      <c r="AJ65" s="245"/>
      <c r="AK65" s="245"/>
      <c r="AL65" s="246"/>
      <c r="AM65" s="250" t="s">
        <v>503</v>
      </c>
      <c r="AN65" s="250"/>
      <c r="AO65" s="250"/>
      <c r="AP65" s="244"/>
      <c r="AQ65" s="238" t="s">
        <v>349</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350</v>
      </c>
      <c r="AT66" s="243"/>
      <c r="AU66" s="199"/>
      <c r="AV66" s="199"/>
      <c r="AW66" s="242" t="s">
        <v>450</v>
      </c>
      <c r="AX66" s="254"/>
    </row>
    <row r="67" spans="1:50" ht="23.25" hidden="1" customHeight="1" x14ac:dyDescent="0.15">
      <c r="A67" s="476"/>
      <c r="B67" s="477"/>
      <c r="C67" s="477"/>
      <c r="D67" s="477"/>
      <c r="E67" s="477"/>
      <c r="F67" s="478"/>
      <c r="G67" s="255" t="s">
        <v>351</v>
      </c>
      <c r="H67" s="258"/>
      <c r="I67" s="259"/>
      <c r="J67" s="259"/>
      <c r="K67" s="259"/>
      <c r="L67" s="259"/>
      <c r="M67" s="259"/>
      <c r="N67" s="259"/>
      <c r="O67" s="260"/>
      <c r="P67" s="258"/>
      <c r="Q67" s="259"/>
      <c r="R67" s="259"/>
      <c r="S67" s="259"/>
      <c r="T67" s="259"/>
      <c r="U67" s="259"/>
      <c r="V67" s="260"/>
      <c r="W67" s="264"/>
      <c r="X67" s="265"/>
      <c r="Y67" s="270" t="s">
        <v>12</v>
      </c>
      <c r="Z67" s="270"/>
      <c r="AA67" s="271"/>
      <c r="AB67" s="272" t="s">
        <v>471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457</v>
      </c>
      <c r="B70" s="477"/>
      <c r="C70" s="477"/>
      <c r="D70" s="477"/>
      <c r="E70" s="477"/>
      <c r="F70" s="478"/>
      <c r="G70" s="256" t="s">
        <v>352</v>
      </c>
      <c r="H70" s="307"/>
      <c r="I70" s="307"/>
      <c r="J70" s="307"/>
      <c r="K70" s="307"/>
      <c r="L70" s="307"/>
      <c r="M70" s="307"/>
      <c r="N70" s="307"/>
      <c r="O70" s="307"/>
      <c r="P70" s="307"/>
      <c r="Q70" s="307"/>
      <c r="R70" s="307"/>
      <c r="S70" s="307"/>
      <c r="T70" s="307"/>
      <c r="U70" s="307"/>
      <c r="V70" s="307"/>
      <c r="W70" s="310" t="s">
        <v>470</v>
      </c>
      <c r="X70" s="311"/>
      <c r="Y70" s="270" t="s">
        <v>12</v>
      </c>
      <c r="Z70" s="270"/>
      <c r="AA70" s="271"/>
      <c r="AB70" s="272" t="s">
        <v>471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452</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511</v>
      </c>
      <c r="AF73" s="245"/>
      <c r="AG73" s="245"/>
      <c r="AH73" s="246"/>
      <c r="AI73" s="244" t="s">
        <v>508</v>
      </c>
      <c r="AJ73" s="245"/>
      <c r="AK73" s="245"/>
      <c r="AL73" s="246"/>
      <c r="AM73" s="250" t="s">
        <v>503</v>
      </c>
      <c r="AN73" s="250"/>
      <c r="AO73" s="250"/>
      <c r="AP73" s="244"/>
      <c r="AQ73" s="159" t="s">
        <v>349</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350</v>
      </c>
      <c r="AT74" s="134"/>
      <c r="AU74" s="591"/>
      <c r="AV74" s="200"/>
      <c r="AW74" s="133" t="s">
        <v>300</v>
      </c>
      <c r="AX74" s="195"/>
    </row>
    <row r="75" spans="1:50" ht="23.25" hidden="1" customHeight="1" x14ac:dyDescent="0.15">
      <c r="A75" s="510"/>
      <c r="B75" s="511"/>
      <c r="C75" s="511"/>
      <c r="D75" s="511"/>
      <c r="E75" s="511"/>
      <c r="F75" s="512"/>
      <c r="G75" s="610" t="s">
        <v>351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484</v>
      </c>
      <c r="B78" s="336"/>
      <c r="C78" s="336"/>
      <c r="D78" s="336"/>
      <c r="E78" s="333" t="s">
        <v>429</v>
      </c>
      <c r="F78" s="334"/>
      <c r="G78" s="57" t="s">
        <v>352</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446</v>
      </c>
      <c r="AP79" s="279"/>
      <c r="AQ79" s="279"/>
      <c r="AR79" s="81" t="s">
        <v>444</v>
      </c>
      <c r="AS79" s="278"/>
      <c r="AT79" s="279"/>
      <c r="AU79" s="279"/>
      <c r="AV79" s="279"/>
      <c r="AW79" s="279"/>
      <c r="AX79" s="950"/>
    </row>
    <row r="80" spans="1:50" ht="18.75" customHeight="1" x14ac:dyDescent="0.15">
      <c r="A80" s="865" t="s">
        <v>266</v>
      </c>
      <c r="B80" s="525" t="s">
        <v>443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528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6"/>
      <c r="B82" s="528"/>
      <c r="C82" s="429"/>
      <c r="D82" s="429"/>
      <c r="E82" s="429"/>
      <c r="F82" s="430"/>
      <c r="G82" s="677" t="s">
        <v>550</v>
      </c>
      <c r="H82" s="677"/>
      <c r="I82" s="677"/>
      <c r="J82" s="677"/>
      <c r="K82" s="677"/>
      <c r="L82" s="677"/>
      <c r="M82" s="677"/>
      <c r="N82" s="677"/>
      <c r="O82" s="677"/>
      <c r="P82" s="677"/>
      <c r="Q82" s="677"/>
      <c r="R82" s="677"/>
      <c r="S82" s="677"/>
      <c r="T82" s="677"/>
      <c r="U82" s="677"/>
      <c r="V82" s="677"/>
      <c r="W82" s="677"/>
      <c r="X82" s="677"/>
      <c r="Y82" s="677"/>
      <c r="Z82" s="677"/>
      <c r="AA82" s="678"/>
      <c r="AB82" s="885" t="s">
        <v>551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73.5"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511</v>
      </c>
      <c r="AF85" s="245"/>
      <c r="AG85" s="245"/>
      <c r="AH85" s="246"/>
      <c r="AI85" s="244" t="s">
        <v>508</v>
      </c>
      <c r="AJ85" s="245"/>
      <c r="AK85" s="245"/>
      <c r="AL85" s="246"/>
      <c r="AM85" s="250" t="s">
        <v>503</v>
      </c>
      <c r="AN85" s="250"/>
      <c r="AO85" s="250"/>
      <c r="AP85" s="244"/>
      <c r="AQ85" s="159" t="s">
        <v>349</v>
      </c>
      <c r="AR85" s="130"/>
      <c r="AS85" s="130"/>
      <c r="AT85" s="131"/>
      <c r="AU85" s="534" t="s">
        <v>253</v>
      </c>
      <c r="AV85" s="534"/>
      <c r="AW85" s="534"/>
      <c r="AX85" s="535"/>
      <c r="AY85" s="10"/>
      <c r="AZ85" s="10"/>
      <c r="BA85" s="10"/>
      <c r="BB85" s="10"/>
      <c r="BC85" s="10"/>
    </row>
    <row r="86" spans="1:60" ht="18.75"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t="s">
        <v>545</v>
      </c>
      <c r="AR86" s="199"/>
      <c r="AS86" s="133" t="s">
        <v>350</v>
      </c>
      <c r="AT86" s="134"/>
      <c r="AU86" s="199" t="s">
        <v>545</v>
      </c>
      <c r="AV86" s="199"/>
      <c r="AW86" s="399" t="s">
        <v>300</v>
      </c>
      <c r="AX86" s="400"/>
      <c r="AY86" s="10"/>
      <c r="AZ86" s="10"/>
      <c r="BA86" s="10"/>
      <c r="BB86" s="10"/>
      <c r="BC86" s="10"/>
      <c r="BD86" s="10"/>
      <c r="BE86" s="10"/>
      <c r="BF86" s="10"/>
      <c r="BG86" s="10"/>
      <c r="BH86" s="10"/>
    </row>
    <row r="87" spans="1:60" ht="23.25" customHeight="1" x14ac:dyDescent="0.15">
      <c r="A87" s="866"/>
      <c r="B87" s="429"/>
      <c r="C87" s="429"/>
      <c r="D87" s="429"/>
      <c r="E87" s="429"/>
      <c r="F87" s="430"/>
      <c r="G87" s="104" t="s">
        <v>552</v>
      </c>
      <c r="H87" s="105"/>
      <c r="I87" s="105"/>
      <c r="J87" s="105"/>
      <c r="K87" s="105"/>
      <c r="L87" s="105"/>
      <c r="M87" s="105"/>
      <c r="N87" s="105"/>
      <c r="O87" s="106"/>
      <c r="P87" s="105" t="s">
        <v>553</v>
      </c>
      <c r="Q87" s="515"/>
      <c r="R87" s="515"/>
      <c r="S87" s="515"/>
      <c r="T87" s="515"/>
      <c r="U87" s="515"/>
      <c r="V87" s="515"/>
      <c r="W87" s="515"/>
      <c r="X87" s="516"/>
      <c r="Y87" s="562" t="s">
        <v>62</v>
      </c>
      <c r="Z87" s="563"/>
      <c r="AA87" s="564"/>
      <c r="AB87" s="462" t="s">
        <v>554</v>
      </c>
      <c r="AC87" s="462"/>
      <c r="AD87" s="462"/>
      <c r="AE87" s="218">
        <v>1</v>
      </c>
      <c r="AF87" s="219"/>
      <c r="AG87" s="219"/>
      <c r="AH87" s="219"/>
      <c r="AI87" s="218">
        <v>3</v>
      </c>
      <c r="AJ87" s="219"/>
      <c r="AK87" s="219"/>
      <c r="AL87" s="219"/>
      <c r="AM87" s="218">
        <v>6</v>
      </c>
      <c r="AN87" s="219"/>
      <c r="AO87" s="219"/>
      <c r="AP87" s="219"/>
      <c r="AQ87" s="340" t="s">
        <v>545</v>
      </c>
      <c r="AR87" s="207"/>
      <c r="AS87" s="207"/>
      <c r="AT87" s="341"/>
      <c r="AU87" s="219" t="s">
        <v>545</v>
      </c>
      <c r="AV87" s="219"/>
      <c r="AW87" s="219"/>
      <c r="AX87" s="221"/>
    </row>
    <row r="88" spans="1:60" ht="23.25" customHeight="1" x14ac:dyDescent="0.15">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t="s">
        <v>555</v>
      </c>
      <c r="AC88" s="524"/>
      <c r="AD88" s="524"/>
      <c r="AE88" s="218">
        <v>2</v>
      </c>
      <c r="AF88" s="219"/>
      <c r="AG88" s="219"/>
      <c r="AH88" s="219"/>
      <c r="AI88" s="218">
        <v>4</v>
      </c>
      <c r="AJ88" s="219"/>
      <c r="AK88" s="219"/>
      <c r="AL88" s="219"/>
      <c r="AM88" s="218">
        <v>8</v>
      </c>
      <c r="AN88" s="219"/>
      <c r="AO88" s="219"/>
      <c r="AP88" s="219"/>
      <c r="AQ88" s="340" t="s">
        <v>545</v>
      </c>
      <c r="AR88" s="207"/>
      <c r="AS88" s="207"/>
      <c r="AT88" s="341"/>
      <c r="AU88" s="219" t="s">
        <v>545</v>
      </c>
      <c r="AV88" s="219"/>
      <c r="AW88" s="219"/>
      <c r="AX88" s="221"/>
      <c r="AY88" s="10"/>
      <c r="AZ88" s="10"/>
      <c r="BA88" s="10"/>
      <c r="BB88" s="10"/>
      <c r="BC88" s="10"/>
    </row>
    <row r="89" spans="1:60" ht="23.25" customHeight="1" thickBot="1" x14ac:dyDescent="0.2">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v>50</v>
      </c>
      <c r="AF89" s="219"/>
      <c r="AG89" s="219"/>
      <c r="AH89" s="219"/>
      <c r="AI89" s="218">
        <v>75</v>
      </c>
      <c r="AJ89" s="219"/>
      <c r="AK89" s="219"/>
      <c r="AL89" s="219"/>
      <c r="AM89" s="218">
        <v>75</v>
      </c>
      <c r="AN89" s="219"/>
      <c r="AO89" s="219"/>
      <c r="AP89" s="219"/>
      <c r="AQ89" s="340" t="s">
        <v>545</v>
      </c>
      <c r="AR89" s="207"/>
      <c r="AS89" s="207"/>
      <c r="AT89" s="341"/>
      <c r="AU89" s="219" t="s">
        <v>549</v>
      </c>
      <c r="AV89" s="219"/>
      <c r="AW89" s="219"/>
      <c r="AX89" s="221"/>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511</v>
      </c>
      <c r="AF90" s="245"/>
      <c r="AG90" s="245"/>
      <c r="AH90" s="246"/>
      <c r="AI90" s="244" t="s">
        <v>508</v>
      </c>
      <c r="AJ90" s="245"/>
      <c r="AK90" s="245"/>
      <c r="AL90" s="246"/>
      <c r="AM90" s="250" t="s">
        <v>503</v>
      </c>
      <c r="AN90" s="250"/>
      <c r="AO90" s="250"/>
      <c r="AP90" s="244"/>
      <c r="AQ90" s="159" t="s">
        <v>349</v>
      </c>
      <c r="AR90" s="130"/>
      <c r="AS90" s="130"/>
      <c r="AT90" s="131"/>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350</v>
      </c>
      <c r="AT91" s="134"/>
      <c r="AU91" s="199"/>
      <c r="AV91" s="199"/>
      <c r="AW91" s="399" t="s">
        <v>300</v>
      </c>
      <c r="AX91" s="400"/>
      <c r="AY91" s="10"/>
      <c r="AZ91" s="10"/>
      <c r="BA91" s="10"/>
      <c r="BB91" s="10"/>
      <c r="BC91" s="10"/>
    </row>
    <row r="92" spans="1:60" ht="23.25" hidden="1" customHeight="1" x14ac:dyDescent="0.15">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511</v>
      </c>
      <c r="AF95" s="245"/>
      <c r="AG95" s="245"/>
      <c r="AH95" s="246"/>
      <c r="AI95" s="244" t="s">
        <v>508</v>
      </c>
      <c r="AJ95" s="245"/>
      <c r="AK95" s="245"/>
      <c r="AL95" s="246"/>
      <c r="AM95" s="250" t="s">
        <v>503</v>
      </c>
      <c r="AN95" s="250"/>
      <c r="AO95" s="250"/>
      <c r="AP95" s="244"/>
      <c r="AQ95" s="159" t="s">
        <v>349</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350</v>
      </c>
      <c r="AT96" s="134"/>
      <c r="AU96" s="199"/>
      <c r="AV96" s="199"/>
      <c r="AW96" s="399" t="s">
        <v>300</v>
      </c>
      <c r="AX96" s="400"/>
    </row>
    <row r="97" spans="1:60" ht="23.25" hidden="1" customHeight="1" x14ac:dyDescent="0.15">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453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511</v>
      </c>
      <c r="AF100" s="541"/>
      <c r="AG100" s="541"/>
      <c r="AH100" s="542"/>
      <c r="AI100" s="540" t="s">
        <v>508</v>
      </c>
      <c r="AJ100" s="541"/>
      <c r="AK100" s="541"/>
      <c r="AL100" s="542"/>
      <c r="AM100" s="540" t="s">
        <v>504</v>
      </c>
      <c r="AN100" s="541"/>
      <c r="AO100" s="541"/>
      <c r="AP100" s="542"/>
      <c r="AQ100" s="320" t="s">
        <v>497</v>
      </c>
      <c r="AR100" s="321"/>
      <c r="AS100" s="321"/>
      <c r="AT100" s="322"/>
      <c r="AU100" s="320" t="s">
        <v>494</v>
      </c>
      <c r="AV100" s="321"/>
      <c r="AW100" s="321"/>
      <c r="AX100" s="323"/>
    </row>
    <row r="101" spans="1:60" ht="23.25" customHeight="1" x14ac:dyDescent="0.15">
      <c r="A101" s="423"/>
      <c r="B101" s="424"/>
      <c r="C101" s="424"/>
      <c r="D101" s="424"/>
      <c r="E101" s="424"/>
      <c r="F101" s="425"/>
      <c r="G101" s="105" t="s">
        <v>782</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556</v>
      </c>
      <c r="AC101" s="462"/>
      <c r="AD101" s="462"/>
      <c r="AE101" s="218">
        <v>10</v>
      </c>
      <c r="AF101" s="219"/>
      <c r="AG101" s="219"/>
      <c r="AH101" s="220"/>
      <c r="AI101" s="218">
        <v>10</v>
      </c>
      <c r="AJ101" s="219"/>
      <c r="AK101" s="219"/>
      <c r="AL101" s="220"/>
      <c r="AM101" s="218">
        <v>13</v>
      </c>
      <c r="AN101" s="219"/>
      <c r="AO101" s="219"/>
      <c r="AP101" s="220"/>
      <c r="AQ101" s="218" t="s">
        <v>545</v>
      </c>
      <c r="AR101" s="219"/>
      <c r="AS101" s="219"/>
      <c r="AT101" s="220"/>
      <c r="AU101" s="218" t="s">
        <v>545</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541</v>
      </c>
      <c r="AC102" s="462"/>
      <c r="AD102" s="462"/>
      <c r="AE102" s="419" t="s">
        <v>545</v>
      </c>
      <c r="AF102" s="419"/>
      <c r="AG102" s="419"/>
      <c r="AH102" s="419"/>
      <c r="AI102" s="419" t="s">
        <v>545</v>
      </c>
      <c r="AJ102" s="419"/>
      <c r="AK102" s="419"/>
      <c r="AL102" s="419"/>
      <c r="AM102" s="419" t="s">
        <v>545</v>
      </c>
      <c r="AN102" s="419"/>
      <c r="AO102" s="419"/>
      <c r="AP102" s="419"/>
      <c r="AQ102" s="273" t="s">
        <v>545</v>
      </c>
      <c r="AR102" s="274"/>
      <c r="AS102" s="274"/>
      <c r="AT102" s="319"/>
      <c r="AU102" s="273" t="s">
        <v>545</v>
      </c>
      <c r="AV102" s="274"/>
      <c r="AW102" s="274"/>
      <c r="AX102" s="319"/>
    </row>
    <row r="103" spans="1:60" ht="31.5" hidden="1" customHeight="1" x14ac:dyDescent="0.15">
      <c r="A103" s="420" t="s">
        <v>453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511</v>
      </c>
      <c r="AF103" s="417"/>
      <c r="AG103" s="417"/>
      <c r="AH103" s="418"/>
      <c r="AI103" s="416" t="s">
        <v>508</v>
      </c>
      <c r="AJ103" s="417"/>
      <c r="AK103" s="417"/>
      <c r="AL103" s="418"/>
      <c r="AM103" s="416" t="s">
        <v>504</v>
      </c>
      <c r="AN103" s="417"/>
      <c r="AO103" s="417"/>
      <c r="AP103" s="418"/>
      <c r="AQ103" s="284" t="s">
        <v>497</v>
      </c>
      <c r="AR103" s="285"/>
      <c r="AS103" s="285"/>
      <c r="AT103" s="324"/>
      <c r="AU103" s="284" t="s">
        <v>494</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453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511</v>
      </c>
      <c r="AF106" s="417"/>
      <c r="AG106" s="417"/>
      <c r="AH106" s="418"/>
      <c r="AI106" s="416" t="s">
        <v>508</v>
      </c>
      <c r="AJ106" s="417"/>
      <c r="AK106" s="417"/>
      <c r="AL106" s="418"/>
      <c r="AM106" s="416" t="s">
        <v>503</v>
      </c>
      <c r="AN106" s="417"/>
      <c r="AO106" s="417"/>
      <c r="AP106" s="418"/>
      <c r="AQ106" s="284" t="s">
        <v>497</v>
      </c>
      <c r="AR106" s="285"/>
      <c r="AS106" s="285"/>
      <c r="AT106" s="324"/>
      <c r="AU106" s="284" t="s">
        <v>494</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t="s">
        <v>557</v>
      </c>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453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511</v>
      </c>
      <c r="AF109" s="417"/>
      <c r="AG109" s="417"/>
      <c r="AH109" s="418"/>
      <c r="AI109" s="416" t="s">
        <v>508</v>
      </c>
      <c r="AJ109" s="417"/>
      <c r="AK109" s="417"/>
      <c r="AL109" s="418"/>
      <c r="AM109" s="416" t="s">
        <v>504</v>
      </c>
      <c r="AN109" s="417"/>
      <c r="AO109" s="417"/>
      <c r="AP109" s="418"/>
      <c r="AQ109" s="284" t="s">
        <v>497</v>
      </c>
      <c r="AR109" s="285"/>
      <c r="AS109" s="285"/>
      <c r="AT109" s="324"/>
      <c r="AU109" s="284" t="s">
        <v>494</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453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511</v>
      </c>
      <c r="AF112" s="417"/>
      <c r="AG112" s="417"/>
      <c r="AH112" s="418"/>
      <c r="AI112" s="416" t="s">
        <v>508</v>
      </c>
      <c r="AJ112" s="417"/>
      <c r="AK112" s="417"/>
      <c r="AL112" s="418"/>
      <c r="AM112" s="416" t="s">
        <v>503</v>
      </c>
      <c r="AN112" s="417"/>
      <c r="AO112" s="417"/>
      <c r="AP112" s="418"/>
      <c r="AQ112" s="284" t="s">
        <v>497</v>
      </c>
      <c r="AR112" s="285"/>
      <c r="AS112" s="285"/>
      <c r="AT112" s="324"/>
      <c r="AU112" s="284" t="s">
        <v>494</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511</v>
      </c>
      <c r="AF115" s="417"/>
      <c r="AG115" s="417"/>
      <c r="AH115" s="418"/>
      <c r="AI115" s="416" t="s">
        <v>508</v>
      </c>
      <c r="AJ115" s="417"/>
      <c r="AK115" s="417"/>
      <c r="AL115" s="418"/>
      <c r="AM115" s="416" t="s">
        <v>503</v>
      </c>
      <c r="AN115" s="417"/>
      <c r="AO115" s="417"/>
      <c r="AP115" s="418"/>
      <c r="AQ115" s="592" t="s">
        <v>498</v>
      </c>
      <c r="AR115" s="593"/>
      <c r="AS115" s="593"/>
      <c r="AT115" s="593"/>
      <c r="AU115" s="593"/>
      <c r="AV115" s="593"/>
      <c r="AW115" s="593"/>
      <c r="AX115" s="594"/>
    </row>
    <row r="116" spans="1:50" ht="23.25" customHeight="1" x14ac:dyDescent="0.15">
      <c r="A116" s="440"/>
      <c r="B116" s="441"/>
      <c r="C116" s="441"/>
      <c r="D116" s="441"/>
      <c r="E116" s="441"/>
      <c r="F116" s="442"/>
      <c r="G116" s="394" t="s">
        <v>783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558</v>
      </c>
      <c r="AC116" s="464"/>
      <c r="AD116" s="465"/>
      <c r="AE116" s="419">
        <v>130.69999999999999</v>
      </c>
      <c r="AF116" s="419"/>
      <c r="AG116" s="419"/>
      <c r="AH116" s="419"/>
      <c r="AI116" s="419">
        <v>272.10000000000002</v>
      </c>
      <c r="AJ116" s="419"/>
      <c r="AK116" s="419"/>
      <c r="AL116" s="419"/>
      <c r="AM116" s="419">
        <v>232.9</v>
      </c>
      <c r="AN116" s="419"/>
      <c r="AO116" s="419"/>
      <c r="AP116" s="419"/>
      <c r="AQ116" s="218" t="s">
        <v>545</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559</v>
      </c>
      <c r="AC117" s="474"/>
      <c r="AD117" s="475"/>
      <c r="AE117" s="552" t="s">
        <v>560</v>
      </c>
      <c r="AF117" s="552"/>
      <c r="AG117" s="552"/>
      <c r="AH117" s="552"/>
      <c r="AI117" s="552" t="s">
        <v>561</v>
      </c>
      <c r="AJ117" s="552"/>
      <c r="AK117" s="552"/>
      <c r="AL117" s="552"/>
      <c r="AM117" s="552" t="s">
        <v>562</v>
      </c>
      <c r="AN117" s="552"/>
      <c r="AO117" s="552"/>
      <c r="AP117" s="552"/>
      <c r="AQ117" s="552" t="s">
        <v>793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511</v>
      </c>
      <c r="AF118" s="417"/>
      <c r="AG118" s="417"/>
      <c r="AH118" s="418"/>
      <c r="AI118" s="416" t="s">
        <v>508</v>
      </c>
      <c r="AJ118" s="417"/>
      <c r="AK118" s="417"/>
      <c r="AL118" s="418"/>
      <c r="AM118" s="416" t="s">
        <v>503</v>
      </c>
      <c r="AN118" s="417"/>
      <c r="AO118" s="417"/>
      <c r="AP118" s="418"/>
      <c r="AQ118" s="592" t="s">
        <v>498</v>
      </c>
      <c r="AR118" s="593"/>
      <c r="AS118" s="593"/>
      <c r="AT118" s="593"/>
      <c r="AU118" s="593"/>
      <c r="AV118" s="593"/>
      <c r="AW118" s="593"/>
      <c r="AX118" s="594"/>
    </row>
    <row r="119" spans="1:50" ht="23.25" hidden="1" customHeight="1" x14ac:dyDescent="0.15">
      <c r="A119" s="440"/>
      <c r="B119" s="441"/>
      <c r="C119" s="441"/>
      <c r="D119" s="441"/>
      <c r="E119" s="441"/>
      <c r="F119" s="442"/>
      <c r="G119" s="394" t="s">
        <v>461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460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511</v>
      </c>
      <c r="AF121" s="417"/>
      <c r="AG121" s="417"/>
      <c r="AH121" s="418"/>
      <c r="AI121" s="416" t="s">
        <v>508</v>
      </c>
      <c r="AJ121" s="417"/>
      <c r="AK121" s="417"/>
      <c r="AL121" s="418"/>
      <c r="AM121" s="416" t="s">
        <v>503</v>
      </c>
      <c r="AN121" s="417"/>
      <c r="AO121" s="417"/>
      <c r="AP121" s="418"/>
      <c r="AQ121" s="592" t="s">
        <v>498</v>
      </c>
      <c r="AR121" s="593"/>
      <c r="AS121" s="593"/>
      <c r="AT121" s="593"/>
      <c r="AU121" s="593"/>
      <c r="AV121" s="593"/>
      <c r="AW121" s="593"/>
      <c r="AX121" s="594"/>
    </row>
    <row r="122" spans="1:50" ht="23.25" hidden="1" customHeight="1" x14ac:dyDescent="0.15">
      <c r="A122" s="440"/>
      <c r="B122" s="441"/>
      <c r="C122" s="441"/>
      <c r="D122" s="441"/>
      <c r="E122" s="441"/>
      <c r="F122" s="442"/>
      <c r="G122" s="394" t="s">
        <v>462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463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512</v>
      </c>
      <c r="AF124" s="417"/>
      <c r="AG124" s="417"/>
      <c r="AH124" s="418"/>
      <c r="AI124" s="416" t="s">
        <v>508</v>
      </c>
      <c r="AJ124" s="417"/>
      <c r="AK124" s="417"/>
      <c r="AL124" s="418"/>
      <c r="AM124" s="416" t="s">
        <v>503</v>
      </c>
      <c r="AN124" s="417"/>
      <c r="AO124" s="417"/>
      <c r="AP124" s="418"/>
      <c r="AQ124" s="592" t="s">
        <v>498</v>
      </c>
      <c r="AR124" s="593"/>
      <c r="AS124" s="593"/>
      <c r="AT124" s="593"/>
      <c r="AU124" s="593"/>
      <c r="AV124" s="593"/>
      <c r="AW124" s="593"/>
      <c r="AX124" s="594"/>
    </row>
    <row r="125" spans="1:50" ht="23.25" hidden="1" customHeight="1" x14ac:dyDescent="0.15">
      <c r="A125" s="440"/>
      <c r="B125" s="441"/>
      <c r="C125" s="441"/>
      <c r="D125" s="441"/>
      <c r="E125" s="441"/>
      <c r="F125" s="442"/>
      <c r="G125" s="394" t="s">
        <v>462</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460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6" t="s">
        <v>511</v>
      </c>
      <c r="AF127" s="417"/>
      <c r="AG127" s="417"/>
      <c r="AH127" s="418"/>
      <c r="AI127" s="416" t="s">
        <v>508</v>
      </c>
      <c r="AJ127" s="417"/>
      <c r="AK127" s="417"/>
      <c r="AL127" s="418"/>
      <c r="AM127" s="416" t="s">
        <v>503</v>
      </c>
      <c r="AN127" s="417"/>
      <c r="AO127" s="417"/>
      <c r="AP127" s="418"/>
      <c r="AQ127" s="592" t="s">
        <v>498</v>
      </c>
      <c r="AR127" s="593"/>
      <c r="AS127" s="593"/>
      <c r="AT127" s="593"/>
      <c r="AU127" s="593"/>
      <c r="AV127" s="593"/>
      <c r="AW127" s="593"/>
      <c r="AX127" s="594"/>
    </row>
    <row r="128" spans="1:50" ht="23.25" hidden="1" customHeight="1" x14ac:dyDescent="0.15">
      <c r="A128" s="440"/>
      <c r="B128" s="441"/>
      <c r="C128" s="441"/>
      <c r="D128" s="441"/>
      <c r="E128" s="441"/>
      <c r="F128" s="442"/>
      <c r="G128" s="394" t="s">
        <v>462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460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533</v>
      </c>
      <c r="B130" s="185"/>
      <c r="C130" s="184" t="s">
        <v>353</v>
      </c>
      <c r="D130" s="185"/>
      <c r="E130" s="169" t="s">
        <v>382</v>
      </c>
      <c r="F130" s="170"/>
      <c r="G130" s="171" t="s">
        <v>784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thickBot="1" x14ac:dyDescent="0.2">
      <c r="A131" s="189"/>
      <c r="B131" s="186"/>
      <c r="C131" s="180"/>
      <c r="D131" s="186"/>
      <c r="E131" s="174" t="s">
        <v>381</v>
      </c>
      <c r="F131" s="175"/>
      <c r="G131" s="110" t="s">
        <v>785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354</v>
      </c>
      <c r="F132" s="179"/>
      <c r="G132" s="160" t="s">
        <v>363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511</v>
      </c>
      <c r="AF132" s="155"/>
      <c r="AG132" s="155"/>
      <c r="AH132" s="155"/>
      <c r="AI132" s="155" t="s">
        <v>508</v>
      </c>
      <c r="AJ132" s="155"/>
      <c r="AK132" s="155"/>
      <c r="AL132" s="155"/>
      <c r="AM132" s="155" t="s">
        <v>503</v>
      </c>
      <c r="AN132" s="155"/>
      <c r="AO132" s="155"/>
      <c r="AP132" s="151"/>
      <c r="AQ132" s="151" t="s">
        <v>349</v>
      </c>
      <c r="AR132" s="152"/>
      <c r="AS132" s="152"/>
      <c r="AT132" s="153"/>
      <c r="AU132" s="196" t="s">
        <v>365</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350</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364</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511</v>
      </c>
      <c r="AF136" s="155"/>
      <c r="AG136" s="155"/>
      <c r="AH136" s="155"/>
      <c r="AI136" s="155" t="s">
        <v>508</v>
      </c>
      <c r="AJ136" s="155"/>
      <c r="AK136" s="155"/>
      <c r="AL136" s="155"/>
      <c r="AM136" s="155" t="s">
        <v>503</v>
      </c>
      <c r="AN136" s="155"/>
      <c r="AO136" s="155"/>
      <c r="AP136" s="151"/>
      <c r="AQ136" s="151" t="s">
        <v>349</v>
      </c>
      <c r="AR136" s="152"/>
      <c r="AS136" s="152"/>
      <c r="AT136" s="153"/>
      <c r="AU136" s="196" t="s">
        <v>365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511</v>
      </c>
      <c r="AF140" s="155"/>
      <c r="AG140" s="155"/>
      <c r="AH140" s="155"/>
      <c r="AI140" s="155" t="s">
        <v>508</v>
      </c>
      <c r="AJ140" s="155"/>
      <c r="AK140" s="155"/>
      <c r="AL140" s="155"/>
      <c r="AM140" s="155" t="s">
        <v>503</v>
      </c>
      <c r="AN140" s="155"/>
      <c r="AO140" s="155"/>
      <c r="AP140" s="151"/>
      <c r="AQ140" s="151" t="s">
        <v>349</v>
      </c>
      <c r="AR140" s="152"/>
      <c r="AS140" s="152"/>
      <c r="AT140" s="153"/>
      <c r="AU140" s="196" t="s">
        <v>365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511</v>
      </c>
      <c r="AF144" s="155"/>
      <c r="AG144" s="155"/>
      <c r="AH144" s="155"/>
      <c r="AI144" s="155" t="s">
        <v>508</v>
      </c>
      <c r="AJ144" s="155"/>
      <c r="AK144" s="155"/>
      <c r="AL144" s="155"/>
      <c r="AM144" s="155" t="s">
        <v>503</v>
      </c>
      <c r="AN144" s="155"/>
      <c r="AO144" s="155"/>
      <c r="AP144" s="151"/>
      <c r="AQ144" s="151" t="s">
        <v>349</v>
      </c>
      <c r="AR144" s="152"/>
      <c r="AS144" s="152"/>
      <c r="AT144" s="153"/>
      <c r="AU144" s="196" t="s">
        <v>365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511</v>
      </c>
      <c r="AF148" s="155"/>
      <c r="AG148" s="155"/>
      <c r="AH148" s="155"/>
      <c r="AI148" s="155" t="s">
        <v>508</v>
      </c>
      <c r="AJ148" s="155"/>
      <c r="AK148" s="155"/>
      <c r="AL148" s="155"/>
      <c r="AM148" s="155" t="s">
        <v>503</v>
      </c>
      <c r="AN148" s="155"/>
      <c r="AO148" s="155"/>
      <c r="AP148" s="151"/>
      <c r="AQ148" s="151" t="s">
        <v>349</v>
      </c>
      <c r="AR148" s="152"/>
      <c r="AS148" s="152"/>
      <c r="AT148" s="153"/>
      <c r="AU148" s="196" t="s">
        <v>365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366</v>
      </c>
      <c r="H152" s="130"/>
      <c r="I152" s="130"/>
      <c r="J152" s="130"/>
      <c r="K152" s="130"/>
      <c r="L152" s="130"/>
      <c r="M152" s="130"/>
      <c r="N152" s="130"/>
      <c r="O152" s="130"/>
      <c r="P152" s="131"/>
      <c r="Q152" s="159" t="s">
        <v>437</v>
      </c>
      <c r="R152" s="130"/>
      <c r="S152" s="130"/>
      <c r="T152" s="130"/>
      <c r="U152" s="130"/>
      <c r="V152" s="130"/>
      <c r="W152" s="130"/>
      <c r="X152" s="130"/>
      <c r="Y152" s="130"/>
      <c r="Z152" s="130"/>
      <c r="AA152" s="130"/>
      <c r="AB152" s="129" t="s">
        <v>438</v>
      </c>
      <c r="AC152" s="130"/>
      <c r="AD152" s="131"/>
      <c r="AE152" s="159" t="s">
        <v>367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366</v>
      </c>
      <c r="H159" s="130"/>
      <c r="I159" s="130"/>
      <c r="J159" s="130"/>
      <c r="K159" s="130"/>
      <c r="L159" s="130"/>
      <c r="M159" s="130"/>
      <c r="N159" s="130"/>
      <c r="O159" s="130"/>
      <c r="P159" s="131"/>
      <c r="Q159" s="159" t="s">
        <v>437</v>
      </c>
      <c r="R159" s="130"/>
      <c r="S159" s="130"/>
      <c r="T159" s="130"/>
      <c r="U159" s="130"/>
      <c r="V159" s="130"/>
      <c r="W159" s="130"/>
      <c r="X159" s="130"/>
      <c r="Y159" s="130"/>
      <c r="Z159" s="130"/>
      <c r="AA159" s="130"/>
      <c r="AB159" s="129" t="s">
        <v>438</v>
      </c>
      <c r="AC159" s="130"/>
      <c r="AD159" s="131"/>
      <c r="AE159" s="135" t="s">
        <v>367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366</v>
      </c>
      <c r="H166" s="130"/>
      <c r="I166" s="130"/>
      <c r="J166" s="130"/>
      <c r="K166" s="130"/>
      <c r="L166" s="130"/>
      <c r="M166" s="130"/>
      <c r="N166" s="130"/>
      <c r="O166" s="130"/>
      <c r="P166" s="131"/>
      <c r="Q166" s="159" t="s">
        <v>437</v>
      </c>
      <c r="R166" s="130"/>
      <c r="S166" s="130"/>
      <c r="T166" s="130"/>
      <c r="U166" s="130"/>
      <c r="V166" s="130"/>
      <c r="W166" s="130"/>
      <c r="X166" s="130"/>
      <c r="Y166" s="130"/>
      <c r="Z166" s="130"/>
      <c r="AA166" s="130"/>
      <c r="AB166" s="129" t="s">
        <v>438</v>
      </c>
      <c r="AC166" s="130"/>
      <c r="AD166" s="131"/>
      <c r="AE166" s="135" t="s">
        <v>367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366</v>
      </c>
      <c r="H173" s="130"/>
      <c r="I173" s="130"/>
      <c r="J173" s="130"/>
      <c r="K173" s="130"/>
      <c r="L173" s="130"/>
      <c r="M173" s="130"/>
      <c r="N173" s="130"/>
      <c r="O173" s="130"/>
      <c r="P173" s="131"/>
      <c r="Q173" s="159" t="s">
        <v>437</v>
      </c>
      <c r="R173" s="130"/>
      <c r="S173" s="130"/>
      <c r="T173" s="130"/>
      <c r="U173" s="130"/>
      <c r="V173" s="130"/>
      <c r="W173" s="130"/>
      <c r="X173" s="130"/>
      <c r="Y173" s="130"/>
      <c r="Z173" s="130"/>
      <c r="AA173" s="130"/>
      <c r="AB173" s="129" t="s">
        <v>438</v>
      </c>
      <c r="AC173" s="130"/>
      <c r="AD173" s="131"/>
      <c r="AE173" s="135" t="s">
        <v>367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366</v>
      </c>
      <c r="H180" s="130"/>
      <c r="I180" s="130"/>
      <c r="J180" s="130"/>
      <c r="K180" s="130"/>
      <c r="L180" s="130"/>
      <c r="M180" s="130"/>
      <c r="N180" s="130"/>
      <c r="O180" s="130"/>
      <c r="P180" s="131"/>
      <c r="Q180" s="159" t="s">
        <v>437</v>
      </c>
      <c r="R180" s="130"/>
      <c r="S180" s="130"/>
      <c r="T180" s="130"/>
      <c r="U180" s="130"/>
      <c r="V180" s="130"/>
      <c r="W180" s="130"/>
      <c r="X180" s="130"/>
      <c r="Y180" s="130"/>
      <c r="Z180" s="130"/>
      <c r="AA180" s="130"/>
      <c r="AB180" s="129" t="s">
        <v>438</v>
      </c>
      <c r="AC180" s="130"/>
      <c r="AD180" s="131"/>
      <c r="AE180" s="135" t="s">
        <v>367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401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354</v>
      </c>
      <c r="F192" s="179"/>
      <c r="G192" s="160" t="s">
        <v>363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511</v>
      </c>
      <c r="AF192" s="155"/>
      <c r="AG192" s="155"/>
      <c r="AH192" s="155"/>
      <c r="AI192" s="155" t="s">
        <v>508</v>
      </c>
      <c r="AJ192" s="155"/>
      <c r="AK192" s="155"/>
      <c r="AL192" s="155"/>
      <c r="AM192" s="155" t="s">
        <v>503</v>
      </c>
      <c r="AN192" s="155"/>
      <c r="AO192" s="155"/>
      <c r="AP192" s="151"/>
      <c r="AQ192" s="151" t="s">
        <v>349</v>
      </c>
      <c r="AR192" s="152"/>
      <c r="AS192" s="152"/>
      <c r="AT192" s="153"/>
      <c r="AU192" s="196" t="s">
        <v>365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512</v>
      </c>
      <c r="AF196" s="155"/>
      <c r="AG196" s="155"/>
      <c r="AH196" s="155"/>
      <c r="AI196" s="155" t="s">
        <v>508</v>
      </c>
      <c r="AJ196" s="155"/>
      <c r="AK196" s="155"/>
      <c r="AL196" s="155"/>
      <c r="AM196" s="155" t="s">
        <v>503</v>
      </c>
      <c r="AN196" s="155"/>
      <c r="AO196" s="155"/>
      <c r="AP196" s="151"/>
      <c r="AQ196" s="151" t="s">
        <v>349</v>
      </c>
      <c r="AR196" s="152"/>
      <c r="AS196" s="152"/>
      <c r="AT196" s="153"/>
      <c r="AU196" s="196" t="s">
        <v>365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511</v>
      </c>
      <c r="AF200" s="155"/>
      <c r="AG200" s="155"/>
      <c r="AH200" s="155"/>
      <c r="AI200" s="155" t="s">
        <v>508</v>
      </c>
      <c r="AJ200" s="155"/>
      <c r="AK200" s="155"/>
      <c r="AL200" s="155"/>
      <c r="AM200" s="155" t="s">
        <v>503</v>
      </c>
      <c r="AN200" s="155"/>
      <c r="AO200" s="155"/>
      <c r="AP200" s="151"/>
      <c r="AQ200" s="151" t="s">
        <v>349</v>
      </c>
      <c r="AR200" s="152"/>
      <c r="AS200" s="152"/>
      <c r="AT200" s="153"/>
      <c r="AU200" s="196" t="s">
        <v>365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511</v>
      </c>
      <c r="AF204" s="155"/>
      <c r="AG204" s="155"/>
      <c r="AH204" s="155"/>
      <c r="AI204" s="155" t="s">
        <v>508</v>
      </c>
      <c r="AJ204" s="155"/>
      <c r="AK204" s="155"/>
      <c r="AL204" s="155"/>
      <c r="AM204" s="155" t="s">
        <v>503</v>
      </c>
      <c r="AN204" s="155"/>
      <c r="AO204" s="155"/>
      <c r="AP204" s="151"/>
      <c r="AQ204" s="151" t="s">
        <v>349</v>
      </c>
      <c r="AR204" s="152"/>
      <c r="AS204" s="152"/>
      <c r="AT204" s="153"/>
      <c r="AU204" s="196" t="s">
        <v>365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511</v>
      </c>
      <c r="AF208" s="155"/>
      <c r="AG208" s="155"/>
      <c r="AH208" s="155"/>
      <c r="AI208" s="155" t="s">
        <v>508</v>
      </c>
      <c r="AJ208" s="155"/>
      <c r="AK208" s="155"/>
      <c r="AL208" s="155"/>
      <c r="AM208" s="155" t="s">
        <v>503</v>
      </c>
      <c r="AN208" s="155"/>
      <c r="AO208" s="155"/>
      <c r="AP208" s="151"/>
      <c r="AQ208" s="151" t="s">
        <v>349</v>
      </c>
      <c r="AR208" s="152"/>
      <c r="AS208" s="152"/>
      <c r="AT208" s="153"/>
      <c r="AU208" s="196" t="s">
        <v>365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366</v>
      </c>
      <c r="H212" s="130"/>
      <c r="I212" s="130"/>
      <c r="J212" s="130"/>
      <c r="K212" s="130"/>
      <c r="L212" s="130"/>
      <c r="M212" s="130"/>
      <c r="N212" s="130"/>
      <c r="O212" s="130"/>
      <c r="P212" s="131"/>
      <c r="Q212" s="159" t="s">
        <v>437</v>
      </c>
      <c r="R212" s="130"/>
      <c r="S212" s="130"/>
      <c r="T212" s="130"/>
      <c r="U212" s="130"/>
      <c r="V212" s="130"/>
      <c r="W212" s="130"/>
      <c r="X212" s="130"/>
      <c r="Y212" s="130"/>
      <c r="Z212" s="130"/>
      <c r="AA212" s="130"/>
      <c r="AB212" s="129" t="s">
        <v>438</v>
      </c>
      <c r="AC212" s="130"/>
      <c r="AD212" s="131"/>
      <c r="AE212" s="159" t="s">
        <v>367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366</v>
      </c>
      <c r="H219" s="130"/>
      <c r="I219" s="130"/>
      <c r="J219" s="130"/>
      <c r="K219" s="130"/>
      <c r="L219" s="130"/>
      <c r="M219" s="130"/>
      <c r="N219" s="130"/>
      <c r="O219" s="130"/>
      <c r="P219" s="131"/>
      <c r="Q219" s="159" t="s">
        <v>437</v>
      </c>
      <c r="R219" s="130"/>
      <c r="S219" s="130"/>
      <c r="T219" s="130"/>
      <c r="U219" s="130"/>
      <c r="V219" s="130"/>
      <c r="W219" s="130"/>
      <c r="X219" s="130"/>
      <c r="Y219" s="130"/>
      <c r="Z219" s="130"/>
      <c r="AA219" s="130"/>
      <c r="AB219" s="129" t="s">
        <v>438</v>
      </c>
      <c r="AC219" s="130"/>
      <c r="AD219" s="131"/>
      <c r="AE219" s="135" t="s">
        <v>367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366</v>
      </c>
      <c r="H226" s="130"/>
      <c r="I226" s="130"/>
      <c r="J226" s="130"/>
      <c r="K226" s="130"/>
      <c r="L226" s="130"/>
      <c r="M226" s="130"/>
      <c r="N226" s="130"/>
      <c r="O226" s="130"/>
      <c r="P226" s="131"/>
      <c r="Q226" s="159" t="s">
        <v>437</v>
      </c>
      <c r="R226" s="130"/>
      <c r="S226" s="130"/>
      <c r="T226" s="130"/>
      <c r="U226" s="130"/>
      <c r="V226" s="130"/>
      <c r="W226" s="130"/>
      <c r="X226" s="130"/>
      <c r="Y226" s="130"/>
      <c r="Z226" s="130"/>
      <c r="AA226" s="130"/>
      <c r="AB226" s="129" t="s">
        <v>438</v>
      </c>
      <c r="AC226" s="130"/>
      <c r="AD226" s="131"/>
      <c r="AE226" s="135" t="s">
        <v>367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366</v>
      </c>
      <c r="H233" s="130"/>
      <c r="I233" s="130"/>
      <c r="J233" s="130"/>
      <c r="K233" s="130"/>
      <c r="L233" s="130"/>
      <c r="M233" s="130"/>
      <c r="N233" s="130"/>
      <c r="O233" s="130"/>
      <c r="P233" s="131"/>
      <c r="Q233" s="159" t="s">
        <v>437</v>
      </c>
      <c r="R233" s="130"/>
      <c r="S233" s="130"/>
      <c r="T233" s="130"/>
      <c r="U233" s="130"/>
      <c r="V233" s="130"/>
      <c r="W233" s="130"/>
      <c r="X233" s="130"/>
      <c r="Y233" s="130"/>
      <c r="Z233" s="130"/>
      <c r="AA233" s="130"/>
      <c r="AB233" s="129" t="s">
        <v>438</v>
      </c>
      <c r="AC233" s="130"/>
      <c r="AD233" s="131"/>
      <c r="AE233" s="135" t="s">
        <v>367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366</v>
      </c>
      <c r="H240" s="130"/>
      <c r="I240" s="130"/>
      <c r="J240" s="130"/>
      <c r="K240" s="130"/>
      <c r="L240" s="130"/>
      <c r="M240" s="130"/>
      <c r="N240" s="130"/>
      <c r="O240" s="130"/>
      <c r="P240" s="131"/>
      <c r="Q240" s="159" t="s">
        <v>437</v>
      </c>
      <c r="R240" s="130"/>
      <c r="S240" s="130"/>
      <c r="T240" s="130"/>
      <c r="U240" s="130"/>
      <c r="V240" s="130"/>
      <c r="W240" s="130"/>
      <c r="X240" s="130"/>
      <c r="Y240" s="130"/>
      <c r="Z240" s="130"/>
      <c r="AA240" s="130"/>
      <c r="AB240" s="129" t="s">
        <v>438</v>
      </c>
      <c r="AC240" s="130"/>
      <c r="AD240" s="131"/>
      <c r="AE240" s="135" t="s">
        <v>367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401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354</v>
      </c>
      <c r="F252" s="179"/>
      <c r="G252" s="160" t="s">
        <v>363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511</v>
      </c>
      <c r="AF252" s="155"/>
      <c r="AG252" s="155"/>
      <c r="AH252" s="155"/>
      <c r="AI252" s="155" t="s">
        <v>508</v>
      </c>
      <c r="AJ252" s="155"/>
      <c r="AK252" s="155"/>
      <c r="AL252" s="155"/>
      <c r="AM252" s="155" t="s">
        <v>503</v>
      </c>
      <c r="AN252" s="155"/>
      <c r="AO252" s="155"/>
      <c r="AP252" s="151"/>
      <c r="AQ252" s="151" t="s">
        <v>349</v>
      </c>
      <c r="AR252" s="152"/>
      <c r="AS252" s="152"/>
      <c r="AT252" s="153"/>
      <c r="AU252" s="196" t="s">
        <v>365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511</v>
      </c>
      <c r="AF256" s="155"/>
      <c r="AG256" s="155"/>
      <c r="AH256" s="155"/>
      <c r="AI256" s="155" t="s">
        <v>508</v>
      </c>
      <c r="AJ256" s="155"/>
      <c r="AK256" s="155"/>
      <c r="AL256" s="155"/>
      <c r="AM256" s="155" t="s">
        <v>504</v>
      </c>
      <c r="AN256" s="155"/>
      <c r="AO256" s="155"/>
      <c r="AP256" s="151"/>
      <c r="AQ256" s="151" t="s">
        <v>349</v>
      </c>
      <c r="AR256" s="152"/>
      <c r="AS256" s="152"/>
      <c r="AT256" s="153"/>
      <c r="AU256" s="196" t="s">
        <v>365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511</v>
      </c>
      <c r="AF260" s="155"/>
      <c r="AG260" s="155"/>
      <c r="AH260" s="155"/>
      <c r="AI260" s="155" t="s">
        <v>508</v>
      </c>
      <c r="AJ260" s="155"/>
      <c r="AK260" s="155"/>
      <c r="AL260" s="155"/>
      <c r="AM260" s="155" t="s">
        <v>504</v>
      </c>
      <c r="AN260" s="155"/>
      <c r="AO260" s="155"/>
      <c r="AP260" s="151"/>
      <c r="AQ260" s="151" t="s">
        <v>349</v>
      </c>
      <c r="AR260" s="152"/>
      <c r="AS260" s="152"/>
      <c r="AT260" s="153"/>
      <c r="AU260" s="196" t="s">
        <v>365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511</v>
      </c>
      <c r="AF264" s="217"/>
      <c r="AG264" s="217"/>
      <c r="AH264" s="217"/>
      <c r="AI264" s="217" t="s">
        <v>508</v>
      </c>
      <c r="AJ264" s="217"/>
      <c r="AK264" s="217"/>
      <c r="AL264" s="217"/>
      <c r="AM264" s="217" t="s">
        <v>503</v>
      </c>
      <c r="AN264" s="217"/>
      <c r="AO264" s="217"/>
      <c r="AP264" s="159"/>
      <c r="AQ264" s="159" t="s">
        <v>349</v>
      </c>
      <c r="AR264" s="130"/>
      <c r="AS264" s="130"/>
      <c r="AT264" s="131"/>
      <c r="AU264" s="136" t="s">
        <v>365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512</v>
      </c>
      <c r="AF268" s="155"/>
      <c r="AG268" s="155"/>
      <c r="AH268" s="155"/>
      <c r="AI268" s="155" t="s">
        <v>508</v>
      </c>
      <c r="AJ268" s="155"/>
      <c r="AK268" s="155"/>
      <c r="AL268" s="155"/>
      <c r="AM268" s="155" t="s">
        <v>503</v>
      </c>
      <c r="AN268" s="155"/>
      <c r="AO268" s="155"/>
      <c r="AP268" s="151"/>
      <c r="AQ268" s="151" t="s">
        <v>349</v>
      </c>
      <c r="AR268" s="152"/>
      <c r="AS268" s="152"/>
      <c r="AT268" s="153"/>
      <c r="AU268" s="196" t="s">
        <v>365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366</v>
      </c>
      <c r="H272" s="130"/>
      <c r="I272" s="130"/>
      <c r="J272" s="130"/>
      <c r="K272" s="130"/>
      <c r="L272" s="130"/>
      <c r="M272" s="130"/>
      <c r="N272" s="130"/>
      <c r="O272" s="130"/>
      <c r="P272" s="131"/>
      <c r="Q272" s="159" t="s">
        <v>437</v>
      </c>
      <c r="R272" s="130"/>
      <c r="S272" s="130"/>
      <c r="T272" s="130"/>
      <c r="U272" s="130"/>
      <c r="V272" s="130"/>
      <c r="W272" s="130"/>
      <c r="X272" s="130"/>
      <c r="Y272" s="130"/>
      <c r="Z272" s="130"/>
      <c r="AA272" s="130"/>
      <c r="AB272" s="129" t="s">
        <v>438</v>
      </c>
      <c r="AC272" s="130"/>
      <c r="AD272" s="131"/>
      <c r="AE272" s="159" t="s">
        <v>367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366</v>
      </c>
      <c r="H279" s="130"/>
      <c r="I279" s="130"/>
      <c r="J279" s="130"/>
      <c r="K279" s="130"/>
      <c r="L279" s="130"/>
      <c r="M279" s="130"/>
      <c r="N279" s="130"/>
      <c r="O279" s="130"/>
      <c r="P279" s="131"/>
      <c r="Q279" s="159" t="s">
        <v>437</v>
      </c>
      <c r="R279" s="130"/>
      <c r="S279" s="130"/>
      <c r="T279" s="130"/>
      <c r="U279" s="130"/>
      <c r="V279" s="130"/>
      <c r="W279" s="130"/>
      <c r="X279" s="130"/>
      <c r="Y279" s="130"/>
      <c r="Z279" s="130"/>
      <c r="AA279" s="130"/>
      <c r="AB279" s="129" t="s">
        <v>438</v>
      </c>
      <c r="AC279" s="130"/>
      <c r="AD279" s="131"/>
      <c r="AE279" s="135" t="s">
        <v>367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366</v>
      </c>
      <c r="H286" s="130"/>
      <c r="I286" s="130"/>
      <c r="J286" s="130"/>
      <c r="K286" s="130"/>
      <c r="L286" s="130"/>
      <c r="M286" s="130"/>
      <c r="N286" s="130"/>
      <c r="O286" s="130"/>
      <c r="P286" s="131"/>
      <c r="Q286" s="159" t="s">
        <v>437</v>
      </c>
      <c r="R286" s="130"/>
      <c r="S286" s="130"/>
      <c r="T286" s="130"/>
      <c r="U286" s="130"/>
      <c r="V286" s="130"/>
      <c r="W286" s="130"/>
      <c r="X286" s="130"/>
      <c r="Y286" s="130"/>
      <c r="Z286" s="130"/>
      <c r="AA286" s="130"/>
      <c r="AB286" s="129" t="s">
        <v>438</v>
      </c>
      <c r="AC286" s="130"/>
      <c r="AD286" s="131"/>
      <c r="AE286" s="135" t="s">
        <v>367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366</v>
      </c>
      <c r="H293" s="130"/>
      <c r="I293" s="130"/>
      <c r="J293" s="130"/>
      <c r="K293" s="130"/>
      <c r="L293" s="130"/>
      <c r="M293" s="130"/>
      <c r="N293" s="130"/>
      <c r="O293" s="130"/>
      <c r="P293" s="131"/>
      <c r="Q293" s="159" t="s">
        <v>437</v>
      </c>
      <c r="R293" s="130"/>
      <c r="S293" s="130"/>
      <c r="T293" s="130"/>
      <c r="U293" s="130"/>
      <c r="V293" s="130"/>
      <c r="W293" s="130"/>
      <c r="X293" s="130"/>
      <c r="Y293" s="130"/>
      <c r="Z293" s="130"/>
      <c r="AA293" s="130"/>
      <c r="AB293" s="129" t="s">
        <v>438</v>
      </c>
      <c r="AC293" s="130"/>
      <c r="AD293" s="131"/>
      <c r="AE293" s="135" t="s">
        <v>367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366</v>
      </c>
      <c r="H300" s="130"/>
      <c r="I300" s="130"/>
      <c r="J300" s="130"/>
      <c r="K300" s="130"/>
      <c r="L300" s="130"/>
      <c r="M300" s="130"/>
      <c r="N300" s="130"/>
      <c r="O300" s="130"/>
      <c r="P300" s="131"/>
      <c r="Q300" s="159" t="s">
        <v>437</v>
      </c>
      <c r="R300" s="130"/>
      <c r="S300" s="130"/>
      <c r="T300" s="130"/>
      <c r="U300" s="130"/>
      <c r="V300" s="130"/>
      <c r="W300" s="130"/>
      <c r="X300" s="130"/>
      <c r="Y300" s="130"/>
      <c r="Z300" s="130"/>
      <c r="AA300" s="130"/>
      <c r="AB300" s="129" t="s">
        <v>438</v>
      </c>
      <c r="AC300" s="130"/>
      <c r="AD300" s="131"/>
      <c r="AE300" s="135" t="s">
        <v>367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401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354</v>
      </c>
      <c r="F312" s="179"/>
      <c r="G312" s="160" t="s">
        <v>363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511</v>
      </c>
      <c r="AF312" s="155"/>
      <c r="AG312" s="155"/>
      <c r="AH312" s="155"/>
      <c r="AI312" s="155" t="s">
        <v>508</v>
      </c>
      <c r="AJ312" s="155"/>
      <c r="AK312" s="155"/>
      <c r="AL312" s="155"/>
      <c r="AM312" s="155" t="s">
        <v>503</v>
      </c>
      <c r="AN312" s="155"/>
      <c r="AO312" s="155"/>
      <c r="AP312" s="151"/>
      <c r="AQ312" s="151" t="s">
        <v>349</v>
      </c>
      <c r="AR312" s="152"/>
      <c r="AS312" s="152"/>
      <c r="AT312" s="153"/>
      <c r="AU312" s="196" t="s">
        <v>365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511</v>
      </c>
      <c r="AF316" s="155"/>
      <c r="AG316" s="155"/>
      <c r="AH316" s="155"/>
      <c r="AI316" s="155" t="s">
        <v>508</v>
      </c>
      <c r="AJ316" s="155"/>
      <c r="AK316" s="155"/>
      <c r="AL316" s="155"/>
      <c r="AM316" s="155" t="s">
        <v>503</v>
      </c>
      <c r="AN316" s="155"/>
      <c r="AO316" s="155"/>
      <c r="AP316" s="151"/>
      <c r="AQ316" s="151" t="s">
        <v>349</v>
      </c>
      <c r="AR316" s="152"/>
      <c r="AS316" s="152"/>
      <c r="AT316" s="153"/>
      <c r="AU316" s="196" t="s">
        <v>365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511</v>
      </c>
      <c r="AF320" s="155"/>
      <c r="AG320" s="155"/>
      <c r="AH320" s="155"/>
      <c r="AI320" s="155" t="s">
        <v>508</v>
      </c>
      <c r="AJ320" s="155"/>
      <c r="AK320" s="155"/>
      <c r="AL320" s="155"/>
      <c r="AM320" s="155" t="s">
        <v>504</v>
      </c>
      <c r="AN320" s="155"/>
      <c r="AO320" s="155"/>
      <c r="AP320" s="151"/>
      <c r="AQ320" s="151" t="s">
        <v>349</v>
      </c>
      <c r="AR320" s="152"/>
      <c r="AS320" s="152"/>
      <c r="AT320" s="153"/>
      <c r="AU320" s="196" t="s">
        <v>365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511</v>
      </c>
      <c r="AF324" s="155"/>
      <c r="AG324" s="155"/>
      <c r="AH324" s="155"/>
      <c r="AI324" s="155" t="s">
        <v>508</v>
      </c>
      <c r="AJ324" s="155"/>
      <c r="AK324" s="155"/>
      <c r="AL324" s="155"/>
      <c r="AM324" s="155" t="s">
        <v>503</v>
      </c>
      <c r="AN324" s="155"/>
      <c r="AO324" s="155"/>
      <c r="AP324" s="151"/>
      <c r="AQ324" s="151" t="s">
        <v>349</v>
      </c>
      <c r="AR324" s="152"/>
      <c r="AS324" s="152"/>
      <c r="AT324" s="153"/>
      <c r="AU324" s="196" t="s">
        <v>365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512</v>
      </c>
      <c r="AF328" s="155"/>
      <c r="AG328" s="155"/>
      <c r="AH328" s="155"/>
      <c r="AI328" s="155" t="s">
        <v>508</v>
      </c>
      <c r="AJ328" s="155"/>
      <c r="AK328" s="155"/>
      <c r="AL328" s="155"/>
      <c r="AM328" s="155" t="s">
        <v>504</v>
      </c>
      <c r="AN328" s="155"/>
      <c r="AO328" s="155"/>
      <c r="AP328" s="151"/>
      <c r="AQ328" s="151" t="s">
        <v>349</v>
      </c>
      <c r="AR328" s="152"/>
      <c r="AS328" s="152"/>
      <c r="AT328" s="153"/>
      <c r="AU328" s="196" t="s">
        <v>365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366</v>
      </c>
      <c r="H332" s="130"/>
      <c r="I332" s="130"/>
      <c r="J332" s="130"/>
      <c r="K332" s="130"/>
      <c r="L332" s="130"/>
      <c r="M332" s="130"/>
      <c r="N332" s="130"/>
      <c r="O332" s="130"/>
      <c r="P332" s="131"/>
      <c r="Q332" s="159" t="s">
        <v>437</v>
      </c>
      <c r="R332" s="130"/>
      <c r="S332" s="130"/>
      <c r="T332" s="130"/>
      <c r="U332" s="130"/>
      <c r="V332" s="130"/>
      <c r="W332" s="130"/>
      <c r="X332" s="130"/>
      <c r="Y332" s="130"/>
      <c r="Z332" s="130"/>
      <c r="AA332" s="130"/>
      <c r="AB332" s="129" t="s">
        <v>438</v>
      </c>
      <c r="AC332" s="130"/>
      <c r="AD332" s="131"/>
      <c r="AE332" s="159" t="s">
        <v>367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thickBo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366</v>
      </c>
      <c r="H339" s="130"/>
      <c r="I339" s="130"/>
      <c r="J339" s="130"/>
      <c r="K339" s="130"/>
      <c r="L339" s="130"/>
      <c r="M339" s="130"/>
      <c r="N339" s="130"/>
      <c r="O339" s="130"/>
      <c r="P339" s="131"/>
      <c r="Q339" s="159" t="s">
        <v>437</v>
      </c>
      <c r="R339" s="130"/>
      <c r="S339" s="130"/>
      <c r="T339" s="130"/>
      <c r="U339" s="130"/>
      <c r="V339" s="130"/>
      <c r="W339" s="130"/>
      <c r="X339" s="130"/>
      <c r="Y339" s="130"/>
      <c r="Z339" s="130"/>
      <c r="AA339" s="130"/>
      <c r="AB339" s="129" t="s">
        <v>438</v>
      </c>
      <c r="AC339" s="130"/>
      <c r="AD339" s="131"/>
      <c r="AE339" s="135" t="s">
        <v>367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366</v>
      </c>
      <c r="H346" s="130"/>
      <c r="I346" s="130"/>
      <c r="J346" s="130"/>
      <c r="K346" s="130"/>
      <c r="L346" s="130"/>
      <c r="M346" s="130"/>
      <c r="N346" s="130"/>
      <c r="O346" s="130"/>
      <c r="P346" s="131"/>
      <c r="Q346" s="159" t="s">
        <v>437</v>
      </c>
      <c r="R346" s="130"/>
      <c r="S346" s="130"/>
      <c r="T346" s="130"/>
      <c r="U346" s="130"/>
      <c r="V346" s="130"/>
      <c r="W346" s="130"/>
      <c r="X346" s="130"/>
      <c r="Y346" s="130"/>
      <c r="Z346" s="130"/>
      <c r="AA346" s="130"/>
      <c r="AB346" s="129" t="s">
        <v>438</v>
      </c>
      <c r="AC346" s="130"/>
      <c r="AD346" s="131"/>
      <c r="AE346" s="135" t="s">
        <v>367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366</v>
      </c>
      <c r="H353" s="130"/>
      <c r="I353" s="130"/>
      <c r="J353" s="130"/>
      <c r="K353" s="130"/>
      <c r="L353" s="130"/>
      <c r="M353" s="130"/>
      <c r="N353" s="130"/>
      <c r="O353" s="130"/>
      <c r="P353" s="131"/>
      <c r="Q353" s="159" t="s">
        <v>437</v>
      </c>
      <c r="R353" s="130"/>
      <c r="S353" s="130"/>
      <c r="T353" s="130"/>
      <c r="U353" s="130"/>
      <c r="V353" s="130"/>
      <c r="W353" s="130"/>
      <c r="X353" s="130"/>
      <c r="Y353" s="130"/>
      <c r="Z353" s="130"/>
      <c r="AA353" s="130"/>
      <c r="AB353" s="129" t="s">
        <v>438</v>
      </c>
      <c r="AC353" s="130"/>
      <c r="AD353" s="131"/>
      <c r="AE353" s="135" t="s">
        <v>367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366</v>
      </c>
      <c r="H360" s="130"/>
      <c r="I360" s="130"/>
      <c r="J360" s="130"/>
      <c r="K360" s="130"/>
      <c r="L360" s="130"/>
      <c r="M360" s="130"/>
      <c r="N360" s="130"/>
      <c r="O360" s="130"/>
      <c r="P360" s="131"/>
      <c r="Q360" s="159" t="s">
        <v>437</v>
      </c>
      <c r="R360" s="130"/>
      <c r="S360" s="130"/>
      <c r="T360" s="130"/>
      <c r="U360" s="130"/>
      <c r="V360" s="130"/>
      <c r="W360" s="130"/>
      <c r="X360" s="130"/>
      <c r="Y360" s="130"/>
      <c r="Z360" s="130"/>
      <c r="AA360" s="130"/>
      <c r="AB360" s="129" t="s">
        <v>438</v>
      </c>
      <c r="AC360" s="130"/>
      <c r="AD360" s="131"/>
      <c r="AE360" s="135" t="s">
        <v>367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401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354</v>
      </c>
      <c r="F372" s="179"/>
      <c r="G372" s="160" t="s">
        <v>363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511</v>
      </c>
      <c r="AF372" s="155"/>
      <c r="AG372" s="155"/>
      <c r="AH372" s="155"/>
      <c r="AI372" s="155" t="s">
        <v>508</v>
      </c>
      <c r="AJ372" s="155"/>
      <c r="AK372" s="155"/>
      <c r="AL372" s="155"/>
      <c r="AM372" s="155" t="s">
        <v>503</v>
      </c>
      <c r="AN372" s="155"/>
      <c r="AO372" s="155"/>
      <c r="AP372" s="151"/>
      <c r="AQ372" s="151" t="s">
        <v>349</v>
      </c>
      <c r="AR372" s="152"/>
      <c r="AS372" s="152"/>
      <c r="AT372" s="153"/>
      <c r="AU372" s="196" t="s">
        <v>365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511</v>
      </c>
      <c r="AF376" s="155"/>
      <c r="AG376" s="155"/>
      <c r="AH376" s="155"/>
      <c r="AI376" s="155" t="s">
        <v>508</v>
      </c>
      <c r="AJ376" s="155"/>
      <c r="AK376" s="155"/>
      <c r="AL376" s="155"/>
      <c r="AM376" s="155" t="s">
        <v>503</v>
      </c>
      <c r="AN376" s="155"/>
      <c r="AO376" s="155"/>
      <c r="AP376" s="151"/>
      <c r="AQ376" s="151" t="s">
        <v>349</v>
      </c>
      <c r="AR376" s="152"/>
      <c r="AS376" s="152"/>
      <c r="AT376" s="153"/>
      <c r="AU376" s="196" t="s">
        <v>365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511</v>
      </c>
      <c r="AF380" s="155"/>
      <c r="AG380" s="155"/>
      <c r="AH380" s="155"/>
      <c r="AI380" s="155" t="s">
        <v>508</v>
      </c>
      <c r="AJ380" s="155"/>
      <c r="AK380" s="155"/>
      <c r="AL380" s="155"/>
      <c r="AM380" s="155" t="s">
        <v>503</v>
      </c>
      <c r="AN380" s="155"/>
      <c r="AO380" s="155"/>
      <c r="AP380" s="151"/>
      <c r="AQ380" s="151" t="s">
        <v>349</v>
      </c>
      <c r="AR380" s="152"/>
      <c r="AS380" s="152"/>
      <c r="AT380" s="153"/>
      <c r="AU380" s="196" t="s">
        <v>365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511</v>
      </c>
      <c r="AF384" s="155"/>
      <c r="AG384" s="155"/>
      <c r="AH384" s="155"/>
      <c r="AI384" s="155" t="s">
        <v>508</v>
      </c>
      <c r="AJ384" s="155"/>
      <c r="AK384" s="155"/>
      <c r="AL384" s="155"/>
      <c r="AM384" s="155" t="s">
        <v>503</v>
      </c>
      <c r="AN384" s="155"/>
      <c r="AO384" s="155"/>
      <c r="AP384" s="151"/>
      <c r="AQ384" s="151" t="s">
        <v>349</v>
      </c>
      <c r="AR384" s="152"/>
      <c r="AS384" s="152"/>
      <c r="AT384" s="153"/>
      <c r="AU384" s="196" t="s">
        <v>365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511</v>
      </c>
      <c r="AF388" s="155"/>
      <c r="AG388" s="155"/>
      <c r="AH388" s="155"/>
      <c r="AI388" s="155" t="s">
        <v>508</v>
      </c>
      <c r="AJ388" s="155"/>
      <c r="AK388" s="155"/>
      <c r="AL388" s="155"/>
      <c r="AM388" s="155" t="s">
        <v>503</v>
      </c>
      <c r="AN388" s="155"/>
      <c r="AO388" s="155"/>
      <c r="AP388" s="151"/>
      <c r="AQ388" s="151" t="s">
        <v>349</v>
      </c>
      <c r="AR388" s="152"/>
      <c r="AS388" s="152"/>
      <c r="AT388" s="153"/>
      <c r="AU388" s="196" t="s">
        <v>365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366</v>
      </c>
      <c r="H392" s="130"/>
      <c r="I392" s="130"/>
      <c r="J392" s="130"/>
      <c r="K392" s="130"/>
      <c r="L392" s="130"/>
      <c r="M392" s="130"/>
      <c r="N392" s="130"/>
      <c r="O392" s="130"/>
      <c r="P392" s="131"/>
      <c r="Q392" s="159" t="s">
        <v>437</v>
      </c>
      <c r="R392" s="130"/>
      <c r="S392" s="130"/>
      <c r="T392" s="130"/>
      <c r="U392" s="130"/>
      <c r="V392" s="130"/>
      <c r="W392" s="130"/>
      <c r="X392" s="130"/>
      <c r="Y392" s="130"/>
      <c r="Z392" s="130"/>
      <c r="AA392" s="130"/>
      <c r="AB392" s="129" t="s">
        <v>438</v>
      </c>
      <c r="AC392" s="130"/>
      <c r="AD392" s="131"/>
      <c r="AE392" s="159" t="s">
        <v>367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366</v>
      </c>
      <c r="H399" s="130"/>
      <c r="I399" s="130"/>
      <c r="J399" s="130"/>
      <c r="K399" s="130"/>
      <c r="L399" s="130"/>
      <c r="M399" s="130"/>
      <c r="N399" s="130"/>
      <c r="O399" s="130"/>
      <c r="P399" s="131"/>
      <c r="Q399" s="159" t="s">
        <v>437</v>
      </c>
      <c r="R399" s="130"/>
      <c r="S399" s="130"/>
      <c r="T399" s="130"/>
      <c r="U399" s="130"/>
      <c r="V399" s="130"/>
      <c r="W399" s="130"/>
      <c r="X399" s="130"/>
      <c r="Y399" s="130"/>
      <c r="Z399" s="130"/>
      <c r="AA399" s="130"/>
      <c r="AB399" s="129" t="s">
        <v>438</v>
      </c>
      <c r="AC399" s="130"/>
      <c r="AD399" s="131"/>
      <c r="AE399" s="135" t="s">
        <v>367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366</v>
      </c>
      <c r="H406" s="130"/>
      <c r="I406" s="130"/>
      <c r="J406" s="130"/>
      <c r="K406" s="130"/>
      <c r="L406" s="130"/>
      <c r="M406" s="130"/>
      <c r="N406" s="130"/>
      <c r="O406" s="130"/>
      <c r="P406" s="131"/>
      <c r="Q406" s="159" t="s">
        <v>437</v>
      </c>
      <c r="R406" s="130"/>
      <c r="S406" s="130"/>
      <c r="T406" s="130"/>
      <c r="U406" s="130"/>
      <c r="V406" s="130"/>
      <c r="W406" s="130"/>
      <c r="X406" s="130"/>
      <c r="Y406" s="130"/>
      <c r="Z406" s="130"/>
      <c r="AA406" s="130"/>
      <c r="AB406" s="129" t="s">
        <v>438</v>
      </c>
      <c r="AC406" s="130"/>
      <c r="AD406" s="131"/>
      <c r="AE406" s="135" t="s">
        <v>367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366</v>
      </c>
      <c r="H413" s="130"/>
      <c r="I413" s="130"/>
      <c r="J413" s="130"/>
      <c r="K413" s="130"/>
      <c r="L413" s="130"/>
      <c r="M413" s="130"/>
      <c r="N413" s="130"/>
      <c r="O413" s="130"/>
      <c r="P413" s="131"/>
      <c r="Q413" s="159" t="s">
        <v>437</v>
      </c>
      <c r="R413" s="130"/>
      <c r="S413" s="130"/>
      <c r="T413" s="130"/>
      <c r="U413" s="130"/>
      <c r="V413" s="130"/>
      <c r="W413" s="130"/>
      <c r="X413" s="130"/>
      <c r="Y413" s="130"/>
      <c r="Z413" s="130"/>
      <c r="AA413" s="130"/>
      <c r="AB413" s="129" t="s">
        <v>438</v>
      </c>
      <c r="AC413" s="130"/>
      <c r="AD413" s="131"/>
      <c r="AE413" s="135" t="s">
        <v>367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366</v>
      </c>
      <c r="H420" s="130"/>
      <c r="I420" s="130"/>
      <c r="J420" s="130"/>
      <c r="K420" s="130"/>
      <c r="L420" s="130"/>
      <c r="M420" s="130"/>
      <c r="N420" s="130"/>
      <c r="O420" s="130"/>
      <c r="P420" s="131"/>
      <c r="Q420" s="159" t="s">
        <v>437</v>
      </c>
      <c r="R420" s="130"/>
      <c r="S420" s="130"/>
      <c r="T420" s="130"/>
      <c r="U420" s="130"/>
      <c r="V420" s="130"/>
      <c r="W420" s="130"/>
      <c r="X420" s="130"/>
      <c r="Y420" s="130"/>
      <c r="Z420" s="130"/>
      <c r="AA420" s="130"/>
      <c r="AB420" s="129" t="s">
        <v>438</v>
      </c>
      <c r="AC420" s="130"/>
      <c r="AD420" s="131"/>
      <c r="AE420" s="135" t="s">
        <v>367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401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529</v>
      </c>
      <c r="D430" s="934"/>
      <c r="E430" s="174" t="s">
        <v>521</v>
      </c>
      <c r="F430" s="899"/>
      <c r="G430" s="900" t="s">
        <v>369</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9"/>
      <c r="B431" s="186"/>
      <c r="C431" s="180"/>
      <c r="D431" s="186"/>
      <c r="E431" s="342" t="s">
        <v>358</v>
      </c>
      <c r="F431" s="343"/>
      <c r="G431" s="344" t="s">
        <v>355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357</v>
      </c>
      <c r="AF431" s="338"/>
      <c r="AG431" s="338"/>
      <c r="AH431" s="339"/>
      <c r="AI431" s="217" t="s">
        <v>504</v>
      </c>
      <c r="AJ431" s="217"/>
      <c r="AK431" s="217"/>
      <c r="AL431" s="159"/>
      <c r="AM431" s="217" t="s">
        <v>499</v>
      </c>
      <c r="AN431" s="217"/>
      <c r="AO431" s="217"/>
      <c r="AP431" s="159"/>
      <c r="AQ431" s="159" t="s">
        <v>349</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350</v>
      </c>
      <c r="AH432" s="134"/>
      <c r="AI432" s="156"/>
      <c r="AJ432" s="156"/>
      <c r="AK432" s="156"/>
      <c r="AL432" s="154"/>
      <c r="AM432" s="156"/>
      <c r="AN432" s="156"/>
      <c r="AO432" s="156"/>
      <c r="AP432" s="154"/>
      <c r="AQ432" s="591"/>
      <c r="AR432" s="200"/>
      <c r="AS432" s="133" t="s">
        <v>350</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358</v>
      </c>
      <c r="F436" s="343"/>
      <c r="G436" s="344" t="s">
        <v>355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357</v>
      </c>
      <c r="AF436" s="338"/>
      <c r="AG436" s="338"/>
      <c r="AH436" s="339"/>
      <c r="AI436" s="217" t="s">
        <v>503</v>
      </c>
      <c r="AJ436" s="217"/>
      <c r="AK436" s="217"/>
      <c r="AL436" s="159"/>
      <c r="AM436" s="217" t="s">
        <v>499</v>
      </c>
      <c r="AN436" s="217"/>
      <c r="AO436" s="217"/>
      <c r="AP436" s="159"/>
      <c r="AQ436" s="159" t="s">
        <v>349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350</v>
      </c>
      <c r="AH437" s="134"/>
      <c r="AI437" s="156"/>
      <c r="AJ437" s="156"/>
      <c r="AK437" s="156"/>
      <c r="AL437" s="154"/>
      <c r="AM437" s="156"/>
      <c r="AN437" s="156"/>
      <c r="AO437" s="156"/>
      <c r="AP437" s="154"/>
      <c r="AQ437" s="591"/>
      <c r="AR437" s="200"/>
      <c r="AS437" s="133" t="s">
        <v>350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358</v>
      </c>
      <c r="F441" s="343"/>
      <c r="G441" s="344" t="s">
        <v>355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357</v>
      </c>
      <c r="AF441" s="338"/>
      <c r="AG441" s="338"/>
      <c r="AH441" s="339"/>
      <c r="AI441" s="217" t="s">
        <v>503</v>
      </c>
      <c r="AJ441" s="217"/>
      <c r="AK441" s="217"/>
      <c r="AL441" s="159"/>
      <c r="AM441" s="217" t="s">
        <v>495</v>
      </c>
      <c r="AN441" s="217"/>
      <c r="AO441" s="217"/>
      <c r="AP441" s="159"/>
      <c r="AQ441" s="159" t="s">
        <v>349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350</v>
      </c>
      <c r="AH442" s="134"/>
      <c r="AI442" s="156"/>
      <c r="AJ442" s="156"/>
      <c r="AK442" s="156"/>
      <c r="AL442" s="154"/>
      <c r="AM442" s="156"/>
      <c r="AN442" s="156"/>
      <c r="AO442" s="156"/>
      <c r="AP442" s="154"/>
      <c r="AQ442" s="591"/>
      <c r="AR442" s="200"/>
      <c r="AS442" s="133" t="s">
        <v>350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358</v>
      </c>
      <c r="F446" s="343"/>
      <c r="G446" s="344" t="s">
        <v>355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357</v>
      </c>
      <c r="AF446" s="338"/>
      <c r="AG446" s="338"/>
      <c r="AH446" s="339"/>
      <c r="AI446" s="217" t="s">
        <v>503</v>
      </c>
      <c r="AJ446" s="217"/>
      <c r="AK446" s="217"/>
      <c r="AL446" s="159"/>
      <c r="AM446" s="217" t="s">
        <v>500</v>
      </c>
      <c r="AN446" s="217"/>
      <c r="AO446" s="217"/>
      <c r="AP446" s="159"/>
      <c r="AQ446" s="159" t="s">
        <v>349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350</v>
      </c>
      <c r="AH447" s="134"/>
      <c r="AI447" s="156"/>
      <c r="AJ447" s="156"/>
      <c r="AK447" s="156"/>
      <c r="AL447" s="154"/>
      <c r="AM447" s="156"/>
      <c r="AN447" s="156"/>
      <c r="AO447" s="156"/>
      <c r="AP447" s="154"/>
      <c r="AQ447" s="591"/>
      <c r="AR447" s="200"/>
      <c r="AS447" s="133" t="s">
        <v>350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358</v>
      </c>
      <c r="F451" s="343"/>
      <c r="G451" s="344" t="s">
        <v>355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357</v>
      </c>
      <c r="AF451" s="338"/>
      <c r="AG451" s="338"/>
      <c r="AH451" s="339"/>
      <c r="AI451" s="217" t="s">
        <v>503</v>
      </c>
      <c r="AJ451" s="217"/>
      <c r="AK451" s="217"/>
      <c r="AL451" s="159"/>
      <c r="AM451" s="217" t="s">
        <v>499</v>
      </c>
      <c r="AN451" s="217"/>
      <c r="AO451" s="217"/>
      <c r="AP451" s="159"/>
      <c r="AQ451" s="159" t="s">
        <v>349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350</v>
      </c>
      <c r="AH452" s="134"/>
      <c r="AI452" s="156"/>
      <c r="AJ452" s="156"/>
      <c r="AK452" s="156"/>
      <c r="AL452" s="154"/>
      <c r="AM452" s="156"/>
      <c r="AN452" s="156"/>
      <c r="AO452" s="156"/>
      <c r="AP452" s="154"/>
      <c r="AQ452" s="591"/>
      <c r="AR452" s="200"/>
      <c r="AS452" s="133" t="s">
        <v>350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359</v>
      </c>
      <c r="F456" s="343"/>
      <c r="G456" s="344" t="s">
        <v>356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357</v>
      </c>
      <c r="AF456" s="338"/>
      <c r="AG456" s="338"/>
      <c r="AH456" s="339"/>
      <c r="AI456" s="217" t="s">
        <v>503</v>
      </c>
      <c r="AJ456" s="217"/>
      <c r="AK456" s="217"/>
      <c r="AL456" s="159"/>
      <c r="AM456" s="217" t="s">
        <v>499</v>
      </c>
      <c r="AN456" s="217"/>
      <c r="AO456" s="217"/>
      <c r="AP456" s="159"/>
      <c r="AQ456" s="159" t="s">
        <v>349</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350</v>
      </c>
      <c r="AH457" s="134"/>
      <c r="AI457" s="156"/>
      <c r="AJ457" s="156"/>
      <c r="AK457" s="156"/>
      <c r="AL457" s="154"/>
      <c r="AM457" s="156"/>
      <c r="AN457" s="156"/>
      <c r="AO457" s="156"/>
      <c r="AP457" s="154"/>
      <c r="AQ457" s="591"/>
      <c r="AR457" s="200"/>
      <c r="AS457" s="133" t="s">
        <v>350</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359</v>
      </c>
      <c r="F461" s="343"/>
      <c r="G461" s="344" t="s">
        <v>356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357</v>
      </c>
      <c r="AF461" s="338"/>
      <c r="AG461" s="338"/>
      <c r="AH461" s="339"/>
      <c r="AI461" s="217" t="s">
        <v>503</v>
      </c>
      <c r="AJ461" s="217"/>
      <c r="AK461" s="217"/>
      <c r="AL461" s="159"/>
      <c r="AM461" s="217" t="s">
        <v>501</v>
      </c>
      <c r="AN461" s="217"/>
      <c r="AO461" s="217"/>
      <c r="AP461" s="159"/>
      <c r="AQ461" s="159" t="s">
        <v>349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350</v>
      </c>
      <c r="AH462" s="134"/>
      <c r="AI462" s="156"/>
      <c r="AJ462" s="156"/>
      <c r="AK462" s="156"/>
      <c r="AL462" s="154"/>
      <c r="AM462" s="156"/>
      <c r="AN462" s="156"/>
      <c r="AO462" s="156"/>
      <c r="AP462" s="154"/>
      <c r="AQ462" s="591"/>
      <c r="AR462" s="200"/>
      <c r="AS462" s="133" t="s">
        <v>350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359</v>
      </c>
      <c r="F466" s="343"/>
      <c r="G466" s="344" t="s">
        <v>356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357</v>
      </c>
      <c r="AF466" s="338"/>
      <c r="AG466" s="338"/>
      <c r="AH466" s="339"/>
      <c r="AI466" s="217" t="s">
        <v>503</v>
      </c>
      <c r="AJ466" s="217"/>
      <c r="AK466" s="217"/>
      <c r="AL466" s="159"/>
      <c r="AM466" s="217" t="s">
        <v>499</v>
      </c>
      <c r="AN466" s="217"/>
      <c r="AO466" s="217"/>
      <c r="AP466" s="159"/>
      <c r="AQ466" s="159" t="s">
        <v>349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350</v>
      </c>
      <c r="AH467" s="134"/>
      <c r="AI467" s="156"/>
      <c r="AJ467" s="156"/>
      <c r="AK467" s="156"/>
      <c r="AL467" s="154"/>
      <c r="AM467" s="156"/>
      <c r="AN467" s="156"/>
      <c r="AO467" s="156"/>
      <c r="AP467" s="154"/>
      <c r="AQ467" s="591"/>
      <c r="AR467" s="200"/>
      <c r="AS467" s="133" t="s">
        <v>350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359</v>
      </c>
      <c r="F471" s="343"/>
      <c r="G471" s="344" t="s">
        <v>356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357</v>
      </c>
      <c r="AF471" s="338"/>
      <c r="AG471" s="338"/>
      <c r="AH471" s="339"/>
      <c r="AI471" s="217" t="s">
        <v>503</v>
      </c>
      <c r="AJ471" s="217"/>
      <c r="AK471" s="217"/>
      <c r="AL471" s="159"/>
      <c r="AM471" s="217" t="s">
        <v>495</v>
      </c>
      <c r="AN471" s="217"/>
      <c r="AO471" s="217"/>
      <c r="AP471" s="159"/>
      <c r="AQ471" s="159" t="s">
        <v>349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350</v>
      </c>
      <c r="AH472" s="134"/>
      <c r="AI472" s="156"/>
      <c r="AJ472" s="156"/>
      <c r="AK472" s="156"/>
      <c r="AL472" s="154"/>
      <c r="AM472" s="156"/>
      <c r="AN472" s="156"/>
      <c r="AO472" s="156"/>
      <c r="AP472" s="154"/>
      <c r="AQ472" s="591"/>
      <c r="AR472" s="200"/>
      <c r="AS472" s="133" t="s">
        <v>350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359</v>
      </c>
      <c r="F476" s="343"/>
      <c r="G476" s="344" t="s">
        <v>356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357</v>
      </c>
      <c r="AF476" s="338"/>
      <c r="AG476" s="338"/>
      <c r="AH476" s="339"/>
      <c r="AI476" s="217" t="s">
        <v>503</v>
      </c>
      <c r="AJ476" s="217"/>
      <c r="AK476" s="217"/>
      <c r="AL476" s="159"/>
      <c r="AM476" s="217" t="s">
        <v>499</v>
      </c>
      <c r="AN476" s="217"/>
      <c r="AO476" s="217"/>
      <c r="AP476" s="159"/>
      <c r="AQ476" s="159" t="s">
        <v>349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350</v>
      </c>
      <c r="AH477" s="134"/>
      <c r="AI477" s="156"/>
      <c r="AJ477" s="156"/>
      <c r="AK477" s="156"/>
      <c r="AL477" s="154"/>
      <c r="AM477" s="156"/>
      <c r="AN477" s="156"/>
      <c r="AO477" s="156"/>
      <c r="AP477" s="154"/>
      <c r="AQ477" s="591"/>
      <c r="AR477" s="200"/>
      <c r="AS477" s="133" t="s">
        <v>350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535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530</v>
      </c>
      <c r="F484" s="175"/>
      <c r="G484" s="900" t="s">
        <v>369</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358</v>
      </c>
      <c r="F485" s="343"/>
      <c r="G485" s="344" t="s">
        <v>355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357</v>
      </c>
      <c r="AF485" s="338"/>
      <c r="AG485" s="338"/>
      <c r="AH485" s="339"/>
      <c r="AI485" s="217" t="s">
        <v>504</v>
      </c>
      <c r="AJ485" s="217"/>
      <c r="AK485" s="217"/>
      <c r="AL485" s="159"/>
      <c r="AM485" s="217" t="s">
        <v>501</v>
      </c>
      <c r="AN485" s="217"/>
      <c r="AO485" s="217"/>
      <c r="AP485" s="159"/>
      <c r="AQ485" s="159" t="s">
        <v>349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350</v>
      </c>
      <c r="AH486" s="134"/>
      <c r="AI486" s="156"/>
      <c r="AJ486" s="156"/>
      <c r="AK486" s="156"/>
      <c r="AL486" s="154"/>
      <c r="AM486" s="156"/>
      <c r="AN486" s="156"/>
      <c r="AO486" s="156"/>
      <c r="AP486" s="154"/>
      <c r="AQ486" s="591"/>
      <c r="AR486" s="200"/>
      <c r="AS486" s="133" t="s">
        <v>350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358</v>
      </c>
      <c r="F490" s="343"/>
      <c r="G490" s="344" t="s">
        <v>355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357</v>
      </c>
      <c r="AF490" s="338"/>
      <c r="AG490" s="338"/>
      <c r="AH490" s="339"/>
      <c r="AI490" s="217" t="s">
        <v>503</v>
      </c>
      <c r="AJ490" s="217"/>
      <c r="AK490" s="217"/>
      <c r="AL490" s="159"/>
      <c r="AM490" s="217" t="s">
        <v>501</v>
      </c>
      <c r="AN490" s="217"/>
      <c r="AO490" s="217"/>
      <c r="AP490" s="159"/>
      <c r="AQ490" s="159" t="s">
        <v>349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350</v>
      </c>
      <c r="AH491" s="134"/>
      <c r="AI491" s="156"/>
      <c r="AJ491" s="156"/>
      <c r="AK491" s="156"/>
      <c r="AL491" s="154"/>
      <c r="AM491" s="156"/>
      <c r="AN491" s="156"/>
      <c r="AO491" s="156"/>
      <c r="AP491" s="154"/>
      <c r="AQ491" s="591"/>
      <c r="AR491" s="200"/>
      <c r="AS491" s="133" t="s">
        <v>350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358</v>
      </c>
      <c r="F495" s="343"/>
      <c r="G495" s="344" t="s">
        <v>355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357</v>
      </c>
      <c r="AF495" s="338"/>
      <c r="AG495" s="338"/>
      <c r="AH495" s="339"/>
      <c r="AI495" s="217" t="s">
        <v>503</v>
      </c>
      <c r="AJ495" s="217"/>
      <c r="AK495" s="217"/>
      <c r="AL495" s="159"/>
      <c r="AM495" s="217" t="s">
        <v>499</v>
      </c>
      <c r="AN495" s="217"/>
      <c r="AO495" s="217"/>
      <c r="AP495" s="159"/>
      <c r="AQ495" s="159" t="s">
        <v>349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350</v>
      </c>
      <c r="AH496" s="134"/>
      <c r="AI496" s="156"/>
      <c r="AJ496" s="156"/>
      <c r="AK496" s="156"/>
      <c r="AL496" s="154"/>
      <c r="AM496" s="156"/>
      <c r="AN496" s="156"/>
      <c r="AO496" s="156"/>
      <c r="AP496" s="154"/>
      <c r="AQ496" s="591"/>
      <c r="AR496" s="200"/>
      <c r="AS496" s="133" t="s">
        <v>350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358</v>
      </c>
      <c r="F500" s="343"/>
      <c r="G500" s="344" t="s">
        <v>355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357</v>
      </c>
      <c r="AF500" s="338"/>
      <c r="AG500" s="338"/>
      <c r="AH500" s="339"/>
      <c r="AI500" s="217" t="s">
        <v>503</v>
      </c>
      <c r="AJ500" s="217"/>
      <c r="AK500" s="217"/>
      <c r="AL500" s="159"/>
      <c r="AM500" s="217" t="s">
        <v>500</v>
      </c>
      <c r="AN500" s="217"/>
      <c r="AO500" s="217"/>
      <c r="AP500" s="159"/>
      <c r="AQ500" s="159" t="s">
        <v>349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350</v>
      </c>
      <c r="AH501" s="134"/>
      <c r="AI501" s="156"/>
      <c r="AJ501" s="156"/>
      <c r="AK501" s="156"/>
      <c r="AL501" s="154"/>
      <c r="AM501" s="156"/>
      <c r="AN501" s="156"/>
      <c r="AO501" s="156"/>
      <c r="AP501" s="154"/>
      <c r="AQ501" s="591"/>
      <c r="AR501" s="200"/>
      <c r="AS501" s="133" t="s">
        <v>350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358</v>
      </c>
      <c r="F505" s="343"/>
      <c r="G505" s="344" t="s">
        <v>355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357</v>
      </c>
      <c r="AF505" s="338"/>
      <c r="AG505" s="338"/>
      <c r="AH505" s="339"/>
      <c r="AI505" s="217" t="s">
        <v>503</v>
      </c>
      <c r="AJ505" s="217"/>
      <c r="AK505" s="217"/>
      <c r="AL505" s="159"/>
      <c r="AM505" s="217" t="s">
        <v>501</v>
      </c>
      <c r="AN505" s="217"/>
      <c r="AO505" s="217"/>
      <c r="AP505" s="159"/>
      <c r="AQ505" s="159" t="s">
        <v>349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350</v>
      </c>
      <c r="AH506" s="134"/>
      <c r="AI506" s="156"/>
      <c r="AJ506" s="156"/>
      <c r="AK506" s="156"/>
      <c r="AL506" s="154"/>
      <c r="AM506" s="156"/>
      <c r="AN506" s="156"/>
      <c r="AO506" s="156"/>
      <c r="AP506" s="154"/>
      <c r="AQ506" s="591"/>
      <c r="AR506" s="200"/>
      <c r="AS506" s="133" t="s">
        <v>350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359</v>
      </c>
      <c r="F510" s="343"/>
      <c r="G510" s="344" t="s">
        <v>356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357</v>
      </c>
      <c r="AF510" s="338"/>
      <c r="AG510" s="338"/>
      <c r="AH510" s="339"/>
      <c r="AI510" s="217" t="s">
        <v>503</v>
      </c>
      <c r="AJ510" s="217"/>
      <c r="AK510" s="217"/>
      <c r="AL510" s="159"/>
      <c r="AM510" s="217" t="s">
        <v>499</v>
      </c>
      <c r="AN510" s="217"/>
      <c r="AO510" s="217"/>
      <c r="AP510" s="159"/>
      <c r="AQ510" s="159" t="s">
        <v>349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350</v>
      </c>
      <c r="AH511" s="134"/>
      <c r="AI511" s="156"/>
      <c r="AJ511" s="156"/>
      <c r="AK511" s="156"/>
      <c r="AL511" s="154"/>
      <c r="AM511" s="156"/>
      <c r="AN511" s="156"/>
      <c r="AO511" s="156"/>
      <c r="AP511" s="154"/>
      <c r="AQ511" s="591"/>
      <c r="AR511" s="200"/>
      <c r="AS511" s="133" t="s">
        <v>350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359</v>
      </c>
      <c r="F515" s="343"/>
      <c r="G515" s="344" t="s">
        <v>356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357</v>
      </c>
      <c r="AF515" s="338"/>
      <c r="AG515" s="338"/>
      <c r="AH515" s="339"/>
      <c r="AI515" s="217" t="s">
        <v>504</v>
      </c>
      <c r="AJ515" s="217"/>
      <c r="AK515" s="217"/>
      <c r="AL515" s="159"/>
      <c r="AM515" s="217" t="s">
        <v>499</v>
      </c>
      <c r="AN515" s="217"/>
      <c r="AO515" s="217"/>
      <c r="AP515" s="159"/>
      <c r="AQ515" s="159" t="s">
        <v>349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350</v>
      </c>
      <c r="AH516" s="134"/>
      <c r="AI516" s="156"/>
      <c r="AJ516" s="156"/>
      <c r="AK516" s="156"/>
      <c r="AL516" s="154"/>
      <c r="AM516" s="156"/>
      <c r="AN516" s="156"/>
      <c r="AO516" s="156"/>
      <c r="AP516" s="154"/>
      <c r="AQ516" s="591"/>
      <c r="AR516" s="200"/>
      <c r="AS516" s="133" t="s">
        <v>350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359</v>
      </c>
      <c r="F520" s="343"/>
      <c r="G520" s="344" t="s">
        <v>356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357</v>
      </c>
      <c r="AF520" s="338"/>
      <c r="AG520" s="338"/>
      <c r="AH520" s="339"/>
      <c r="AI520" s="217" t="s">
        <v>504</v>
      </c>
      <c r="AJ520" s="217"/>
      <c r="AK520" s="217"/>
      <c r="AL520" s="159"/>
      <c r="AM520" s="217" t="s">
        <v>499</v>
      </c>
      <c r="AN520" s="217"/>
      <c r="AO520" s="217"/>
      <c r="AP520" s="159"/>
      <c r="AQ520" s="159" t="s">
        <v>349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350</v>
      </c>
      <c r="AH521" s="134"/>
      <c r="AI521" s="156"/>
      <c r="AJ521" s="156"/>
      <c r="AK521" s="156"/>
      <c r="AL521" s="154"/>
      <c r="AM521" s="156"/>
      <c r="AN521" s="156"/>
      <c r="AO521" s="156"/>
      <c r="AP521" s="154"/>
      <c r="AQ521" s="591"/>
      <c r="AR521" s="200"/>
      <c r="AS521" s="133" t="s">
        <v>350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359</v>
      </c>
      <c r="F525" s="343"/>
      <c r="G525" s="344" t="s">
        <v>356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357</v>
      </c>
      <c r="AF525" s="338"/>
      <c r="AG525" s="338"/>
      <c r="AH525" s="339"/>
      <c r="AI525" s="217" t="s">
        <v>503</v>
      </c>
      <c r="AJ525" s="217"/>
      <c r="AK525" s="217"/>
      <c r="AL525" s="159"/>
      <c r="AM525" s="217" t="s">
        <v>495</v>
      </c>
      <c r="AN525" s="217"/>
      <c r="AO525" s="217"/>
      <c r="AP525" s="159"/>
      <c r="AQ525" s="159" t="s">
        <v>349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350</v>
      </c>
      <c r="AH526" s="134"/>
      <c r="AI526" s="156"/>
      <c r="AJ526" s="156"/>
      <c r="AK526" s="156"/>
      <c r="AL526" s="154"/>
      <c r="AM526" s="156"/>
      <c r="AN526" s="156"/>
      <c r="AO526" s="156"/>
      <c r="AP526" s="154"/>
      <c r="AQ526" s="591"/>
      <c r="AR526" s="200"/>
      <c r="AS526" s="133" t="s">
        <v>350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359</v>
      </c>
      <c r="F530" s="343"/>
      <c r="G530" s="344" t="s">
        <v>356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357</v>
      </c>
      <c r="AF530" s="338"/>
      <c r="AG530" s="338"/>
      <c r="AH530" s="339"/>
      <c r="AI530" s="217" t="s">
        <v>503</v>
      </c>
      <c r="AJ530" s="217"/>
      <c r="AK530" s="217"/>
      <c r="AL530" s="159"/>
      <c r="AM530" s="217" t="s">
        <v>499</v>
      </c>
      <c r="AN530" s="217"/>
      <c r="AO530" s="217"/>
      <c r="AP530" s="159"/>
      <c r="AQ530" s="159" t="s">
        <v>349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350</v>
      </c>
      <c r="AH531" s="134"/>
      <c r="AI531" s="156"/>
      <c r="AJ531" s="156"/>
      <c r="AK531" s="156"/>
      <c r="AL531" s="154"/>
      <c r="AM531" s="156"/>
      <c r="AN531" s="156"/>
      <c r="AO531" s="156"/>
      <c r="AP531" s="154"/>
      <c r="AQ531" s="591"/>
      <c r="AR531" s="200"/>
      <c r="AS531" s="133" t="s">
        <v>350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536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531</v>
      </c>
      <c r="F538" s="175"/>
      <c r="G538" s="900" t="s">
        <v>369</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358</v>
      </c>
      <c r="F539" s="343"/>
      <c r="G539" s="344" t="s">
        <v>355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357</v>
      </c>
      <c r="AF539" s="338"/>
      <c r="AG539" s="338"/>
      <c r="AH539" s="339"/>
      <c r="AI539" s="217" t="s">
        <v>504</v>
      </c>
      <c r="AJ539" s="217"/>
      <c r="AK539" s="217"/>
      <c r="AL539" s="159"/>
      <c r="AM539" s="217" t="s">
        <v>499</v>
      </c>
      <c r="AN539" s="217"/>
      <c r="AO539" s="217"/>
      <c r="AP539" s="159"/>
      <c r="AQ539" s="159" t="s">
        <v>349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350</v>
      </c>
      <c r="AH540" s="134"/>
      <c r="AI540" s="156"/>
      <c r="AJ540" s="156"/>
      <c r="AK540" s="156"/>
      <c r="AL540" s="154"/>
      <c r="AM540" s="156"/>
      <c r="AN540" s="156"/>
      <c r="AO540" s="156"/>
      <c r="AP540" s="154"/>
      <c r="AQ540" s="591"/>
      <c r="AR540" s="200"/>
      <c r="AS540" s="133" t="s">
        <v>350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358</v>
      </c>
      <c r="F544" s="343"/>
      <c r="G544" s="344" t="s">
        <v>355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357</v>
      </c>
      <c r="AF544" s="338"/>
      <c r="AG544" s="338"/>
      <c r="AH544" s="339"/>
      <c r="AI544" s="217" t="s">
        <v>503</v>
      </c>
      <c r="AJ544" s="217"/>
      <c r="AK544" s="217"/>
      <c r="AL544" s="159"/>
      <c r="AM544" s="217" t="s">
        <v>501</v>
      </c>
      <c r="AN544" s="217"/>
      <c r="AO544" s="217"/>
      <c r="AP544" s="159"/>
      <c r="AQ544" s="159" t="s">
        <v>349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350</v>
      </c>
      <c r="AH545" s="134"/>
      <c r="AI545" s="156"/>
      <c r="AJ545" s="156"/>
      <c r="AK545" s="156"/>
      <c r="AL545" s="154"/>
      <c r="AM545" s="156"/>
      <c r="AN545" s="156"/>
      <c r="AO545" s="156"/>
      <c r="AP545" s="154"/>
      <c r="AQ545" s="591"/>
      <c r="AR545" s="200"/>
      <c r="AS545" s="133" t="s">
        <v>350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358</v>
      </c>
      <c r="F549" s="343"/>
      <c r="G549" s="344" t="s">
        <v>355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357</v>
      </c>
      <c r="AF549" s="338"/>
      <c r="AG549" s="338"/>
      <c r="AH549" s="339"/>
      <c r="AI549" s="217" t="s">
        <v>503</v>
      </c>
      <c r="AJ549" s="217"/>
      <c r="AK549" s="217"/>
      <c r="AL549" s="159"/>
      <c r="AM549" s="217" t="s">
        <v>495</v>
      </c>
      <c r="AN549" s="217"/>
      <c r="AO549" s="217"/>
      <c r="AP549" s="159"/>
      <c r="AQ549" s="159" t="s">
        <v>349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350</v>
      </c>
      <c r="AH550" s="134"/>
      <c r="AI550" s="156"/>
      <c r="AJ550" s="156"/>
      <c r="AK550" s="156"/>
      <c r="AL550" s="154"/>
      <c r="AM550" s="156"/>
      <c r="AN550" s="156"/>
      <c r="AO550" s="156"/>
      <c r="AP550" s="154"/>
      <c r="AQ550" s="591"/>
      <c r="AR550" s="200"/>
      <c r="AS550" s="133" t="s">
        <v>350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358</v>
      </c>
      <c r="F554" s="343"/>
      <c r="G554" s="344" t="s">
        <v>355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357</v>
      </c>
      <c r="AF554" s="338"/>
      <c r="AG554" s="338"/>
      <c r="AH554" s="339"/>
      <c r="AI554" s="217" t="s">
        <v>503</v>
      </c>
      <c r="AJ554" s="217"/>
      <c r="AK554" s="217"/>
      <c r="AL554" s="159"/>
      <c r="AM554" s="217" t="s">
        <v>495</v>
      </c>
      <c r="AN554" s="217"/>
      <c r="AO554" s="217"/>
      <c r="AP554" s="159"/>
      <c r="AQ554" s="159" t="s">
        <v>349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350</v>
      </c>
      <c r="AH555" s="134"/>
      <c r="AI555" s="156"/>
      <c r="AJ555" s="156"/>
      <c r="AK555" s="156"/>
      <c r="AL555" s="154"/>
      <c r="AM555" s="156"/>
      <c r="AN555" s="156"/>
      <c r="AO555" s="156"/>
      <c r="AP555" s="154"/>
      <c r="AQ555" s="591"/>
      <c r="AR555" s="200"/>
      <c r="AS555" s="133" t="s">
        <v>350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358</v>
      </c>
      <c r="F559" s="343"/>
      <c r="G559" s="344" t="s">
        <v>355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357</v>
      </c>
      <c r="AF559" s="338"/>
      <c r="AG559" s="338"/>
      <c r="AH559" s="339"/>
      <c r="AI559" s="217" t="s">
        <v>503</v>
      </c>
      <c r="AJ559" s="217"/>
      <c r="AK559" s="217"/>
      <c r="AL559" s="159"/>
      <c r="AM559" s="217" t="s">
        <v>499</v>
      </c>
      <c r="AN559" s="217"/>
      <c r="AO559" s="217"/>
      <c r="AP559" s="159"/>
      <c r="AQ559" s="159" t="s">
        <v>349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350</v>
      </c>
      <c r="AH560" s="134"/>
      <c r="AI560" s="156"/>
      <c r="AJ560" s="156"/>
      <c r="AK560" s="156"/>
      <c r="AL560" s="154"/>
      <c r="AM560" s="156"/>
      <c r="AN560" s="156"/>
      <c r="AO560" s="156"/>
      <c r="AP560" s="154"/>
      <c r="AQ560" s="591"/>
      <c r="AR560" s="200"/>
      <c r="AS560" s="133" t="s">
        <v>350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359</v>
      </c>
      <c r="F564" s="343"/>
      <c r="G564" s="344" t="s">
        <v>356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357</v>
      </c>
      <c r="AF564" s="338"/>
      <c r="AG564" s="338"/>
      <c r="AH564" s="339"/>
      <c r="AI564" s="217" t="s">
        <v>503</v>
      </c>
      <c r="AJ564" s="217"/>
      <c r="AK564" s="217"/>
      <c r="AL564" s="159"/>
      <c r="AM564" s="217" t="s">
        <v>495</v>
      </c>
      <c r="AN564" s="217"/>
      <c r="AO564" s="217"/>
      <c r="AP564" s="159"/>
      <c r="AQ564" s="159" t="s">
        <v>349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350</v>
      </c>
      <c r="AH565" s="134"/>
      <c r="AI565" s="156"/>
      <c r="AJ565" s="156"/>
      <c r="AK565" s="156"/>
      <c r="AL565" s="154"/>
      <c r="AM565" s="156"/>
      <c r="AN565" s="156"/>
      <c r="AO565" s="156"/>
      <c r="AP565" s="154"/>
      <c r="AQ565" s="591"/>
      <c r="AR565" s="200"/>
      <c r="AS565" s="133" t="s">
        <v>350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359</v>
      </c>
      <c r="F569" s="343"/>
      <c r="G569" s="344" t="s">
        <v>356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357</v>
      </c>
      <c r="AF569" s="338"/>
      <c r="AG569" s="338"/>
      <c r="AH569" s="339"/>
      <c r="AI569" s="217" t="s">
        <v>504</v>
      </c>
      <c r="AJ569" s="217"/>
      <c r="AK569" s="217"/>
      <c r="AL569" s="159"/>
      <c r="AM569" s="217" t="s">
        <v>495</v>
      </c>
      <c r="AN569" s="217"/>
      <c r="AO569" s="217"/>
      <c r="AP569" s="159"/>
      <c r="AQ569" s="159" t="s">
        <v>349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350</v>
      </c>
      <c r="AH570" s="134"/>
      <c r="AI570" s="156"/>
      <c r="AJ570" s="156"/>
      <c r="AK570" s="156"/>
      <c r="AL570" s="154"/>
      <c r="AM570" s="156"/>
      <c r="AN570" s="156"/>
      <c r="AO570" s="156"/>
      <c r="AP570" s="154"/>
      <c r="AQ570" s="591"/>
      <c r="AR570" s="200"/>
      <c r="AS570" s="133" t="s">
        <v>350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359</v>
      </c>
      <c r="F574" s="343"/>
      <c r="G574" s="344" t="s">
        <v>356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357</v>
      </c>
      <c r="AF574" s="338"/>
      <c r="AG574" s="338"/>
      <c r="AH574" s="339"/>
      <c r="AI574" s="217" t="s">
        <v>503</v>
      </c>
      <c r="AJ574" s="217"/>
      <c r="AK574" s="217"/>
      <c r="AL574" s="159"/>
      <c r="AM574" s="217" t="s">
        <v>495</v>
      </c>
      <c r="AN574" s="217"/>
      <c r="AO574" s="217"/>
      <c r="AP574" s="159"/>
      <c r="AQ574" s="159" t="s">
        <v>349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350</v>
      </c>
      <c r="AH575" s="134"/>
      <c r="AI575" s="156"/>
      <c r="AJ575" s="156"/>
      <c r="AK575" s="156"/>
      <c r="AL575" s="154"/>
      <c r="AM575" s="156"/>
      <c r="AN575" s="156"/>
      <c r="AO575" s="156"/>
      <c r="AP575" s="154"/>
      <c r="AQ575" s="591"/>
      <c r="AR575" s="200"/>
      <c r="AS575" s="133" t="s">
        <v>350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359</v>
      </c>
      <c r="F579" s="343"/>
      <c r="G579" s="344" t="s">
        <v>356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357</v>
      </c>
      <c r="AF579" s="338"/>
      <c r="AG579" s="338"/>
      <c r="AH579" s="339"/>
      <c r="AI579" s="217" t="s">
        <v>503</v>
      </c>
      <c r="AJ579" s="217"/>
      <c r="AK579" s="217"/>
      <c r="AL579" s="159"/>
      <c r="AM579" s="217" t="s">
        <v>495</v>
      </c>
      <c r="AN579" s="217"/>
      <c r="AO579" s="217"/>
      <c r="AP579" s="159"/>
      <c r="AQ579" s="159" t="s">
        <v>349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350</v>
      </c>
      <c r="AH580" s="134"/>
      <c r="AI580" s="156"/>
      <c r="AJ580" s="156"/>
      <c r="AK580" s="156"/>
      <c r="AL580" s="154"/>
      <c r="AM580" s="156"/>
      <c r="AN580" s="156"/>
      <c r="AO580" s="156"/>
      <c r="AP580" s="154"/>
      <c r="AQ580" s="591"/>
      <c r="AR580" s="200"/>
      <c r="AS580" s="133" t="s">
        <v>350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359</v>
      </c>
      <c r="F584" s="343"/>
      <c r="G584" s="344" t="s">
        <v>356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357</v>
      </c>
      <c r="AF584" s="338"/>
      <c r="AG584" s="338"/>
      <c r="AH584" s="339"/>
      <c r="AI584" s="217" t="s">
        <v>503</v>
      </c>
      <c r="AJ584" s="217"/>
      <c r="AK584" s="217"/>
      <c r="AL584" s="159"/>
      <c r="AM584" s="217" t="s">
        <v>499</v>
      </c>
      <c r="AN584" s="217"/>
      <c r="AO584" s="217"/>
      <c r="AP584" s="159"/>
      <c r="AQ584" s="159" t="s">
        <v>349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350</v>
      </c>
      <c r="AH585" s="134"/>
      <c r="AI585" s="156"/>
      <c r="AJ585" s="156"/>
      <c r="AK585" s="156"/>
      <c r="AL585" s="154"/>
      <c r="AM585" s="156"/>
      <c r="AN585" s="156"/>
      <c r="AO585" s="156"/>
      <c r="AP585" s="154"/>
      <c r="AQ585" s="591"/>
      <c r="AR585" s="200"/>
      <c r="AS585" s="133" t="s">
        <v>350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536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530</v>
      </c>
      <c r="F592" s="175"/>
      <c r="G592" s="900" t="s">
        <v>369</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358</v>
      </c>
      <c r="F593" s="343"/>
      <c r="G593" s="344" t="s">
        <v>355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357</v>
      </c>
      <c r="AF593" s="338"/>
      <c r="AG593" s="338"/>
      <c r="AH593" s="339"/>
      <c r="AI593" s="217" t="s">
        <v>503</v>
      </c>
      <c r="AJ593" s="217"/>
      <c r="AK593" s="217"/>
      <c r="AL593" s="159"/>
      <c r="AM593" s="217" t="s">
        <v>495</v>
      </c>
      <c r="AN593" s="217"/>
      <c r="AO593" s="217"/>
      <c r="AP593" s="159"/>
      <c r="AQ593" s="159" t="s">
        <v>349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350</v>
      </c>
      <c r="AH594" s="134"/>
      <c r="AI594" s="156"/>
      <c r="AJ594" s="156"/>
      <c r="AK594" s="156"/>
      <c r="AL594" s="154"/>
      <c r="AM594" s="156"/>
      <c r="AN594" s="156"/>
      <c r="AO594" s="156"/>
      <c r="AP594" s="154"/>
      <c r="AQ594" s="591"/>
      <c r="AR594" s="200"/>
      <c r="AS594" s="133" t="s">
        <v>350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358</v>
      </c>
      <c r="F598" s="343"/>
      <c r="G598" s="344" t="s">
        <v>355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357</v>
      </c>
      <c r="AF598" s="338"/>
      <c r="AG598" s="338"/>
      <c r="AH598" s="339"/>
      <c r="AI598" s="217" t="s">
        <v>504</v>
      </c>
      <c r="AJ598" s="217"/>
      <c r="AK598" s="217"/>
      <c r="AL598" s="159"/>
      <c r="AM598" s="217" t="s">
        <v>500</v>
      </c>
      <c r="AN598" s="217"/>
      <c r="AO598" s="217"/>
      <c r="AP598" s="159"/>
      <c r="AQ598" s="159" t="s">
        <v>349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350</v>
      </c>
      <c r="AH599" s="134"/>
      <c r="AI599" s="156"/>
      <c r="AJ599" s="156"/>
      <c r="AK599" s="156"/>
      <c r="AL599" s="154"/>
      <c r="AM599" s="156"/>
      <c r="AN599" s="156"/>
      <c r="AO599" s="156"/>
      <c r="AP599" s="154"/>
      <c r="AQ599" s="591"/>
      <c r="AR599" s="200"/>
      <c r="AS599" s="133" t="s">
        <v>350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358</v>
      </c>
      <c r="F603" s="343"/>
      <c r="G603" s="344" t="s">
        <v>355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357</v>
      </c>
      <c r="AF603" s="338"/>
      <c r="AG603" s="338"/>
      <c r="AH603" s="339"/>
      <c r="AI603" s="217" t="s">
        <v>503</v>
      </c>
      <c r="AJ603" s="217"/>
      <c r="AK603" s="217"/>
      <c r="AL603" s="159"/>
      <c r="AM603" s="217" t="s">
        <v>495</v>
      </c>
      <c r="AN603" s="217"/>
      <c r="AO603" s="217"/>
      <c r="AP603" s="159"/>
      <c r="AQ603" s="159" t="s">
        <v>349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350</v>
      </c>
      <c r="AH604" s="134"/>
      <c r="AI604" s="156"/>
      <c r="AJ604" s="156"/>
      <c r="AK604" s="156"/>
      <c r="AL604" s="154"/>
      <c r="AM604" s="156"/>
      <c r="AN604" s="156"/>
      <c r="AO604" s="156"/>
      <c r="AP604" s="154"/>
      <c r="AQ604" s="591"/>
      <c r="AR604" s="200"/>
      <c r="AS604" s="133" t="s">
        <v>350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358</v>
      </c>
      <c r="F608" s="343"/>
      <c r="G608" s="344" t="s">
        <v>355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357</v>
      </c>
      <c r="AF608" s="338"/>
      <c r="AG608" s="338"/>
      <c r="AH608" s="339"/>
      <c r="AI608" s="217" t="s">
        <v>503</v>
      </c>
      <c r="AJ608" s="217"/>
      <c r="AK608" s="217"/>
      <c r="AL608" s="159"/>
      <c r="AM608" s="217" t="s">
        <v>495</v>
      </c>
      <c r="AN608" s="217"/>
      <c r="AO608" s="217"/>
      <c r="AP608" s="159"/>
      <c r="AQ608" s="159" t="s">
        <v>349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350</v>
      </c>
      <c r="AH609" s="134"/>
      <c r="AI609" s="156"/>
      <c r="AJ609" s="156"/>
      <c r="AK609" s="156"/>
      <c r="AL609" s="154"/>
      <c r="AM609" s="156"/>
      <c r="AN609" s="156"/>
      <c r="AO609" s="156"/>
      <c r="AP609" s="154"/>
      <c r="AQ609" s="591"/>
      <c r="AR609" s="200"/>
      <c r="AS609" s="133" t="s">
        <v>350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358</v>
      </c>
      <c r="F613" s="343"/>
      <c r="G613" s="344" t="s">
        <v>355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357</v>
      </c>
      <c r="AF613" s="338"/>
      <c r="AG613" s="338"/>
      <c r="AH613" s="339"/>
      <c r="AI613" s="217" t="s">
        <v>503</v>
      </c>
      <c r="AJ613" s="217"/>
      <c r="AK613" s="217"/>
      <c r="AL613" s="159"/>
      <c r="AM613" s="217" t="s">
        <v>499</v>
      </c>
      <c r="AN613" s="217"/>
      <c r="AO613" s="217"/>
      <c r="AP613" s="159"/>
      <c r="AQ613" s="159" t="s">
        <v>349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350</v>
      </c>
      <c r="AH614" s="134"/>
      <c r="AI614" s="156"/>
      <c r="AJ614" s="156"/>
      <c r="AK614" s="156"/>
      <c r="AL614" s="154"/>
      <c r="AM614" s="156"/>
      <c r="AN614" s="156"/>
      <c r="AO614" s="156"/>
      <c r="AP614" s="154"/>
      <c r="AQ614" s="591"/>
      <c r="AR614" s="200"/>
      <c r="AS614" s="133" t="s">
        <v>350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359</v>
      </c>
      <c r="F618" s="343"/>
      <c r="G618" s="344" t="s">
        <v>356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357</v>
      </c>
      <c r="AF618" s="338"/>
      <c r="AG618" s="338"/>
      <c r="AH618" s="339"/>
      <c r="AI618" s="217" t="s">
        <v>503</v>
      </c>
      <c r="AJ618" s="217"/>
      <c r="AK618" s="217"/>
      <c r="AL618" s="159"/>
      <c r="AM618" s="217" t="s">
        <v>499</v>
      </c>
      <c r="AN618" s="217"/>
      <c r="AO618" s="217"/>
      <c r="AP618" s="159"/>
      <c r="AQ618" s="159" t="s">
        <v>349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350</v>
      </c>
      <c r="AH619" s="134"/>
      <c r="AI619" s="156"/>
      <c r="AJ619" s="156"/>
      <c r="AK619" s="156"/>
      <c r="AL619" s="154"/>
      <c r="AM619" s="156"/>
      <c r="AN619" s="156"/>
      <c r="AO619" s="156"/>
      <c r="AP619" s="154"/>
      <c r="AQ619" s="591"/>
      <c r="AR619" s="200"/>
      <c r="AS619" s="133" t="s">
        <v>350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359</v>
      </c>
      <c r="F623" s="343"/>
      <c r="G623" s="344" t="s">
        <v>356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357</v>
      </c>
      <c r="AF623" s="338"/>
      <c r="AG623" s="338"/>
      <c r="AH623" s="339"/>
      <c r="AI623" s="217" t="s">
        <v>503</v>
      </c>
      <c r="AJ623" s="217"/>
      <c r="AK623" s="217"/>
      <c r="AL623" s="159"/>
      <c r="AM623" s="217" t="s">
        <v>500</v>
      </c>
      <c r="AN623" s="217"/>
      <c r="AO623" s="217"/>
      <c r="AP623" s="159"/>
      <c r="AQ623" s="159" t="s">
        <v>349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350</v>
      </c>
      <c r="AH624" s="134"/>
      <c r="AI624" s="156"/>
      <c r="AJ624" s="156"/>
      <c r="AK624" s="156"/>
      <c r="AL624" s="154"/>
      <c r="AM624" s="156"/>
      <c r="AN624" s="156"/>
      <c r="AO624" s="156"/>
      <c r="AP624" s="154"/>
      <c r="AQ624" s="591"/>
      <c r="AR624" s="200"/>
      <c r="AS624" s="133" t="s">
        <v>350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359</v>
      </c>
      <c r="F628" s="343"/>
      <c r="G628" s="344" t="s">
        <v>356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357</v>
      </c>
      <c r="AF628" s="338"/>
      <c r="AG628" s="338"/>
      <c r="AH628" s="339"/>
      <c r="AI628" s="217" t="s">
        <v>503</v>
      </c>
      <c r="AJ628" s="217"/>
      <c r="AK628" s="217"/>
      <c r="AL628" s="159"/>
      <c r="AM628" s="217" t="s">
        <v>499</v>
      </c>
      <c r="AN628" s="217"/>
      <c r="AO628" s="217"/>
      <c r="AP628" s="159"/>
      <c r="AQ628" s="159" t="s">
        <v>349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350</v>
      </c>
      <c r="AH629" s="134"/>
      <c r="AI629" s="156"/>
      <c r="AJ629" s="156"/>
      <c r="AK629" s="156"/>
      <c r="AL629" s="154"/>
      <c r="AM629" s="156"/>
      <c r="AN629" s="156"/>
      <c r="AO629" s="156"/>
      <c r="AP629" s="154"/>
      <c r="AQ629" s="591"/>
      <c r="AR629" s="200"/>
      <c r="AS629" s="133" t="s">
        <v>350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359</v>
      </c>
      <c r="F633" s="343"/>
      <c r="G633" s="344" t="s">
        <v>356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357</v>
      </c>
      <c r="AF633" s="338"/>
      <c r="AG633" s="338"/>
      <c r="AH633" s="339"/>
      <c r="AI633" s="217" t="s">
        <v>503</v>
      </c>
      <c r="AJ633" s="217"/>
      <c r="AK633" s="217"/>
      <c r="AL633" s="159"/>
      <c r="AM633" s="217" t="s">
        <v>495</v>
      </c>
      <c r="AN633" s="217"/>
      <c r="AO633" s="217"/>
      <c r="AP633" s="159"/>
      <c r="AQ633" s="159" t="s">
        <v>349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350</v>
      </c>
      <c r="AH634" s="134"/>
      <c r="AI634" s="156"/>
      <c r="AJ634" s="156"/>
      <c r="AK634" s="156"/>
      <c r="AL634" s="154"/>
      <c r="AM634" s="156"/>
      <c r="AN634" s="156"/>
      <c r="AO634" s="156"/>
      <c r="AP634" s="154"/>
      <c r="AQ634" s="591"/>
      <c r="AR634" s="200"/>
      <c r="AS634" s="133" t="s">
        <v>350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359</v>
      </c>
      <c r="F638" s="343"/>
      <c r="G638" s="344" t="s">
        <v>356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357</v>
      </c>
      <c r="AF638" s="338"/>
      <c r="AG638" s="338"/>
      <c r="AH638" s="339"/>
      <c r="AI638" s="217" t="s">
        <v>503</v>
      </c>
      <c r="AJ638" s="217"/>
      <c r="AK638" s="217"/>
      <c r="AL638" s="159"/>
      <c r="AM638" s="217" t="s">
        <v>499</v>
      </c>
      <c r="AN638" s="217"/>
      <c r="AO638" s="217"/>
      <c r="AP638" s="159"/>
      <c r="AQ638" s="159" t="s">
        <v>349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350</v>
      </c>
      <c r="AH639" s="134"/>
      <c r="AI639" s="156"/>
      <c r="AJ639" s="156"/>
      <c r="AK639" s="156"/>
      <c r="AL639" s="154"/>
      <c r="AM639" s="156"/>
      <c r="AN639" s="156"/>
      <c r="AO639" s="156"/>
      <c r="AP639" s="154"/>
      <c r="AQ639" s="591"/>
      <c r="AR639" s="200"/>
      <c r="AS639" s="133" t="s">
        <v>350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536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531</v>
      </c>
      <c r="F646" s="175"/>
      <c r="G646" s="900" t="s">
        <v>369</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358</v>
      </c>
      <c r="F647" s="343"/>
      <c r="G647" s="344" t="s">
        <v>355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357</v>
      </c>
      <c r="AF647" s="338"/>
      <c r="AG647" s="338"/>
      <c r="AH647" s="339"/>
      <c r="AI647" s="217" t="s">
        <v>504</v>
      </c>
      <c r="AJ647" s="217"/>
      <c r="AK647" s="217"/>
      <c r="AL647" s="159"/>
      <c r="AM647" s="217" t="s">
        <v>495</v>
      </c>
      <c r="AN647" s="217"/>
      <c r="AO647" s="217"/>
      <c r="AP647" s="159"/>
      <c r="AQ647" s="159" t="s">
        <v>349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350</v>
      </c>
      <c r="AH648" s="134"/>
      <c r="AI648" s="156"/>
      <c r="AJ648" s="156"/>
      <c r="AK648" s="156"/>
      <c r="AL648" s="154"/>
      <c r="AM648" s="156"/>
      <c r="AN648" s="156"/>
      <c r="AO648" s="156"/>
      <c r="AP648" s="154"/>
      <c r="AQ648" s="591"/>
      <c r="AR648" s="200"/>
      <c r="AS648" s="133" t="s">
        <v>350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358</v>
      </c>
      <c r="F652" s="343"/>
      <c r="G652" s="344" t="s">
        <v>355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357</v>
      </c>
      <c r="AF652" s="338"/>
      <c r="AG652" s="338"/>
      <c r="AH652" s="339"/>
      <c r="AI652" s="217" t="s">
        <v>503</v>
      </c>
      <c r="AJ652" s="217"/>
      <c r="AK652" s="217"/>
      <c r="AL652" s="159"/>
      <c r="AM652" s="217" t="s">
        <v>495</v>
      </c>
      <c r="AN652" s="217"/>
      <c r="AO652" s="217"/>
      <c r="AP652" s="159"/>
      <c r="AQ652" s="159" t="s">
        <v>349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350</v>
      </c>
      <c r="AH653" s="134"/>
      <c r="AI653" s="156"/>
      <c r="AJ653" s="156"/>
      <c r="AK653" s="156"/>
      <c r="AL653" s="154"/>
      <c r="AM653" s="156"/>
      <c r="AN653" s="156"/>
      <c r="AO653" s="156"/>
      <c r="AP653" s="154"/>
      <c r="AQ653" s="591"/>
      <c r="AR653" s="200"/>
      <c r="AS653" s="133" t="s">
        <v>350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358</v>
      </c>
      <c r="F657" s="343"/>
      <c r="G657" s="344" t="s">
        <v>355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357</v>
      </c>
      <c r="AF657" s="338"/>
      <c r="AG657" s="338"/>
      <c r="AH657" s="339"/>
      <c r="AI657" s="217" t="s">
        <v>503</v>
      </c>
      <c r="AJ657" s="217"/>
      <c r="AK657" s="217"/>
      <c r="AL657" s="159"/>
      <c r="AM657" s="217" t="s">
        <v>499</v>
      </c>
      <c r="AN657" s="217"/>
      <c r="AO657" s="217"/>
      <c r="AP657" s="159"/>
      <c r="AQ657" s="159" t="s">
        <v>349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350</v>
      </c>
      <c r="AH658" s="134"/>
      <c r="AI658" s="156"/>
      <c r="AJ658" s="156"/>
      <c r="AK658" s="156"/>
      <c r="AL658" s="154"/>
      <c r="AM658" s="156"/>
      <c r="AN658" s="156"/>
      <c r="AO658" s="156"/>
      <c r="AP658" s="154"/>
      <c r="AQ658" s="591"/>
      <c r="AR658" s="200"/>
      <c r="AS658" s="133" t="s">
        <v>350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358</v>
      </c>
      <c r="F662" s="343"/>
      <c r="G662" s="344" t="s">
        <v>355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357</v>
      </c>
      <c r="AF662" s="338"/>
      <c r="AG662" s="338"/>
      <c r="AH662" s="339"/>
      <c r="AI662" s="217" t="s">
        <v>503</v>
      </c>
      <c r="AJ662" s="217"/>
      <c r="AK662" s="217"/>
      <c r="AL662" s="159"/>
      <c r="AM662" s="217" t="s">
        <v>495</v>
      </c>
      <c r="AN662" s="217"/>
      <c r="AO662" s="217"/>
      <c r="AP662" s="159"/>
      <c r="AQ662" s="159" t="s">
        <v>349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350</v>
      </c>
      <c r="AH663" s="134"/>
      <c r="AI663" s="156"/>
      <c r="AJ663" s="156"/>
      <c r="AK663" s="156"/>
      <c r="AL663" s="154"/>
      <c r="AM663" s="156"/>
      <c r="AN663" s="156"/>
      <c r="AO663" s="156"/>
      <c r="AP663" s="154"/>
      <c r="AQ663" s="591"/>
      <c r="AR663" s="200"/>
      <c r="AS663" s="133" t="s">
        <v>350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358</v>
      </c>
      <c r="F667" s="343"/>
      <c r="G667" s="344" t="s">
        <v>355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357</v>
      </c>
      <c r="AF667" s="338"/>
      <c r="AG667" s="338"/>
      <c r="AH667" s="339"/>
      <c r="AI667" s="217" t="s">
        <v>503</v>
      </c>
      <c r="AJ667" s="217"/>
      <c r="AK667" s="217"/>
      <c r="AL667" s="159"/>
      <c r="AM667" s="217" t="s">
        <v>495</v>
      </c>
      <c r="AN667" s="217"/>
      <c r="AO667" s="217"/>
      <c r="AP667" s="159"/>
      <c r="AQ667" s="159" t="s">
        <v>349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350</v>
      </c>
      <c r="AH668" s="134"/>
      <c r="AI668" s="156"/>
      <c r="AJ668" s="156"/>
      <c r="AK668" s="156"/>
      <c r="AL668" s="154"/>
      <c r="AM668" s="156"/>
      <c r="AN668" s="156"/>
      <c r="AO668" s="156"/>
      <c r="AP668" s="154"/>
      <c r="AQ668" s="591"/>
      <c r="AR668" s="200"/>
      <c r="AS668" s="133" t="s">
        <v>350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359</v>
      </c>
      <c r="F672" s="343"/>
      <c r="G672" s="344" t="s">
        <v>356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357</v>
      </c>
      <c r="AF672" s="338"/>
      <c r="AG672" s="338"/>
      <c r="AH672" s="339"/>
      <c r="AI672" s="217" t="s">
        <v>504</v>
      </c>
      <c r="AJ672" s="217"/>
      <c r="AK672" s="217"/>
      <c r="AL672" s="159"/>
      <c r="AM672" s="217" t="s">
        <v>495</v>
      </c>
      <c r="AN672" s="217"/>
      <c r="AO672" s="217"/>
      <c r="AP672" s="159"/>
      <c r="AQ672" s="159" t="s">
        <v>349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350</v>
      </c>
      <c r="AH673" s="134"/>
      <c r="AI673" s="156"/>
      <c r="AJ673" s="156"/>
      <c r="AK673" s="156"/>
      <c r="AL673" s="154"/>
      <c r="AM673" s="156"/>
      <c r="AN673" s="156"/>
      <c r="AO673" s="156"/>
      <c r="AP673" s="154"/>
      <c r="AQ673" s="591"/>
      <c r="AR673" s="200"/>
      <c r="AS673" s="133" t="s">
        <v>350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359</v>
      </c>
      <c r="F677" s="343"/>
      <c r="G677" s="344" t="s">
        <v>356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357</v>
      </c>
      <c r="AF677" s="338"/>
      <c r="AG677" s="338"/>
      <c r="AH677" s="339"/>
      <c r="AI677" s="217" t="s">
        <v>503</v>
      </c>
      <c r="AJ677" s="217"/>
      <c r="AK677" s="217"/>
      <c r="AL677" s="159"/>
      <c r="AM677" s="217" t="s">
        <v>501</v>
      </c>
      <c r="AN677" s="217"/>
      <c r="AO677" s="217"/>
      <c r="AP677" s="159"/>
      <c r="AQ677" s="159" t="s">
        <v>349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350</v>
      </c>
      <c r="AH678" s="134"/>
      <c r="AI678" s="156"/>
      <c r="AJ678" s="156"/>
      <c r="AK678" s="156"/>
      <c r="AL678" s="154"/>
      <c r="AM678" s="156"/>
      <c r="AN678" s="156"/>
      <c r="AO678" s="156"/>
      <c r="AP678" s="154"/>
      <c r="AQ678" s="591"/>
      <c r="AR678" s="200"/>
      <c r="AS678" s="133" t="s">
        <v>350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359</v>
      </c>
      <c r="F682" s="343"/>
      <c r="G682" s="344" t="s">
        <v>356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357</v>
      </c>
      <c r="AF682" s="338"/>
      <c r="AG682" s="338"/>
      <c r="AH682" s="339"/>
      <c r="AI682" s="217" t="s">
        <v>504</v>
      </c>
      <c r="AJ682" s="217"/>
      <c r="AK682" s="217"/>
      <c r="AL682" s="159"/>
      <c r="AM682" s="217" t="s">
        <v>499</v>
      </c>
      <c r="AN682" s="217"/>
      <c r="AO682" s="217"/>
      <c r="AP682" s="159"/>
      <c r="AQ682" s="159" t="s">
        <v>349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350</v>
      </c>
      <c r="AH683" s="134"/>
      <c r="AI683" s="156"/>
      <c r="AJ683" s="156"/>
      <c r="AK683" s="156"/>
      <c r="AL683" s="154"/>
      <c r="AM683" s="156"/>
      <c r="AN683" s="156"/>
      <c r="AO683" s="156"/>
      <c r="AP683" s="154"/>
      <c r="AQ683" s="591"/>
      <c r="AR683" s="200"/>
      <c r="AS683" s="133" t="s">
        <v>350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359</v>
      </c>
      <c r="F687" s="343"/>
      <c r="G687" s="344" t="s">
        <v>356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357</v>
      </c>
      <c r="AF687" s="338"/>
      <c r="AG687" s="338"/>
      <c r="AH687" s="339"/>
      <c r="AI687" s="217" t="s">
        <v>503</v>
      </c>
      <c r="AJ687" s="217"/>
      <c r="AK687" s="217"/>
      <c r="AL687" s="159"/>
      <c r="AM687" s="217" t="s">
        <v>495</v>
      </c>
      <c r="AN687" s="217"/>
      <c r="AO687" s="217"/>
      <c r="AP687" s="159"/>
      <c r="AQ687" s="159" t="s">
        <v>349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350</v>
      </c>
      <c r="AH688" s="134"/>
      <c r="AI688" s="156"/>
      <c r="AJ688" s="156"/>
      <c r="AK688" s="156"/>
      <c r="AL688" s="154"/>
      <c r="AM688" s="156"/>
      <c r="AN688" s="156"/>
      <c r="AO688" s="156"/>
      <c r="AP688" s="154"/>
      <c r="AQ688" s="591"/>
      <c r="AR688" s="200"/>
      <c r="AS688" s="133" t="s">
        <v>350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359</v>
      </c>
      <c r="F692" s="343"/>
      <c r="G692" s="344" t="s">
        <v>356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357</v>
      </c>
      <c r="AF692" s="338"/>
      <c r="AG692" s="338"/>
      <c r="AH692" s="339"/>
      <c r="AI692" s="217" t="s">
        <v>503</v>
      </c>
      <c r="AJ692" s="217"/>
      <c r="AK692" s="217"/>
      <c r="AL692" s="159"/>
      <c r="AM692" s="217" t="s">
        <v>500</v>
      </c>
      <c r="AN692" s="217"/>
      <c r="AO692" s="217"/>
      <c r="AP692" s="159"/>
      <c r="AQ692" s="159" t="s">
        <v>349</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350</v>
      </c>
      <c r="AH693" s="134"/>
      <c r="AI693" s="156"/>
      <c r="AJ693" s="156"/>
      <c r="AK693" s="156"/>
      <c r="AL693" s="154"/>
      <c r="AM693" s="156"/>
      <c r="AN693" s="156"/>
      <c r="AO693" s="156"/>
      <c r="AP693" s="154"/>
      <c r="AQ693" s="591"/>
      <c r="AR693" s="200"/>
      <c r="AS693" s="133" t="s">
        <v>350</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536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542</v>
      </c>
      <c r="AE702" s="346"/>
      <c r="AF702" s="346"/>
      <c r="AG702" s="386" t="s">
        <v>564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542</v>
      </c>
      <c r="AE703" s="329"/>
      <c r="AF703" s="329"/>
      <c r="AG703" s="101" t="s">
        <v>565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542</v>
      </c>
      <c r="AE704" s="784"/>
      <c r="AF704" s="784"/>
      <c r="AG704" s="167" t="s">
        <v>566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542</v>
      </c>
      <c r="AE705" s="716"/>
      <c r="AF705" s="716"/>
      <c r="AG705" s="125" t="s">
        <v>567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482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780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420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780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542</v>
      </c>
      <c r="AE708" s="606"/>
      <c r="AF708" s="606"/>
      <c r="AG708" s="743" t="s">
        <v>568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542</v>
      </c>
      <c r="AE709" s="329"/>
      <c r="AF709" s="329"/>
      <c r="AG709" s="101" t="s">
        <v>569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542</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542</v>
      </c>
      <c r="AE711" s="329"/>
      <c r="AF711" s="329"/>
      <c r="AG711" s="101" t="s">
        <v>571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448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563</v>
      </c>
      <c r="AE712" s="784"/>
      <c r="AF712" s="784"/>
      <c r="AG712" s="811" t="s">
        <v>788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1" t="s">
        <v>449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542</v>
      </c>
      <c r="AE713" s="329"/>
      <c r="AF713" s="664"/>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563</v>
      </c>
      <c r="AE714" s="809"/>
      <c r="AF714" s="810"/>
      <c r="AG714" s="737" t="s">
        <v>788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542</v>
      </c>
      <c r="AE715" s="606"/>
      <c r="AF715" s="657"/>
      <c r="AG715" s="743" t="s">
        <v>573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563</v>
      </c>
      <c r="AE716" s="628"/>
      <c r="AF716" s="628"/>
      <c r="AG716" s="101" t="s">
        <v>788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360</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563</v>
      </c>
      <c r="AE717" s="329"/>
      <c r="AF717" s="329"/>
      <c r="AG717" s="101" t="s">
        <v>788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542</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542</v>
      </c>
      <c r="AE719" s="606"/>
      <c r="AF719" s="606"/>
      <c r="AG719" s="125" t="s">
        <v>576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441</v>
      </c>
      <c r="D720" s="300"/>
      <c r="E720" s="300"/>
      <c r="F720" s="303"/>
      <c r="G720" s="299" t="s">
        <v>442</v>
      </c>
      <c r="H720" s="300"/>
      <c r="I720" s="300"/>
      <c r="J720" s="300"/>
      <c r="K720" s="300"/>
      <c r="L720" s="300"/>
      <c r="M720" s="300"/>
      <c r="N720" s="299" t="s">
        <v>445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537</v>
      </c>
      <c r="D721" s="297"/>
      <c r="E721" s="297"/>
      <c r="F721" s="298"/>
      <c r="G721" s="287"/>
      <c r="H721" s="288"/>
      <c r="I721" s="83" t="str">
        <f>IF(OR(G721="　", G721=""), "", "-")</f>
        <v/>
      </c>
      <c r="J721" s="291">
        <v>68</v>
      </c>
      <c r="K721" s="291"/>
      <c r="L721" s="83" t="str">
        <f>IF(M721="","","-")</f>
        <v/>
      </c>
      <c r="M721" s="84"/>
      <c r="N721" s="304" t="s">
        <v>575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577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578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794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795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796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525</v>
      </c>
      <c r="B737" s="210"/>
      <c r="C737" s="210"/>
      <c r="D737" s="211"/>
      <c r="E737" s="993" t="s">
        <v>788</v>
      </c>
      <c r="F737" s="993"/>
      <c r="G737" s="993"/>
      <c r="H737" s="993"/>
      <c r="I737" s="993"/>
      <c r="J737" s="993"/>
      <c r="K737" s="993"/>
      <c r="L737" s="993"/>
      <c r="M737" s="993"/>
      <c r="N737" s="365" t="s">
        <v>518</v>
      </c>
      <c r="O737" s="365"/>
      <c r="P737" s="365"/>
      <c r="Q737" s="365"/>
      <c r="R737" s="993" t="s">
        <v>790</v>
      </c>
      <c r="S737" s="993"/>
      <c r="T737" s="993"/>
      <c r="U737" s="993"/>
      <c r="V737" s="993"/>
      <c r="W737" s="993"/>
      <c r="X737" s="993"/>
      <c r="Y737" s="993"/>
      <c r="Z737" s="993"/>
      <c r="AA737" s="365" t="s">
        <v>517</v>
      </c>
      <c r="AB737" s="365"/>
      <c r="AC737" s="365"/>
      <c r="AD737" s="365"/>
      <c r="AE737" s="993" t="s">
        <v>579</v>
      </c>
      <c r="AF737" s="993"/>
      <c r="AG737" s="993"/>
      <c r="AH737" s="993"/>
      <c r="AI737" s="993"/>
      <c r="AJ737" s="993"/>
      <c r="AK737" s="993"/>
      <c r="AL737" s="993"/>
      <c r="AM737" s="993"/>
      <c r="AN737" s="365" t="s">
        <v>516</v>
      </c>
      <c r="AO737" s="365"/>
      <c r="AP737" s="365"/>
      <c r="AQ737" s="365"/>
      <c r="AR737" s="985" t="s">
        <v>580</v>
      </c>
      <c r="AS737" s="986"/>
      <c r="AT737" s="986"/>
      <c r="AU737" s="986"/>
      <c r="AV737" s="986"/>
      <c r="AW737" s="986"/>
      <c r="AX737" s="987"/>
      <c r="AY737" s="89"/>
      <c r="AZ737" s="89"/>
    </row>
    <row r="738" spans="1:52" ht="24.75" customHeight="1" x14ac:dyDescent="0.15">
      <c r="A738" s="994" t="s">
        <v>515</v>
      </c>
      <c r="B738" s="210"/>
      <c r="C738" s="210"/>
      <c r="D738" s="211"/>
      <c r="E738" s="993" t="s">
        <v>584</v>
      </c>
      <c r="F738" s="993"/>
      <c r="G738" s="993"/>
      <c r="H738" s="993"/>
      <c r="I738" s="993"/>
      <c r="J738" s="993"/>
      <c r="K738" s="993"/>
      <c r="L738" s="993"/>
      <c r="M738" s="993"/>
      <c r="N738" s="365" t="s">
        <v>514</v>
      </c>
      <c r="O738" s="365"/>
      <c r="P738" s="365"/>
      <c r="Q738" s="365"/>
      <c r="R738" s="993" t="s">
        <v>583</v>
      </c>
      <c r="S738" s="993"/>
      <c r="T738" s="993"/>
      <c r="U738" s="993"/>
      <c r="V738" s="993"/>
      <c r="W738" s="993"/>
      <c r="X738" s="993"/>
      <c r="Y738" s="993"/>
      <c r="Z738" s="993"/>
      <c r="AA738" s="365" t="s">
        <v>513</v>
      </c>
      <c r="AB738" s="365"/>
      <c r="AC738" s="365"/>
      <c r="AD738" s="365"/>
      <c r="AE738" s="993" t="s">
        <v>582</v>
      </c>
      <c r="AF738" s="993"/>
      <c r="AG738" s="993"/>
      <c r="AH738" s="993"/>
      <c r="AI738" s="993"/>
      <c r="AJ738" s="993"/>
      <c r="AK738" s="993"/>
      <c r="AL738" s="993"/>
      <c r="AM738" s="993"/>
      <c r="AN738" s="365" t="s">
        <v>509</v>
      </c>
      <c r="AO738" s="365"/>
      <c r="AP738" s="365"/>
      <c r="AQ738" s="365"/>
      <c r="AR738" s="985" t="s">
        <v>581</v>
      </c>
      <c r="AS738" s="986"/>
      <c r="AT738" s="986"/>
      <c r="AU738" s="986"/>
      <c r="AV738" s="986"/>
      <c r="AW738" s="986"/>
      <c r="AX738" s="987"/>
    </row>
    <row r="739" spans="1:52" ht="24.75" customHeight="1" thickBot="1" x14ac:dyDescent="0.2">
      <c r="A739" s="995" t="s">
        <v>505</v>
      </c>
      <c r="B739" s="996"/>
      <c r="C739" s="996"/>
      <c r="D739" s="997"/>
      <c r="E739" s="998" t="s">
        <v>537</v>
      </c>
      <c r="F739" s="988"/>
      <c r="G739" s="988"/>
      <c r="H739" s="93" t="str">
        <f>IF(E739="", "", "(")</f>
        <v>(</v>
      </c>
      <c r="I739" s="988"/>
      <c r="J739" s="988"/>
      <c r="K739" s="93" t="str">
        <f>IF(OR(I739="　", I739=""), "", "-")</f>
        <v/>
      </c>
      <c r="L739" s="989">
        <v>80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5" t="s">
        <v>485</v>
      </c>
      <c r="B740" s="616"/>
      <c r="C740" s="616"/>
      <c r="D740" s="616"/>
      <c r="E740" s="616"/>
      <c r="F740" s="617"/>
      <c r="G740" s="90" t="s">
        <v>506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487</v>
      </c>
      <c r="B779" s="630"/>
      <c r="C779" s="630"/>
      <c r="D779" s="630"/>
      <c r="E779" s="630"/>
      <c r="F779" s="631"/>
      <c r="G779" s="596" t="s">
        <v>585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586</v>
      </c>
      <c r="H781" s="672"/>
      <c r="I781" s="672"/>
      <c r="J781" s="672"/>
      <c r="K781" s="673"/>
      <c r="L781" s="665" t="s">
        <v>587</v>
      </c>
      <c r="M781" s="666"/>
      <c r="N781" s="666"/>
      <c r="O781" s="666"/>
      <c r="P781" s="666"/>
      <c r="Q781" s="666"/>
      <c r="R781" s="666"/>
      <c r="S781" s="666"/>
      <c r="T781" s="666"/>
      <c r="U781" s="666"/>
      <c r="V781" s="666"/>
      <c r="W781" s="666"/>
      <c r="X781" s="667"/>
      <c r="Y781" s="389">
        <v>241</v>
      </c>
      <c r="Z781" s="390"/>
      <c r="AA781" s="390"/>
      <c r="AB781" s="806"/>
      <c r="AC781" s="671" t="s">
        <v>593</v>
      </c>
      <c r="AD781" s="672"/>
      <c r="AE781" s="672"/>
      <c r="AF781" s="672"/>
      <c r="AG781" s="673"/>
      <c r="AH781" s="665" t="s">
        <v>594</v>
      </c>
      <c r="AI781" s="666"/>
      <c r="AJ781" s="666"/>
      <c r="AK781" s="666"/>
      <c r="AL781" s="666"/>
      <c r="AM781" s="666"/>
      <c r="AN781" s="666"/>
      <c r="AO781" s="666"/>
      <c r="AP781" s="666"/>
      <c r="AQ781" s="666"/>
      <c r="AR781" s="666"/>
      <c r="AS781" s="666"/>
      <c r="AT781" s="667"/>
      <c r="AU781" s="389">
        <v>167</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241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167</v>
      </c>
      <c r="AV791" s="833"/>
      <c r="AW791" s="833"/>
      <c r="AX791" s="835"/>
    </row>
    <row r="792" spans="1:50" ht="24.75" customHeight="1" x14ac:dyDescent="0.15">
      <c r="A792" s="632"/>
      <c r="B792" s="633"/>
      <c r="C792" s="633"/>
      <c r="D792" s="633"/>
      <c r="E792" s="633"/>
      <c r="F792" s="634"/>
      <c r="G792" s="596" t="s">
        <v>588</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589</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586</v>
      </c>
      <c r="H794" s="672"/>
      <c r="I794" s="672"/>
      <c r="J794" s="672"/>
      <c r="K794" s="673"/>
      <c r="L794" s="665" t="s">
        <v>590</v>
      </c>
      <c r="M794" s="666"/>
      <c r="N794" s="666"/>
      <c r="O794" s="666"/>
      <c r="P794" s="666"/>
      <c r="Q794" s="666"/>
      <c r="R794" s="666"/>
      <c r="S794" s="666"/>
      <c r="T794" s="666"/>
      <c r="U794" s="666"/>
      <c r="V794" s="666"/>
      <c r="W794" s="666"/>
      <c r="X794" s="667"/>
      <c r="Y794" s="389">
        <v>35</v>
      </c>
      <c r="Z794" s="390"/>
      <c r="AA794" s="390"/>
      <c r="AB794" s="806"/>
      <c r="AC794" s="671" t="s">
        <v>591</v>
      </c>
      <c r="AD794" s="672"/>
      <c r="AE794" s="672"/>
      <c r="AF794" s="672"/>
      <c r="AG794" s="673"/>
      <c r="AH794" s="665" t="s">
        <v>592</v>
      </c>
      <c r="AI794" s="666"/>
      <c r="AJ794" s="666"/>
      <c r="AK794" s="666"/>
      <c r="AL794" s="666"/>
      <c r="AM794" s="666"/>
      <c r="AN794" s="666"/>
      <c r="AO794" s="666"/>
      <c r="AP794" s="666"/>
      <c r="AQ794" s="666"/>
      <c r="AR794" s="666"/>
      <c r="AS794" s="666"/>
      <c r="AT794" s="667"/>
      <c r="AU794" s="389">
        <v>35</v>
      </c>
      <c r="AV794" s="390"/>
      <c r="AW794" s="390"/>
      <c r="AX794" s="391"/>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35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35</v>
      </c>
      <c r="AV804" s="833"/>
      <c r="AW804" s="833"/>
      <c r="AX804" s="835"/>
    </row>
    <row r="805" spans="1:50" ht="24.75" customHeight="1" x14ac:dyDescent="0.15">
      <c r="A805" s="632"/>
      <c r="B805" s="633"/>
      <c r="C805" s="633"/>
      <c r="D805" s="633"/>
      <c r="E805" s="633"/>
      <c r="F805" s="634"/>
      <c r="G805" s="596" t="s">
        <v>596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599</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586</v>
      </c>
      <c r="H807" s="672"/>
      <c r="I807" s="672"/>
      <c r="J807" s="672"/>
      <c r="K807" s="673"/>
      <c r="L807" s="665" t="s">
        <v>597</v>
      </c>
      <c r="M807" s="666"/>
      <c r="N807" s="666"/>
      <c r="O807" s="666"/>
      <c r="P807" s="666"/>
      <c r="Q807" s="666"/>
      <c r="R807" s="666"/>
      <c r="S807" s="666"/>
      <c r="T807" s="666"/>
      <c r="U807" s="666"/>
      <c r="V807" s="666"/>
      <c r="W807" s="666"/>
      <c r="X807" s="667"/>
      <c r="Y807" s="389">
        <v>62</v>
      </c>
      <c r="Z807" s="390"/>
      <c r="AA807" s="390"/>
      <c r="AB807" s="806"/>
      <c r="AC807" s="671" t="s">
        <v>591</v>
      </c>
      <c r="AD807" s="672"/>
      <c r="AE807" s="672"/>
      <c r="AF807" s="672"/>
      <c r="AG807" s="673"/>
      <c r="AH807" s="665" t="s">
        <v>598</v>
      </c>
      <c r="AI807" s="666"/>
      <c r="AJ807" s="666"/>
      <c r="AK807" s="666"/>
      <c r="AL807" s="666"/>
      <c r="AM807" s="666"/>
      <c r="AN807" s="666"/>
      <c r="AO807" s="666"/>
      <c r="AP807" s="666"/>
      <c r="AQ807" s="666"/>
      <c r="AR807" s="666"/>
      <c r="AS807" s="666"/>
      <c r="AT807" s="667"/>
      <c r="AU807" s="389">
        <v>61</v>
      </c>
      <c r="AV807" s="390"/>
      <c r="AW807" s="390"/>
      <c r="AX807" s="391"/>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62</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61</v>
      </c>
      <c r="AV817" s="833"/>
      <c r="AW817" s="833"/>
      <c r="AX817" s="835"/>
    </row>
    <row r="818" spans="1:50" ht="24.75" customHeight="1" x14ac:dyDescent="0.15">
      <c r="A818" s="632"/>
      <c r="B818" s="633"/>
      <c r="C818" s="633"/>
      <c r="D818" s="633"/>
      <c r="E818" s="633"/>
      <c r="F818" s="634"/>
      <c r="G818" s="596" t="s">
        <v>600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586</v>
      </c>
      <c r="H820" s="672"/>
      <c r="I820" s="672"/>
      <c r="J820" s="672"/>
      <c r="K820" s="673"/>
      <c r="L820" s="665" t="s">
        <v>601</v>
      </c>
      <c r="M820" s="666"/>
      <c r="N820" s="666"/>
      <c r="O820" s="666"/>
      <c r="P820" s="666"/>
      <c r="Q820" s="666"/>
      <c r="R820" s="666"/>
      <c r="S820" s="666"/>
      <c r="T820" s="666"/>
      <c r="U820" s="666"/>
      <c r="V820" s="666"/>
      <c r="W820" s="666"/>
      <c r="X820" s="667"/>
      <c r="Y820" s="389">
        <v>268</v>
      </c>
      <c r="Z820" s="390"/>
      <c r="AA820" s="390"/>
      <c r="AB820" s="806"/>
      <c r="AC820" s="671" t="s">
        <v>593</v>
      </c>
      <c r="AD820" s="672"/>
      <c r="AE820" s="672"/>
      <c r="AF820" s="672"/>
      <c r="AG820" s="673"/>
      <c r="AH820" s="665" t="s">
        <v>594</v>
      </c>
      <c r="AI820" s="666"/>
      <c r="AJ820" s="666"/>
      <c r="AK820" s="666"/>
      <c r="AL820" s="666"/>
      <c r="AM820" s="666"/>
      <c r="AN820" s="666"/>
      <c r="AO820" s="666"/>
      <c r="AP820" s="666"/>
      <c r="AQ820" s="666"/>
      <c r="AR820" s="666"/>
      <c r="AS820" s="666"/>
      <c r="AT820" s="667"/>
      <c r="AU820" s="389">
        <v>214</v>
      </c>
      <c r="AV820" s="390"/>
      <c r="AW820" s="390"/>
      <c r="AX820" s="391"/>
    </row>
    <row r="821" spans="1:50" ht="24.75"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268</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214</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446</v>
      </c>
      <c r="AM831" s="281"/>
      <c r="AN831" s="281"/>
      <c r="AO831" s="82" t="s">
        <v>603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402</v>
      </c>
      <c r="K836" s="365"/>
      <c r="L836" s="365"/>
      <c r="M836" s="365"/>
      <c r="N836" s="365"/>
      <c r="O836" s="365"/>
      <c r="P836" s="366" t="s">
        <v>361</v>
      </c>
      <c r="Q836" s="366"/>
      <c r="R836" s="366"/>
      <c r="S836" s="366"/>
      <c r="T836" s="366"/>
      <c r="U836" s="366"/>
      <c r="V836" s="366"/>
      <c r="W836" s="366"/>
      <c r="X836" s="366"/>
      <c r="Y836" s="367" t="s">
        <v>400</v>
      </c>
      <c r="Z836" s="368"/>
      <c r="AA836" s="368"/>
      <c r="AB836" s="368"/>
      <c r="AC836" s="149" t="s">
        <v>440</v>
      </c>
      <c r="AD836" s="149"/>
      <c r="AE836" s="149"/>
      <c r="AF836" s="149"/>
      <c r="AG836" s="149"/>
      <c r="AH836" s="367" t="s">
        <v>469</v>
      </c>
      <c r="AI836" s="364"/>
      <c r="AJ836" s="364"/>
      <c r="AK836" s="364"/>
      <c r="AL836" s="364" t="s">
        <v>21</v>
      </c>
      <c r="AM836" s="364"/>
      <c r="AN836" s="364"/>
      <c r="AO836" s="369"/>
      <c r="AP836" s="370" t="s">
        <v>403</v>
      </c>
      <c r="AQ836" s="370"/>
      <c r="AR836" s="370"/>
      <c r="AS836" s="370"/>
      <c r="AT836" s="370"/>
      <c r="AU836" s="370"/>
      <c r="AV836" s="370"/>
      <c r="AW836" s="370"/>
      <c r="AX836" s="370"/>
    </row>
    <row r="837" spans="1:50" ht="30" customHeight="1" x14ac:dyDescent="0.15">
      <c r="A837" s="377">
        <v>1</v>
      </c>
      <c r="B837" s="377">
        <v>1</v>
      </c>
      <c r="C837" s="361" t="s">
        <v>638</v>
      </c>
      <c r="D837" s="347"/>
      <c r="E837" s="347"/>
      <c r="F837" s="347"/>
      <c r="G837" s="347"/>
      <c r="H837" s="347"/>
      <c r="I837" s="347"/>
      <c r="J837" s="348">
        <v>5000020473138</v>
      </c>
      <c r="K837" s="349"/>
      <c r="L837" s="349"/>
      <c r="M837" s="349"/>
      <c r="N837" s="349"/>
      <c r="O837" s="349"/>
      <c r="P837" s="362" t="s">
        <v>639</v>
      </c>
      <c r="Q837" s="350"/>
      <c r="R837" s="350"/>
      <c r="S837" s="350"/>
      <c r="T837" s="350"/>
      <c r="U837" s="350"/>
      <c r="V837" s="350"/>
      <c r="W837" s="350"/>
      <c r="X837" s="350"/>
      <c r="Y837" s="351">
        <v>241</v>
      </c>
      <c r="Z837" s="352"/>
      <c r="AA837" s="352"/>
      <c r="AB837" s="353"/>
      <c r="AC837" s="363" t="s">
        <v>640</v>
      </c>
      <c r="AD837" s="371"/>
      <c r="AE837" s="371"/>
      <c r="AF837" s="371"/>
      <c r="AG837" s="371"/>
      <c r="AH837" s="372" t="s">
        <v>641</v>
      </c>
      <c r="AI837" s="373"/>
      <c r="AJ837" s="373"/>
      <c r="AK837" s="373"/>
      <c r="AL837" s="357" t="s">
        <v>641</v>
      </c>
      <c r="AM837" s="358"/>
      <c r="AN837" s="358"/>
      <c r="AO837" s="359"/>
      <c r="AP837" s="360" t="s">
        <v>545</v>
      </c>
      <c r="AQ837" s="360"/>
      <c r="AR837" s="360"/>
      <c r="AS837" s="360"/>
      <c r="AT837" s="360"/>
      <c r="AU837" s="360"/>
      <c r="AV837" s="360"/>
      <c r="AW837" s="360"/>
      <c r="AX837" s="360"/>
    </row>
    <row r="838" spans="1:50" ht="30" hidden="1" customHeight="1" x14ac:dyDescent="0.15">
      <c r="A838" s="377">
        <v>2</v>
      </c>
      <c r="B838" s="3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7">
        <v>3</v>
      </c>
      <c r="B839" s="37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7">
        <v>4</v>
      </c>
      <c r="B840" s="37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7">
        <v>5</v>
      </c>
      <c r="B841" s="3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7">
        <v>6</v>
      </c>
      <c r="B842" s="3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7">
        <v>7</v>
      </c>
      <c r="B843" s="3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7">
        <v>8</v>
      </c>
      <c r="B844" s="3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7">
        <v>9</v>
      </c>
      <c r="B845" s="3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7">
        <v>10</v>
      </c>
      <c r="B846" s="3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7">
        <v>11</v>
      </c>
      <c r="B847" s="3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7">
        <v>12</v>
      </c>
      <c r="B848" s="3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7">
        <v>13</v>
      </c>
      <c r="B849" s="3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7">
        <v>14</v>
      </c>
      <c r="B850" s="3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7">
        <v>15</v>
      </c>
      <c r="B851" s="3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7">
        <v>16</v>
      </c>
      <c r="B852" s="3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7">
        <v>17</v>
      </c>
      <c r="B853" s="3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7">
        <v>18</v>
      </c>
      <c r="B854" s="3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7">
        <v>19</v>
      </c>
      <c r="B855" s="3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7">
        <v>20</v>
      </c>
      <c r="B856" s="3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7">
        <v>21</v>
      </c>
      <c r="B857" s="3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7">
        <v>22</v>
      </c>
      <c r="B858" s="3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7">
        <v>23</v>
      </c>
      <c r="B859" s="37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7">
        <v>24</v>
      </c>
      <c r="B860" s="37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7">
        <v>25</v>
      </c>
      <c r="B861" s="37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7">
        <v>26</v>
      </c>
      <c r="B862" s="3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7">
        <v>27</v>
      </c>
      <c r="B863" s="3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7">
        <v>28</v>
      </c>
      <c r="B864" s="3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7">
        <v>29</v>
      </c>
      <c r="B865" s="3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7">
        <v>30</v>
      </c>
      <c r="B866" s="3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402</v>
      </c>
      <c r="K869" s="365"/>
      <c r="L869" s="365"/>
      <c r="M869" s="365"/>
      <c r="N869" s="365"/>
      <c r="O869" s="365"/>
      <c r="P869" s="366" t="s">
        <v>361</v>
      </c>
      <c r="Q869" s="366"/>
      <c r="R869" s="366"/>
      <c r="S869" s="366"/>
      <c r="T869" s="366"/>
      <c r="U869" s="366"/>
      <c r="V869" s="366"/>
      <c r="W869" s="366"/>
      <c r="X869" s="366"/>
      <c r="Y869" s="367" t="s">
        <v>400</v>
      </c>
      <c r="Z869" s="368"/>
      <c r="AA869" s="368"/>
      <c r="AB869" s="368"/>
      <c r="AC869" s="149" t="s">
        <v>440</v>
      </c>
      <c r="AD869" s="149"/>
      <c r="AE869" s="149"/>
      <c r="AF869" s="149"/>
      <c r="AG869" s="149"/>
      <c r="AH869" s="367" t="s">
        <v>469</v>
      </c>
      <c r="AI869" s="364"/>
      <c r="AJ869" s="364"/>
      <c r="AK869" s="364"/>
      <c r="AL869" s="364" t="s">
        <v>21</v>
      </c>
      <c r="AM869" s="364"/>
      <c r="AN869" s="364"/>
      <c r="AO869" s="369"/>
      <c r="AP869" s="370" t="s">
        <v>403</v>
      </c>
      <c r="AQ869" s="370"/>
      <c r="AR869" s="370"/>
      <c r="AS869" s="370"/>
      <c r="AT869" s="370"/>
      <c r="AU869" s="370"/>
      <c r="AV869" s="370"/>
      <c r="AW869" s="370"/>
      <c r="AX869" s="370"/>
    </row>
    <row r="870" spans="1:50" ht="58.5" customHeight="1" x14ac:dyDescent="0.15">
      <c r="A870" s="377">
        <v>1</v>
      </c>
      <c r="B870" s="377">
        <v>1</v>
      </c>
      <c r="C870" s="361" t="s">
        <v>642</v>
      </c>
      <c r="D870" s="347"/>
      <c r="E870" s="347"/>
      <c r="F870" s="347"/>
      <c r="G870" s="347"/>
      <c r="H870" s="347"/>
      <c r="I870" s="347"/>
      <c r="J870" s="348">
        <v>5360002020476</v>
      </c>
      <c r="K870" s="349"/>
      <c r="L870" s="349"/>
      <c r="M870" s="349"/>
      <c r="N870" s="349"/>
      <c r="O870" s="349"/>
      <c r="P870" s="362" t="s">
        <v>594</v>
      </c>
      <c r="Q870" s="350"/>
      <c r="R870" s="350"/>
      <c r="S870" s="350"/>
      <c r="T870" s="350"/>
      <c r="U870" s="350"/>
      <c r="V870" s="350"/>
      <c r="W870" s="350"/>
      <c r="X870" s="350"/>
      <c r="Y870" s="351">
        <v>167</v>
      </c>
      <c r="Z870" s="352"/>
      <c r="AA870" s="352"/>
      <c r="AB870" s="353"/>
      <c r="AC870" s="363" t="s">
        <v>475</v>
      </c>
      <c r="AD870" s="371"/>
      <c r="AE870" s="371"/>
      <c r="AF870" s="371"/>
      <c r="AG870" s="371"/>
      <c r="AH870" s="372">
        <v>5</v>
      </c>
      <c r="AI870" s="373"/>
      <c r="AJ870" s="373"/>
      <c r="AK870" s="373"/>
      <c r="AL870" s="357">
        <v>99</v>
      </c>
      <c r="AM870" s="358"/>
      <c r="AN870" s="358"/>
      <c r="AO870" s="359"/>
      <c r="AP870" s="360" t="s">
        <v>791</v>
      </c>
      <c r="AQ870" s="360"/>
      <c r="AR870" s="360"/>
      <c r="AS870" s="360"/>
      <c r="AT870" s="360"/>
      <c r="AU870" s="360"/>
      <c r="AV870" s="360"/>
      <c r="AW870" s="360"/>
      <c r="AX870" s="360"/>
    </row>
    <row r="871" spans="1:50" ht="30" customHeight="1" x14ac:dyDescent="0.15">
      <c r="A871" s="377">
        <v>2</v>
      </c>
      <c r="B871" s="377">
        <v>1</v>
      </c>
      <c r="C871" s="361" t="s">
        <v>643</v>
      </c>
      <c r="D871" s="347"/>
      <c r="E871" s="347"/>
      <c r="F871" s="347"/>
      <c r="G871" s="347"/>
      <c r="H871" s="347"/>
      <c r="I871" s="347"/>
      <c r="J871" s="348">
        <v>3360001012220</v>
      </c>
      <c r="K871" s="349"/>
      <c r="L871" s="349"/>
      <c r="M871" s="349"/>
      <c r="N871" s="349"/>
      <c r="O871" s="349"/>
      <c r="P871" s="362" t="s">
        <v>644</v>
      </c>
      <c r="Q871" s="350"/>
      <c r="R871" s="350"/>
      <c r="S871" s="350"/>
      <c r="T871" s="350"/>
      <c r="U871" s="350"/>
      <c r="V871" s="350"/>
      <c r="W871" s="350"/>
      <c r="X871" s="350"/>
      <c r="Y871" s="351">
        <v>43</v>
      </c>
      <c r="Z871" s="352"/>
      <c r="AA871" s="352"/>
      <c r="AB871" s="353"/>
      <c r="AC871" s="363" t="s">
        <v>475</v>
      </c>
      <c r="AD871" s="363"/>
      <c r="AE871" s="363"/>
      <c r="AF871" s="363"/>
      <c r="AG871" s="363"/>
      <c r="AH871" s="372">
        <v>9</v>
      </c>
      <c r="AI871" s="373"/>
      <c r="AJ871" s="373"/>
      <c r="AK871" s="373"/>
      <c r="AL871" s="357">
        <v>97</v>
      </c>
      <c r="AM871" s="358"/>
      <c r="AN871" s="358"/>
      <c r="AO871" s="359"/>
      <c r="AP871" s="360" t="s">
        <v>791</v>
      </c>
      <c r="AQ871" s="360"/>
      <c r="AR871" s="360"/>
      <c r="AS871" s="360"/>
      <c r="AT871" s="360"/>
      <c r="AU871" s="360"/>
      <c r="AV871" s="360"/>
      <c r="AW871" s="360"/>
      <c r="AX871" s="360"/>
    </row>
    <row r="872" spans="1:50" ht="30" customHeight="1" x14ac:dyDescent="0.15">
      <c r="A872" s="377">
        <v>3</v>
      </c>
      <c r="B872" s="377">
        <v>1</v>
      </c>
      <c r="C872" s="911" t="s">
        <v>645</v>
      </c>
      <c r="D872" s="912"/>
      <c r="E872" s="912"/>
      <c r="F872" s="912"/>
      <c r="G872" s="912"/>
      <c r="H872" s="912"/>
      <c r="I872" s="912"/>
      <c r="J872" s="348" t="s">
        <v>646</v>
      </c>
      <c r="K872" s="349"/>
      <c r="L872" s="349"/>
      <c r="M872" s="349"/>
      <c r="N872" s="349"/>
      <c r="O872" s="349"/>
      <c r="P872" s="362" t="s">
        <v>647</v>
      </c>
      <c r="Q872" s="350"/>
      <c r="R872" s="350"/>
      <c r="S872" s="350"/>
      <c r="T872" s="350"/>
      <c r="U872" s="350"/>
      <c r="V872" s="350"/>
      <c r="W872" s="350"/>
      <c r="X872" s="350"/>
      <c r="Y872" s="351">
        <v>11</v>
      </c>
      <c r="Z872" s="352"/>
      <c r="AA872" s="352"/>
      <c r="AB872" s="353"/>
      <c r="AC872" s="363" t="s">
        <v>475</v>
      </c>
      <c r="AD872" s="363"/>
      <c r="AE872" s="363"/>
      <c r="AF872" s="363"/>
      <c r="AG872" s="363"/>
      <c r="AH872" s="355">
        <v>11</v>
      </c>
      <c r="AI872" s="356"/>
      <c r="AJ872" s="356"/>
      <c r="AK872" s="356"/>
      <c r="AL872" s="357">
        <v>95</v>
      </c>
      <c r="AM872" s="358"/>
      <c r="AN872" s="358"/>
      <c r="AO872" s="359"/>
      <c r="AP872" s="360" t="s">
        <v>791</v>
      </c>
      <c r="AQ872" s="360"/>
      <c r="AR872" s="360"/>
      <c r="AS872" s="360"/>
      <c r="AT872" s="360"/>
      <c r="AU872" s="360"/>
      <c r="AV872" s="360"/>
      <c r="AW872" s="360"/>
      <c r="AX872" s="360"/>
    </row>
    <row r="873" spans="1:50" ht="30" customHeight="1" x14ac:dyDescent="0.15">
      <c r="A873" s="377">
        <v>4</v>
      </c>
      <c r="B873" s="377">
        <v>1</v>
      </c>
      <c r="C873" s="361" t="s">
        <v>648</v>
      </c>
      <c r="D873" s="347"/>
      <c r="E873" s="347"/>
      <c r="F873" s="347"/>
      <c r="G873" s="347"/>
      <c r="H873" s="347"/>
      <c r="I873" s="347"/>
      <c r="J873" s="348">
        <v>4360001012566</v>
      </c>
      <c r="K873" s="349"/>
      <c r="L873" s="349"/>
      <c r="M873" s="349"/>
      <c r="N873" s="349"/>
      <c r="O873" s="349"/>
      <c r="P873" s="362" t="s">
        <v>649</v>
      </c>
      <c r="Q873" s="350"/>
      <c r="R873" s="350"/>
      <c r="S873" s="350"/>
      <c r="T873" s="350"/>
      <c r="U873" s="350"/>
      <c r="V873" s="350"/>
      <c r="W873" s="350"/>
      <c r="X873" s="350"/>
      <c r="Y873" s="351">
        <v>10</v>
      </c>
      <c r="Z873" s="352"/>
      <c r="AA873" s="352"/>
      <c r="AB873" s="353"/>
      <c r="AC873" s="363" t="s">
        <v>475</v>
      </c>
      <c r="AD873" s="363"/>
      <c r="AE873" s="363"/>
      <c r="AF873" s="363"/>
      <c r="AG873" s="363"/>
      <c r="AH873" s="355">
        <v>6</v>
      </c>
      <c r="AI873" s="356"/>
      <c r="AJ873" s="356"/>
      <c r="AK873" s="356"/>
      <c r="AL873" s="357">
        <v>92</v>
      </c>
      <c r="AM873" s="358"/>
      <c r="AN873" s="358"/>
      <c r="AO873" s="359"/>
      <c r="AP873" s="360" t="s">
        <v>791</v>
      </c>
      <c r="AQ873" s="360"/>
      <c r="AR873" s="360"/>
      <c r="AS873" s="360"/>
      <c r="AT873" s="360"/>
      <c r="AU873" s="360"/>
      <c r="AV873" s="360"/>
      <c r="AW873" s="360"/>
      <c r="AX873" s="360"/>
    </row>
    <row r="874" spans="1:50" ht="30" customHeight="1" x14ac:dyDescent="0.15">
      <c r="A874" s="377">
        <v>5</v>
      </c>
      <c r="B874" s="377">
        <v>1</v>
      </c>
      <c r="C874" s="361" t="s">
        <v>650</v>
      </c>
      <c r="D874" s="347"/>
      <c r="E874" s="347"/>
      <c r="F874" s="347"/>
      <c r="G874" s="347"/>
      <c r="H874" s="347"/>
      <c r="I874" s="347"/>
      <c r="J874" s="348">
        <v>2360002019760</v>
      </c>
      <c r="K874" s="349"/>
      <c r="L874" s="349"/>
      <c r="M874" s="349"/>
      <c r="N874" s="349"/>
      <c r="O874" s="349"/>
      <c r="P874" s="362" t="s">
        <v>651</v>
      </c>
      <c r="Q874" s="350"/>
      <c r="R874" s="350"/>
      <c r="S874" s="350"/>
      <c r="T874" s="350"/>
      <c r="U874" s="350"/>
      <c r="V874" s="350"/>
      <c r="W874" s="350"/>
      <c r="X874" s="350"/>
      <c r="Y874" s="351">
        <v>6</v>
      </c>
      <c r="Z874" s="352"/>
      <c r="AA874" s="352"/>
      <c r="AB874" s="353"/>
      <c r="AC874" s="354" t="s">
        <v>475</v>
      </c>
      <c r="AD874" s="354"/>
      <c r="AE874" s="354"/>
      <c r="AF874" s="354"/>
      <c r="AG874" s="354"/>
      <c r="AH874" s="355">
        <v>6</v>
      </c>
      <c r="AI874" s="356"/>
      <c r="AJ874" s="356"/>
      <c r="AK874" s="356"/>
      <c r="AL874" s="357">
        <v>93</v>
      </c>
      <c r="AM874" s="358"/>
      <c r="AN874" s="358"/>
      <c r="AO874" s="359"/>
      <c r="AP874" s="360" t="s">
        <v>791</v>
      </c>
      <c r="AQ874" s="360"/>
      <c r="AR874" s="360"/>
      <c r="AS874" s="360"/>
      <c r="AT874" s="360"/>
      <c r="AU874" s="360"/>
      <c r="AV874" s="360"/>
      <c r="AW874" s="360"/>
      <c r="AX874" s="360"/>
    </row>
    <row r="875" spans="1:50" ht="30" customHeight="1" x14ac:dyDescent="0.15">
      <c r="A875" s="377">
        <v>6</v>
      </c>
      <c r="B875" s="377">
        <v>1</v>
      </c>
      <c r="C875" s="361" t="s">
        <v>652</v>
      </c>
      <c r="D875" s="347"/>
      <c r="E875" s="347"/>
      <c r="F875" s="347"/>
      <c r="G875" s="347"/>
      <c r="H875" s="347"/>
      <c r="I875" s="347"/>
      <c r="J875" s="348">
        <v>4360001008837</v>
      </c>
      <c r="K875" s="349"/>
      <c r="L875" s="349"/>
      <c r="M875" s="349"/>
      <c r="N875" s="349"/>
      <c r="O875" s="349"/>
      <c r="P875" s="362" t="s">
        <v>653</v>
      </c>
      <c r="Q875" s="350"/>
      <c r="R875" s="350"/>
      <c r="S875" s="350"/>
      <c r="T875" s="350"/>
      <c r="U875" s="350"/>
      <c r="V875" s="350"/>
      <c r="W875" s="350"/>
      <c r="X875" s="350"/>
      <c r="Y875" s="351">
        <v>3</v>
      </c>
      <c r="Z875" s="352"/>
      <c r="AA875" s="352"/>
      <c r="AB875" s="353"/>
      <c r="AC875" s="354" t="s">
        <v>475</v>
      </c>
      <c r="AD875" s="354"/>
      <c r="AE875" s="354"/>
      <c r="AF875" s="354"/>
      <c r="AG875" s="354"/>
      <c r="AH875" s="355">
        <v>5</v>
      </c>
      <c r="AI875" s="356"/>
      <c r="AJ875" s="356"/>
      <c r="AK875" s="356"/>
      <c r="AL875" s="357">
        <v>75</v>
      </c>
      <c r="AM875" s="358"/>
      <c r="AN875" s="358"/>
      <c r="AO875" s="359"/>
      <c r="AP875" s="360" t="s">
        <v>791</v>
      </c>
      <c r="AQ875" s="360"/>
      <c r="AR875" s="360"/>
      <c r="AS875" s="360"/>
      <c r="AT875" s="360"/>
      <c r="AU875" s="360"/>
      <c r="AV875" s="360"/>
      <c r="AW875" s="360"/>
      <c r="AX875" s="360"/>
    </row>
    <row r="876" spans="1:50" ht="30" customHeight="1" x14ac:dyDescent="0.15">
      <c r="A876" s="377">
        <v>7</v>
      </c>
      <c r="B876" s="377">
        <v>1</v>
      </c>
      <c r="C876" s="361" t="s">
        <v>654</v>
      </c>
      <c r="D876" s="347"/>
      <c r="E876" s="347"/>
      <c r="F876" s="347"/>
      <c r="G876" s="347"/>
      <c r="H876" s="347"/>
      <c r="I876" s="347"/>
      <c r="J876" s="348" t="s">
        <v>655</v>
      </c>
      <c r="K876" s="349"/>
      <c r="L876" s="349"/>
      <c r="M876" s="349"/>
      <c r="N876" s="349"/>
      <c r="O876" s="349"/>
      <c r="P876" s="362" t="s">
        <v>653</v>
      </c>
      <c r="Q876" s="350"/>
      <c r="R876" s="350"/>
      <c r="S876" s="350"/>
      <c r="T876" s="350"/>
      <c r="U876" s="350"/>
      <c r="V876" s="350"/>
      <c r="W876" s="350"/>
      <c r="X876" s="350"/>
      <c r="Y876" s="351">
        <v>1</v>
      </c>
      <c r="Z876" s="352"/>
      <c r="AA876" s="352"/>
      <c r="AB876" s="353"/>
      <c r="AC876" s="354" t="s">
        <v>475</v>
      </c>
      <c r="AD876" s="354"/>
      <c r="AE876" s="354"/>
      <c r="AF876" s="354"/>
      <c r="AG876" s="354"/>
      <c r="AH876" s="355">
        <v>4</v>
      </c>
      <c r="AI876" s="356"/>
      <c r="AJ876" s="356"/>
      <c r="AK876" s="356"/>
      <c r="AL876" s="357">
        <v>85</v>
      </c>
      <c r="AM876" s="358"/>
      <c r="AN876" s="358"/>
      <c r="AO876" s="359"/>
      <c r="AP876" s="360" t="s">
        <v>791</v>
      </c>
      <c r="AQ876" s="360"/>
      <c r="AR876" s="360"/>
      <c r="AS876" s="360"/>
      <c r="AT876" s="360"/>
      <c r="AU876" s="360"/>
      <c r="AV876" s="360"/>
      <c r="AW876" s="360"/>
      <c r="AX876" s="360"/>
    </row>
    <row r="877" spans="1:50" ht="30" hidden="1" customHeight="1" x14ac:dyDescent="0.15">
      <c r="A877" s="377">
        <v>8</v>
      </c>
      <c r="B877" s="3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7">
        <v>9</v>
      </c>
      <c r="B878" s="3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7">
        <v>10</v>
      </c>
      <c r="B879" s="3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7">
        <v>11</v>
      </c>
      <c r="B880" s="3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7">
        <v>12</v>
      </c>
      <c r="B881" s="3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7">
        <v>13</v>
      </c>
      <c r="B882" s="3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7">
        <v>14</v>
      </c>
      <c r="B883" s="3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7">
        <v>15</v>
      </c>
      <c r="B884" s="3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7">
        <v>16</v>
      </c>
      <c r="B885" s="3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7">
        <v>17</v>
      </c>
      <c r="B886" s="3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7">
        <v>18</v>
      </c>
      <c r="B887" s="3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7">
        <v>19</v>
      </c>
      <c r="B888" s="3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7">
        <v>20</v>
      </c>
      <c r="B889" s="3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7">
        <v>21</v>
      </c>
      <c r="B890" s="3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7">
        <v>22</v>
      </c>
      <c r="B891" s="3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7">
        <v>23</v>
      </c>
      <c r="B892" s="37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7">
        <v>24</v>
      </c>
      <c r="B893" s="37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7">
        <v>25</v>
      </c>
      <c r="B894" s="37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7">
        <v>26</v>
      </c>
      <c r="B895" s="3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7">
        <v>27</v>
      </c>
      <c r="B896" s="3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7">
        <v>28</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7">
        <v>29</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7">
        <v>30</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402</v>
      </c>
      <c r="K902" s="365"/>
      <c r="L902" s="365"/>
      <c r="M902" s="365"/>
      <c r="N902" s="365"/>
      <c r="O902" s="365"/>
      <c r="P902" s="366" t="s">
        <v>361</v>
      </c>
      <c r="Q902" s="366"/>
      <c r="R902" s="366"/>
      <c r="S902" s="366"/>
      <c r="T902" s="366"/>
      <c r="U902" s="366"/>
      <c r="V902" s="366"/>
      <c r="W902" s="366"/>
      <c r="X902" s="366"/>
      <c r="Y902" s="367" t="s">
        <v>400</v>
      </c>
      <c r="Z902" s="368"/>
      <c r="AA902" s="368"/>
      <c r="AB902" s="368"/>
      <c r="AC902" s="149" t="s">
        <v>440</v>
      </c>
      <c r="AD902" s="149"/>
      <c r="AE902" s="149"/>
      <c r="AF902" s="149"/>
      <c r="AG902" s="149"/>
      <c r="AH902" s="367" t="s">
        <v>469</v>
      </c>
      <c r="AI902" s="364"/>
      <c r="AJ902" s="364"/>
      <c r="AK902" s="364"/>
      <c r="AL902" s="364" t="s">
        <v>21</v>
      </c>
      <c r="AM902" s="364"/>
      <c r="AN902" s="364"/>
      <c r="AO902" s="369"/>
      <c r="AP902" s="370" t="s">
        <v>403</v>
      </c>
      <c r="AQ902" s="370"/>
      <c r="AR902" s="370"/>
      <c r="AS902" s="370"/>
      <c r="AT902" s="370"/>
      <c r="AU902" s="370"/>
      <c r="AV902" s="370"/>
      <c r="AW902" s="370"/>
      <c r="AX902" s="370"/>
    </row>
    <row r="903" spans="1:50" ht="30" customHeight="1" x14ac:dyDescent="0.15">
      <c r="A903" s="377">
        <v>1</v>
      </c>
      <c r="B903" s="377">
        <v>1</v>
      </c>
      <c r="C903" s="361" t="s">
        <v>656</v>
      </c>
      <c r="D903" s="347"/>
      <c r="E903" s="347"/>
      <c r="F903" s="347"/>
      <c r="G903" s="347"/>
      <c r="H903" s="347"/>
      <c r="I903" s="347"/>
      <c r="J903" s="348">
        <v>4000020478385</v>
      </c>
      <c r="K903" s="349"/>
      <c r="L903" s="349"/>
      <c r="M903" s="349"/>
      <c r="N903" s="349"/>
      <c r="O903" s="349"/>
      <c r="P903" s="362" t="s">
        <v>657</v>
      </c>
      <c r="Q903" s="350"/>
      <c r="R903" s="350"/>
      <c r="S903" s="350"/>
      <c r="T903" s="350"/>
      <c r="U903" s="350"/>
      <c r="V903" s="350"/>
      <c r="W903" s="350"/>
      <c r="X903" s="350"/>
      <c r="Y903" s="351">
        <v>35</v>
      </c>
      <c r="Z903" s="352"/>
      <c r="AA903" s="352"/>
      <c r="AB903" s="353"/>
      <c r="AC903" s="363" t="s">
        <v>640</v>
      </c>
      <c r="AD903" s="371"/>
      <c r="AE903" s="371"/>
      <c r="AF903" s="371"/>
      <c r="AG903" s="371"/>
      <c r="AH903" s="372" t="s">
        <v>655</v>
      </c>
      <c r="AI903" s="373"/>
      <c r="AJ903" s="373"/>
      <c r="AK903" s="373"/>
      <c r="AL903" s="357" t="s">
        <v>655</v>
      </c>
      <c r="AM903" s="358"/>
      <c r="AN903" s="358"/>
      <c r="AO903" s="359"/>
      <c r="AP903" s="360" t="s">
        <v>791</v>
      </c>
      <c r="AQ903" s="360"/>
      <c r="AR903" s="360"/>
      <c r="AS903" s="360"/>
      <c r="AT903" s="360"/>
      <c r="AU903" s="360"/>
      <c r="AV903" s="360"/>
      <c r="AW903" s="360"/>
      <c r="AX903" s="360"/>
    </row>
    <row r="904" spans="1:50" ht="30" hidden="1" customHeight="1" x14ac:dyDescent="0.15">
      <c r="A904" s="377">
        <v>2</v>
      </c>
      <c r="B904" s="3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7">
        <v>3</v>
      </c>
      <c r="B905" s="377">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7">
        <v>4</v>
      </c>
      <c r="B906" s="37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7">
        <v>5</v>
      </c>
      <c r="B907" s="3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7">
        <v>6</v>
      </c>
      <c r="B908" s="3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7">
        <v>7</v>
      </c>
      <c r="B909" s="3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7">
        <v>8</v>
      </c>
      <c r="B910" s="3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7">
        <v>9</v>
      </c>
      <c r="B911" s="3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7">
        <v>10</v>
      </c>
      <c r="B912" s="3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7">
        <v>11</v>
      </c>
      <c r="B913" s="3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7">
        <v>12</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7">
        <v>13</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7">
        <v>14</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7">
        <v>15</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7">
        <v>16</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7">
        <v>17</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7">
        <v>18</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7">
        <v>19</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7">
        <v>20</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7">
        <v>21</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7">
        <v>22</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7">
        <v>23</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7">
        <v>24</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7">
        <v>25</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7">
        <v>26</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7">
        <v>27</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7">
        <v>28</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7">
        <v>29</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7">
        <v>30</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402</v>
      </c>
      <c r="K935" s="365"/>
      <c r="L935" s="365"/>
      <c r="M935" s="365"/>
      <c r="N935" s="365"/>
      <c r="O935" s="365"/>
      <c r="P935" s="366" t="s">
        <v>361</v>
      </c>
      <c r="Q935" s="366"/>
      <c r="R935" s="366"/>
      <c r="S935" s="366"/>
      <c r="T935" s="366"/>
      <c r="U935" s="366"/>
      <c r="V935" s="366"/>
      <c r="W935" s="366"/>
      <c r="X935" s="366"/>
      <c r="Y935" s="367" t="s">
        <v>400</v>
      </c>
      <c r="Z935" s="368"/>
      <c r="AA935" s="368"/>
      <c r="AB935" s="368"/>
      <c r="AC935" s="149" t="s">
        <v>440</v>
      </c>
      <c r="AD935" s="149"/>
      <c r="AE935" s="149"/>
      <c r="AF935" s="149"/>
      <c r="AG935" s="149"/>
      <c r="AH935" s="367" t="s">
        <v>469</v>
      </c>
      <c r="AI935" s="364"/>
      <c r="AJ935" s="364"/>
      <c r="AK935" s="364"/>
      <c r="AL935" s="364" t="s">
        <v>21</v>
      </c>
      <c r="AM935" s="364"/>
      <c r="AN935" s="364"/>
      <c r="AO935" s="369"/>
      <c r="AP935" s="370" t="s">
        <v>403</v>
      </c>
      <c r="AQ935" s="370"/>
      <c r="AR935" s="370"/>
      <c r="AS935" s="370"/>
      <c r="AT935" s="370"/>
      <c r="AU935" s="370"/>
      <c r="AV935" s="370"/>
      <c r="AW935" s="370"/>
      <c r="AX935" s="370"/>
    </row>
    <row r="936" spans="1:50" ht="116.25" customHeight="1" x14ac:dyDescent="0.15">
      <c r="A936" s="377">
        <v>1</v>
      </c>
      <c r="B936" s="377">
        <v>1</v>
      </c>
      <c r="C936" s="361" t="s">
        <v>658</v>
      </c>
      <c r="D936" s="347"/>
      <c r="E936" s="347"/>
      <c r="F936" s="347"/>
      <c r="G936" s="347"/>
      <c r="H936" s="347"/>
      <c r="I936" s="347"/>
      <c r="J936" s="374" t="s">
        <v>798</v>
      </c>
      <c r="K936" s="374"/>
      <c r="L936" s="374"/>
      <c r="M936" s="374"/>
      <c r="N936" s="374"/>
      <c r="O936" s="374"/>
      <c r="P936" s="362" t="s">
        <v>659</v>
      </c>
      <c r="Q936" s="350"/>
      <c r="R936" s="350"/>
      <c r="S936" s="350"/>
      <c r="T936" s="350"/>
      <c r="U936" s="350"/>
      <c r="V936" s="350"/>
      <c r="W936" s="350"/>
      <c r="X936" s="350"/>
      <c r="Y936" s="351">
        <v>35</v>
      </c>
      <c r="Z936" s="352"/>
      <c r="AA936" s="352"/>
      <c r="AB936" s="353"/>
      <c r="AC936" s="363" t="s">
        <v>477</v>
      </c>
      <c r="AD936" s="371"/>
      <c r="AE936" s="371"/>
      <c r="AF936" s="371"/>
      <c r="AG936" s="371"/>
      <c r="AH936" s="372">
        <v>1</v>
      </c>
      <c r="AI936" s="373"/>
      <c r="AJ936" s="373"/>
      <c r="AK936" s="373"/>
      <c r="AL936" s="357" t="s">
        <v>660</v>
      </c>
      <c r="AM936" s="358"/>
      <c r="AN936" s="358"/>
      <c r="AO936" s="359"/>
      <c r="AP936" s="360" t="s">
        <v>688</v>
      </c>
      <c r="AQ936" s="360"/>
      <c r="AR936" s="360"/>
      <c r="AS936" s="360"/>
      <c r="AT936" s="360"/>
      <c r="AU936" s="360"/>
      <c r="AV936" s="360"/>
      <c r="AW936" s="360"/>
      <c r="AX936" s="360"/>
    </row>
    <row r="937" spans="1:50" ht="30" hidden="1" customHeight="1" x14ac:dyDescent="0.15">
      <c r="A937" s="377">
        <v>2</v>
      </c>
      <c r="B937" s="3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7">
        <v>3</v>
      </c>
      <c r="B938" s="377">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7">
        <v>4</v>
      </c>
      <c r="B939" s="37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7">
        <v>5</v>
      </c>
      <c r="B940" s="3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7">
        <v>6</v>
      </c>
      <c r="B941" s="3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7">
        <v>7</v>
      </c>
      <c r="B942" s="3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7">
        <v>8</v>
      </c>
      <c r="B943" s="3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7">
        <v>9</v>
      </c>
      <c r="B944" s="3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7">
        <v>10</v>
      </c>
      <c r="B945" s="3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7">
        <v>11</v>
      </c>
      <c r="B946" s="3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7">
        <v>12</v>
      </c>
      <c r="B947" s="3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7">
        <v>13</v>
      </c>
      <c r="B948" s="3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7">
        <v>14</v>
      </c>
      <c r="B949" s="3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7">
        <v>15</v>
      </c>
      <c r="B950" s="3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7">
        <v>16</v>
      </c>
      <c r="B951" s="3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7">
        <v>17</v>
      </c>
      <c r="B952" s="3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7">
        <v>18</v>
      </c>
      <c r="B953" s="3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7">
        <v>19</v>
      </c>
      <c r="B954" s="3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7">
        <v>20</v>
      </c>
      <c r="B955" s="3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7">
        <v>21</v>
      </c>
      <c r="B956" s="3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7">
        <v>22</v>
      </c>
      <c r="B957" s="3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7">
        <v>23</v>
      </c>
      <c r="B958" s="37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7">
        <v>24</v>
      </c>
      <c r="B959" s="37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7">
        <v>25</v>
      </c>
      <c r="B960" s="37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7">
        <v>26</v>
      </c>
      <c r="B961" s="3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7">
        <v>27</v>
      </c>
      <c r="B962" s="3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7">
        <v>28</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7">
        <v>29</v>
      </c>
      <c r="B964" s="3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7">
        <v>30</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402</v>
      </c>
      <c r="K968" s="365"/>
      <c r="L968" s="365"/>
      <c r="M968" s="365"/>
      <c r="N968" s="365"/>
      <c r="O968" s="365"/>
      <c r="P968" s="366" t="s">
        <v>361</v>
      </c>
      <c r="Q968" s="366"/>
      <c r="R968" s="366"/>
      <c r="S968" s="366"/>
      <c r="T968" s="366"/>
      <c r="U968" s="366"/>
      <c r="V968" s="366"/>
      <c r="W968" s="366"/>
      <c r="X968" s="366"/>
      <c r="Y968" s="367" t="s">
        <v>400</v>
      </c>
      <c r="Z968" s="368"/>
      <c r="AA968" s="368"/>
      <c r="AB968" s="368"/>
      <c r="AC968" s="149" t="s">
        <v>440</v>
      </c>
      <c r="AD968" s="149"/>
      <c r="AE968" s="149"/>
      <c r="AF968" s="149"/>
      <c r="AG968" s="149"/>
      <c r="AH968" s="367" t="s">
        <v>469</v>
      </c>
      <c r="AI968" s="364"/>
      <c r="AJ968" s="364"/>
      <c r="AK968" s="364"/>
      <c r="AL968" s="364" t="s">
        <v>21</v>
      </c>
      <c r="AM968" s="364"/>
      <c r="AN968" s="364"/>
      <c r="AO968" s="369"/>
      <c r="AP968" s="370" t="s">
        <v>403</v>
      </c>
      <c r="AQ968" s="370"/>
      <c r="AR968" s="370"/>
      <c r="AS968" s="370"/>
      <c r="AT968" s="370"/>
      <c r="AU968" s="370"/>
      <c r="AV968" s="370"/>
      <c r="AW968" s="370"/>
      <c r="AX968" s="370"/>
    </row>
    <row r="969" spans="1:50" ht="30" customHeight="1" x14ac:dyDescent="0.15">
      <c r="A969" s="377">
        <v>1</v>
      </c>
      <c r="B969" s="377">
        <v>1</v>
      </c>
      <c r="C969" s="361" t="s">
        <v>661</v>
      </c>
      <c r="D969" s="347"/>
      <c r="E969" s="347"/>
      <c r="F969" s="347"/>
      <c r="G969" s="347"/>
      <c r="H969" s="347"/>
      <c r="I969" s="347"/>
      <c r="J969" s="348">
        <v>3000020473081</v>
      </c>
      <c r="K969" s="349"/>
      <c r="L969" s="349"/>
      <c r="M969" s="349"/>
      <c r="N969" s="349"/>
      <c r="O969" s="349"/>
      <c r="P969" s="362" t="s">
        <v>662</v>
      </c>
      <c r="Q969" s="350"/>
      <c r="R969" s="350"/>
      <c r="S969" s="350"/>
      <c r="T969" s="350"/>
      <c r="U969" s="350"/>
      <c r="V969" s="350"/>
      <c r="W969" s="350"/>
      <c r="X969" s="350"/>
      <c r="Y969" s="351">
        <v>62</v>
      </c>
      <c r="Z969" s="352"/>
      <c r="AA969" s="352"/>
      <c r="AB969" s="353"/>
      <c r="AC969" s="363" t="s">
        <v>640</v>
      </c>
      <c r="AD969" s="371"/>
      <c r="AE969" s="371"/>
      <c r="AF969" s="371"/>
      <c r="AG969" s="371"/>
      <c r="AH969" s="372" t="s">
        <v>660</v>
      </c>
      <c r="AI969" s="373"/>
      <c r="AJ969" s="373"/>
      <c r="AK969" s="373"/>
      <c r="AL969" s="357" t="s">
        <v>655</v>
      </c>
      <c r="AM969" s="358"/>
      <c r="AN969" s="358"/>
      <c r="AO969" s="359"/>
      <c r="AP969" s="360" t="s">
        <v>791</v>
      </c>
      <c r="AQ969" s="360"/>
      <c r="AR969" s="360"/>
      <c r="AS969" s="360"/>
      <c r="AT969" s="360"/>
      <c r="AU969" s="360"/>
      <c r="AV969" s="360"/>
      <c r="AW969" s="360"/>
      <c r="AX969" s="360"/>
    </row>
    <row r="970" spans="1:50" ht="30" hidden="1" customHeight="1" x14ac:dyDescent="0.15">
      <c r="A970" s="377">
        <v>2</v>
      </c>
      <c r="B970" s="3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7">
        <v>3</v>
      </c>
      <c r="B971" s="37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7">
        <v>4</v>
      </c>
      <c r="B972" s="37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7">
        <v>5</v>
      </c>
      <c r="B973" s="3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7">
        <v>6</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7">
        <v>7</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7">
        <v>8</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7">
        <v>9</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7">
        <v>10</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7">
        <v>11</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7">
        <v>12</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7">
        <v>13</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7">
        <v>14</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7">
        <v>15</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7">
        <v>16</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7">
        <v>17</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7">
        <v>18</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7">
        <v>19</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7">
        <v>20</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7">
        <v>21</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7">
        <v>22</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7">
        <v>23</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7">
        <v>24</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7">
        <v>25</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7">
        <v>26</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7">
        <v>27</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7">
        <v>28</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7">
        <v>29</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7">
        <v>30</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402</v>
      </c>
      <c r="K1001" s="365"/>
      <c r="L1001" s="365"/>
      <c r="M1001" s="365"/>
      <c r="N1001" s="365"/>
      <c r="O1001" s="365"/>
      <c r="P1001" s="366" t="s">
        <v>361</v>
      </c>
      <c r="Q1001" s="366"/>
      <c r="R1001" s="366"/>
      <c r="S1001" s="366"/>
      <c r="T1001" s="366"/>
      <c r="U1001" s="366"/>
      <c r="V1001" s="366"/>
      <c r="W1001" s="366"/>
      <c r="X1001" s="366"/>
      <c r="Y1001" s="367" t="s">
        <v>400</v>
      </c>
      <c r="Z1001" s="368"/>
      <c r="AA1001" s="368"/>
      <c r="AB1001" s="368"/>
      <c r="AC1001" s="149" t="s">
        <v>440</v>
      </c>
      <c r="AD1001" s="149"/>
      <c r="AE1001" s="149"/>
      <c r="AF1001" s="149"/>
      <c r="AG1001" s="149"/>
      <c r="AH1001" s="367" t="s">
        <v>469</v>
      </c>
      <c r="AI1001" s="364"/>
      <c r="AJ1001" s="364"/>
      <c r="AK1001" s="364"/>
      <c r="AL1001" s="364" t="s">
        <v>21</v>
      </c>
      <c r="AM1001" s="364"/>
      <c r="AN1001" s="364"/>
      <c r="AO1001" s="369"/>
      <c r="AP1001" s="370" t="s">
        <v>403</v>
      </c>
      <c r="AQ1001" s="370"/>
      <c r="AR1001" s="370"/>
      <c r="AS1001" s="370"/>
      <c r="AT1001" s="370"/>
      <c r="AU1001" s="370"/>
      <c r="AV1001" s="370"/>
      <c r="AW1001" s="370"/>
      <c r="AX1001" s="370"/>
    </row>
    <row r="1002" spans="1:50" ht="118.5" customHeight="1" x14ac:dyDescent="0.15">
      <c r="A1002" s="377">
        <v>1</v>
      </c>
      <c r="B1002" s="377">
        <v>1</v>
      </c>
      <c r="C1002" s="361" t="s">
        <v>663</v>
      </c>
      <c r="D1002" s="347"/>
      <c r="E1002" s="347"/>
      <c r="F1002" s="347"/>
      <c r="G1002" s="347"/>
      <c r="H1002" s="347"/>
      <c r="I1002" s="347"/>
      <c r="J1002" s="348">
        <v>4360001000827</v>
      </c>
      <c r="K1002" s="349"/>
      <c r="L1002" s="349"/>
      <c r="M1002" s="349"/>
      <c r="N1002" s="349"/>
      <c r="O1002" s="349"/>
      <c r="P1002" s="362" t="s">
        <v>664</v>
      </c>
      <c r="Q1002" s="350"/>
      <c r="R1002" s="350"/>
      <c r="S1002" s="350"/>
      <c r="T1002" s="350"/>
      <c r="U1002" s="350"/>
      <c r="V1002" s="350"/>
      <c r="W1002" s="350"/>
      <c r="X1002" s="350"/>
      <c r="Y1002" s="351">
        <v>61</v>
      </c>
      <c r="Z1002" s="352"/>
      <c r="AA1002" s="352"/>
      <c r="AB1002" s="353"/>
      <c r="AC1002" s="363" t="s">
        <v>480</v>
      </c>
      <c r="AD1002" s="371"/>
      <c r="AE1002" s="371"/>
      <c r="AF1002" s="371"/>
      <c r="AG1002" s="371"/>
      <c r="AH1002" s="372">
        <v>3</v>
      </c>
      <c r="AI1002" s="373"/>
      <c r="AJ1002" s="373"/>
      <c r="AK1002" s="373"/>
      <c r="AL1002" s="357" t="s">
        <v>655</v>
      </c>
      <c r="AM1002" s="358"/>
      <c r="AN1002" s="358"/>
      <c r="AO1002" s="359"/>
      <c r="AP1002" s="360" t="s">
        <v>779</v>
      </c>
      <c r="AQ1002" s="360"/>
      <c r="AR1002" s="360"/>
      <c r="AS1002" s="360"/>
      <c r="AT1002" s="360"/>
      <c r="AU1002" s="360"/>
      <c r="AV1002" s="360"/>
      <c r="AW1002" s="360"/>
      <c r="AX1002" s="360"/>
    </row>
    <row r="1003" spans="1:50" ht="30" hidden="1" customHeight="1" x14ac:dyDescent="0.15">
      <c r="A1003" s="377">
        <v>2</v>
      </c>
      <c r="B1003" s="3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7">
        <v>3</v>
      </c>
      <c r="B1004" s="37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7">
        <v>4</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7">
        <v>5</v>
      </c>
      <c r="B1006" s="3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7">
        <v>6</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7">
        <v>7</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7">
        <v>8</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7">
        <v>9</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7">
        <v>10</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7">
        <v>11</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7">
        <v>12</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7">
        <v>13</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7">
        <v>14</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7">
        <v>15</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7">
        <v>16</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7">
        <v>17</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7">
        <v>18</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7">
        <v>19</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7">
        <v>20</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7">
        <v>21</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7">
        <v>22</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7">
        <v>23</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7">
        <v>24</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7">
        <v>25</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7">
        <v>26</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7">
        <v>27</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7">
        <v>28</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7">
        <v>29</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7">
        <v>30</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402</v>
      </c>
      <c r="K1034" s="365"/>
      <c r="L1034" s="365"/>
      <c r="M1034" s="365"/>
      <c r="N1034" s="365"/>
      <c r="O1034" s="365"/>
      <c r="P1034" s="366" t="s">
        <v>361</v>
      </c>
      <c r="Q1034" s="366"/>
      <c r="R1034" s="366"/>
      <c r="S1034" s="366"/>
      <c r="T1034" s="366"/>
      <c r="U1034" s="366"/>
      <c r="V1034" s="366"/>
      <c r="W1034" s="366"/>
      <c r="X1034" s="366"/>
      <c r="Y1034" s="367" t="s">
        <v>400</v>
      </c>
      <c r="Z1034" s="368"/>
      <c r="AA1034" s="368"/>
      <c r="AB1034" s="368"/>
      <c r="AC1034" s="149" t="s">
        <v>440</v>
      </c>
      <c r="AD1034" s="149"/>
      <c r="AE1034" s="149"/>
      <c r="AF1034" s="149"/>
      <c r="AG1034" s="149"/>
      <c r="AH1034" s="367" t="s">
        <v>469</v>
      </c>
      <c r="AI1034" s="364"/>
      <c r="AJ1034" s="364"/>
      <c r="AK1034" s="364"/>
      <c r="AL1034" s="364" t="s">
        <v>21</v>
      </c>
      <c r="AM1034" s="364"/>
      <c r="AN1034" s="364"/>
      <c r="AO1034" s="369"/>
      <c r="AP1034" s="370" t="s">
        <v>403</v>
      </c>
      <c r="AQ1034" s="370"/>
      <c r="AR1034" s="370"/>
      <c r="AS1034" s="370"/>
      <c r="AT1034" s="370"/>
      <c r="AU1034" s="370"/>
      <c r="AV1034" s="370"/>
      <c r="AW1034" s="370"/>
      <c r="AX1034" s="370"/>
    </row>
    <row r="1035" spans="1:50" ht="30" customHeight="1" x14ac:dyDescent="0.15">
      <c r="A1035" s="377">
        <v>1</v>
      </c>
      <c r="B1035" s="377">
        <v>1</v>
      </c>
      <c r="C1035" s="361" t="s">
        <v>665</v>
      </c>
      <c r="D1035" s="347"/>
      <c r="E1035" s="347"/>
      <c r="F1035" s="347"/>
      <c r="G1035" s="347"/>
      <c r="H1035" s="347"/>
      <c r="I1035" s="347"/>
      <c r="J1035" s="348">
        <v>1000020472093</v>
      </c>
      <c r="K1035" s="349"/>
      <c r="L1035" s="349"/>
      <c r="M1035" s="349"/>
      <c r="N1035" s="349"/>
      <c r="O1035" s="349"/>
      <c r="P1035" s="362" t="s">
        <v>666</v>
      </c>
      <c r="Q1035" s="350"/>
      <c r="R1035" s="350"/>
      <c r="S1035" s="350"/>
      <c r="T1035" s="350"/>
      <c r="U1035" s="350"/>
      <c r="V1035" s="350"/>
      <c r="W1035" s="350"/>
      <c r="X1035" s="350"/>
      <c r="Y1035" s="351">
        <v>268</v>
      </c>
      <c r="Z1035" s="352"/>
      <c r="AA1035" s="352"/>
      <c r="AB1035" s="353"/>
      <c r="AC1035" s="363" t="s">
        <v>640</v>
      </c>
      <c r="AD1035" s="371"/>
      <c r="AE1035" s="371"/>
      <c r="AF1035" s="371"/>
      <c r="AG1035" s="371"/>
      <c r="AH1035" s="372" t="s">
        <v>655</v>
      </c>
      <c r="AI1035" s="373"/>
      <c r="AJ1035" s="373"/>
      <c r="AK1035" s="373"/>
      <c r="AL1035" s="357" t="s">
        <v>655</v>
      </c>
      <c r="AM1035" s="358"/>
      <c r="AN1035" s="358"/>
      <c r="AO1035" s="359"/>
      <c r="AP1035" s="360" t="s">
        <v>791</v>
      </c>
      <c r="AQ1035" s="360"/>
      <c r="AR1035" s="360"/>
      <c r="AS1035" s="360"/>
      <c r="AT1035" s="360"/>
      <c r="AU1035" s="360"/>
      <c r="AV1035" s="360"/>
      <c r="AW1035" s="360"/>
      <c r="AX1035" s="360"/>
    </row>
    <row r="1036" spans="1:50" ht="30" hidden="1" customHeight="1" x14ac:dyDescent="0.15">
      <c r="A1036" s="377">
        <v>2</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7">
        <v>3</v>
      </c>
      <c r="B1037" s="37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7">
        <v>4</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7">
        <v>5</v>
      </c>
      <c r="B1039" s="3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7">
        <v>6</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7">
        <v>7</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7">
        <v>8</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7">
        <v>9</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7">
        <v>10</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7">
        <v>11</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7">
        <v>12</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7">
        <v>13</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7">
        <v>14</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7">
        <v>15</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7">
        <v>16</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7">
        <v>17</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7">
        <v>18</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7">
        <v>19</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7">
        <v>20</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7">
        <v>21</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7">
        <v>22</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7">
        <v>23</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7">
        <v>24</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7">
        <v>25</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7">
        <v>26</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7">
        <v>27</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7">
        <v>28</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7">
        <v>29</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7">
        <v>30</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402</v>
      </c>
      <c r="K1067" s="365"/>
      <c r="L1067" s="365"/>
      <c r="M1067" s="365"/>
      <c r="N1067" s="365"/>
      <c r="O1067" s="365"/>
      <c r="P1067" s="366" t="s">
        <v>361</v>
      </c>
      <c r="Q1067" s="366"/>
      <c r="R1067" s="366"/>
      <c r="S1067" s="366"/>
      <c r="T1067" s="366"/>
      <c r="U1067" s="366"/>
      <c r="V1067" s="366"/>
      <c r="W1067" s="366"/>
      <c r="X1067" s="366"/>
      <c r="Y1067" s="367" t="s">
        <v>400</v>
      </c>
      <c r="Z1067" s="368"/>
      <c r="AA1067" s="368"/>
      <c r="AB1067" s="368"/>
      <c r="AC1067" s="149" t="s">
        <v>440</v>
      </c>
      <c r="AD1067" s="149"/>
      <c r="AE1067" s="149"/>
      <c r="AF1067" s="149"/>
      <c r="AG1067" s="149"/>
      <c r="AH1067" s="367" t="s">
        <v>469</v>
      </c>
      <c r="AI1067" s="364"/>
      <c r="AJ1067" s="364"/>
      <c r="AK1067" s="364"/>
      <c r="AL1067" s="364" t="s">
        <v>21</v>
      </c>
      <c r="AM1067" s="364"/>
      <c r="AN1067" s="364"/>
      <c r="AO1067" s="369"/>
      <c r="AP1067" s="370" t="s">
        <v>403</v>
      </c>
      <c r="AQ1067" s="370"/>
      <c r="AR1067" s="370"/>
      <c r="AS1067" s="370"/>
      <c r="AT1067" s="370"/>
      <c r="AU1067" s="370"/>
      <c r="AV1067" s="370"/>
      <c r="AW1067" s="370"/>
      <c r="AX1067" s="370"/>
    </row>
    <row r="1068" spans="1:50" ht="30" customHeight="1" x14ac:dyDescent="0.15">
      <c r="A1068" s="377">
        <v>1</v>
      </c>
      <c r="B1068" s="377">
        <v>1</v>
      </c>
      <c r="C1068" s="361" t="s">
        <v>667</v>
      </c>
      <c r="D1068" s="347"/>
      <c r="E1068" s="347"/>
      <c r="F1068" s="347"/>
      <c r="G1068" s="347"/>
      <c r="H1068" s="347"/>
      <c r="I1068" s="347"/>
      <c r="J1068" s="348">
        <v>6360001012135</v>
      </c>
      <c r="K1068" s="349"/>
      <c r="L1068" s="349"/>
      <c r="M1068" s="349"/>
      <c r="N1068" s="349"/>
      <c r="O1068" s="349"/>
      <c r="P1068" s="362" t="s">
        <v>668</v>
      </c>
      <c r="Q1068" s="350"/>
      <c r="R1068" s="350"/>
      <c r="S1068" s="350"/>
      <c r="T1068" s="350"/>
      <c r="U1068" s="350"/>
      <c r="V1068" s="350"/>
      <c r="W1068" s="350"/>
      <c r="X1068" s="350"/>
      <c r="Y1068" s="351">
        <v>214</v>
      </c>
      <c r="Z1068" s="352"/>
      <c r="AA1068" s="352"/>
      <c r="AB1068" s="353"/>
      <c r="AC1068" s="363" t="s">
        <v>475</v>
      </c>
      <c r="AD1068" s="371"/>
      <c r="AE1068" s="371"/>
      <c r="AF1068" s="371"/>
      <c r="AG1068" s="371"/>
      <c r="AH1068" s="372">
        <v>8</v>
      </c>
      <c r="AI1068" s="373"/>
      <c r="AJ1068" s="373"/>
      <c r="AK1068" s="373"/>
      <c r="AL1068" s="357">
        <v>98.9</v>
      </c>
      <c r="AM1068" s="358"/>
      <c r="AN1068" s="358"/>
      <c r="AO1068" s="359"/>
      <c r="AP1068" s="360" t="s">
        <v>791</v>
      </c>
      <c r="AQ1068" s="360"/>
      <c r="AR1068" s="360"/>
      <c r="AS1068" s="360"/>
      <c r="AT1068" s="360"/>
      <c r="AU1068" s="360"/>
      <c r="AV1068" s="360"/>
      <c r="AW1068" s="360"/>
      <c r="AX1068" s="360"/>
    </row>
    <row r="1069" spans="1:50" ht="30" customHeight="1" x14ac:dyDescent="0.15">
      <c r="A1069" s="377">
        <v>2</v>
      </c>
      <c r="B1069" s="377">
        <v>1</v>
      </c>
      <c r="C1069" s="361" t="s">
        <v>669</v>
      </c>
      <c r="D1069" s="347"/>
      <c r="E1069" s="347"/>
      <c r="F1069" s="347"/>
      <c r="G1069" s="347"/>
      <c r="H1069" s="347"/>
      <c r="I1069" s="347"/>
      <c r="J1069" s="348">
        <v>5360003004536</v>
      </c>
      <c r="K1069" s="349"/>
      <c r="L1069" s="349"/>
      <c r="M1069" s="349"/>
      <c r="N1069" s="349"/>
      <c r="O1069" s="349"/>
      <c r="P1069" s="362" t="s">
        <v>670</v>
      </c>
      <c r="Q1069" s="350"/>
      <c r="R1069" s="350"/>
      <c r="S1069" s="350"/>
      <c r="T1069" s="350"/>
      <c r="U1069" s="350"/>
      <c r="V1069" s="350"/>
      <c r="W1069" s="350"/>
      <c r="X1069" s="350"/>
      <c r="Y1069" s="351">
        <v>26</v>
      </c>
      <c r="Z1069" s="352"/>
      <c r="AA1069" s="352"/>
      <c r="AB1069" s="353"/>
      <c r="AC1069" s="363" t="s">
        <v>475</v>
      </c>
      <c r="AD1069" s="363"/>
      <c r="AE1069" s="363"/>
      <c r="AF1069" s="363"/>
      <c r="AG1069" s="363"/>
      <c r="AH1069" s="372">
        <v>7</v>
      </c>
      <c r="AI1069" s="373"/>
      <c r="AJ1069" s="373"/>
      <c r="AK1069" s="373"/>
      <c r="AL1069" s="357">
        <v>94</v>
      </c>
      <c r="AM1069" s="358"/>
      <c r="AN1069" s="358"/>
      <c r="AO1069" s="359"/>
      <c r="AP1069" s="360" t="s">
        <v>791</v>
      </c>
      <c r="AQ1069" s="360"/>
      <c r="AR1069" s="360"/>
      <c r="AS1069" s="360"/>
      <c r="AT1069" s="360"/>
      <c r="AU1069" s="360"/>
      <c r="AV1069" s="360"/>
      <c r="AW1069" s="360"/>
      <c r="AX1069" s="360"/>
    </row>
    <row r="1070" spans="1:50" ht="74.25" customHeight="1" x14ac:dyDescent="0.15">
      <c r="A1070" s="377">
        <v>3</v>
      </c>
      <c r="B1070" s="377">
        <v>1</v>
      </c>
      <c r="C1070" s="361" t="s">
        <v>671</v>
      </c>
      <c r="D1070" s="347"/>
      <c r="E1070" s="347"/>
      <c r="F1070" s="347"/>
      <c r="G1070" s="347"/>
      <c r="H1070" s="347"/>
      <c r="I1070" s="347"/>
      <c r="J1070" s="348">
        <v>3360002019586</v>
      </c>
      <c r="K1070" s="349"/>
      <c r="L1070" s="349"/>
      <c r="M1070" s="349"/>
      <c r="N1070" s="349"/>
      <c r="O1070" s="349"/>
      <c r="P1070" s="362" t="s">
        <v>672</v>
      </c>
      <c r="Q1070" s="350"/>
      <c r="R1070" s="350"/>
      <c r="S1070" s="350"/>
      <c r="T1070" s="350"/>
      <c r="U1070" s="350"/>
      <c r="V1070" s="350"/>
      <c r="W1070" s="350"/>
      <c r="X1070" s="350"/>
      <c r="Y1070" s="351">
        <v>23</v>
      </c>
      <c r="Z1070" s="352"/>
      <c r="AA1070" s="352"/>
      <c r="AB1070" s="353"/>
      <c r="AC1070" s="363" t="s">
        <v>480</v>
      </c>
      <c r="AD1070" s="363"/>
      <c r="AE1070" s="363"/>
      <c r="AF1070" s="363"/>
      <c r="AG1070" s="363"/>
      <c r="AH1070" s="355">
        <v>1</v>
      </c>
      <c r="AI1070" s="356"/>
      <c r="AJ1070" s="356"/>
      <c r="AK1070" s="356"/>
      <c r="AL1070" s="357" t="s">
        <v>655</v>
      </c>
      <c r="AM1070" s="358"/>
      <c r="AN1070" s="358"/>
      <c r="AO1070" s="359"/>
      <c r="AP1070" s="360" t="s">
        <v>720</v>
      </c>
      <c r="AQ1070" s="360"/>
      <c r="AR1070" s="360"/>
      <c r="AS1070" s="360"/>
      <c r="AT1070" s="360"/>
      <c r="AU1070" s="360"/>
      <c r="AV1070" s="360"/>
      <c r="AW1070" s="360"/>
      <c r="AX1070" s="360"/>
    </row>
    <row r="1071" spans="1:50" ht="30" customHeight="1" x14ac:dyDescent="0.15">
      <c r="A1071" s="377">
        <v>4</v>
      </c>
      <c r="B1071" s="377">
        <v>1</v>
      </c>
      <c r="C1071" s="361" t="s">
        <v>673</v>
      </c>
      <c r="D1071" s="347"/>
      <c r="E1071" s="347"/>
      <c r="F1071" s="347"/>
      <c r="G1071" s="347"/>
      <c r="H1071" s="347"/>
      <c r="I1071" s="347"/>
      <c r="J1071" s="348">
        <v>2360001012213</v>
      </c>
      <c r="K1071" s="349"/>
      <c r="L1071" s="349"/>
      <c r="M1071" s="349"/>
      <c r="N1071" s="349"/>
      <c r="O1071" s="349"/>
      <c r="P1071" s="362" t="s">
        <v>674</v>
      </c>
      <c r="Q1071" s="350"/>
      <c r="R1071" s="350"/>
      <c r="S1071" s="350"/>
      <c r="T1071" s="350"/>
      <c r="U1071" s="350"/>
      <c r="V1071" s="350"/>
      <c r="W1071" s="350"/>
      <c r="X1071" s="350"/>
      <c r="Y1071" s="351">
        <v>3</v>
      </c>
      <c r="Z1071" s="352"/>
      <c r="AA1071" s="352"/>
      <c r="AB1071" s="353"/>
      <c r="AC1071" s="363" t="s">
        <v>475</v>
      </c>
      <c r="AD1071" s="363"/>
      <c r="AE1071" s="363"/>
      <c r="AF1071" s="363"/>
      <c r="AG1071" s="363"/>
      <c r="AH1071" s="355">
        <v>10</v>
      </c>
      <c r="AI1071" s="356"/>
      <c r="AJ1071" s="356"/>
      <c r="AK1071" s="356"/>
      <c r="AL1071" s="357">
        <v>95.9</v>
      </c>
      <c r="AM1071" s="358"/>
      <c r="AN1071" s="358"/>
      <c r="AO1071" s="359"/>
      <c r="AP1071" s="360" t="s">
        <v>791</v>
      </c>
      <c r="AQ1071" s="360"/>
      <c r="AR1071" s="360"/>
      <c r="AS1071" s="360"/>
      <c r="AT1071" s="360"/>
      <c r="AU1071" s="360"/>
      <c r="AV1071" s="360"/>
      <c r="AW1071" s="360"/>
      <c r="AX1071" s="360"/>
    </row>
    <row r="1072" spans="1:50" ht="69.75" customHeight="1" x14ac:dyDescent="0.15">
      <c r="A1072" s="377">
        <v>5</v>
      </c>
      <c r="B1072" s="377">
        <v>1</v>
      </c>
      <c r="C1072" s="361" t="s">
        <v>675</v>
      </c>
      <c r="D1072" s="347"/>
      <c r="E1072" s="347"/>
      <c r="F1072" s="347"/>
      <c r="G1072" s="347"/>
      <c r="H1072" s="347"/>
      <c r="I1072" s="347"/>
      <c r="J1072" s="348">
        <v>3360003004637</v>
      </c>
      <c r="K1072" s="349"/>
      <c r="L1072" s="349"/>
      <c r="M1072" s="349"/>
      <c r="N1072" s="349"/>
      <c r="O1072" s="349"/>
      <c r="P1072" s="362" t="s">
        <v>647</v>
      </c>
      <c r="Q1072" s="350"/>
      <c r="R1072" s="350"/>
      <c r="S1072" s="350"/>
      <c r="T1072" s="350"/>
      <c r="U1072" s="350"/>
      <c r="V1072" s="350"/>
      <c r="W1072" s="350"/>
      <c r="X1072" s="350"/>
      <c r="Y1072" s="351">
        <v>2</v>
      </c>
      <c r="Z1072" s="352"/>
      <c r="AA1072" s="352"/>
      <c r="AB1072" s="353"/>
      <c r="AC1072" s="354" t="s">
        <v>480</v>
      </c>
      <c r="AD1072" s="354"/>
      <c r="AE1072" s="354"/>
      <c r="AF1072" s="354"/>
      <c r="AG1072" s="354"/>
      <c r="AH1072" s="355">
        <v>1</v>
      </c>
      <c r="AI1072" s="356"/>
      <c r="AJ1072" s="356"/>
      <c r="AK1072" s="356"/>
      <c r="AL1072" s="357" t="s">
        <v>655</v>
      </c>
      <c r="AM1072" s="358"/>
      <c r="AN1072" s="358"/>
      <c r="AO1072" s="359"/>
      <c r="AP1072" s="360" t="s">
        <v>720</v>
      </c>
      <c r="AQ1072" s="360"/>
      <c r="AR1072" s="360"/>
      <c r="AS1072" s="360"/>
      <c r="AT1072" s="360"/>
      <c r="AU1072" s="360"/>
      <c r="AV1072" s="360"/>
      <c r="AW1072" s="360"/>
      <c r="AX1072" s="360"/>
    </row>
    <row r="1073" spans="1:50" ht="59.25" customHeight="1" x14ac:dyDescent="0.15">
      <c r="A1073" s="377">
        <v>6</v>
      </c>
      <c r="B1073" s="377">
        <v>1</v>
      </c>
      <c r="C1073" s="361" t="s">
        <v>676</v>
      </c>
      <c r="D1073" s="347"/>
      <c r="E1073" s="347"/>
      <c r="F1073" s="347"/>
      <c r="G1073" s="347"/>
      <c r="H1073" s="347"/>
      <c r="I1073" s="347"/>
      <c r="J1073" s="348">
        <v>2360002019678</v>
      </c>
      <c r="K1073" s="349"/>
      <c r="L1073" s="349"/>
      <c r="M1073" s="349"/>
      <c r="N1073" s="349"/>
      <c r="O1073" s="349"/>
      <c r="P1073" s="362" t="s">
        <v>677</v>
      </c>
      <c r="Q1073" s="350"/>
      <c r="R1073" s="350"/>
      <c r="S1073" s="350"/>
      <c r="T1073" s="350"/>
      <c r="U1073" s="350"/>
      <c r="V1073" s="350"/>
      <c r="W1073" s="350"/>
      <c r="X1073" s="350"/>
      <c r="Y1073" s="351">
        <v>1</v>
      </c>
      <c r="Z1073" s="352"/>
      <c r="AA1073" s="352"/>
      <c r="AB1073" s="353"/>
      <c r="AC1073" s="354" t="s">
        <v>480</v>
      </c>
      <c r="AD1073" s="354"/>
      <c r="AE1073" s="354"/>
      <c r="AF1073" s="354"/>
      <c r="AG1073" s="354"/>
      <c r="AH1073" s="355">
        <v>1</v>
      </c>
      <c r="AI1073" s="356"/>
      <c r="AJ1073" s="356"/>
      <c r="AK1073" s="356"/>
      <c r="AL1073" s="357" t="s">
        <v>655</v>
      </c>
      <c r="AM1073" s="358"/>
      <c r="AN1073" s="358"/>
      <c r="AO1073" s="359"/>
      <c r="AP1073" s="360" t="s">
        <v>721</v>
      </c>
      <c r="AQ1073" s="360"/>
      <c r="AR1073" s="360"/>
      <c r="AS1073" s="360"/>
      <c r="AT1073" s="360"/>
      <c r="AU1073" s="360"/>
      <c r="AV1073" s="360"/>
      <c r="AW1073" s="360"/>
      <c r="AX1073" s="360"/>
    </row>
    <row r="1074" spans="1:50" ht="60.75" customHeight="1" x14ac:dyDescent="0.15">
      <c r="A1074" s="377">
        <v>7</v>
      </c>
      <c r="B1074" s="377">
        <v>1</v>
      </c>
      <c r="C1074" s="361" t="s">
        <v>678</v>
      </c>
      <c r="D1074" s="347"/>
      <c r="E1074" s="347"/>
      <c r="F1074" s="347"/>
      <c r="G1074" s="347"/>
      <c r="H1074" s="347"/>
      <c r="I1074" s="347"/>
      <c r="J1074" s="348">
        <v>4360001012566</v>
      </c>
      <c r="K1074" s="349"/>
      <c r="L1074" s="349"/>
      <c r="M1074" s="349"/>
      <c r="N1074" s="349"/>
      <c r="O1074" s="349"/>
      <c r="P1074" s="362" t="s">
        <v>679</v>
      </c>
      <c r="Q1074" s="350"/>
      <c r="R1074" s="350"/>
      <c r="S1074" s="350"/>
      <c r="T1074" s="350"/>
      <c r="U1074" s="350"/>
      <c r="V1074" s="350"/>
      <c r="W1074" s="350"/>
      <c r="X1074" s="350"/>
      <c r="Y1074" s="351">
        <v>0.4</v>
      </c>
      <c r="Z1074" s="352"/>
      <c r="AA1074" s="352"/>
      <c r="AB1074" s="353"/>
      <c r="AC1074" s="354" t="s">
        <v>480</v>
      </c>
      <c r="AD1074" s="354"/>
      <c r="AE1074" s="354"/>
      <c r="AF1074" s="354"/>
      <c r="AG1074" s="354"/>
      <c r="AH1074" s="355">
        <v>1</v>
      </c>
      <c r="AI1074" s="356"/>
      <c r="AJ1074" s="356"/>
      <c r="AK1074" s="356"/>
      <c r="AL1074" s="357" t="s">
        <v>655</v>
      </c>
      <c r="AM1074" s="358"/>
      <c r="AN1074" s="358"/>
      <c r="AO1074" s="359"/>
      <c r="AP1074" s="360" t="s">
        <v>721</v>
      </c>
      <c r="AQ1074" s="360"/>
      <c r="AR1074" s="360"/>
      <c r="AS1074" s="360"/>
      <c r="AT1074" s="360"/>
      <c r="AU1074" s="360"/>
      <c r="AV1074" s="360"/>
      <c r="AW1074" s="360"/>
      <c r="AX1074" s="360"/>
    </row>
    <row r="1075" spans="1:50" ht="30" hidden="1" customHeight="1" x14ac:dyDescent="0.15">
      <c r="A1075" s="377">
        <v>8</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7">
        <v>9</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7">
        <v>10</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7">
        <v>11</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7">
        <v>12</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7">
        <v>13</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7">
        <v>14</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7">
        <v>15</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7">
        <v>16</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7">
        <v>17</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7">
        <v>18</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7">
        <v>19</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7">
        <v>20</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7">
        <v>21</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7">
        <v>22</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7">
        <v>23</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7">
        <v>24</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7">
        <v>25</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7">
        <v>26</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7">
        <v>27</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7">
        <v>28</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7">
        <v>29</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7">
        <v>30</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8" t="s">
        <v>430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446</v>
      </c>
      <c r="AM1098" s="283"/>
      <c r="AN1098" s="283"/>
      <c r="AO1098" s="80" t="s">
        <v>603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380</v>
      </c>
      <c r="D1101" s="381"/>
      <c r="E1101" s="149" t="s">
        <v>379</v>
      </c>
      <c r="F1101" s="381"/>
      <c r="G1101" s="381"/>
      <c r="H1101" s="381"/>
      <c r="I1101" s="381"/>
      <c r="J1101" s="149" t="s">
        <v>402</v>
      </c>
      <c r="K1101" s="149"/>
      <c r="L1101" s="149"/>
      <c r="M1101" s="149"/>
      <c r="N1101" s="149"/>
      <c r="O1101" s="149"/>
      <c r="P1101" s="367" t="s">
        <v>27</v>
      </c>
      <c r="Q1101" s="367"/>
      <c r="R1101" s="367"/>
      <c r="S1101" s="367"/>
      <c r="T1101" s="367"/>
      <c r="U1101" s="367"/>
      <c r="V1101" s="367"/>
      <c r="W1101" s="367"/>
      <c r="X1101" s="367"/>
      <c r="Y1101" s="149" t="s">
        <v>404</v>
      </c>
      <c r="Z1101" s="381"/>
      <c r="AA1101" s="381"/>
      <c r="AB1101" s="381"/>
      <c r="AC1101" s="149" t="s">
        <v>362</v>
      </c>
      <c r="AD1101" s="149"/>
      <c r="AE1101" s="149"/>
      <c r="AF1101" s="149"/>
      <c r="AG1101" s="149"/>
      <c r="AH1101" s="367" t="s">
        <v>375</v>
      </c>
      <c r="AI1101" s="368"/>
      <c r="AJ1101" s="368"/>
      <c r="AK1101" s="368"/>
      <c r="AL1101" s="368" t="s">
        <v>21</v>
      </c>
      <c r="AM1101" s="368"/>
      <c r="AN1101" s="368"/>
      <c r="AO1101" s="382"/>
      <c r="AP1101" s="370" t="s">
        <v>431</v>
      </c>
      <c r="AQ1101" s="370"/>
      <c r="AR1101" s="370"/>
      <c r="AS1101" s="370"/>
      <c r="AT1101" s="370"/>
      <c r="AU1101" s="370"/>
      <c r="AV1101" s="370"/>
      <c r="AW1101" s="370"/>
      <c r="AX1101" s="370"/>
    </row>
    <row r="1102" spans="1:50" ht="30" hidden="1" customHeight="1" x14ac:dyDescent="0.15">
      <c r="A1102" s="377">
        <v>1</v>
      </c>
      <c r="B1102" s="377">
        <v>1</v>
      </c>
      <c r="C1102" s="375"/>
      <c r="D1102" s="375"/>
      <c r="E1102" s="376"/>
      <c r="F1102" s="376"/>
      <c r="G1102" s="376"/>
      <c r="H1102" s="376"/>
      <c r="I1102" s="37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7">
        <v>2</v>
      </c>
      <c r="B1103" s="377">
        <v>1</v>
      </c>
      <c r="C1103" s="375"/>
      <c r="D1103" s="375"/>
      <c r="E1103" s="376"/>
      <c r="F1103" s="376"/>
      <c r="G1103" s="376"/>
      <c r="H1103" s="376"/>
      <c r="I1103" s="37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7">
        <v>3</v>
      </c>
      <c r="B1104" s="377">
        <v>1</v>
      </c>
      <c r="C1104" s="375"/>
      <c r="D1104" s="375"/>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7">
        <v>4</v>
      </c>
      <c r="B1105" s="377">
        <v>1</v>
      </c>
      <c r="C1105" s="375"/>
      <c r="D1105" s="375"/>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7">
        <v>5</v>
      </c>
      <c r="B1106" s="377">
        <v>1</v>
      </c>
      <c r="C1106" s="375"/>
      <c r="D1106" s="375"/>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7">
        <v>6</v>
      </c>
      <c r="B1107" s="377">
        <v>1</v>
      </c>
      <c r="C1107" s="375"/>
      <c r="D1107" s="375"/>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7">
        <v>7</v>
      </c>
      <c r="B1108" s="377">
        <v>1</v>
      </c>
      <c r="C1108" s="375"/>
      <c r="D1108" s="375"/>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7">
        <v>8</v>
      </c>
      <c r="B1109" s="377">
        <v>1</v>
      </c>
      <c r="C1109" s="375"/>
      <c r="D1109" s="375"/>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7">
        <v>9</v>
      </c>
      <c r="B1110" s="377">
        <v>1</v>
      </c>
      <c r="C1110" s="375"/>
      <c r="D1110" s="375"/>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7">
        <v>10</v>
      </c>
      <c r="B1111" s="377">
        <v>1</v>
      </c>
      <c r="C1111" s="375"/>
      <c r="D1111" s="375"/>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7">
        <v>11</v>
      </c>
      <c r="B1112" s="377">
        <v>1</v>
      </c>
      <c r="C1112" s="375"/>
      <c r="D1112" s="375"/>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7">
        <v>12</v>
      </c>
      <c r="B1113" s="377">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7">
        <v>13</v>
      </c>
      <c r="B1114" s="377">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7">
        <v>14</v>
      </c>
      <c r="B1115" s="377">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7">
        <v>15</v>
      </c>
      <c r="B1116" s="377">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7">
        <v>16</v>
      </c>
      <c r="B1117" s="377">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7">
        <v>17</v>
      </c>
      <c r="B1118" s="377">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7">
        <v>18</v>
      </c>
      <c r="B1119" s="377">
        <v>1</v>
      </c>
      <c r="C1119" s="375"/>
      <c r="D1119" s="375"/>
      <c r="E1119" s="147"/>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7">
        <v>19</v>
      </c>
      <c r="B1120" s="377">
        <v>1</v>
      </c>
      <c r="C1120" s="375"/>
      <c r="D1120" s="375"/>
      <c r="E1120" s="37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7">
        <v>20</v>
      </c>
      <c r="B1121" s="377">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7">
        <v>21</v>
      </c>
      <c r="B1122" s="377">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7">
        <v>22</v>
      </c>
      <c r="B1123" s="377">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7">
        <v>23</v>
      </c>
      <c r="B1124" s="377">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7">
        <v>24</v>
      </c>
      <c r="B1125" s="377">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7">
        <v>25</v>
      </c>
      <c r="B1126" s="377">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7">
        <v>26</v>
      </c>
      <c r="B1127" s="377">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7">
        <v>27</v>
      </c>
      <c r="B1128" s="377">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7">
        <v>28</v>
      </c>
      <c r="B1129" s="377">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7">
        <v>29</v>
      </c>
      <c r="B1130" s="377">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7">
        <v>30</v>
      </c>
      <c r="B1131" s="377">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77" priority="14003">
      <formula>IF(RIGHT(TEXT(P14,"0.#"),1)=".",FALSE,TRUE)</formula>
    </cfRule>
    <cfRule type="expression" dxfId="2576" priority="14004">
      <formula>IF(RIGHT(TEXT(P14,"0.#"),1)=".",TRUE,FALSE)</formula>
    </cfRule>
  </conditionalFormatting>
  <conditionalFormatting sqref="AE32">
    <cfRule type="expression" dxfId="2575" priority="13993">
      <formula>IF(RIGHT(TEXT(AE32,"0.#"),1)=".",FALSE,TRUE)</formula>
    </cfRule>
    <cfRule type="expression" dxfId="2574" priority="13994">
      <formula>IF(RIGHT(TEXT(AE32,"0.#"),1)=".",TRUE,FALSE)</formula>
    </cfRule>
  </conditionalFormatting>
  <conditionalFormatting sqref="P18:AX18">
    <cfRule type="expression" dxfId="2573" priority="13879">
      <formula>IF(RIGHT(TEXT(P18,"0.#"),1)=".",FALSE,TRUE)</formula>
    </cfRule>
    <cfRule type="expression" dxfId="2572" priority="13880">
      <formula>IF(RIGHT(TEXT(P18,"0.#"),1)=".",TRUE,FALSE)</formula>
    </cfRule>
  </conditionalFormatting>
  <conditionalFormatting sqref="Y782">
    <cfRule type="expression" dxfId="2571" priority="13875">
      <formula>IF(RIGHT(TEXT(Y782,"0.#"),1)=".",FALSE,TRUE)</formula>
    </cfRule>
    <cfRule type="expression" dxfId="2570" priority="13876">
      <formula>IF(RIGHT(TEXT(Y782,"0.#"),1)=".",TRUE,FALSE)</formula>
    </cfRule>
  </conditionalFormatting>
  <conditionalFormatting sqref="Y791">
    <cfRule type="expression" dxfId="2569" priority="13871">
      <formula>IF(RIGHT(TEXT(Y791,"0.#"),1)=".",FALSE,TRUE)</formula>
    </cfRule>
    <cfRule type="expression" dxfId="2568" priority="13872">
      <formula>IF(RIGHT(TEXT(Y791,"0.#"),1)=".",TRUE,FALSE)</formula>
    </cfRule>
  </conditionalFormatting>
  <conditionalFormatting sqref="Y822:Y829 Y820 Y809:Y816 Y807 Y796:Y803 Y794">
    <cfRule type="expression" dxfId="2567" priority="13653">
      <formula>IF(RIGHT(TEXT(Y794,"0.#"),1)=".",FALSE,TRUE)</formula>
    </cfRule>
    <cfRule type="expression" dxfId="2566" priority="13654">
      <formula>IF(RIGHT(TEXT(Y794,"0.#"),1)=".",TRUE,FALSE)</formula>
    </cfRule>
  </conditionalFormatting>
  <conditionalFormatting sqref="P16:AQ17 P15:AX15 P13:AX13">
    <cfRule type="expression" dxfId="2565" priority="13701">
      <formula>IF(RIGHT(TEXT(P13,"0.#"),1)=".",FALSE,TRUE)</formula>
    </cfRule>
    <cfRule type="expression" dxfId="2564" priority="13702">
      <formula>IF(RIGHT(TEXT(P13,"0.#"),1)=".",TRUE,FALSE)</formula>
    </cfRule>
  </conditionalFormatting>
  <conditionalFormatting sqref="P19:AJ19">
    <cfRule type="expression" dxfId="2563" priority="13699">
      <formula>IF(RIGHT(TEXT(P19,"0.#"),1)=".",FALSE,TRUE)</formula>
    </cfRule>
    <cfRule type="expression" dxfId="2562" priority="13700">
      <formula>IF(RIGHT(TEXT(P19,"0.#"),1)=".",TRUE,FALSE)</formula>
    </cfRule>
  </conditionalFormatting>
  <conditionalFormatting sqref="AE101 AQ101">
    <cfRule type="expression" dxfId="2561" priority="13691">
      <formula>IF(RIGHT(TEXT(AE101,"0.#"),1)=".",FALSE,TRUE)</formula>
    </cfRule>
    <cfRule type="expression" dxfId="2560" priority="13692">
      <formula>IF(RIGHT(TEXT(AE101,"0.#"),1)=".",TRUE,FALSE)</formula>
    </cfRule>
  </conditionalFormatting>
  <conditionalFormatting sqref="Y783:Y790 Y781">
    <cfRule type="expression" dxfId="2559" priority="13677">
      <formula>IF(RIGHT(TEXT(Y781,"0.#"),1)=".",FALSE,TRUE)</formula>
    </cfRule>
    <cfRule type="expression" dxfId="2558" priority="13678">
      <formula>IF(RIGHT(TEXT(Y781,"0.#"),1)=".",TRUE,FALSE)</formula>
    </cfRule>
  </conditionalFormatting>
  <conditionalFormatting sqref="AU782">
    <cfRule type="expression" dxfId="2557" priority="13675">
      <formula>IF(RIGHT(TEXT(AU782,"0.#"),1)=".",FALSE,TRUE)</formula>
    </cfRule>
    <cfRule type="expression" dxfId="2556" priority="13676">
      <formula>IF(RIGHT(TEXT(AU782,"0.#"),1)=".",TRUE,FALSE)</formula>
    </cfRule>
  </conditionalFormatting>
  <conditionalFormatting sqref="AU791">
    <cfRule type="expression" dxfId="2555" priority="13673">
      <formula>IF(RIGHT(TEXT(AU791,"0.#"),1)=".",FALSE,TRUE)</formula>
    </cfRule>
    <cfRule type="expression" dxfId="2554" priority="13674">
      <formula>IF(RIGHT(TEXT(AU791,"0.#"),1)=".",TRUE,FALSE)</formula>
    </cfRule>
  </conditionalFormatting>
  <conditionalFormatting sqref="AU783:AU790 AU781">
    <cfRule type="expression" dxfId="2553" priority="13671">
      <formula>IF(RIGHT(TEXT(AU781,"0.#"),1)=".",FALSE,TRUE)</formula>
    </cfRule>
    <cfRule type="expression" dxfId="2552" priority="13672">
      <formula>IF(RIGHT(TEXT(AU781,"0.#"),1)=".",TRUE,FALSE)</formula>
    </cfRule>
  </conditionalFormatting>
  <conditionalFormatting sqref="Y821 Y808 Y795">
    <cfRule type="expression" dxfId="2551" priority="13657">
      <formula>IF(RIGHT(TEXT(Y795,"0.#"),1)=".",FALSE,TRUE)</formula>
    </cfRule>
    <cfRule type="expression" dxfId="2550" priority="13658">
      <formula>IF(RIGHT(TEXT(Y795,"0.#"),1)=".",TRUE,FALSE)</formula>
    </cfRule>
  </conditionalFormatting>
  <conditionalFormatting sqref="Y830 Y817 Y804">
    <cfRule type="expression" dxfId="2549" priority="13655">
      <formula>IF(RIGHT(TEXT(Y804,"0.#"),1)=".",FALSE,TRUE)</formula>
    </cfRule>
    <cfRule type="expression" dxfId="2548" priority="13656">
      <formula>IF(RIGHT(TEXT(Y804,"0.#"),1)=".",TRUE,FALSE)</formula>
    </cfRule>
  </conditionalFormatting>
  <conditionalFormatting sqref="AU821 AU808 AU795">
    <cfRule type="expression" dxfId="2547" priority="13651">
      <formula>IF(RIGHT(TEXT(AU795,"0.#"),1)=".",FALSE,TRUE)</formula>
    </cfRule>
    <cfRule type="expression" dxfId="2546" priority="13652">
      <formula>IF(RIGHT(TEXT(AU795,"0.#"),1)=".",TRUE,FALSE)</formula>
    </cfRule>
  </conditionalFormatting>
  <conditionalFormatting sqref="AU830 AU817 AU804">
    <cfRule type="expression" dxfId="2545" priority="13649">
      <formula>IF(RIGHT(TEXT(AU804,"0.#"),1)=".",FALSE,TRUE)</formula>
    </cfRule>
    <cfRule type="expression" dxfId="2544" priority="13650">
      <formula>IF(RIGHT(TEXT(AU804,"0.#"),1)=".",TRUE,FALSE)</formula>
    </cfRule>
  </conditionalFormatting>
  <conditionalFormatting sqref="AU822:AU829 AU820 AU809:AU816 AU807 AU796:AU803 AU794">
    <cfRule type="expression" dxfId="2543" priority="13647">
      <formula>IF(RIGHT(TEXT(AU794,"0.#"),1)=".",FALSE,TRUE)</formula>
    </cfRule>
    <cfRule type="expression" dxfId="2542" priority="13648">
      <formula>IF(RIGHT(TEXT(AU794,"0.#"),1)=".",TRUE,FALSE)</formula>
    </cfRule>
  </conditionalFormatting>
  <conditionalFormatting sqref="AM87">
    <cfRule type="expression" dxfId="2541" priority="13301">
      <formula>IF(RIGHT(TEXT(AM87,"0.#"),1)=".",FALSE,TRUE)</formula>
    </cfRule>
    <cfRule type="expression" dxfId="2540" priority="13302">
      <formula>IF(RIGHT(TEXT(AM87,"0.#"),1)=".",TRUE,FALSE)</formula>
    </cfRule>
  </conditionalFormatting>
  <conditionalFormatting sqref="AE55">
    <cfRule type="expression" dxfId="2539" priority="13369">
      <formula>IF(RIGHT(TEXT(AE55,"0.#"),1)=".",FALSE,TRUE)</formula>
    </cfRule>
    <cfRule type="expression" dxfId="2538" priority="13370">
      <formula>IF(RIGHT(TEXT(AE55,"0.#"),1)=".",TRUE,FALSE)</formula>
    </cfRule>
  </conditionalFormatting>
  <conditionalFormatting sqref="AI55">
    <cfRule type="expression" dxfId="2537" priority="13367">
      <formula>IF(RIGHT(TEXT(AI55,"0.#"),1)=".",FALSE,TRUE)</formula>
    </cfRule>
    <cfRule type="expression" dxfId="2536" priority="13368">
      <formula>IF(RIGHT(TEXT(AI55,"0.#"),1)=".",TRUE,FALSE)</formula>
    </cfRule>
  </conditionalFormatting>
  <conditionalFormatting sqref="AM34">
    <cfRule type="expression" dxfId="2535" priority="13447">
      <formula>IF(RIGHT(TEXT(AM34,"0.#"),1)=".",FALSE,TRUE)</formula>
    </cfRule>
    <cfRule type="expression" dxfId="2534" priority="13448">
      <formula>IF(RIGHT(TEXT(AM34,"0.#"),1)=".",TRUE,FALSE)</formula>
    </cfRule>
  </conditionalFormatting>
  <conditionalFormatting sqref="AE33">
    <cfRule type="expression" dxfId="2533" priority="13461">
      <formula>IF(RIGHT(TEXT(AE33,"0.#"),1)=".",FALSE,TRUE)</formula>
    </cfRule>
    <cfRule type="expression" dxfId="2532" priority="13462">
      <formula>IF(RIGHT(TEXT(AE33,"0.#"),1)=".",TRUE,FALSE)</formula>
    </cfRule>
  </conditionalFormatting>
  <conditionalFormatting sqref="AE34">
    <cfRule type="expression" dxfId="2531" priority="13459">
      <formula>IF(RIGHT(TEXT(AE34,"0.#"),1)=".",FALSE,TRUE)</formula>
    </cfRule>
    <cfRule type="expression" dxfId="2530" priority="13460">
      <formula>IF(RIGHT(TEXT(AE34,"0.#"),1)=".",TRUE,FALSE)</formula>
    </cfRule>
  </conditionalFormatting>
  <conditionalFormatting sqref="AI34">
    <cfRule type="expression" dxfId="2529" priority="13457">
      <formula>IF(RIGHT(TEXT(AI34,"0.#"),1)=".",FALSE,TRUE)</formula>
    </cfRule>
    <cfRule type="expression" dxfId="2528" priority="13458">
      <formula>IF(RIGHT(TEXT(AI34,"0.#"),1)=".",TRUE,FALSE)</formula>
    </cfRule>
  </conditionalFormatting>
  <conditionalFormatting sqref="AI33">
    <cfRule type="expression" dxfId="2527" priority="13455">
      <formula>IF(RIGHT(TEXT(AI33,"0.#"),1)=".",FALSE,TRUE)</formula>
    </cfRule>
    <cfRule type="expression" dxfId="2526" priority="13456">
      <formula>IF(RIGHT(TEXT(AI33,"0.#"),1)=".",TRUE,FALSE)</formula>
    </cfRule>
  </conditionalFormatting>
  <conditionalFormatting sqref="AI32">
    <cfRule type="expression" dxfId="2525" priority="13453">
      <formula>IF(RIGHT(TEXT(AI32,"0.#"),1)=".",FALSE,TRUE)</formula>
    </cfRule>
    <cfRule type="expression" dxfId="2524" priority="13454">
      <formula>IF(RIGHT(TEXT(AI32,"0.#"),1)=".",TRUE,FALSE)</formula>
    </cfRule>
  </conditionalFormatting>
  <conditionalFormatting sqref="AM32">
    <cfRule type="expression" dxfId="2523" priority="13451">
      <formula>IF(RIGHT(TEXT(AM32,"0.#"),1)=".",FALSE,TRUE)</formula>
    </cfRule>
    <cfRule type="expression" dxfId="2522" priority="13452">
      <formula>IF(RIGHT(TEXT(AM32,"0.#"),1)=".",TRUE,FALSE)</formula>
    </cfRule>
  </conditionalFormatting>
  <conditionalFormatting sqref="AM33">
    <cfRule type="expression" dxfId="2521" priority="13449">
      <formula>IF(RIGHT(TEXT(AM33,"0.#"),1)=".",FALSE,TRUE)</formula>
    </cfRule>
    <cfRule type="expression" dxfId="2520" priority="13450">
      <formula>IF(RIGHT(TEXT(AM33,"0.#"),1)=".",TRUE,FALSE)</formula>
    </cfRule>
  </conditionalFormatting>
  <conditionalFormatting sqref="AQ32:AQ34">
    <cfRule type="expression" dxfId="2519" priority="13441">
      <formula>IF(RIGHT(TEXT(AQ32,"0.#"),1)=".",FALSE,TRUE)</formula>
    </cfRule>
    <cfRule type="expression" dxfId="2518" priority="13442">
      <formula>IF(RIGHT(TEXT(AQ32,"0.#"),1)=".",TRUE,FALSE)</formula>
    </cfRule>
  </conditionalFormatting>
  <conditionalFormatting sqref="AU32:AU34">
    <cfRule type="expression" dxfId="2517" priority="13439">
      <formula>IF(RIGHT(TEXT(AU32,"0.#"),1)=".",FALSE,TRUE)</formula>
    </cfRule>
    <cfRule type="expression" dxfId="2516" priority="13440">
      <formula>IF(RIGHT(TEXT(AU32,"0.#"),1)=".",TRUE,FALSE)</formula>
    </cfRule>
  </conditionalFormatting>
  <conditionalFormatting sqref="AE53">
    <cfRule type="expression" dxfId="2515" priority="13373">
      <formula>IF(RIGHT(TEXT(AE53,"0.#"),1)=".",FALSE,TRUE)</formula>
    </cfRule>
    <cfRule type="expression" dxfId="2514" priority="13374">
      <formula>IF(RIGHT(TEXT(AE53,"0.#"),1)=".",TRUE,FALSE)</formula>
    </cfRule>
  </conditionalFormatting>
  <conditionalFormatting sqref="AE54">
    <cfRule type="expression" dxfId="2513" priority="13371">
      <formula>IF(RIGHT(TEXT(AE54,"0.#"),1)=".",FALSE,TRUE)</formula>
    </cfRule>
    <cfRule type="expression" dxfId="2512" priority="13372">
      <formula>IF(RIGHT(TEXT(AE54,"0.#"),1)=".",TRUE,FALSE)</formula>
    </cfRule>
  </conditionalFormatting>
  <conditionalFormatting sqref="AI54">
    <cfRule type="expression" dxfId="2511" priority="13365">
      <formula>IF(RIGHT(TEXT(AI54,"0.#"),1)=".",FALSE,TRUE)</formula>
    </cfRule>
    <cfRule type="expression" dxfId="2510" priority="13366">
      <formula>IF(RIGHT(TEXT(AI54,"0.#"),1)=".",TRUE,FALSE)</formula>
    </cfRule>
  </conditionalFormatting>
  <conditionalFormatting sqref="AI53">
    <cfRule type="expression" dxfId="2509" priority="13363">
      <formula>IF(RIGHT(TEXT(AI53,"0.#"),1)=".",FALSE,TRUE)</formula>
    </cfRule>
    <cfRule type="expression" dxfId="2508" priority="13364">
      <formula>IF(RIGHT(TEXT(AI53,"0.#"),1)=".",TRUE,FALSE)</formula>
    </cfRule>
  </conditionalFormatting>
  <conditionalFormatting sqref="AM53">
    <cfRule type="expression" dxfId="2507" priority="13361">
      <formula>IF(RIGHT(TEXT(AM53,"0.#"),1)=".",FALSE,TRUE)</formula>
    </cfRule>
    <cfRule type="expression" dxfId="2506" priority="13362">
      <formula>IF(RIGHT(TEXT(AM53,"0.#"),1)=".",TRUE,FALSE)</formula>
    </cfRule>
  </conditionalFormatting>
  <conditionalFormatting sqref="AM54">
    <cfRule type="expression" dxfId="2505" priority="13359">
      <formula>IF(RIGHT(TEXT(AM54,"0.#"),1)=".",FALSE,TRUE)</formula>
    </cfRule>
    <cfRule type="expression" dxfId="2504" priority="13360">
      <formula>IF(RIGHT(TEXT(AM54,"0.#"),1)=".",TRUE,FALSE)</formula>
    </cfRule>
  </conditionalFormatting>
  <conditionalFormatting sqref="AM55">
    <cfRule type="expression" dxfId="2503" priority="13357">
      <formula>IF(RIGHT(TEXT(AM55,"0.#"),1)=".",FALSE,TRUE)</formula>
    </cfRule>
    <cfRule type="expression" dxfId="2502" priority="13358">
      <formula>IF(RIGHT(TEXT(AM55,"0.#"),1)=".",TRUE,FALSE)</formula>
    </cfRule>
  </conditionalFormatting>
  <conditionalFormatting sqref="AE60">
    <cfRule type="expression" dxfId="2501" priority="13343">
      <formula>IF(RIGHT(TEXT(AE60,"0.#"),1)=".",FALSE,TRUE)</formula>
    </cfRule>
    <cfRule type="expression" dxfId="2500" priority="13344">
      <formula>IF(RIGHT(TEXT(AE60,"0.#"),1)=".",TRUE,FALSE)</formula>
    </cfRule>
  </conditionalFormatting>
  <conditionalFormatting sqref="AE61">
    <cfRule type="expression" dxfId="2499" priority="13341">
      <formula>IF(RIGHT(TEXT(AE61,"0.#"),1)=".",FALSE,TRUE)</formula>
    </cfRule>
    <cfRule type="expression" dxfId="2498" priority="13342">
      <formula>IF(RIGHT(TEXT(AE61,"0.#"),1)=".",TRUE,FALSE)</formula>
    </cfRule>
  </conditionalFormatting>
  <conditionalFormatting sqref="AE62">
    <cfRule type="expression" dxfId="2497" priority="13339">
      <formula>IF(RIGHT(TEXT(AE62,"0.#"),1)=".",FALSE,TRUE)</formula>
    </cfRule>
    <cfRule type="expression" dxfId="2496" priority="13340">
      <formula>IF(RIGHT(TEXT(AE62,"0.#"),1)=".",TRUE,FALSE)</formula>
    </cfRule>
  </conditionalFormatting>
  <conditionalFormatting sqref="AI62">
    <cfRule type="expression" dxfId="2495" priority="13337">
      <formula>IF(RIGHT(TEXT(AI62,"0.#"),1)=".",FALSE,TRUE)</formula>
    </cfRule>
    <cfRule type="expression" dxfId="2494" priority="13338">
      <formula>IF(RIGHT(TEXT(AI62,"0.#"),1)=".",TRUE,FALSE)</formula>
    </cfRule>
  </conditionalFormatting>
  <conditionalFormatting sqref="AI61">
    <cfRule type="expression" dxfId="2493" priority="13335">
      <formula>IF(RIGHT(TEXT(AI61,"0.#"),1)=".",FALSE,TRUE)</formula>
    </cfRule>
    <cfRule type="expression" dxfId="2492" priority="13336">
      <formula>IF(RIGHT(TEXT(AI61,"0.#"),1)=".",TRUE,FALSE)</formula>
    </cfRule>
  </conditionalFormatting>
  <conditionalFormatting sqref="AI60">
    <cfRule type="expression" dxfId="2491" priority="13333">
      <formula>IF(RIGHT(TEXT(AI60,"0.#"),1)=".",FALSE,TRUE)</formula>
    </cfRule>
    <cfRule type="expression" dxfId="2490" priority="13334">
      <formula>IF(RIGHT(TEXT(AI60,"0.#"),1)=".",TRUE,FALSE)</formula>
    </cfRule>
  </conditionalFormatting>
  <conditionalFormatting sqref="AM60">
    <cfRule type="expression" dxfId="2489" priority="13331">
      <formula>IF(RIGHT(TEXT(AM60,"0.#"),1)=".",FALSE,TRUE)</formula>
    </cfRule>
    <cfRule type="expression" dxfId="2488" priority="13332">
      <formula>IF(RIGHT(TEXT(AM60,"0.#"),1)=".",TRUE,FALSE)</formula>
    </cfRule>
  </conditionalFormatting>
  <conditionalFormatting sqref="AM61">
    <cfRule type="expression" dxfId="2487" priority="13329">
      <formula>IF(RIGHT(TEXT(AM61,"0.#"),1)=".",FALSE,TRUE)</formula>
    </cfRule>
    <cfRule type="expression" dxfId="2486" priority="13330">
      <formula>IF(RIGHT(TEXT(AM61,"0.#"),1)=".",TRUE,FALSE)</formula>
    </cfRule>
  </conditionalFormatting>
  <conditionalFormatting sqref="AM62">
    <cfRule type="expression" dxfId="2485" priority="13327">
      <formula>IF(RIGHT(TEXT(AM62,"0.#"),1)=".",FALSE,TRUE)</formula>
    </cfRule>
    <cfRule type="expression" dxfId="2484" priority="13328">
      <formula>IF(RIGHT(TEXT(AM62,"0.#"),1)=".",TRUE,FALSE)</formula>
    </cfRule>
  </conditionalFormatting>
  <conditionalFormatting sqref="AE87">
    <cfRule type="expression" dxfId="2483" priority="13313">
      <formula>IF(RIGHT(TEXT(AE87,"0.#"),1)=".",FALSE,TRUE)</formula>
    </cfRule>
    <cfRule type="expression" dxfId="2482" priority="13314">
      <formula>IF(RIGHT(TEXT(AE87,"0.#"),1)=".",TRUE,FALSE)</formula>
    </cfRule>
  </conditionalFormatting>
  <conditionalFormatting sqref="AE88">
    <cfRule type="expression" dxfId="2481" priority="13311">
      <formula>IF(RIGHT(TEXT(AE88,"0.#"),1)=".",FALSE,TRUE)</formula>
    </cfRule>
    <cfRule type="expression" dxfId="2480" priority="13312">
      <formula>IF(RIGHT(TEXT(AE88,"0.#"),1)=".",TRUE,FALSE)</formula>
    </cfRule>
  </conditionalFormatting>
  <conditionalFormatting sqref="AE89">
    <cfRule type="expression" dxfId="2479" priority="13309">
      <formula>IF(RIGHT(TEXT(AE89,"0.#"),1)=".",FALSE,TRUE)</formula>
    </cfRule>
    <cfRule type="expression" dxfId="2478" priority="13310">
      <formula>IF(RIGHT(TEXT(AE89,"0.#"),1)=".",TRUE,FALSE)</formula>
    </cfRule>
  </conditionalFormatting>
  <conditionalFormatting sqref="AI89">
    <cfRule type="expression" dxfId="2477" priority="13307">
      <formula>IF(RIGHT(TEXT(AI89,"0.#"),1)=".",FALSE,TRUE)</formula>
    </cfRule>
    <cfRule type="expression" dxfId="2476" priority="13308">
      <formula>IF(RIGHT(TEXT(AI89,"0.#"),1)=".",TRUE,FALSE)</formula>
    </cfRule>
  </conditionalFormatting>
  <conditionalFormatting sqref="AI88">
    <cfRule type="expression" dxfId="2475" priority="13305">
      <formula>IF(RIGHT(TEXT(AI88,"0.#"),1)=".",FALSE,TRUE)</formula>
    </cfRule>
    <cfRule type="expression" dxfId="2474" priority="13306">
      <formula>IF(RIGHT(TEXT(AI88,"0.#"),1)=".",TRUE,FALSE)</formula>
    </cfRule>
  </conditionalFormatting>
  <conditionalFormatting sqref="AI87">
    <cfRule type="expression" dxfId="2473" priority="13303">
      <formula>IF(RIGHT(TEXT(AI87,"0.#"),1)=".",FALSE,TRUE)</formula>
    </cfRule>
    <cfRule type="expression" dxfId="2472" priority="13304">
      <formula>IF(RIGHT(TEXT(AI87,"0.#"),1)=".",TRUE,FALSE)</formula>
    </cfRule>
  </conditionalFormatting>
  <conditionalFormatting sqref="AM88">
    <cfRule type="expression" dxfId="2471" priority="13299">
      <formula>IF(RIGHT(TEXT(AM88,"0.#"),1)=".",FALSE,TRUE)</formula>
    </cfRule>
    <cfRule type="expression" dxfId="2470" priority="13300">
      <formula>IF(RIGHT(TEXT(AM88,"0.#"),1)=".",TRUE,FALSE)</formula>
    </cfRule>
  </conditionalFormatting>
  <conditionalFormatting sqref="AM89">
    <cfRule type="expression" dxfId="2469" priority="13297">
      <formula>IF(RIGHT(TEXT(AM89,"0.#"),1)=".",FALSE,TRUE)</formula>
    </cfRule>
    <cfRule type="expression" dxfId="2468" priority="13298">
      <formula>IF(RIGHT(TEXT(AM89,"0.#"),1)=".",TRUE,FALSE)</formula>
    </cfRule>
  </conditionalFormatting>
  <conditionalFormatting sqref="AE92">
    <cfRule type="expression" dxfId="2467" priority="13283">
      <formula>IF(RIGHT(TEXT(AE92,"0.#"),1)=".",FALSE,TRUE)</formula>
    </cfRule>
    <cfRule type="expression" dxfId="2466" priority="13284">
      <formula>IF(RIGHT(TEXT(AE92,"0.#"),1)=".",TRUE,FALSE)</formula>
    </cfRule>
  </conditionalFormatting>
  <conditionalFormatting sqref="AE93">
    <cfRule type="expression" dxfId="2465" priority="13281">
      <formula>IF(RIGHT(TEXT(AE93,"0.#"),1)=".",FALSE,TRUE)</formula>
    </cfRule>
    <cfRule type="expression" dxfId="2464" priority="13282">
      <formula>IF(RIGHT(TEXT(AE93,"0.#"),1)=".",TRUE,FALSE)</formula>
    </cfRule>
  </conditionalFormatting>
  <conditionalFormatting sqref="AE94">
    <cfRule type="expression" dxfId="2463" priority="13279">
      <formula>IF(RIGHT(TEXT(AE94,"0.#"),1)=".",FALSE,TRUE)</formula>
    </cfRule>
    <cfRule type="expression" dxfId="2462" priority="13280">
      <formula>IF(RIGHT(TEXT(AE94,"0.#"),1)=".",TRUE,FALSE)</formula>
    </cfRule>
  </conditionalFormatting>
  <conditionalFormatting sqref="AI94">
    <cfRule type="expression" dxfId="2461" priority="13277">
      <formula>IF(RIGHT(TEXT(AI94,"0.#"),1)=".",FALSE,TRUE)</formula>
    </cfRule>
    <cfRule type="expression" dxfId="2460" priority="13278">
      <formula>IF(RIGHT(TEXT(AI94,"0.#"),1)=".",TRUE,FALSE)</formula>
    </cfRule>
  </conditionalFormatting>
  <conditionalFormatting sqref="AI93">
    <cfRule type="expression" dxfId="2459" priority="13275">
      <formula>IF(RIGHT(TEXT(AI93,"0.#"),1)=".",FALSE,TRUE)</formula>
    </cfRule>
    <cfRule type="expression" dxfId="2458" priority="13276">
      <formula>IF(RIGHT(TEXT(AI93,"0.#"),1)=".",TRUE,FALSE)</formula>
    </cfRule>
  </conditionalFormatting>
  <conditionalFormatting sqref="AI92">
    <cfRule type="expression" dxfId="2457" priority="13273">
      <formula>IF(RIGHT(TEXT(AI92,"0.#"),1)=".",FALSE,TRUE)</formula>
    </cfRule>
    <cfRule type="expression" dxfId="2456" priority="13274">
      <formula>IF(RIGHT(TEXT(AI92,"0.#"),1)=".",TRUE,FALSE)</formula>
    </cfRule>
  </conditionalFormatting>
  <conditionalFormatting sqref="AM92">
    <cfRule type="expression" dxfId="2455" priority="13271">
      <formula>IF(RIGHT(TEXT(AM92,"0.#"),1)=".",FALSE,TRUE)</formula>
    </cfRule>
    <cfRule type="expression" dxfId="2454" priority="13272">
      <formula>IF(RIGHT(TEXT(AM92,"0.#"),1)=".",TRUE,FALSE)</formula>
    </cfRule>
  </conditionalFormatting>
  <conditionalFormatting sqref="AM93">
    <cfRule type="expression" dxfId="2453" priority="13269">
      <formula>IF(RIGHT(TEXT(AM93,"0.#"),1)=".",FALSE,TRUE)</formula>
    </cfRule>
    <cfRule type="expression" dxfId="2452" priority="13270">
      <formula>IF(RIGHT(TEXT(AM93,"0.#"),1)=".",TRUE,FALSE)</formula>
    </cfRule>
  </conditionalFormatting>
  <conditionalFormatting sqref="AM94">
    <cfRule type="expression" dxfId="2451" priority="13267">
      <formula>IF(RIGHT(TEXT(AM94,"0.#"),1)=".",FALSE,TRUE)</formula>
    </cfRule>
    <cfRule type="expression" dxfId="2450" priority="13268">
      <formula>IF(RIGHT(TEXT(AM94,"0.#"),1)=".",TRUE,FALSE)</formula>
    </cfRule>
  </conditionalFormatting>
  <conditionalFormatting sqref="AE97">
    <cfRule type="expression" dxfId="2449" priority="13253">
      <formula>IF(RIGHT(TEXT(AE97,"0.#"),1)=".",FALSE,TRUE)</formula>
    </cfRule>
    <cfRule type="expression" dxfId="2448" priority="13254">
      <formula>IF(RIGHT(TEXT(AE97,"0.#"),1)=".",TRUE,FALSE)</formula>
    </cfRule>
  </conditionalFormatting>
  <conditionalFormatting sqref="AE98">
    <cfRule type="expression" dxfId="2447" priority="13251">
      <formula>IF(RIGHT(TEXT(AE98,"0.#"),1)=".",FALSE,TRUE)</formula>
    </cfRule>
    <cfRule type="expression" dxfId="2446" priority="13252">
      <formula>IF(RIGHT(TEXT(AE98,"0.#"),1)=".",TRUE,FALSE)</formula>
    </cfRule>
  </conditionalFormatting>
  <conditionalFormatting sqref="AE99">
    <cfRule type="expression" dxfId="2445" priority="13249">
      <formula>IF(RIGHT(TEXT(AE99,"0.#"),1)=".",FALSE,TRUE)</formula>
    </cfRule>
    <cfRule type="expression" dxfId="2444" priority="13250">
      <formula>IF(RIGHT(TEXT(AE99,"0.#"),1)=".",TRUE,FALSE)</formula>
    </cfRule>
  </conditionalFormatting>
  <conditionalFormatting sqref="AI99">
    <cfRule type="expression" dxfId="2443" priority="13247">
      <formula>IF(RIGHT(TEXT(AI99,"0.#"),1)=".",FALSE,TRUE)</formula>
    </cfRule>
    <cfRule type="expression" dxfId="2442" priority="13248">
      <formula>IF(RIGHT(TEXT(AI99,"0.#"),1)=".",TRUE,FALSE)</formula>
    </cfRule>
  </conditionalFormatting>
  <conditionalFormatting sqref="AI98">
    <cfRule type="expression" dxfId="2441" priority="13245">
      <formula>IF(RIGHT(TEXT(AI98,"0.#"),1)=".",FALSE,TRUE)</formula>
    </cfRule>
    <cfRule type="expression" dxfId="2440" priority="13246">
      <formula>IF(RIGHT(TEXT(AI98,"0.#"),1)=".",TRUE,FALSE)</formula>
    </cfRule>
  </conditionalFormatting>
  <conditionalFormatting sqref="AI97">
    <cfRule type="expression" dxfId="2439" priority="13243">
      <formula>IF(RIGHT(TEXT(AI97,"0.#"),1)=".",FALSE,TRUE)</formula>
    </cfRule>
    <cfRule type="expression" dxfId="2438" priority="13244">
      <formula>IF(RIGHT(TEXT(AI97,"0.#"),1)=".",TRUE,FALSE)</formula>
    </cfRule>
  </conditionalFormatting>
  <conditionalFormatting sqref="AM97">
    <cfRule type="expression" dxfId="2437" priority="13241">
      <formula>IF(RIGHT(TEXT(AM97,"0.#"),1)=".",FALSE,TRUE)</formula>
    </cfRule>
    <cfRule type="expression" dxfId="2436" priority="13242">
      <formula>IF(RIGHT(TEXT(AM97,"0.#"),1)=".",TRUE,FALSE)</formula>
    </cfRule>
  </conditionalFormatting>
  <conditionalFormatting sqref="AM98">
    <cfRule type="expression" dxfId="2435" priority="13239">
      <formula>IF(RIGHT(TEXT(AM98,"0.#"),1)=".",FALSE,TRUE)</formula>
    </cfRule>
    <cfRule type="expression" dxfId="2434" priority="13240">
      <formula>IF(RIGHT(TEXT(AM98,"0.#"),1)=".",TRUE,FALSE)</formula>
    </cfRule>
  </conditionalFormatting>
  <conditionalFormatting sqref="AM99">
    <cfRule type="expression" dxfId="2433" priority="13237">
      <formula>IF(RIGHT(TEXT(AM99,"0.#"),1)=".",FALSE,TRUE)</formula>
    </cfRule>
    <cfRule type="expression" dxfId="2432" priority="13238">
      <formula>IF(RIGHT(TEXT(AM99,"0.#"),1)=".",TRUE,FALSE)</formula>
    </cfRule>
  </conditionalFormatting>
  <conditionalFormatting sqref="AI101">
    <cfRule type="expression" dxfId="2431" priority="13223">
      <formula>IF(RIGHT(TEXT(AI101,"0.#"),1)=".",FALSE,TRUE)</formula>
    </cfRule>
    <cfRule type="expression" dxfId="2430" priority="13224">
      <formula>IF(RIGHT(TEXT(AI101,"0.#"),1)=".",TRUE,FALSE)</formula>
    </cfRule>
  </conditionalFormatting>
  <conditionalFormatting sqref="AM101">
    <cfRule type="expression" dxfId="2429" priority="13221">
      <formula>IF(RIGHT(TEXT(AM101,"0.#"),1)=".",FALSE,TRUE)</formula>
    </cfRule>
    <cfRule type="expression" dxfId="2428" priority="13222">
      <formula>IF(RIGHT(TEXT(AM101,"0.#"),1)=".",TRUE,FALSE)</formula>
    </cfRule>
  </conditionalFormatting>
  <conditionalFormatting sqref="AE102">
    <cfRule type="expression" dxfId="2427" priority="13219">
      <formula>IF(RIGHT(TEXT(AE102,"0.#"),1)=".",FALSE,TRUE)</formula>
    </cfRule>
    <cfRule type="expression" dxfId="2426" priority="13220">
      <formula>IF(RIGHT(TEXT(AE102,"0.#"),1)=".",TRUE,FALSE)</formula>
    </cfRule>
  </conditionalFormatting>
  <conditionalFormatting sqref="AI102">
    <cfRule type="expression" dxfId="2425" priority="13217">
      <formula>IF(RIGHT(TEXT(AI102,"0.#"),1)=".",FALSE,TRUE)</formula>
    </cfRule>
    <cfRule type="expression" dxfId="2424" priority="13218">
      <formula>IF(RIGHT(TEXT(AI102,"0.#"),1)=".",TRUE,FALSE)</formula>
    </cfRule>
  </conditionalFormatting>
  <conditionalFormatting sqref="AM102">
    <cfRule type="expression" dxfId="2423" priority="13215">
      <formula>IF(RIGHT(TEXT(AM102,"0.#"),1)=".",FALSE,TRUE)</formula>
    </cfRule>
    <cfRule type="expression" dxfId="2422" priority="13216">
      <formula>IF(RIGHT(TEXT(AM102,"0.#"),1)=".",TRUE,FALSE)</formula>
    </cfRule>
  </conditionalFormatting>
  <conditionalFormatting sqref="AQ102">
    <cfRule type="expression" dxfId="2421" priority="13213">
      <formula>IF(RIGHT(TEXT(AQ102,"0.#"),1)=".",FALSE,TRUE)</formula>
    </cfRule>
    <cfRule type="expression" dxfId="2420" priority="13214">
      <formula>IF(RIGHT(TEXT(AQ102,"0.#"),1)=".",TRUE,FALSE)</formula>
    </cfRule>
  </conditionalFormatting>
  <conditionalFormatting sqref="AE104">
    <cfRule type="expression" dxfId="2419" priority="13211">
      <formula>IF(RIGHT(TEXT(AE104,"0.#"),1)=".",FALSE,TRUE)</formula>
    </cfRule>
    <cfRule type="expression" dxfId="2418" priority="13212">
      <formula>IF(RIGHT(TEXT(AE104,"0.#"),1)=".",TRUE,FALSE)</formula>
    </cfRule>
  </conditionalFormatting>
  <conditionalFormatting sqref="AI104">
    <cfRule type="expression" dxfId="2417" priority="13209">
      <formula>IF(RIGHT(TEXT(AI104,"0.#"),1)=".",FALSE,TRUE)</formula>
    </cfRule>
    <cfRule type="expression" dxfId="2416" priority="13210">
      <formula>IF(RIGHT(TEXT(AI104,"0.#"),1)=".",TRUE,FALSE)</formula>
    </cfRule>
  </conditionalFormatting>
  <conditionalFormatting sqref="AM104">
    <cfRule type="expression" dxfId="2415" priority="13207">
      <formula>IF(RIGHT(TEXT(AM104,"0.#"),1)=".",FALSE,TRUE)</formula>
    </cfRule>
    <cfRule type="expression" dxfId="2414" priority="13208">
      <formula>IF(RIGHT(TEXT(AM104,"0.#"),1)=".",TRUE,FALSE)</formula>
    </cfRule>
  </conditionalFormatting>
  <conditionalFormatting sqref="AE105">
    <cfRule type="expression" dxfId="2413" priority="13205">
      <formula>IF(RIGHT(TEXT(AE105,"0.#"),1)=".",FALSE,TRUE)</formula>
    </cfRule>
    <cfRule type="expression" dxfId="2412" priority="13206">
      <formula>IF(RIGHT(TEXT(AE105,"0.#"),1)=".",TRUE,FALSE)</formula>
    </cfRule>
  </conditionalFormatting>
  <conditionalFormatting sqref="AI105">
    <cfRule type="expression" dxfId="2411" priority="13203">
      <formula>IF(RIGHT(TEXT(AI105,"0.#"),1)=".",FALSE,TRUE)</formula>
    </cfRule>
    <cfRule type="expression" dxfId="2410" priority="13204">
      <formula>IF(RIGHT(TEXT(AI105,"0.#"),1)=".",TRUE,FALSE)</formula>
    </cfRule>
  </conditionalFormatting>
  <conditionalFormatting sqref="AM105">
    <cfRule type="expression" dxfId="2409" priority="13201">
      <formula>IF(RIGHT(TEXT(AM105,"0.#"),1)=".",FALSE,TRUE)</formula>
    </cfRule>
    <cfRule type="expression" dxfId="2408" priority="13202">
      <formula>IF(RIGHT(TEXT(AM105,"0.#"),1)=".",TRUE,FALSE)</formula>
    </cfRule>
  </conditionalFormatting>
  <conditionalFormatting sqref="AE107">
    <cfRule type="expression" dxfId="2407" priority="13197">
      <formula>IF(RIGHT(TEXT(AE107,"0.#"),1)=".",FALSE,TRUE)</formula>
    </cfRule>
    <cfRule type="expression" dxfId="2406" priority="13198">
      <formula>IF(RIGHT(TEXT(AE107,"0.#"),1)=".",TRUE,FALSE)</formula>
    </cfRule>
  </conditionalFormatting>
  <conditionalFormatting sqref="AI107">
    <cfRule type="expression" dxfId="2405" priority="13195">
      <formula>IF(RIGHT(TEXT(AI107,"0.#"),1)=".",FALSE,TRUE)</formula>
    </cfRule>
    <cfRule type="expression" dxfId="2404" priority="13196">
      <formula>IF(RIGHT(TEXT(AI107,"0.#"),1)=".",TRUE,FALSE)</formula>
    </cfRule>
  </conditionalFormatting>
  <conditionalFormatting sqref="AM107">
    <cfRule type="expression" dxfId="2403" priority="13193">
      <formula>IF(RIGHT(TEXT(AM107,"0.#"),1)=".",FALSE,TRUE)</formula>
    </cfRule>
    <cfRule type="expression" dxfId="2402" priority="13194">
      <formula>IF(RIGHT(TEXT(AM107,"0.#"),1)=".",TRUE,FALSE)</formula>
    </cfRule>
  </conditionalFormatting>
  <conditionalFormatting sqref="AE108">
    <cfRule type="expression" dxfId="2401" priority="13191">
      <formula>IF(RIGHT(TEXT(AE108,"0.#"),1)=".",FALSE,TRUE)</formula>
    </cfRule>
    <cfRule type="expression" dxfId="2400" priority="13192">
      <formula>IF(RIGHT(TEXT(AE108,"0.#"),1)=".",TRUE,FALSE)</formula>
    </cfRule>
  </conditionalFormatting>
  <conditionalFormatting sqref="AI108">
    <cfRule type="expression" dxfId="2399" priority="13189">
      <formula>IF(RIGHT(TEXT(AI108,"0.#"),1)=".",FALSE,TRUE)</formula>
    </cfRule>
    <cfRule type="expression" dxfId="2398" priority="13190">
      <formula>IF(RIGHT(TEXT(AI108,"0.#"),1)=".",TRUE,FALSE)</formula>
    </cfRule>
  </conditionalFormatting>
  <conditionalFormatting sqref="AM108">
    <cfRule type="expression" dxfId="2397" priority="13187">
      <formula>IF(RIGHT(TEXT(AM108,"0.#"),1)=".",FALSE,TRUE)</formula>
    </cfRule>
    <cfRule type="expression" dxfId="2396" priority="13188">
      <formula>IF(RIGHT(TEXT(AM108,"0.#"),1)=".",TRUE,FALSE)</formula>
    </cfRule>
  </conditionalFormatting>
  <conditionalFormatting sqref="AE110">
    <cfRule type="expression" dxfId="2395" priority="13183">
      <formula>IF(RIGHT(TEXT(AE110,"0.#"),1)=".",FALSE,TRUE)</formula>
    </cfRule>
    <cfRule type="expression" dxfId="2394" priority="13184">
      <formula>IF(RIGHT(TEXT(AE110,"0.#"),1)=".",TRUE,FALSE)</formula>
    </cfRule>
  </conditionalFormatting>
  <conditionalFormatting sqref="AI110">
    <cfRule type="expression" dxfId="2393" priority="13181">
      <formula>IF(RIGHT(TEXT(AI110,"0.#"),1)=".",FALSE,TRUE)</formula>
    </cfRule>
    <cfRule type="expression" dxfId="2392" priority="13182">
      <formula>IF(RIGHT(TEXT(AI110,"0.#"),1)=".",TRUE,FALSE)</formula>
    </cfRule>
  </conditionalFormatting>
  <conditionalFormatting sqref="AM110">
    <cfRule type="expression" dxfId="2391" priority="13179">
      <formula>IF(RIGHT(TEXT(AM110,"0.#"),1)=".",FALSE,TRUE)</formula>
    </cfRule>
    <cfRule type="expression" dxfId="2390" priority="13180">
      <formula>IF(RIGHT(TEXT(AM110,"0.#"),1)=".",TRUE,FALSE)</formula>
    </cfRule>
  </conditionalFormatting>
  <conditionalFormatting sqref="AE111">
    <cfRule type="expression" dxfId="2389" priority="13177">
      <formula>IF(RIGHT(TEXT(AE111,"0.#"),1)=".",FALSE,TRUE)</formula>
    </cfRule>
    <cfRule type="expression" dxfId="2388" priority="13178">
      <formula>IF(RIGHT(TEXT(AE111,"0.#"),1)=".",TRUE,FALSE)</formula>
    </cfRule>
  </conditionalFormatting>
  <conditionalFormatting sqref="AI111">
    <cfRule type="expression" dxfId="2387" priority="13175">
      <formula>IF(RIGHT(TEXT(AI111,"0.#"),1)=".",FALSE,TRUE)</formula>
    </cfRule>
    <cfRule type="expression" dxfId="2386" priority="13176">
      <formula>IF(RIGHT(TEXT(AI111,"0.#"),1)=".",TRUE,FALSE)</formula>
    </cfRule>
  </conditionalFormatting>
  <conditionalFormatting sqref="AM111">
    <cfRule type="expression" dxfId="2385" priority="13173">
      <formula>IF(RIGHT(TEXT(AM111,"0.#"),1)=".",FALSE,TRUE)</formula>
    </cfRule>
    <cfRule type="expression" dxfId="2384" priority="13174">
      <formula>IF(RIGHT(TEXT(AM111,"0.#"),1)=".",TRUE,FALSE)</formula>
    </cfRule>
  </conditionalFormatting>
  <conditionalFormatting sqref="AE113">
    <cfRule type="expression" dxfId="2383" priority="13169">
      <formula>IF(RIGHT(TEXT(AE113,"0.#"),1)=".",FALSE,TRUE)</formula>
    </cfRule>
    <cfRule type="expression" dxfId="2382" priority="13170">
      <formula>IF(RIGHT(TEXT(AE113,"0.#"),1)=".",TRUE,FALSE)</formula>
    </cfRule>
  </conditionalFormatting>
  <conditionalFormatting sqref="AI113">
    <cfRule type="expression" dxfId="2381" priority="13167">
      <formula>IF(RIGHT(TEXT(AI113,"0.#"),1)=".",FALSE,TRUE)</formula>
    </cfRule>
    <cfRule type="expression" dxfId="2380" priority="13168">
      <formula>IF(RIGHT(TEXT(AI113,"0.#"),1)=".",TRUE,FALSE)</formula>
    </cfRule>
  </conditionalFormatting>
  <conditionalFormatting sqref="AM113">
    <cfRule type="expression" dxfId="2379" priority="13165">
      <formula>IF(RIGHT(TEXT(AM113,"0.#"),1)=".",FALSE,TRUE)</formula>
    </cfRule>
    <cfRule type="expression" dxfId="2378" priority="13166">
      <formula>IF(RIGHT(TEXT(AM113,"0.#"),1)=".",TRUE,FALSE)</formula>
    </cfRule>
  </conditionalFormatting>
  <conditionalFormatting sqref="AE114">
    <cfRule type="expression" dxfId="2377" priority="13163">
      <formula>IF(RIGHT(TEXT(AE114,"0.#"),1)=".",FALSE,TRUE)</formula>
    </cfRule>
    <cfRule type="expression" dxfId="2376" priority="13164">
      <formula>IF(RIGHT(TEXT(AE114,"0.#"),1)=".",TRUE,FALSE)</formula>
    </cfRule>
  </conditionalFormatting>
  <conditionalFormatting sqref="AI114">
    <cfRule type="expression" dxfId="2375" priority="13161">
      <formula>IF(RIGHT(TEXT(AI114,"0.#"),1)=".",FALSE,TRUE)</formula>
    </cfRule>
    <cfRule type="expression" dxfId="2374" priority="13162">
      <formula>IF(RIGHT(TEXT(AI114,"0.#"),1)=".",TRUE,FALSE)</formula>
    </cfRule>
  </conditionalFormatting>
  <conditionalFormatting sqref="AM114">
    <cfRule type="expression" dxfId="2373" priority="13159">
      <formula>IF(RIGHT(TEXT(AM114,"0.#"),1)=".",FALSE,TRUE)</formula>
    </cfRule>
    <cfRule type="expression" dxfId="2372" priority="13160">
      <formula>IF(RIGHT(TEXT(AM114,"0.#"),1)=".",TRUE,FALSE)</formula>
    </cfRule>
  </conditionalFormatting>
  <conditionalFormatting sqref="AE116 AQ116">
    <cfRule type="expression" dxfId="2371" priority="13155">
      <formula>IF(RIGHT(TEXT(AE116,"0.#"),1)=".",FALSE,TRUE)</formula>
    </cfRule>
    <cfRule type="expression" dxfId="2370" priority="13156">
      <formula>IF(RIGHT(TEXT(AE116,"0.#"),1)=".",TRUE,FALSE)</formula>
    </cfRule>
  </conditionalFormatting>
  <conditionalFormatting sqref="AI116">
    <cfRule type="expression" dxfId="2369" priority="13153">
      <formula>IF(RIGHT(TEXT(AI116,"0.#"),1)=".",FALSE,TRUE)</formula>
    </cfRule>
    <cfRule type="expression" dxfId="2368" priority="13154">
      <formula>IF(RIGHT(TEXT(AI116,"0.#"),1)=".",TRUE,FALSE)</formula>
    </cfRule>
  </conditionalFormatting>
  <conditionalFormatting sqref="AM116">
    <cfRule type="expression" dxfId="2367" priority="13151">
      <formula>IF(RIGHT(TEXT(AM116,"0.#"),1)=".",FALSE,TRUE)</formula>
    </cfRule>
    <cfRule type="expression" dxfId="2366" priority="13152">
      <formula>IF(RIGHT(TEXT(AM116,"0.#"),1)=".",TRUE,FALSE)</formula>
    </cfRule>
  </conditionalFormatting>
  <conditionalFormatting sqref="AE117 AM117">
    <cfRule type="expression" dxfId="2365" priority="13149">
      <formula>IF(RIGHT(TEXT(AE117,"0.#"),1)=".",FALSE,TRUE)</formula>
    </cfRule>
    <cfRule type="expression" dxfId="2364" priority="13150">
      <formula>IF(RIGHT(TEXT(AE117,"0.#"),1)=".",TRUE,FALSE)</formula>
    </cfRule>
  </conditionalFormatting>
  <conditionalFormatting sqref="AI117">
    <cfRule type="expression" dxfId="2363" priority="13147">
      <formula>IF(RIGHT(TEXT(AI117,"0.#"),1)=".",FALSE,TRUE)</formula>
    </cfRule>
    <cfRule type="expression" dxfId="2362" priority="13148">
      <formula>IF(RIGHT(TEXT(AI117,"0.#"),1)=".",TRUE,FALSE)</formula>
    </cfRule>
  </conditionalFormatting>
  <conditionalFormatting sqref="AQ117">
    <cfRule type="expression" dxfId="2361" priority="13143">
      <formula>IF(RIGHT(TEXT(AQ117,"0.#"),1)=".",FALSE,TRUE)</formula>
    </cfRule>
    <cfRule type="expression" dxfId="2360" priority="13144">
      <formula>IF(RIGHT(TEXT(AQ117,"0.#"),1)=".",TRUE,FALSE)</formula>
    </cfRule>
  </conditionalFormatting>
  <conditionalFormatting sqref="AE119 AQ119">
    <cfRule type="expression" dxfId="2359" priority="13141">
      <formula>IF(RIGHT(TEXT(AE119,"0.#"),1)=".",FALSE,TRUE)</formula>
    </cfRule>
    <cfRule type="expression" dxfId="2358" priority="13142">
      <formula>IF(RIGHT(TEXT(AE119,"0.#"),1)=".",TRUE,FALSE)</formula>
    </cfRule>
  </conditionalFormatting>
  <conditionalFormatting sqref="AI119">
    <cfRule type="expression" dxfId="2357" priority="13139">
      <formula>IF(RIGHT(TEXT(AI119,"0.#"),1)=".",FALSE,TRUE)</formula>
    </cfRule>
    <cfRule type="expression" dxfId="2356" priority="13140">
      <formula>IF(RIGHT(TEXT(AI119,"0.#"),1)=".",TRUE,FALSE)</formula>
    </cfRule>
  </conditionalFormatting>
  <conditionalFormatting sqref="AM119">
    <cfRule type="expression" dxfId="2355" priority="13137">
      <formula>IF(RIGHT(TEXT(AM119,"0.#"),1)=".",FALSE,TRUE)</formula>
    </cfRule>
    <cfRule type="expression" dxfId="2354" priority="13138">
      <formula>IF(RIGHT(TEXT(AM119,"0.#"),1)=".",TRUE,FALSE)</formula>
    </cfRule>
  </conditionalFormatting>
  <conditionalFormatting sqref="AQ120">
    <cfRule type="expression" dxfId="2353" priority="13129">
      <formula>IF(RIGHT(TEXT(AQ120,"0.#"),1)=".",FALSE,TRUE)</formula>
    </cfRule>
    <cfRule type="expression" dxfId="2352" priority="13130">
      <formula>IF(RIGHT(TEXT(AQ120,"0.#"),1)=".",TRUE,FALSE)</formula>
    </cfRule>
  </conditionalFormatting>
  <conditionalFormatting sqref="AE122 AQ122">
    <cfRule type="expression" dxfId="2351" priority="13127">
      <formula>IF(RIGHT(TEXT(AE122,"0.#"),1)=".",FALSE,TRUE)</formula>
    </cfRule>
    <cfRule type="expression" dxfId="2350" priority="13128">
      <formula>IF(RIGHT(TEXT(AE122,"0.#"),1)=".",TRUE,FALSE)</formula>
    </cfRule>
  </conditionalFormatting>
  <conditionalFormatting sqref="AI122">
    <cfRule type="expression" dxfId="2349" priority="13125">
      <formula>IF(RIGHT(TEXT(AI122,"0.#"),1)=".",FALSE,TRUE)</formula>
    </cfRule>
    <cfRule type="expression" dxfId="2348" priority="13126">
      <formula>IF(RIGHT(TEXT(AI122,"0.#"),1)=".",TRUE,FALSE)</formula>
    </cfRule>
  </conditionalFormatting>
  <conditionalFormatting sqref="AM122">
    <cfRule type="expression" dxfId="2347" priority="13123">
      <formula>IF(RIGHT(TEXT(AM122,"0.#"),1)=".",FALSE,TRUE)</formula>
    </cfRule>
    <cfRule type="expression" dxfId="2346" priority="13124">
      <formula>IF(RIGHT(TEXT(AM122,"0.#"),1)=".",TRUE,FALSE)</formula>
    </cfRule>
  </conditionalFormatting>
  <conditionalFormatting sqref="AQ123">
    <cfRule type="expression" dxfId="2345" priority="13115">
      <formula>IF(RIGHT(TEXT(AQ123,"0.#"),1)=".",FALSE,TRUE)</formula>
    </cfRule>
    <cfRule type="expression" dxfId="2344" priority="13116">
      <formula>IF(RIGHT(TEXT(AQ123,"0.#"),1)=".",TRUE,FALSE)</formula>
    </cfRule>
  </conditionalFormatting>
  <conditionalFormatting sqref="AE125 AQ125">
    <cfRule type="expression" dxfId="2343" priority="13113">
      <formula>IF(RIGHT(TEXT(AE125,"0.#"),1)=".",FALSE,TRUE)</formula>
    </cfRule>
    <cfRule type="expression" dxfId="2342" priority="13114">
      <formula>IF(RIGHT(TEXT(AE125,"0.#"),1)=".",TRUE,FALSE)</formula>
    </cfRule>
  </conditionalFormatting>
  <conditionalFormatting sqref="AI125">
    <cfRule type="expression" dxfId="2341" priority="13111">
      <formula>IF(RIGHT(TEXT(AI125,"0.#"),1)=".",FALSE,TRUE)</formula>
    </cfRule>
    <cfRule type="expression" dxfId="2340" priority="13112">
      <formula>IF(RIGHT(TEXT(AI125,"0.#"),1)=".",TRUE,FALSE)</formula>
    </cfRule>
  </conditionalFormatting>
  <conditionalFormatting sqref="AM125">
    <cfRule type="expression" dxfId="2339" priority="13109">
      <formula>IF(RIGHT(TEXT(AM125,"0.#"),1)=".",FALSE,TRUE)</formula>
    </cfRule>
    <cfRule type="expression" dxfId="2338" priority="13110">
      <formula>IF(RIGHT(TEXT(AM125,"0.#"),1)=".",TRUE,FALSE)</formula>
    </cfRule>
  </conditionalFormatting>
  <conditionalFormatting sqref="AQ126">
    <cfRule type="expression" dxfId="2337" priority="13101">
      <formula>IF(RIGHT(TEXT(AQ126,"0.#"),1)=".",FALSE,TRUE)</formula>
    </cfRule>
    <cfRule type="expression" dxfId="2336" priority="13102">
      <formula>IF(RIGHT(TEXT(AQ126,"0.#"),1)=".",TRUE,FALSE)</formula>
    </cfRule>
  </conditionalFormatting>
  <conditionalFormatting sqref="AE128 AQ128">
    <cfRule type="expression" dxfId="2335" priority="13099">
      <formula>IF(RIGHT(TEXT(AE128,"0.#"),1)=".",FALSE,TRUE)</formula>
    </cfRule>
    <cfRule type="expression" dxfId="2334" priority="13100">
      <formula>IF(RIGHT(TEXT(AE128,"0.#"),1)=".",TRUE,FALSE)</formula>
    </cfRule>
  </conditionalFormatting>
  <conditionalFormatting sqref="AI128">
    <cfRule type="expression" dxfId="2333" priority="13097">
      <formula>IF(RIGHT(TEXT(AI128,"0.#"),1)=".",FALSE,TRUE)</formula>
    </cfRule>
    <cfRule type="expression" dxfId="2332" priority="13098">
      <formula>IF(RIGHT(TEXT(AI128,"0.#"),1)=".",TRUE,FALSE)</formula>
    </cfRule>
  </conditionalFormatting>
  <conditionalFormatting sqref="AM128">
    <cfRule type="expression" dxfId="2331" priority="13095">
      <formula>IF(RIGHT(TEXT(AM128,"0.#"),1)=".",FALSE,TRUE)</formula>
    </cfRule>
    <cfRule type="expression" dxfId="2330" priority="13096">
      <formula>IF(RIGHT(TEXT(AM128,"0.#"),1)=".",TRUE,FALSE)</formula>
    </cfRule>
  </conditionalFormatting>
  <conditionalFormatting sqref="AQ129">
    <cfRule type="expression" dxfId="2329" priority="13087">
      <formula>IF(RIGHT(TEXT(AQ129,"0.#"),1)=".",FALSE,TRUE)</formula>
    </cfRule>
    <cfRule type="expression" dxfId="2328" priority="13088">
      <formula>IF(RIGHT(TEXT(AQ129,"0.#"),1)=".",TRUE,FALSE)</formula>
    </cfRule>
  </conditionalFormatting>
  <conditionalFormatting sqref="AE75">
    <cfRule type="expression" dxfId="2327" priority="13085">
      <formula>IF(RIGHT(TEXT(AE75,"0.#"),1)=".",FALSE,TRUE)</formula>
    </cfRule>
    <cfRule type="expression" dxfId="2326" priority="13086">
      <formula>IF(RIGHT(TEXT(AE75,"0.#"),1)=".",TRUE,FALSE)</formula>
    </cfRule>
  </conditionalFormatting>
  <conditionalFormatting sqref="AE76">
    <cfRule type="expression" dxfId="2325" priority="13083">
      <formula>IF(RIGHT(TEXT(AE76,"0.#"),1)=".",FALSE,TRUE)</formula>
    </cfRule>
    <cfRule type="expression" dxfId="2324" priority="13084">
      <formula>IF(RIGHT(TEXT(AE76,"0.#"),1)=".",TRUE,FALSE)</formula>
    </cfRule>
  </conditionalFormatting>
  <conditionalFormatting sqref="AE77">
    <cfRule type="expression" dxfId="2323" priority="13081">
      <formula>IF(RIGHT(TEXT(AE77,"0.#"),1)=".",FALSE,TRUE)</formula>
    </cfRule>
    <cfRule type="expression" dxfId="2322" priority="13082">
      <formula>IF(RIGHT(TEXT(AE77,"0.#"),1)=".",TRUE,FALSE)</formula>
    </cfRule>
  </conditionalFormatting>
  <conditionalFormatting sqref="AI77">
    <cfRule type="expression" dxfId="2321" priority="13079">
      <formula>IF(RIGHT(TEXT(AI77,"0.#"),1)=".",FALSE,TRUE)</formula>
    </cfRule>
    <cfRule type="expression" dxfId="2320" priority="13080">
      <formula>IF(RIGHT(TEXT(AI77,"0.#"),1)=".",TRUE,FALSE)</formula>
    </cfRule>
  </conditionalFormatting>
  <conditionalFormatting sqref="AI76">
    <cfRule type="expression" dxfId="2319" priority="13077">
      <formula>IF(RIGHT(TEXT(AI76,"0.#"),1)=".",FALSE,TRUE)</formula>
    </cfRule>
    <cfRule type="expression" dxfId="2318" priority="13078">
      <formula>IF(RIGHT(TEXT(AI76,"0.#"),1)=".",TRUE,FALSE)</formula>
    </cfRule>
  </conditionalFormatting>
  <conditionalFormatting sqref="AI75">
    <cfRule type="expression" dxfId="2317" priority="13075">
      <formula>IF(RIGHT(TEXT(AI75,"0.#"),1)=".",FALSE,TRUE)</formula>
    </cfRule>
    <cfRule type="expression" dxfId="2316" priority="13076">
      <formula>IF(RIGHT(TEXT(AI75,"0.#"),1)=".",TRUE,FALSE)</formula>
    </cfRule>
  </conditionalFormatting>
  <conditionalFormatting sqref="AM75">
    <cfRule type="expression" dxfId="2315" priority="13073">
      <formula>IF(RIGHT(TEXT(AM75,"0.#"),1)=".",FALSE,TRUE)</formula>
    </cfRule>
    <cfRule type="expression" dxfId="2314" priority="13074">
      <formula>IF(RIGHT(TEXT(AM75,"0.#"),1)=".",TRUE,FALSE)</formula>
    </cfRule>
  </conditionalFormatting>
  <conditionalFormatting sqref="AM76">
    <cfRule type="expression" dxfId="2313" priority="13071">
      <formula>IF(RIGHT(TEXT(AM76,"0.#"),1)=".",FALSE,TRUE)</formula>
    </cfRule>
    <cfRule type="expression" dxfId="2312" priority="13072">
      <formula>IF(RIGHT(TEXT(AM76,"0.#"),1)=".",TRUE,FALSE)</formula>
    </cfRule>
  </conditionalFormatting>
  <conditionalFormatting sqref="AM77">
    <cfRule type="expression" dxfId="2311" priority="13069">
      <formula>IF(RIGHT(TEXT(AM77,"0.#"),1)=".",FALSE,TRUE)</formula>
    </cfRule>
    <cfRule type="expression" dxfId="2310" priority="13070">
      <formula>IF(RIGHT(TEXT(AM77,"0.#"),1)=".",TRUE,FALSE)</formula>
    </cfRule>
  </conditionalFormatting>
  <conditionalFormatting sqref="AE134:AE135 AI134:AI135 AM134:AM135 AQ134:AQ135 AU134:AU135">
    <cfRule type="expression" dxfId="2309" priority="13055">
      <formula>IF(RIGHT(TEXT(AE134,"0.#"),1)=".",FALSE,TRUE)</formula>
    </cfRule>
    <cfRule type="expression" dxfId="2308" priority="13056">
      <formula>IF(RIGHT(TEXT(AE134,"0.#"),1)=".",TRUE,FALSE)</formula>
    </cfRule>
  </conditionalFormatting>
  <conditionalFormatting sqref="AE433">
    <cfRule type="expression" dxfId="2307" priority="13025">
      <formula>IF(RIGHT(TEXT(AE433,"0.#"),1)=".",FALSE,TRUE)</formula>
    </cfRule>
    <cfRule type="expression" dxfId="2306" priority="13026">
      <formula>IF(RIGHT(TEXT(AE433,"0.#"),1)=".",TRUE,FALSE)</formula>
    </cfRule>
  </conditionalFormatting>
  <conditionalFormatting sqref="AM435">
    <cfRule type="expression" dxfId="2305" priority="13009">
      <formula>IF(RIGHT(TEXT(AM435,"0.#"),1)=".",FALSE,TRUE)</formula>
    </cfRule>
    <cfRule type="expression" dxfId="2304" priority="13010">
      <formula>IF(RIGHT(TEXT(AM435,"0.#"),1)=".",TRUE,FALSE)</formula>
    </cfRule>
  </conditionalFormatting>
  <conditionalFormatting sqref="AE434">
    <cfRule type="expression" dxfId="2303" priority="13023">
      <formula>IF(RIGHT(TEXT(AE434,"0.#"),1)=".",FALSE,TRUE)</formula>
    </cfRule>
    <cfRule type="expression" dxfId="2302" priority="13024">
      <formula>IF(RIGHT(TEXT(AE434,"0.#"),1)=".",TRUE,FALSE)</formula>
    </cfRule>
  </conditionalFormatting>
  <conditionalFormatting sqref="AE435">
    <cfRule type="expression" dxfId="2301" priority="13021">
      <formula>IF(RIGHT(TEXT(AE435,"0.#"),1)=".",FALSE,TRUE)</formula>
    </cfRule>
    <cfRule type="expression" dxfId="2300" priority="13022">
      <formula>IF(RIGHT(TEXT(AE435,"0.#"),1)=".",TRUE,FALSE)</formula>
    </cfRule>
  </conditionalFormatting>
  <conditionalFormatting sqref="AM433">
    <cfRule type="expression" dxfId="2299" priority="13013">
      <formula>IF(RIGHT(TEXT(AM433,"0.#"),1)=".",FALSE,TRUE)</formula>
    </cfRule>
    <cfRule type="expression" dxfId="2298" priority="13014">
      <formula>IF(RIGHT(TEXT(AM433,"0.#"),1)=".",TRUE,FALSE)</formula>
    </cfRule>
  </conditionalFormatting>
  <conditionalFormatting sqref="AM434">
    <cfRule type="expression" dxfId="2297" priority="13011">
      <formula>IF(RIGHT(TEXT(AM434,"0.#"),1)=".",FALSE,TRUE)</formula>
    </cfRule>
    <cfRule type="expression" dxfId="2296" priority="13012">
      <formula>IF(RIGHT(TEXT(AM434,"0.#"),1)=".",TRUE,FALSE)</formula>
    </cfRule>
  </conditionalFormatting>
  <conditionalFormatting sqref="AU433">
    <cfRule type="expression" dxfId="2295" priority="13001">
      <formula>IF(RIGHT(TEXT(AU433,"0.#"),1)=".",FALSE,TRUE)</formula>
    </cfRule>
    <cfRule type="expression" dxfId="2294" priority="13002">
      <formula>IF(RIGHT(TEXT(AU433,"0.#"),1)=".",TRUE,FALSE)</formula>
    </cfRule>
  </conditionalFormatting>
  <conditionalFormatting sqref="AU434">
    <cfRule type="expression" dxfId="2293" priority="12999">
      <formula>IF(RIGHT(TEXT(AU434,"0.#"),1)=".",FALSE,TRUE)</formula>
    </cfRule>
    <cfRule type="expression" dxfId="2292" priority="13000">
      <formula>IF(RIGHT(TEXT(AU434,"0.#"),1)=".",TRUE,FALSE)</formula>
    </cfRule>
  </conditionalFormatting>
  <conditionalFormatting sqref="AU435">
    <cfRule type="expression" dxfId="2291" priority="12997">
      <formula>IF(RIGHT(TEXT(AU435,"0.#"),1)=".",FALSE,TRUE)</formula>
    </cfRule>
    <cfRule type="expression" dxfId="2290" priority="12998">
      <formula>IF(RIGHT(TEXT(AU435,"0.#"),1)=".",TRUE,FALSE)</formula>
    </cfRule>
  </conditionalFormatting>
  <conditionalFormatting sqref="AI435">
    <cfRule type="expression" dxfId="2289" priority="12931">
      <formula>IF(RIGHT(TEXT(AI435,"0.#"),1)=".",FALSE,TRUE)</formula>
    </cfRule>
    <cfRule type="expression" dxfId="2288" priority="12932">
      <formula>IF(RIGHT(TEXT(AI435,"0.#"),1)=".",TRUE,FALSE)</formula>
    </cfRule>
  </conditionalFormatting>
  <conditionalFormatting sqref="AI433">
    <cfRule type="expression" dxfId="2287" priority="12935">
      <formula>IF(RIGHT(TEXT(AI433,"0.#"),1)=".",FALSE,TRUE)</formula>
    </cfRule>
    <cfRule type="expression" dxfId="2286" priority="12936">
      <formula>IF(RIGHT(TEXT(AI433,"0.#"),1)=".",TRUE,FALSE)</formula>
    </cfRule>
  </conditionalFormatting>
  <conditionalFormatting sqref="AI434">
    <cfRule type="expression" dxfId="2285" priority="12933">
      <formula>IF(RIGHT(TEXT(AI434,"0.#"),1)=".",FALSE,TRUE)</formula>
    </cfRule>
    <cfRule type="expression" dxfId="2284" priority="12934">
      <formula>IF(RIGHT(TEXT(AI434,"0.#"),1)=".",TRUE,FALSE)</formula>
    </cfRule>
  </conditionalFormatting>
  <conditionalFormatting sqref="AQ434">
    <cfRule type="expression" dxfId="2283" priority="12917">
      <formula>IF(RIGHT(TEXT(AQ434,"0.#"),1)=".",FALSE,TRUE)</formula>
    </cfRule>
    <cfRule type="expression" dxfId="2282" priority="12918">
      <formula>IF(RIGHT(TEXT(AQ434,"0.#"),1)=".",TRUE,FALSE)</formula>
    </cfRule>
  </conditionalFormatting>
  <conditionalFormatting sqref="AQ435">
    <cfRule type="expression" dxfId="2281" priority="12903">
      <formula>IF(RIGHT(TEXT(AQ435,"0.#"),1)=".",FALSE,TRUE)</formula>
    </cfRule>
    <cfRule type="expression" dxfId="2280" priority="12904">
      <formula>IF(RIGHT(TEXT(AQ435,"0.#"),1)=".",TRUE,FALSE)</formula>
    </cfRule>
  </conditionalFormatting>
  <conditionalFormatting sqref="AQ433">
    <cfRule type="expression" dxfId="2279" priority="12901">
      <formula>IF(RIGHT(TEXT(AQ433,"0.#"),1)=".",FALSE,TRUE)</formula>
    </cfRule>
    <cfRule type="expression" dxfId="2278" priority="12902">
      <formula>IF(RIGHT(TEXT(AQ433,"0.#"),1)=".",TRUE,FALSE)</formula>
    </cfRule>
  </conditionalFormatting>
  <conditionalFormatting sqref="AL839:AO866">
    <cfRule type="expression" dxfId="2277" priority="6625">
      <formula>IF(AND(AL839&gt;=0, RIGHT(TEXT(AL839,"0.#"),1)&lt;&gt;"."),TRUE,FALSE)</formula>
    </cfRule>
    <cfRule type="expression" dxfId="2276" priority="6626">
      <formula>IF(AND(AL839&gt;=0, RIGHT(TEXT(AL839,"0.#"),1)="."),TRUE,FALSE)</formula>
    </cfRule>
    <cfRule type="expression" dxfId="2275" priority="6627">
      <formula>IF(AND(AL839&lt;0, RIGHT(TEXT(AL839,"0.#"),1)&lt;&gt;"."),TRUE,FALSE)</formula>
    </cfRule>
    <cfRule type="expression" dxfId="2274" priority="6628">
      <formula>IF(AND(AL839&lt;0, RIGHT(TEXT(AL839,"0.#"),1)="."),TRUE,FALSE)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39:Y866">
    <cfRule type="expression" dxfId="2203" priority="2953">
      <formula>IF(RIGHT(TEXT(Y839,"0.#"),1)=".",FALSE,TRUE)</formula>
    </cfRule>
    <cfRule type="expression" dxfId="2202" priority="2954">
      <formula>IF(RIGHT(TEXT(Y839,"0.#"),1)=".",TRUE,FALSE)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02:AO1131">
    <cfRule type="expression" dxfId="2173" priority="2859">
      <formula>IF(AND(AL1102&gt;=0, RIGHT(TEXT(AL1102,"0.#"),1)&lt;&gt;"."),TRUE,FALSE)</formula>
    </cfRule>
    <cfRule type="expression" dxfId="2172" priority="2860">
      <formula>IF(AND(AL1102&gt;=0, RIGHT(TEXT(AL1102,"0.#"),1)="."),TRUE,FALSE)</formula>
    </cfRule>
    <cfRule type="expression" dxfId="2171" priority="2861">
      <formula>IF(AND(AL1102&lt;0, RIGHT(TEXT(AL1102,"0.#"),1)&lt;&gt;"."),TRUE,FALSE)</formula>
    </cfRule>
    <cfRule type="expression" dxfId="2170" priority="2862">
      <formula>IF(AND(AL1102&lt;0, RIGHT(TEXT(AL1102,"0.#"),1)="."),TRUE,FALSE)</formula>
    </cfRule>
  </conditionalFormatting>
  <conditionalFormatting sqref="Y1102:Y1131">
    <cfRule type="expression" dxfId="2169" priority="2857">
      <formula>IF(RIGHT(TEXT(Y1102,"0.#"),1)=".",FALSE,TRUE)</formula>
    </cfRule>
    <cfRule type="expression" dxfId="2168" priority="2858">
      <formula>IF(RIGHT(TEXT(Y1102,"0.#"),1)=".",TRUE,FALSE)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37:AO838">
    <cfRule type="expression" dxfId="2159" priority="2811">
      <formula>IF(AND(AL837&gt;=0, RIGHT(TEXT(AL837,"0.#"),1)&lt;&gt;"."),TRUE,FALSE)</formula>
    </cfRule>
    <cfRule type="expression" dxfId="2158" priority="2812">
      <formula>IF(AND(AL837&gt;=0, RIGHT(TEXT(AL837,"0.#"),1)="."),TRUE,FALSE)</formula>
    </cfRule>
    <cfRule type="expression" dxfId="2157" priority="2813">
      <formula>IF(AND(AL837&lt;0, RIGHT(TEXT(AL837,"0.#"),1)&lt;&gt;"."),TRUE,FALSE)</formula>
    </cfRule>
    <cfRule type="expression" dxfId="2156" priority="2814">
      <formula>IF(AND(AL837&lt;0, RIGHT(TEXT(AL837,"0.#"),1)="."),TRUE,FALSE)</formula>
    </cfRule>
  </conditionalFormatting>
  <conditionalFormatting sqref="Y837:Y838">
    <cfRule type="expression" dxfId="2155" priority="2809">
      <formula>IF(RIGHT(TEXT(Y837,"0.#"),1)=".",FALSE,TRUE)</formula>
    </cfRule>
    <cfRule type="expression" dxfId="2154" priority="2810">
      <formula>IF(RIGHT(TEXT(Y837,"0.#"),1)=".",TRUE,FALSE)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72:Y899">
    <cfRule type="expression" dxfId="1837" priority="2069">
      <formula>IF(RIGHT(TEXT(Y872,"0.#"),1)=".",FALSE,TRUE)</formula>
    </cfRule>
    <cfRule type="expression" dxfId="1836" priority="2070">
      <formula>IF(RIGHT(TEXT(Y872,"0.#"),1)=".",TRUE,FALSE)</formula>
    </cfRule>
  </conditionalFormatting>
  <conditionalFormatting sqref="Y870:Y871">
    <cfRule type="expression" dxfId="1835" priority="2063">
      <formula>IF(RIGHT(TEXT(Y870,"0.#"),1)=".",FALSE,TRUE)</formula>
    </cfRule>
    <cfRule type="expression" dxfId="1834" priority="2064">
      <formula>IF(RIGHT(TEXT(Y870,"0.#"),1)=".",TRUE,FALSE)</formula>
    </cfRule>
  </conditionalFormatting>
  <conditionalFormatting sqref="Y905:Y932">
    <cfRule type="expression" dxfId="1833" priority="2057">
      <formula>IF(RIGHT(TEXT(Y905,"0.#"),1)=".",FALSE,TRUE)</formula>
    </cfRule>
    <cfRule type="expression" dxfId="1832" priority="2058">
      <formula>IF(RIGHT(TEXT(Y905,"0.#"),1)=".",TRUE,FALSE)</formula>
    </cfRule>
  </conditionalFormatting>
  <conditionalFormatting sqref="Y903:Y904">
    <cfRule type="expression" dxfId="1831" priority="2051">
      <formula>IF(RIGHT(TEXT(Y903,"0.#"),1)=".",FALSE,TRUE)</formula>
    </cfRule>
    <cfRule type="expression" dxfId="1830" priority="2052">
      <formula>IF(RIGHT(TEXT(Y903,"0.#"),1)=".",TRUE,FALSE)</formula>
    </cfRule>
  </conditionalFormatting>
  <conditionalFormatting sqref="Y938:Y965">
    <cfRule type="expression" dxfId="1829" priority="2045">
      <formula>IF(RIGHT(TEXT(Y938,"0.#"),1)=".",FALSE,TRUE)</formula>
    </cfRule>
    <cfRule type="expression" dxfId="1828" priority="2046">
      <formula>IF(RIGHT(TEXT(Y938,"0.#"),1)=".",TRUE,FALSE)</formula>
    </cfRule>
  </conditionalFormatting>
  <conditionalFormatting sqref="Y936:Y937">
    <cfRule type="expression" dxfId="1827" priority="2039">
      <formula>IF(RIGHT(TEXT(Y936,"0.#"),1)=".",FALSE,TRUE)</formula>
    </cfRule>
    <cfRule type="expression" dxfId="1826" priority="2040">
      <formula>IF(RIGHT(TEXT(Y936,"0.#"),1)=".",TRUE,FALSE)</formula>
    </cfRule>
  </conditionalFormatting>
  <conditionalFormatting sqref="Y971:Y998">
    <cfRule type="expression" dxfId="1825" priority="2033">
      <formula>IF(RIGHT(TEXT(Y971,"0.#"),1)=".",FALSE,TRUE)</formula>
    </cfRule>
    <cfRule type="expression" dxfId="1824" priority="2034">
      <formula>IF(RIGHT(TEXT(Y971,"0.#"),1)=".",TRUE,FALSE)</formula>
    </cfRule>
  </conditionalFormatting>
  <conditionalFormatting sqref="Y969:Y970">
    <cfRule type="expression" dxfId="1823" priority="2027">
      <formula>IF(RIGHT(TEXT(Y969,"0.#"),1)=".",FALSE,TRUE)</formula>
    </cfRule>
    <cfRule type="expression" dxfId="1822" priority="2028">
      <formula>IF(RIGHT(TEXT(Y969,"0.#"),1)=".",TRUE,FALSE)</formula>
    </cfRule>
  </conditionalFormatting>
  <conditionalFormatting sqref="Y1004:Y1031">
    <cfRule type="expression" dxfId="1821" priority="2021">
      <formula>IF(RIGHT(TEXT(Y1004,"0.#"),1)=".",FALSE,TRUE)</formula>
    </cfRule>
    <cfRule type="expression" dxfId="1820" priority="2022">
      <formula>IF(RIGHT(TEXT(Y1004,"0.#"),1)=".",TRUE,FALSE)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72:AO899">
    <cfRule type="expression" dxfId="1739" priority="2071">
      <formula>IF(AND(AL872&gt;=0, RIGHT(TEXT(AL872,"0.#"),1)&lt;&gt;"."),TRUE,FALSE)</formula>
    </cfRule>
    <cfRule type="expression" dxfId="1738" priority="2072">
      <formula>IF(AND(AL872&gt;=0, RIGHT(TEXT(AL872,"0.#"),1)="."),TRUE,FALSE)</formula>
    </cfRule>
    <cfRule type="expression" dxfId="1737" priority="2073">
      <formula>IF(AND(AL872&lt;0, RIGHT(TEXT(AL872,"0.#"),1)&lt;&gt;"."),TRUE,FALSE)</formula>
    </cfRule>
    <cfRule type="expression" dxfId="1736" priority="2074">
      <formula>IF(AND(AL872&lt;0, RIGHT(TEXT(AL872,"0.#"),1)="."),TRUE,FALSE)</formula>
    </cfRule>
  </conditionalFormatting>
  <conditionalFormatting sqref="AL870:AO871">
    <cfRule type="expression" dxfId="1735" priority="2065">
      <formula>IF(AND(AL870&gt;=0, RIGHT(TEXT(AL870,"0.#"),1)&lt;&gt;"."),TRUE,FALSE)</formula>
    </cfRule>
    <cfRule type="expression" dxfId="1734" priority="2066">
      <formula>IF(AND(AL870&gt;=0, RIGHT(TEXT(AL870,"0.#"),1)="."),TRUE,FALSE)</formula>
    </cfRule>
    <cfRule type="expression" dxfId="1733" priority="2067">
      <formula>IF(AND(AL870&lt;0, RIGHT(TEXT(AL870,"0.#"),1)&lt;&gt;"."),TRUE,FALSE)</formula>
    </cfRule>
    <cfRule type="expression" dxfId="1732" priority="2068">
      <formula>IF(AND(AL870&lt;0, RIGHT(TEXT(AL870,"0.#"),1)="."),TRUE,FALSE)</formula>
    </cfRule>
  </conditionalFormatting>
  <conditionalFormatting sqref="AL905:AO932">
    <cfRule type="expression" dxfId="1731" priority="2059">
      <formula>IF(AND(AL905&gt;=0, RIGHT(TEXT(AL905,"0.#"),1)&lt;&gt;"."),TRUE,FALSE)</formula>
    </cfRule>
    <cfRule type="expression" dxfId="1730" priority="2060">
      <formula>IF(AND(AL905&gt;=0, RIGHT(TEXT(AL905,"0.#"),1)="."),TRUE,FALSE)</formula>
    </cfRule>
    <cfRule type="expression" dxfId="1729" priority="2061">
      <formula>IF(AND(AL905&lt;0, RIGHT(TEXT(AL905,"0.#"),1)&lt;&gt;"."),TRUE,FALSE)</formula>
    </cfRule>
    <cfRule type="expression" dxfId="1728" priority="2062">
      <formula>IF(AND(AL905&lt;0, RIGHT(TEXT(AL905,"0.#"),1)="."),TRUE,FALSE)</formula>
    </cfRule>
  </conditionalFormatting>
  <conditionalFormatting sqref="AL903:AO904">
    <cfRule type="expression" dxfId="1727" priority="2053">
      <formula>IF(AND(AL903&gt;=0, RIGHT(TEXT(AL903,"0.#"),1)&lt;&gt;"."),TRUE,FALSE)</formula>
    </cfRule>
    <cfRule type="expression" dxfId="1726" priority="2054">
      <formula>IF(AND(AL903&gt;=0, RIGHT(TEXT(AL903,"0.#"),1)="."),TRUE,FALSE)</formula>
    </cfRule>
    <cfRule type="expression" dxfId="1725" priority="2055">
      <formula>IF(AND(AL903&lt;0, RIGHT(TEXT(AL903,"0.#"),1)&lt;&gt;"."),TRUE,FALSE)</formula>
    </cfRule>
    <cfRule type="expression" dxfId="1724" priority="2056">
      <formula>IF(AND(AL903&lt;0, RIGHT(TEXT(AL903,"0.#"),1)="."),TRUE,FALSE)</formula>
    </cfRule>
  </conditionalFormatting>
  <conditionalFormatting sqref="AL938:AO965">
    <cfRule type="expression" dxfId="1723" priority="2047">
      <formula>IF(AND(AL938&gt;=0, RIGHT(TEXT(AL938,"0.#"),1)&lt;&gt;"."),TRUE,FALSE)</formula>
    </cfRule>
    <cfRule type="expression" dxfId="1722" priority="2048">
      <formula>IF(AND(AL938&gt;=0, RIGHT(TEXT(AL938,"0.#"),1)="."),TRUE,FALSE)</formula>
    </cfRule>
    <cfRule type="expression" dxfId="1721" priority="2049">
      <formula>IF(AND(AL938&lt;0, RIGHT(TEXT(AL938,"0.#"),1)&lt;&gt;"."),TRUE,FALSE)</formula>
    </cfRule>
    <cfRule type="expression" dxfId="1720" priority="2050">
      <formula>IF(AND(AL938&lt;0, RIGHT(TEXT(AL938,"0.#"),1)="."),TRUE,FALSE)</formula>
    </cfRule>
  </conditionalFormatting>
  <conditionalFormatting sqref="AL936:AO937">
    <cfRule type="expression" dxfId="1719" priority="2041">
      <formula>IF(AND(AL936&gt;=0, RIGHT(TEXT(AL936,"0.#"),1)&lt;&gt;"."),TRUE,FALSE)</formula>
    </cfRule>
    <cfRule type="expression" dxfId="1718" priority="2042">
      <formula>IF(AND(AL936&gt;=0, RIGHT(TEXT(AL936,"0.#"),1)="."),TRUE,FALSE)</formula>
    </cfRule>
    <cfRule type="expression" dxfId="1717" priority="2043">
      <formula>IF(AND(AL936&lt;0, RIGHT(TEXT(AL936,"0.#"),1)&lt;&gt;"."),TRUE,FALSE)</formula>
    </cfRule>
    <cfRule type="expression" dxfId="1716" priority="2044">
      <formula>IF(AND(AL936&lt;0, RIGHT(TEXT(AL936,"0.#"),1)="."),TRUE,FALSE)</formula>
    </cfRule>
  </conditionalFormatting>
  <conditionalFormatting sqref="AL971:AO998">
    <cfRule type="expression" dxfId="1715" priority="2035">
      <formula>IF(AND(AL971&gt;=0, RIGHT(TEXT(AL971,"0.#"),1)&lt;&gt;"."),TRUE,FALSE)</formula>
    </cfRule>
    <cfRule type="expression" dxfId="1714" priority="2036">
      <formula>IF(AND(AL971&gt;=0, RIGHT(TEXT(AL971,"0.#"),1)="."),TRUE,FALSE)</formula>
    </cfRule>
    <cfRule type="expression" dxfId="1713" priority="2037">
      <formula>IF(AND(AL971&lt;0, RIGHT(TEXT(AL971,"0.#"),1)&lt;&gt;"."),TRUE,FALSE)</formula>
    </cfRule>
    <cfRule type="expression" dxfId="1712" priority="2038">
      <formula>IF(AND(AL971&lt;0, RIGHT(TEXT(AL971,"0.#"),1)="."),TRUE,FALSE)</formula>
    </cfRule>
  </conditionalFormatting>
  <conditionalFormatting sqref="AL969:AO970">
    <cfRule type="expression" dxfId="1711" priority="2029">
      <formula>IF(AND(AL969&gt;=0, RIGHT(TEXT(AL969,"0.#"),1)&lt;&gt;"."),TRUE,FALSE)</formula>
    </cfRule>
    <cfRule type="expression" dxfId="1710" priority="2030">
      <formula>IF(AND(AL969&gt;=0, RIGHT(TEXT(AL969,"0.#"),1)="."),TRUE,FALSE)</formula>
    </cfRule>
    <cfRule type="expression" dxfId="1709" priority="2031">
      <formula>IF(AND(AL969&lt;0, RIGHT(TEXT(AL969,"0.#"),1)&lt;&gt;"."),TRUE,FALSE)</formula>
    </cfRule>
    <cfRule type="expression" dxfId="1708" priority="2032">
      <formula>IF(AND(AL969&lt;0, RIGHT(TEXT(AL969,"0.#"),1)="."),TRUE,FALSE)</formula>
    </cfRule>
  </conditionalFormatting>
  <conditionalFormatting sqref="AL1004:AO1031">
    <cfRule type="expression" dxfId="1707" priority="2023">
      <formula>IF(AND(AL1004&gt;=0, RIGHT(TEXT(AL1004,"0.#"),1)&lt;&gt;"."),TRUE,FALSE)</formula>
    </cfRule>
    <cfRule type="expression" dxfId="1706" priority="2024">
      <formula>IF(AND(AL1004&gt;=0, RIGHT(TEXT(AL1004,"0.#"),1)="."),TRUE,FALSE)</formula>
    </cfRule>
    <cfRule type="expression" dxfId="1705" priority="2025">
      <formula>IF(AND(AL1004&lt;0, RIGHT(TEXT(AL1004,"0.#"),1)&lt;&gt;"."),TRUE,FALSE)</formula>
    </cfRule>
    <cfRule type="expression" dxfId="1704" priority="2026">
      <formula>IF(AND(AL1004&lt;0, RIGHT(TEXT(AL1004,"0.#"),1)="."),TRUE,FALSE)</formula>
    </cfRule>
  </conditionalFormatting>
  <conditionalFormatting sqref="AL1002:AO1003">
    <cfRule type="expression" dxfId="1703" priority="2017">
      <formula>IF(AND(AL1002&gt;=0, RIGHT(TEXT(AL1002,"0.#"),1)&lt;&gt;"."),TRUE,FALSE)</formula>
    </cfRule>
    <cfRule type="expression" dxfId="1702" priority="2018">
      <formula>IF(AND(AL1002&gt;=0, RIGHT(TEXT(AL1002,"0.#"),1)="."),TRUE,FALSE)</formula>
    </cfRule>
    <cfRule type="expression" dxfId="1701" priority="2019">
      <formula>IF(AND(AL1002&lt;0, RIGHT(TEXT(AL1002,"0.#"),1)&lt;&gt;"."),TRUE,FALSE)</formula>
    </cfRule>
    <cfRule type="expression" dxfId="1700" priority="2020">
      <formula>IF(AND(AL1002&lt;0, RIGHT(TEXT(AL1002,"0.#"),1)="."),TRUE,FALSE)</formula>
    </cfRule>
  </conditionalFormatting>
  <conditionalFormatting sqref="Y1002:Y1003">
    <cfRule type="expression" dxfId="1699" priority="2015">
      <formula>IF(RIGHT(TEXT(Y1002,"0.#"),1)=".",FALSE,TRUE)</formula>
    </cfRule>
    <cfRule type="expression" dxfId="1698" priority="2016">
      <formula>IF(RIGHT(TEXT(Y1002,"0.#"),1)=".",TRUE,FALSE)</formula>
    </cfRule>
  </conditionalFormatting>
  <conditionalFormatting sqref="AL1037:AO1064">
    <cfRule type="expression" dxfId="1697" priority="2011">
      <formula>IF(AND(AL1037&gt;=0, RIGHT(TEXT(AL1037,"0.#"),1)&lt;&gt;"."),TRUE,FALSE)</formula>
    </cfRule>
    <cfRule type="expression" dxfId="1696" priority="2012">
      <formula>IF(AND(AL1037&gt;=0, RIGHT(TEXT(AL1037,"0.#"),1)="."),TRUE,FALSE)</formula>
    </cfRule>
    <cfRule type="expression" dxfId="1695" priority="2013">
      <formula>IF(AND(AL1037&lt;0, RIGHT(TEXT(AL1037,"0.#"),1)&lt;&gt;"."),TRUE,FALSE)</formula>
    </cfRule>
    <cfRule type="expression" dxfId="1694" priority="2014">
      <formula>IF(AND(AL1037&lt;0, RIGHT(TEXT(AL1037,"0.#"),1)="."),TRUE,FALSE)</formula>
    </cfRule>
  </conditionalFormatting>
  <conditionalFormatting sqref="Y1037:Y1064">
    <cfRule type="expression" dxfId="1693" priority="2009">
      <formula>IF(RIGHT(TEXT(Y1037,"0.#"),1)=".",FALSE,TRUE)</formula>
    </cfRule>
    <cfRule type="expression" dxfId="1692" priority="2010">
      <formula>IF(RIGHT(TEXT(Y1037,"0.#"),1)=".",TRUE,FALSE)</formula>
    </cfRule>
  </conditionalFormatting>
  <conditionalFormatting sqref="AL1035:AO1036">
    <cfRule type="expression" dxfId="1691" priority="2005">
      <formula>IF(AND(AL1035&gt;=0, RIGHT(TEXT(AL1035,"0.#"),1)&lt;&gt;"."),TRUE,FALSE)</formula>
    </cfRule>
    <cfRule type="expression" dxfId="1690" priority="2006">
      <formula>IF(AND(AL1035&gt;=0, RIGHT(TEXT(AL1035,"0.#"),1)="."),TRUE,FALSE)</formula>
    </cfRule>
    <cfRule type="expression" dxfId="1689" priority="2007">
      <formula>IF(AND(AL1035&lt;0, RIGHT(TEXT(AL1035,"0.#"),1)&lt;&gt;"."),TRUE,FALSE)</formula>
    </cfRule>
    <cfRule type="expression" dxfId="1688" priority="2008">
      <formula>IF(AND(AL1035&lt;0, RIGHT(TEXT(AL1035,"0.#"),1)="."),TRUE,FALSE)</formula>
    </cfRule>
  </conditionalFormatting>
  <conditionalFormatting sqref="Y1035:Y1036">
    <cfRule type="expression" dxfId="1687" priority="2003">
      <formula>IF(RIGHT(TEXT(Y1035,"0.#"),1)=".",FALSE,TRUE)</formula>
    </cfRule>
    <cfRule type="expression" dxfId="1686" priority="2004">
      <formula>IF(RIGHT(TEXT(Y1035,"0.#"),1)=".",TRUE,FALSE)</formula>
    </cfRule>
  </conditionalFormatting>
  <conditionalFormatting sqref="AL1070:AO1097">
    <cfRule type="expression" dxfId="1685" priority="1999">
      <formula>IF(AND(AL1070&gt;=0, RIGHT(TEXT(AL1070,"0.#"),1)&lt;&gt;"."),TRUE,FALSE)</formula>
    </cfRule>
    <cfRule type="expression" dxfId="1684" priority="2000">
      <formula>IF(AND(AL1070&gt;=0, RIGHT(TEXT(AL1070,"0.#"),1)="."),TRUE,FALSE)</formula>
    </cfRule>
    <cfRule type="expression" dxfId="1683" priority="2001">
      <formula>IF(AND(AL1070&lt;0, RIGHT(TEXT(AL1070,"0.#"),1)&lt;&gt;"."),TRUE,FALSE)</formula>
    </cfRule>
    <cfRule type="expression" dxfId="1682" priority="2002">
      <formula>IF(AND(AL1070&lt;0, RIGHT(TEXT(AL1070,"0.#"),1)="."),TRUE,FALSE)</formula>
    </cfRule>
  </conditionalFormatting>
  <conditionalFormatting sqref="Y1070:Y1097">
    <cfRule type="expression" dxfId="1681" priority="1997">
      <formula>IF(RIGHT(TEXT(Y1070,"0.#"),1)=".",FALSE,TRUE)</formula>
    </cfRule>
    <cfRule type="expression" dxfId="1680" priority="1998">
      <formula>IF(RIGHT(TEXT(Y1070,"0.#"),1)=".",TRUE,FALSE)</formula>
    </cfRule>
  </conditionalFormatting>
  <conditionalFormatting sqref="AL1068:AO1069">
    <cfRule type="expression" dxfId="1679" priority="1993">
      <formula>IF(AND(AL1068&gt;=0, RIGHT(TEXT(AL1068,"0.#"),1)&lt;&gt;"."),TRUE,FALSE)</formula>
    </cfRule>
    <cfRule type="expression" dxfId="1678" priority="1994">
      <formula>IF(AND(AL1068&gt;=0, RIGHT(TEXT(AL1068,"0.#"),1)="."),TRUE,FALSE)</formula>
    </cfRule>
    <cfRule type="expression" dxfId="1677" priority="1995">
      <formula>IF(AND(AL1068&lt;0, RIGHT(TEXT(AL1068,"0.#"),1)&lt;&gt;"."),TRUE,FALSE)</formula>
    </cfRule>
    <cfRule type="expression" dxfId="1676" priority="1996">
      <formula>IF(AND(AL1068&lt;0, RIGHT(TEXT(AL1068,"0.#"),1)="."),TRUE,FALSE)</formula>
    </cfRule>
  </conditionalFormatting>
  <conditionalFormatting sqref="Y1068:Y1069">
    <cfRule type="expression" dxfId="1675" priority="1991">
      <formula>IF(RIGHT(TEXT(Y1068,"0.#"),1)=".",FALSE,TRUE)</formula>
    </cfRule>
    <cfRule type="expression" dxfId="1674" priority="1992">
      <formula>IF(RIGHT(TEXT(Y1068,"0.#"),1)=".",TRUE,FALSE)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362</v>
      </c>
      <c r="AI1" s="54" t="s">
        <v>371</v>
      </c>
      <c r="AK1" s="54" t="s">
        <v>376</v>
      </c>
      <c r="AM1" s="88"/>
      <c r="AN1" s="88"/>
      <c r="AP1" s="28" t="s">
        <v>458</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77</v>
      </c>
      <c r="AB2" s="31"/>
      <c r="AC2" s="33" t="s">
        <v>254</v>
      </c>
      <c r="AD2" s="28"/>
      <c r="AE2" s="45" t="s">
        <v>295</v>
      </c>
      <c r="AF2" s="30"/>
      <c r="AG2" s="56" t="s">
        <v>473</v>
      </c>
      <c r="AI2" s="54" t="s">
        <v>534</v>
      </c>
      <c r="AK2" s="54" t="s">
        <v>377</v>
      </c>
      <c r="AM2" s="88"/>
      <c r="AN2" s="88"/>
      <c r="AP2" s="56" t="s">
        <v>473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490</v>
      </c>
      <c r="W3" s="32" t="s">
        <v>269</v>
      </c>
      <c r="Y3" s="32" t="s">
        <v>70</v>
      </c>
      <c r="Z3" s="30"/>
      <c r="AA3" s="32" t="s">
        <v>79</v>
      </c>
      <c r="AB3" s="31"/>
      <c r="AC3" s="33" t="s">
        <v>255</v>
      </c>
      <c r="AD3" s="28"/>
      <c r="AE3" s="45" t="s">
        <v>296</v>
      </c>
      <c r="AF3" s="30"/>
      <c r="AG3" s="56" t="s">
        <v>474</v>
      </c>
      <c r="AI3" s="54" t="s">
        <v>370</v>
      </c>
      <c r="AK3" s="54" t="str">
        <f>CHAR(CODE(AK2)+1)</f>
        <v>B</v>
      </c>
      <c r="AM3" s="88"/>
      <c r="AN3" s="88"/>
      <c r="AP3" s="56" t="s">
        <v>474</v>
      </c>
    </row>
    <row r="4" spans="1:42" ht="13.5" customHeight="1" x14ac:dyDescent="0.15">
      <c r="A4" s="14" t="s">
        <v>204</v>
      </c>
      <c r="B4" s="15" t="s">
        <v>542</v>
      </c>
      <c r="C4" s="13" t="str">
        <f t="shared" si="0"/>
        <v>沖縄振興</v>
      </c>
      <c r="D4" s="13" t="str">
        <f>IF(C4="",D3,IF(D3&lt;&gt;"",CONCATENATE(D3,"、",C4),C4))</f>
        <v>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542</v>
      </c>
      <c r="R4" s="13" t="str">
        <f t="shared" si="3"/>
        <v>補助</v>
      </c>
      <c r="S4" s="13" t="str">
        <f t="shared" si="4"/>
        <v>補助</v>
      </c>
      <c r="T4" s="13"/>
      <c r="U4" s="32" t="s">
        <v>520</v>
      </c>
      <c r="W4" s="32" t="s">
        <v>270</v>
      </c>
      <c r="Y4" s="32" t="s">
        <v>72</v>
      </c>
      <c r="Z4" s="30"/>
      <c r="AA4" s="32" t="s">
        <v>81</v>
      </c>
      <c r="AB4" s="31"/>
      <c r="AC4" s="32" t="s">
        <v>256</v>
      </c>
      <c r="AD4" s="28"/>
      <c r="AE4" s="45" t="s">
        <v>297</v>
      </c>
      <c r="AF4" s="30"/>
      <c r="AG4" s="56" t="s">
        <v>475</v>
      </c>
      <c r="AI4" s="54" t="s">
        <v>372</v>
      </c>
      <c r="AK4" s="54" t="str">
        <f t="shared" ref="AK4:AK49" si="7">CHAR(CODE(AK3)+1)</f>
        <v>C</v>
      </c>
      <c r="AM4" s="88"/>
      <c r="AN4" s="88"/>
      <c r="AP4" s="56" t="s">
        <v>475</v>
      </c>
    </row>
    <row r="5" spans="1:42" ht="13.5" customHeight="1" x14ac:dyDescent="0.15">
      <c r="A5" s="14" t="s">
        <v>205</v>
      </c>
      <c r="B5" s="15"/>
      <c r="C5" s="13" t="str">
        <f t="shared" si="0"/>
        <v/>
      </c>
      <c r="D5" s="13" t="str">
        <f>IF(C5="",D4,IF(D4&lt;&gt;"",CONCATENATE(D4,"、",C5),C5))</f>
        <v>沖縄振興</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427</v>
      </c>
      <c r="Y5" s="32" t="s">
        <v>74</v>
      </c>
      <c r="Z5" s="30"/>
      <c r="AA5" s="32" t="s">
        <v>83</v>
      </c>
      <c r="AB5" s="31"/>
      <c r="AC5" s="32" t="s">
        <v>298</v>
      </c>
      <c r="AD5" s="31"/>
      <c r="AE5" s="45" t="s">
        <v>486</v>
      </c>
      <c r="AF5" s="30"/>
      <c r="AG5" s="56" t="s">
        <v>476</v>
      </c>
      <c r="AI5" s="54" t="s">
        <v>522</v>
      </c>
      <c r="AK5" s="54" t="str">
        <f t="shared" si="7"/>
        <v>D</v>
      </c>
      <c r="AP5" s="56" t="s">
        <v>476</v>
      </c>
    </row>
    <row r="6" spans="1:42" ht="13.5" customHeight="1" x14ac:dyDescent="0.15">
      <c r="A6" s="14" t="s">
        <v>206</v>
      </c>
      <c r="B6" s="15"/>
      <c r="C6" s="13" t="str">
        <f t="shared" si="0"/>
        <v/>
      </c>
      <c r="D6" s="13" t="str">
        <f t="shared" ref="D6:D22" si="8">IF(C6="",D5,IF(D5&lt;&gt;"",CONCATENATE(D5,"、",C6),C6))</f>
        <v>沖縄振興</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489</v>
      </c>
      <c r="W6" s="32" t="s">
        <v>271</v>
      </c>
      <c r="Y6" s="32" t="s">
        <v>76</v>
      </c>
      <c r="Z6" s="30"/>
      <c r="AA6" s="32" t="s">
        <v>85</v>
      </c>
      <c r="AB6" s="31"/>
      <c r="AC6" s="32" t="s">
        <v>257</v>
      </c>
      <c r="AD6" s="31"/>
      <c r="AE6" s="45" t="s">
        <v>483</v>
      </c>
      <c r="AF6" s="30"/>
      <c r="AG6" s="56" t="s">
        <v>477</v>
      </c>
      <c r="AI6" s="56" t="s">
        <v>523</v>
      </c>
      <c r="AK6" s="54" t="str">
        <f t="shared" si="7"/>
        <v>E</v>
      </c>
      <c r="AP6" s="56" t="s">
        <v>477</v>
      </c>
    </row>
    <row r="7" spans="1:42" ht="13.5" customHeight="1" x14ac:dyDescent="0.15">
      <c r="A7" s="14" t="s">
        <v>207</v>
      </c>
      <c r="B7" s="15"/>
      <c r="C7" s="13" t="str">
        <f t="shared" si="0"/>
        <v/>
      </c>
      <c r="D7" s="13" t="str">
        <f t="shared" si="8"/>
        <v>沖縄振興</v>
      </c>
      <c r="F7" s="18" t="s">
        <v>405</v>
      </c>
      <c r="G7" s="17"/>
      <c r="H7" s="13" t="str">
        <f t="shared" si="1"/>
        <v/>
      </c>
      <c r="I7" s="13" t="str">
        <f t="shared" si="5"/>
        <v>一般会計</v>
      </c>
      <c r="K7" s="14" t="s">
        <v>226</v>
      </c>
      <c r="L7" s="15" t="s">
        <v>542</v>
      </c>
      <c r="M7" s="13" t="str">
        <f t="shared" si="2"/>
        <v>経済協力</v>
      </c>
      <c r="N7" s="13" t="str">
        <f t="shared" si="6"/>
        <v>文教及び科学振興、経済協力</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478</v>
      </c>
      <c r="AH7" s="92"/>
      <c r="AI7" s="54" t="s">
        <v>524</v>
      </c>
      <c r="AK7" s="54" t="str">
        <f t="shared" si="7"/>
        <v>F</v>
      </c>
      <c r="AP7" s="56" t="s">
        <v>478</v>
      </c>
    </row>
    <row r="8" spans="1:42" ht="13.5" customHeight="1" x14ac:dyDescent="0.15">
      <c r="A8" s="14" t="s">
        <v>208</v>
      </c>
      <c r="B8" s="15"/>
      <c r="C8" s="13" t="str">
        <f t="shared" si="0"/>
        <v/>
      </c>
      <c r="D8" s="13" t="str">
        <f t="shared" si="8"/>
        <v>沖縄振興</v>
      </c>
      <c r="F8" s="18" t="s">
        <v>234</v>
      </c>
      <c r="G8" s="17"/>
      <c r="H8" s="13" t="str">
        <f t="shared" si="1"/>
        <v/>
      </c>
      <c r="I8" s="13" t="str">
        <f t="shared" si="5"/>
        <v>一般会計</v>
      </c>
      <c r="K8" s="14" t="s">
        <v>227</v>
      </c>
      <c r="L8" s="15"/>
      <c r="M8" s="13" t="str">
        <f t="shared" si="2"/>
        <v/>
      </c>
      <c r="N8" s="13" t="str">
        <f t="shared" si="6"/>
        <v>文教及び科学振興、経済協力</v>
      </c>
      <c r="O8" s="13"/>
      <c r="P8" s="12" t="s">
        <v>196</v>
      </c>
      <c r="Q8" s="17"/>
      <c r="R8" s="13" t="str">
        <f t="shared" si="3"/>
        <v/>
      </c>
      <c r="S8" s="13" t="str">
        <f t="shared" si="4"/>
        <v>補助</v>
      </c>
      <c r="T8" s="13"/>
      <c r="U8" s="32" t="s">
        <v>526</v>
      </c>
      <c r="W8" s="32" t="s">
        <v>273</v>
      </c>
      <c r="Y8" s="32" t="s">
        <v>80</v>
      </c>
      <c r="Z8" s="30"/>
      <c r="AA8" s="32" t="s">
        <v>89</v>
      </c>
      <c r="AB8" s="31"/>
      <c r="AC8" s="31"/>
      <c r="AD8" s="31"/>
      <c r="AE8" s="31"/>
      <c r="AF8" s="30"/>
      <c r="AG8" s="56" t="s">
        <v>479</v>
      </c>
      <c r="AI8" s="87"/>
      <c r="AK8" s="54" t="str">
        <f t="shared" si="7"/>
        <v>G</v>
      </c>
      <c r="AP8" s="56" t="s">
        <v>479</v>
      </c>
    </row>
    <row r="9" spans="1:42" ht="13.5" customHeight="1" x14ac:dyDescent="0.15">
      <c r="A9" s="14" t="s">
        <v>209</v>
      </c>
      <c r="B9" s="15"/>
      <c r="C9" s="13" t="str">
        <f t="shared" si="0"/>
        <v/>
      </c>
      <c r="D9" s="13" t="str">
        <f t="shared" si="8"/>
        <v>沖縄振興</v>
      </c>
      <c r="F9" s="18" t="s">
        <v>406</v>
      </c>
      <c r="G9" s="17"/>
      <c r="H9" s="13" t="str">
        <f t="shared" si="1"/>
        <v/>
      </c>
      <c r="I9" s="13" t="str">
        <f t="shared" si="5"/>
        <v>一般会計</v>
      </c>
      <c r="K9" s="14" t="s">
        <v>228</v>
      </c>
      <c r="L9" s="15" t="s">
        <v>542</v>
      </c>
      <c r="M9" s="13" t="str">
        <f t="shared" si="2"/>
        <v>エネルギー対策</v>
      </c>
      <c r="N9" s="13" t="str">
        <f t="shared" si="6"/>
        <v>文教及び科学振興、経済協力、エネルギー対策</v>
      </c>
      <c r="O9" s="13"/>
      <c r="P9" s="13"/>
      <c r="Q9" s="19"/>
      <c r="T9" s="13"/>
      <c r="U9" s="32" t="s">
        <v>490</v>
      </c>
      <c r="W9" s="32" t="s">
        <v>274</v>
      </c>
      <c r="Y9" s="32" t="s">
        <v>82</v>
      </c>
      <c r="Z9" s="30"/>
      <c r="AA9" s="32" t="s">
        <v>91</v>
      </c>
      <c r="AB9" s="31"/>
      <c r="AC9" s="31"/>
      <c r="AD9" s="31"/>
      <c r="AE9" s="31"/>
      <c r="AF9" s="30"/>
      <c r="AG9" s="56" t="s">
        <v>480</v>
      </c>
      <c r="AK9" s="54" t="str">
        <f t="shared" si="7"/>
        <v>H</v>
      </c>
      <c r="AP9" s="56" t="s">
        <v>480</v>
      </c>
    </row>
    <row r="10" spans="1:42" ht="13.5" customHeight="1" x14ac:dyDescent="0.15">
      <c r="A10" s="14" t="s">
        <v>428</v>
      </c>
      <c r="B10" s="15"/>
      <c r="C10" s="13" t="str">
        <f t="shared" si="0"/>
        <v/>
      </c>
      <c r="D10" s="13" t="str">
        <f t="shared" si="8"/>
        <v>沖縄振興</v>
      </c>
      <c r="F10" s="18" t="s">
        <v>235</v>
      </c>
      <c r="G10" s="17"/>
      <c r="H10" s="13" t="str">
        <f t="shared" si="1"/>
        <v/>
      </c>
      <c r="I10" s="13" t="str">
        <f t="shared" si="5"/>
        <v>一般会計</v>
      </c>
      <c r="K10" s="14" t="s">
        <v>432</v>
      </c>
      <c r="L10" s="15"/>
      <c r="M10" s="13" t="str">
        <f t="shared" si="2"/>
        <v/>
      </c>
      <c r="N10" s="13" t="str">
        <f t="shared" si="6"/>
        <v>文教及び科学振興、経済協力、エネルギー対策</v>
      </c>
      <c r="O10" s="13"/>
      <c r="P10" s="13" t="str">
        <f>S8</f>
        <v>補助</v>
      </c>
      <c r="Q10" s="19"/>
      <c r="T10" s="13"/>
      <c r="W10" s="32" t="s">
        <v>275</v>
      </c>
      <c r="Y10" s="32" t="s">
        <v>84</v>
      </c>
      <c r="Z10" s="30"/>
      <c r="AA10" s="32" t="s">
        <v>93</v>
      </c>
      <c r="AB10" s="31"/>
      <c r="AC10" s="31"/>
      <c r="AD10" s="31"/>
      <c r="AE10" s="31"/>
      <c r="AF10" s="30"/>
      <c r="AG10" s="56" t="s">
        <v>465</v>
      </c>
      <c r="AK10" s="54" t="str">
        <f t="shared" si="7"/>
        <v>I</v>
      </c>
      <c r="AP10" s="54" t="s">
        <v>459</v>
      </c>
    </row>
    <row r="11" spans="1:42" ht="13.5" customHeight="1" x14ac:dyDescent="0.15">
      <c r="A11" s="14" t="s">
        <v>210</v>
      </c>
      <c r="B11" s="15"/>
      <c r="C11" s="13" t="str">
        <f t="shared" si="0"/>
        <v/>
      </c>
      <c r="D11" s="13" t="str">
        <f t="shared" si="8"/>
        <v>沖縄振興</v>
      </c>
      <c r="F11" s="18" t="s">
        <v>236</v>
      </c>
      <c r="G11" s="17"/>
      <c r="H11" s="13" t="str">
        <f t="shared" si="1"/>
        <v/>
      </c>
      <c r="I11" s="13" t="str">
        <f t="shared" si="5"/>
        <v>一般会計</v>
      </c>
      <c r="K11" s="14" t="s">
        <v>229</v>
      </c>
      <c r="L11" s="15" t="s">
        <v>542</v>
      </c>
      <c r="M11" s="13" t="str">
        <f t="shared" si="2"/>
        <v>その他の事項経費</v>
      </c>
      <c r="N11" s="13" t="str">
        <f t="shared" si="6"/>
        <v>文教及び科学振興、経済協力、エネルギー対策、その他の事項経費</v>
      </c>
      <c r="O11" s="13"/>
      <c r="P11" s="13"/>
      <c r="Q11" s="19"/>
      <c r="T11" s="13"/>
      <c r="W11" s="32" t="s">
        <v>276</v>
      </c>
      <c r="Y11" s="32" t="s">
        <v>86</v>
      </c>
      <c r="Z11" s="30"/>
      <c r="AA11" s="32" t="s">
        <v>95</v>
      </c>
      <c r="AB11" s="31"/>
      <c r="AC11" s="31"/>
      <c r="AD11" s="31"/>
      <c r="AE11" s="31"/>
      <c r="AF11" s="30"/>
      <c r="AG11" s="54" t="s">
        <v>468</v>
      </c>
      <c r="AK11" s="54" t="str">
        <f t="shared" si="7"/>
        <v>J</v>
      </c>
    </row>
    <row r="12" spans="1:42" ht="13.5" customHeight="1" x14ac:dyDescent="0.15">
      <c r="A12" s="14" t="s">
        <v>211</v>
      </c>
      <c r="B12" s="15"/>
      <c r="C12" s="13" t="str">
        <f t="shared" si="0"/>
        <v/>
      </c>
      <c r="D12" s="13" t="str">
        <f t="shared" si="8"/>
        <v>沖縄振興</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466</v>
      </c>
      <c r="AK12" s="54" t="str">
        <f t="shared" si="7"/>
        <v>K</v>
      </c>
    </row>
    <row r="13" spans="1:42" ht="13.5" customHeight="1" x14ac:dyDescent="0.15">
      <c r="A13" s="14" t="s">
        <v>212</v>
      </c>
      <c r="B13" s="15"/>
      <c r="C13" s="13" t="str">
        <f t="shared" si="0"/>
        <v/>
      </c>
      <c r="D13" s="13" t="str">
        <f t="shared" si="8"/>
        <v>沖縄振興</v>
      </c>
      <c r="F13" s="18" t="s">
        <v>238</v>
      </c>
      <c r="G13" s="17"/>
      <c r="H13" s="13" t="str">
        <f t="shared" si="1"/>
        <v/>
      </c>
      <c r="I13" s="13" t="str">
        <f t="shared" si="5"/>
        <v>一般会計</v>
      </c>
      <c r="K13" s="13" t="str">
        <f>N11</f>
        <v>文教及び科学振興、経済協力、エネルギー対策、その他の事項経費</v>
      </c>
      <c r="L13" s="13"/>
      <c r="O13" s="13"/>
      <c r="P13" s="13"/>
      <c r="Q13" s="19"/>
      <c r="T13" s="13"/>
      <c r="W13" s="32" t="s">
        <v>278</v>
      </c>
      <c r="Y13" s="32" t="s">
        <v>90</v>
      </c>
      <c r="Z13" s="30"/>
      <c r="AA13" s="32" t="s">
        <v>99</v>
      </c>
      <c r="AB13" s="31"/>
      <c r="AC13" s="31"/>
      <c r="AD13" s="31"/>
      <c r="AE13" s="31"/>
      <c r="AF13" s="30"/>
      <c r="AG13" s="54" t="s">
        <v>467</v>
      </c>
      <c r="AK13" s="54" t="str">
        <f t="shared" si="7"/>
        <v>L</v>
      </c>
    </row>
    <row r="14" spans="1:42" ht="13.5" customHeight="1" x14ac:dyDescent="0.15">
      <c r="A14" s="14" t="s">
        <v>213</v>
      </c>
      <c r="B14" s="15"/>
      <c r="C14" s="13" t="str">
        <f t="shared" si="0"/>
        <v/>
      </c>
      <c r="D14" s="13" t="str">
        <f t="shared" si="8"/>
        <v>沖縄振興</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沖縄振興</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沖縄振興</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沖縄振興</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沖縄振興</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沖縄振興</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沖縄振興</v>
      </c>
      <c r="F20" s="18" t="s">
        <v>415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416</v>
      </c>
      <c r="B21" s="15"/>
      <c r="C21" s="13" t="str">
        <f t="shared" si="0"/>
        <v/>
      </c>
      <c r="D21" s="13" t="str">
        <f t="shared" si="8"/>
        <v>沖縄振興</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417</v>
      </c>
      <c r="B22" s="15" t="s">
        <v>542</v>
      </c>
      <c r="C22" s="13" t="str">
        <f t="shared" si="0"/>
        <v>地方創生</v>
      </c>
      <c r="D22" s="13" t="str">
        <f t="shared" si="8"/>
        <v>沖縄振興、地方創生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沖縄振興、地方創生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沖縄振興、地方創生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532</v>
      </c>
      <c r="B25" s="15"/>
      <c r="C25" s="13" t="str">
        <f t="shared" si="0"/>
        <v/>
      </c>
      <c r="D25" s="13" t="str">
        <f>IF(C25="",D24,IF(D24&lt;&gt;"",CONCATENATE(D24,"、",C25),C25))</f>
        <v>沖縄振興、地方創生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沖縄振興、地方創生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378</v>
      </c>
    </row>
    <row r="29" spans="1:37" ht="13.5" customHeight="1" x14ac:dyDescent="0.15">
      <c r="B29" s="13"/>
      <c r="F29" s="18" t="s">
        <v>407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433</v>
      </c>
    </row>
    <row r="96" spans="25:25" x14ac:dyDescent="0.15">
      <c r="Y96" s="32" t="s">
        <v>488</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3" zoomScaleNormal="75" zoomScaleSheetLayoutView="73"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7" t="s">
        <v>28</v>
      </c>
      <c r="B2" s="1018"/>
      <c r="C2" s="1018"/>
      <c r="D2" s="1018"/>
      <c r="E2" s="1018"/>
      <c r="F2" s="1019"/>
      <c r="G2" s="596" t="s">
        <v>604</v>
      </c>
      <c r="H2" s="597"/>
      <c r="I2" s="597"/>
      <c r="J2" s="597"/>
      <c r="K2" s="597"/>
      <c r="L2" s="597"/>
      <c r="M2" s="597"/>
      <c r="N2" s="597"/>
      <c r="O2" s="597"/>
      <c r="P2" s="597"/>
      <c r="Q2" s="597"/>
      <c r="R2" s="597"/>
      <c r="S2" s="597"/>
      <c r="T2" s="597"/>
      <c r="U2" s="597"/>
      <c r="V2" s="597"/>
      <c r="W2" s="597"/>
      <c r="X2" s="597"/>
      <c r="Y2" s="597"/>
      <c r="Z2" s="597"/>
      <c r="AA2" s="597"/>
      <c r="AB2" s="598"/>
      <c r="AC2" s="596" t="s">
        <v>607</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15">
      <c r="A3" s="1011"/>
      <c r="B3" s="1012"/>
      <c r="C3" s="1012"/>
      <c r="D3" s="1012"/>
      <c r="E3" s="1012"/>
      <c r="F3" s="1013"/>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11"/>
      <c r="B4" s="1012"/>
      <c r="C4" s="1012"/>
      <c r="D4" s="1012"/>
      <c r="E4" s="1012"/>
      <c r="F4" s="1013"/>
      <c r="G4" s="671" t="s">
        <v>586</v>
      </c>
      <c r="H4" s="672"/>
      <c r="I4" s="672"/>
      <c r="J4" s="672"/>
      <c r="K4" s="673"/>
      <c r="L4" s="665" t="s">
        <v>605</v>
      </c>
      <c r="M4" s="666"/>
      <c r="N4" s="666"/>
      <c r="O4" s="666"/>
      <c r="P4" s="666"/>
      <c r="Q4" s="666"/>
      <c r="R4" s="666"/>
      <c r="S4" s="666"/>
      <c r="T4" s="666"/>
      <c r="U4" s="666"/>
      <c r="V4" s="666"/>
      <c r="W4" s="666"/>
      <c r="X4" s="667"/>
      <c r="Y4" s="389">
        <v>118</v>
      </c>
      <c r="Z4" s="390"/>
      <c r="AA4" s="390"/>
      <c r="AB4" s="806"/>
      <c r="AC4" s="671" t="s">
        <v>593</v>
      </c>
      <c r="AD4" s="672"/>
      <c r="AE4" s="672"/>
      <c r="AF4" s="672"/>
      <c r="AG4" s="673"/>
      <c r="AH4" s="665" t="s">
        <v>606</v>
      </c>
      <c r="AI4" s="666"/>
      <c r="AJ4" s="666"/>
      <c r="AK4" s="666"/>
      <c r="AL4" s="666"/>
      <c r="AM4" s="666"/>
      <c r="AN4" s="666"/>
      <c r="AO4" s="666"/>
      <c r="AP4" s="666"/>
      <c r="AQ4" s="666"/>
      <c r="AR4" s="666"/>
      <c r="AS4" s="666"/>
      <c r="AT4" s="667"/>
      <c r="AU4" s="389">
        <v>91</v>
      </c>
      <c r="AV4" s="390"/>
      <c r="AW4" s="390"/>
      <c r="AX4" s="391"/>
    </row>
    <row r="5" spans="1:50" ht="24.75" hidden="1" customHeight="1" x14ac:dyDescent="0.15">
      <c r="A5" s="1011"/>
      <c r="B5" s="1012"/>
      <c r="C5" s="1012"/>
      <c r="D5" s="1012"/>
      <c r="E5" s="1012"/>
      <c r="F5" s="101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11"/>
      <c r="B6" s="1012"/>
      <c r="C6" s="1012"/>
      <c r="D6" s="1012"/>
      <c r="E6" s="1012"/>
      <c r="F6" s="101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11"/>
      <c r="B7" s="1012"/>
      <c r="C7" s="1012"/>
      <c r="D7" s="1012"/>
      <c r="E7" s="1012"/>
      <c r="F7" s="101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11"/>
      <c r="B8" s="1012"/>
      <c r="C8" s="1012"/>
      <c r="D8" s="1012"/>
      <c r="E8" s="1012"/>
      <c r="F8" s="101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11"/>
      <c r="B9" s="1012"/>
      <c r="C9" s="1012"/>
      <c r="D9" s="1012"/>
      <c r="E9" s="1012"/>
      <c r="F9" s="101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11"/>
      <c r="B10" s="1012"/>
      <c r="C10" s="1012"/>
      <c r="D10" s="1012"/>
      <c r="E10" s="1012"/>
      <c r="F10" s="101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11"/>
      <c r="B11" s="1012"/>
      <c r="C11" s="1012"/>
      <c r="D11" s="1012"/>
      <c r="E11" s="1012"/>
      <c r="F11" s="101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11"/>
      <c r="B12" s="1012"/>
      <c r="C12" s="1012"/>
      <c r="D12" s="1012"/>
      <c r="E12" s="1012"/>
      <c r="F12" s="101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11"/>
      <c r="B13" s="1012"/>
      <c r="C13" s="1012"/>
      <c r="D13" s="1012"/>
      <c r="E13" s="1012"/>
      <c r="F13" s="101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11"/>
      <c r="B14" s="1012"/>
      <c r="C14" s="1012"/>
      <c r="D14" s="1012"/>
      <c r="E14" s="1012"/>
      <c r="F14" s="1013"/>
      <c r="G14" s="827" t="s">
        <v>20</v>
      </c>
      <c r="H14" s="828"/>
      <c r="I14" s="828"/>
      <c r="J14" s="828"/>
      <c r="K14" s="828"/>
      <c r="L14" s="829"/>
      <c r="M14" s="830"/>
      <c r="N14" s="830"/>
      <c r="O14" s="830"/>
      <c r="P14" s="830"/>
      <c r="Q14" s="830"/>
      <c r="R14" s="830"/>
      <c r="S14" s="830"/>
      <c r="T14" s="830"/>
      <c r="U14" s="830"/>
      <c r="V14" s="830"/>
      <c r="W14" s="830"/>
      <c r="X14" s="831"/>
      <c r="Y14" s="832">
        <f>SUM(Y4:AB13)</f>
        <v>118</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91</v>
      </c>
      <c r="AV14" s="833"/>
      <c r="AW14" s="833"/>
      <c r="AX14" s="835"/>
    </row>
    <row r="15" spans="1:50" ht="30" customHeight="1" x14ac:dyDescent="0.15">
      <c r="A15" s="1011"/>
      <c r="B15" s="1012"/>
      <c r="C15" s="1012"/>
      <c r="D15" s="1012"/>
      <c r="E15" s="1012"/>
      <c r="F15" s="1013"/>
      <c r="G15" s="596" t="s">
        <v>608</v>
      </c>
      <c r="H15" s="597"/>
      <c r="I15" s="597"/>
      <c r="J15" s="597"/>
      <c r="K15" s="597"/>
      <c r="L15" s="597"/>
      <c r="M15" s="597"/>
      <c r="N15" s="597"/>
      <c r="O15" s="597"/>
      <c r="P15" s="597"/>
      <c r="Q15" s="597"/>
      <c r="R15" s="597"/>
      <c r="S15" s="597"/>
      <c r="T15" s="597"/>
      <c r="U15" s="597"/>
      <c r="V15" s="597"/>
      <c r="W15" s="597"/>
      <c r="X15" s="597"/>
      <c r="Y15" s="597"/>
      <c r="Z15" s="597"/>
      <c r="AA15" s="597"/>
      <c r="AB15" s="598"/>
      <c r="AC15" s="596" t="s">
        <v>610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11"/>
      <c r="B16" s="1012"/>
      <c r="C16" s="1012"/>
      <c r="D16" s="1012"/>
      <c r="E16" s="1012"/>
      <c r="F16" s="1013"/>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11"/>
      <c r="B17" s="1012"/>
      <c r="C17" s="1012"/>
      <c r="D17" s="1012"/>
      <c r="E17" s="1012"/>
      <c r="F17" s="1013"/>
      <c r="G17" s="671" t="s">
        <v>586</v>
      </c>
      <c r="H17" s="672"/>
      <c r="I17" s="672"/>
      <c r="J17" s="672"/>
      <c r="K17" s="673"/>
      <c r="L17" s="665" t="s">
        <v>609</v>
      </c>
      <c r="M17" s="666"/>
      <c r="N17" s="666"/>
      <c r="O17" s="666"/>
      <c r="P17" s="666"/>
      <c r="Q17" s="666"/>
      <c r="R17" s="666"/>
      <c r="S17" s="666"/>
      <c r="T17" s="666"/>
      <c r="U17" s="666"/>
      <c r="V17" s="666"/>
      <c r="W17" s="666"/>
      <c r="X17" s="667"/>
      <c r="Y17" s="389">
        <v>347</v>
      </c>
      <c r="Z17" s="390"/>
      <c r="AA17" s="390"/>
      <c r="AB17" s="806"/>
      <c r="AC17" s="671" t="s">
        <v>593</v>
      </c>
      <c r="AD17" s="672"/>
      <c r="AE17" s="672"/>
      <c r="AF17" s="672"/>
      <c r="AG17" s="673"/>
      <c r="AH17" s="665" t="s">
        <v>594</v>
      </c>
      <c r="AI17" s="666"/>
      <c r="AJ17" s="666"/>
      <c r="AK17" s="666"/>
      <c r="AL17" s="666"/>
      <c r="AM17" s="666"/>
      <c r="AN17" s="666"/>
      <c r="AO17" s="666"/>
      <c r="AP17" s="666"/>
      <c r="AQ17" s="666"/>
      <c r="AR17" s="666"/>
      <c r="AS17" s="666"/>
      <c r="AT17" s="667"/>
      <c r="AU17" s="389">
        <v>163</v>
      </c>
      <c r="AV17" s="390"/>
      <c r="AW17" s="390"/>
      <c r="AX17" s="391"/>
    </row>
    <row r="18" spans="1:50" ht="24.75" hidden="1" customHeight="1" x14ac:dyDescent="0.15">
      <c r="A18" s="1011"/>
      <c r="B18" s="1012"/>
      <c r="C18" s="1012"/>
      <c r="D18" s="1012"/>
      <c r="E18" s="1012"/>
      <c r="F18" s="101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11"/>
      <c r="B19" s="1012"/>
      <c r="C19" s="1012"/>
      <c r="D19" s="1012"/>
      <c r="E19" s="1012"/>
      <c r="F19" s="101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11"/>
      <c r="B20" s="1012"/>
      <c r="C20" s="1012"/>
      <c r="D20" s="1012"/>
      <c r="E20" s="1012"/>
      <c r="F20" s="101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11"/>
      <c r="B21" s="1012"/>
      <c r="C21" s="1012"/>
      <c r="D21" s="1012"/>
      <c r="E21" s="1012"/>
      <c r="F21" s="101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11"/>
      <c r="B22" s="1012"/>
      <c r="C22" s="1012"/>
      <c r="D22" s="1012"/>
      <c r="E22" s="1012"/>
      <c r="F22" s="101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11"/>
      <c r="B23" s="1012"/>
      <c r="C23" s="1012"/>
      <c r="D23" s="1012"/>
      <c r="E23" s="1012"/>
      <c r="F23" s="101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11"/>
      <c r="B24" s="1012"/>
      <c r="C24" s="1012"/>
      <c r="D24" s="1012"/>
      <c r="E24" s="1012"/>
      <c r="F24" s="101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11"/>
      <c r="B25" s="1012"/>
      <c r="C25" s="1012"/>
      <c r="D25" s="1012"/>
      <c r="E25" s="1012"/>
      <c r="F25" s="101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11"/>
      <c r="B26" s="1012"/>
      <c r="C26" s="1012"/>
      <c r="D26" s="1012"/>
      <c r="E26" s="1012"/>
      <c r="F26" s="101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11"/>
      <c r="B27" s="1012"/>
      <c r="C27" s="1012"/>
      <c r="D27" s="1012"/>
      <c r="E27" s="1012"/>
      <c r="F27" s="1013"/>
      <c r="G27" s="827" t="s">
        <v>20</v>
      </c>
      <c r="H27" s="828"/>
      <c r="I27" s="828"/>
      <c r="J27" s="828"/>
      <c r="K27" s="828"/>
      <c r="L27" s="829"/>
      <c r="M27" s="830"/>
      <c r="N27" s="830"/>
      <c r="O27" s="830"/>
      <c r="P27" s="830"/>
      <c r="Q27" s="830"/>
      <c r="R27" s="830"/>
      <c r="S27" s="830"/>
      <c r="T27" s="830"/>
      <c r="U27" s="830"/>
      <c r="V27" s="830"/>
      <c r="W27" s="830"/>
      <c r="X27" s="831"/>
      <c r="Y27" s="832">
        <f>SUM(Y17:AB26)</f>
        <v>347</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163</v>
      </c>
      <c r="AV27" s="833"/>
      <c r="AW27" s="833"/>
      <c r="AX27" s="835"/>
    </row>
    <row r="28" spans="1:50" ht="30" customHeight="1" x14ac:dyDescent="0.15">
      <c r="A28" s="1011"/>
      <c r="B28" s="1012"/>
      <c r="C28" s="1012"/>
      <c r="D28" s="1012"/>
      <c r="E28" s="1012"/>
      <c r="F28" s="1013"/>
      <c r="G28" s="596" t="s">
        <v>611</v>
      </c>
      <c r="H28" s="597"/>
      <c r="I28" s="597"/>
      <c r="J28" s="597"/>
      <c r="K28" s="597"/>
      <c r="L28" s="597"/>
      <c r="M28" s="597"/>
      <c r="N28" s="597"/>
      <c r="O28" s="597"/>
      <c r="P28" s="597"/>
      <c r="Q28" s="597"/>
      <c r="R28" s="597"/>
      <c r="S28" s="597"/>
      <c r="T28" s="597"/>
      <c r="U28" s="597"/>
      <c r="V28" s="597"/>
      <c r="W28" s="597"/>
      <c r="X28" s="597"/>
      <c r="Y28" s="597"/>
      <c r="Z28" s="597"/>
      <c r="AA28" s="597"/>
      <c r="AB28" s="598"/>
      <c r="AC28" s="596" t="s">
        <v>613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11"/>
      <c r="B29" s="1012"/>
      <c r="C29" s="1012"/>
      <c r="D29" s="1012"/>
      <c r="E29" s="1012"/>
      <c r="F29" s="1013"/>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11"/>
      <c r="B30" s="1012"/>
      <c r="C30" s="1012"/>
      <c r="D30" s="1012"/>
      <c r="E30" s="1012"/>
      <c r="F30" s="1013"/>
      <c r="G30" s="671" t="s">
        <v>586</v>
      </c>
      <c r="H30" s="672"/>
      <c r="I30" s="672"/>
      <c r="J30" s="672"/>
      <c r="K30" s="673"/>
      <c r="L30" s="665" t="s">
        <v>612</v>
      </c>
      <c r="M30" s="666"/>
      <c r="N30" s="666"/>
      <c r="O30" s="666"/>
      <c r="P30" s="666"/>
      <c r="Q30" s="666"/>
      <c r="R30" s="666"/>
      <c r="S30" s="666"/>
      <c r="T30" s="666"/>
      <c r="U30" s="666"/>
      <c r="V30" s="666"/>
      <c r="W30" s="666"/>
      <c r="X30" s="667"/>
      <c r="Y30" s="389">
        <v>310</v>
      </c>
      <c r="Z30" s="390"/>
      <c r="AA30" s="390"/>
      <c r="AB30" s="806"/>
      <c r="AC30" s="671" t="s">
        <v>593</v>
      </c>
      <c r="AD30" s="672"/>
      <c r="AE30" s="672"/>
      <c r="AF30" s="672"/>
      <c r="AG30" s="673"/>
      <c r="AH30" s="665" t="s">
        <v>594</v>
      </c>
      <c r="AI30" s="666"/>
      <c r="AJ30" s="666"/>
      <c r="AK30" s="666"/>
      <c r="AL30" s="666"/>
      <c r="AM30" s="666"/>
      <c r="AN30" s="666"/>
      <c r="AO30" s="666"/>
      <c r="AP30" s="666"/>
      <c r="AQ30" s="666"/>
      <c r="AR30" s="666"/>
      <c r="AS30" s="666"/>
      <c r="AT30" s="667"/>
      <c r="AU30" s="389">
        <v>172</v>
      </c>
      <c r="AV30" s="390"/>
      <c r="AW30" s="390"/>
      <c r="AX30" s="391"/>
    </row>
    <row r="31" spans="1:50" ht="24.75" hidden="1" customHeight="1" x14ac:dyDescent="0.15">
      <c r="A31" s="1011"/>
      <c r="B31" s="1012"/>
      <c r="C31" s="1012"/>
      <c r="D31" s="1012"/>
      <c r="E31" s="1012"/>
      <c r="F31" s="101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11"/>
      <c r="B32" s="1012"/>
      <c r="C32" s="1012"/>
      <c r="D32" s="1012"/>
      <c r="E32" s="1012"/>
      <c r="F32" s="101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11"/>
      <c r="B33" s="1012"/>
      <c r="C33" s="1012"/>
      <c r="D33" s="1012"/>
      <c r="E33" s="1012"/>
      <c r="F33" s="101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11"/>
      <c r="B34" s="1012"/>
      <c r="C34" s="1012"/>
      <c r="D34" s="1012"/>
      <c r="E34" s="1012"/>
      <c r="F34" s="101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11"/>
      <c r="B35" s="1012"/>
      <c r="C35" s="1012"/>
      <c r="D35" s="1012"/>
      <c r="E35" s="1012"/>
      <c r="F35" s="101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11"/>
      <c r="B36" s="1012"/>
      <c r="C36" s="1012"/>
      <c r="D36" s="1012"/>
      <c r="E36" s="1012"/>
      <c r="F36" s="101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11"/>
      <c r="B37" s="1012"/>
      <c r="C37" s="1012"/>
      <c r="D37" s="1012"/>
      <c r="E37" s="1012"/>
      <c r="F37" s="101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11"/>
      <c r="B38" s="1012"/>
      <c r="C38" s="1012"/>
      <c r="D38" s="1012"/>
      <c r="E38" s="1012"/>
      <c r="F38" s="101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11"/>
      <c r="B39" s="1012"/>
      <c r="C39" s="1012"/>
      <c r="D39" s="1012"/>
      <c r="E39" s="1012"/>
      <c r="F39" s="101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11"/>
      <c r="B40" s="1012"/>
      <c r="C40" s="1012"/>
      <c r="D40" s="1012"/>
      <c r="E40" s="1012"/>
      <c r="F40" s="1013"/>
      <c r="G40" s="827" t="s">
        <v>20</v>
      </c>
      <c r="H40" s="828"/>
      <c r="I40" s="828"/>
      <c r="J40" s="828"/>
      <c r="K40" s="828"/>
      <c r="L40" s="829"/>
      <c r="M40" s="830"/>
      <c r="N40" s="830"/>
      <c r="O40" s="830"/>
      <c r="P40" s="830"/>
      <c r="Q40" s="830"/>
      <c r="R40" s="830"/>
      <c r="S40" s="830"/>
      <c r="T40" s="830"/>
      <c r="U40" s="830"/>
      <c r="V40" s="830"/>
      <c r="W40" s="830"/>
      <c r="X40" s="831"/>
      <c r="Y40" s="832">
        <f>SUM(Y30:AB39)</f>
        <v>310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172</v>
      </c>
      <c r="AV40" s="833"/>
      <c r="AW40" s="833"/>
      <c r="AX40" s="835"/>
    </row>
    <row r="41" spans="1:50" ht="30" customHeight="1" x14ac:dyDescent="0.15">
      <c r="A41" s="1011"/>
      <c r="B41" s="1012"/>
      <c r="C41" s="1012"/>
      <c r="D41" s="1012"/>
      <c r="E41" s="1012"/>
      <c r="F41" s="1013"/>
      <c r="G41" s="596" t="s">
        <v>614</v>
      </c>
      <c r="H41" s="597"/>
      <c r="I41" s="597"/>
      <c r="J41" s="597"/>
      <c r="K41" s="597"/>
      <c r="L41" s="597"/>
      <c r="M41" s="597"/>
      <c r="N41" s="597"/>
      <c r="O41" s="597"/>
      <c r="P41" s="597"/>
      <c r="Q41" s="597"/>
      <c r="R41" s="597"/>
      <c r="S41" s="597"/>
      <c r="T41" s="597"/>
      <c r="U41" s="597"/>
      <c r="V41" s="597"/>
      <c r="W41" s="597"/>
      <c r="X41" s="597"/>
      <c r="Y41" s="597"/>
      <c r="Z41" s="597"/>
      <c r="AA41" s="597"/>
      <c r="AB41" s="598"/>
      <c r="AC41" s="596" t="s">
        <v>617</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11"/>
      <c r="B42" s="1012"/>
      <c r="C42" s="1012"/>
      <c r="D42" s="1012"/>
      <c r="E42" s="1012"/>
      <c r="F42" s="1013"/>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11"/>
      <c r="B43" s="1012"/>
      <c r="C43" s="1012"/>
      <c r="D43" s="1012"/>
      <c r="E43" s="1012"/>
      <c r="F43" s="1013"/>
      <c r="G43" s="671" t="s">
        <v>586</v>
      </c>
      <c r="H43" s="672"/>
      <c r="I43" s="672"/>
      <c r="J43" s="672"/>
      <c r="K43" s="673"/>
      <c r="L43" s="665" t="s">
        <v>615</v>
      </c>
      <c r="M43" s="666"/>
      <c r="N43" s="666"/>
      <c r="O43" s="666"/>
      <c r="P43" s="666"/>
      <c r="Q43" s="666"/>
      <c r="R43" s="666"/>
      <c r="S43" s="666"/>
      <c r="T43" s="666"/>
      <c r="U43" s="666"/>
      <c r="V43" s="666"/>
      <c r="W43" s="666"/>
      <c r="X43" s="667"/>
      <c r="Y43" s="389">
        <v>40</v>
      </c>
      <c r="Z43" s="390"/>
      <c r="AA43" s="390"/>
      <c r="AB43" s="806"/>
      <c r="AC43" s="671" t="s">
        <v>591</v>
      </c>
      <c r="AD43" s="672"/>
      <c r="AE43" s="672"/>
      <c r="AF43" s="672"/>
      <c r="AG43" s="673"/>
      <c r="AH43" s="665" t="s">
        <v>616</v>
      </c>
      <c r="AI43" s="666"/>
      <c r="AJ43" s="666"/>
      <c r="AK43" s="666"/>
      <c r="AL43" s="666"/>
      <c r="AM43" s="666"/>
      <c r="AN43" s="666"/>
      <c r="AO43" s="666"/>
      <c r="AP43" s="666"/>
      <c r="AQ43" s="666"/>
      <c r="AR43" s="666"/>
      <c r="AS43" s="666"/>
      <c r="AT43" s="667"/>
      <c r="AU43" s="389">
        <v>19</v>
      </c>
      <c r="AV43" s="390"/>
      <c r="AW43" s="390"/>
      <c r="AX43" s="391"/>
    </row>
    <row r="44" spans="1:50" ht="24.75" hidden="1" customHeight="1" x14ac:dyDescent="0.15">
      <c r="A44" s="1011"/>
      <c r="B44" s="1012"/>
      <c r="C44" s="1012"/>
      <c r="D44" s="1012"/>
      <c r="E44" s="1012"/>
      <c r="F44" s="101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11"/>
      <c r="B45" s="1012"/>
      <c r="C45" s="1012"/>
      <c r="D45" s="1012"/>
      <c r="E45" s="1012"/>
      <c r="F45" s="101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11"/>
      <c r="B46" s="1012"/>
      <c r="C46" s="1012"/>
      <c r="D46" s="1012"/>
      <c r="E46" s="1012"/>
      <c r="F46" s="101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11"/>
      <c r="B47" s="1012"/>
      <c r="C47" s="1012"/>
      <c r="D47" s="1012"/>
      <c r="E47" s="1012"/>
      <c r="F47" s="101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11"/>
      <c r="B48" s="1012"/>
      <c r="C48" s="1012"/>
      <c r="D48" s="1012"/>
      <c r="E48" s="1012"/>
      <c r="F48" s="101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11"/>
      <c r="B49" s="1012"/>
      <c r="C49" s="1012"/>
      <c r="D49" s="1012"/>
      <c r="E49" s="1012"/>
      <c r="F49" s="101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11"/>
      <c r="B50" s="1012"/>
      <c r="C50" s="1012"/>
      <c r="D50" s="1012"/>
      <c r="E50" s="1012"/>
      <c r="F50" s="101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11"/>
      <c r="B51" s="1012"/>
      <c r="C51" s="1012"/>
      <c r="D51" s="1012"/>
      <c r="E51" s="1012"/>
      <c r="F51" s="101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11"/>
      <c r="B52" s="1012"/>
      <c r="C52" s="1012"/>
      <c r="D52" s="1012"/>
      <c r="E52" s="1012"/>
      <c r="F52" s="101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14"/>
      <c r="B53" s="1015"/>
      <c r="C53" s="1015"/>
      <c r="D53" s="1015"/>
      <c r="E53" s="1015"/>
      <c r="F53" s="1016"/>
      <c r="G53" s="999" t="s">
        <v>20</v>
      </c>
      <c r="H53" s="1000"/>
      <c r="I53" s="1000"/>
      <c r="J53" s="1000"/>
      <c r="K53" s="1000"/>
      <c r="L53" s="1001"/>
      <c r="M53" s="1002"/>
      <c r="N53" s="1002"/>
      <c r="O53" s="1002"/>
      <c r="P53" s="1002"/>
      <c r="Q53" s="1002"/>
      <c r="R53" s="1002"/>
      <c r="S53" s="1002"/>
      <c r="T53" s="1002"/>
      <c r="U53" s="1002"/>
      <c r="V53" s="1002"/>
      <c r="W53" s="1002"/>
      <c r="X53" s="1003"/>
      <c r="Y53" s="1004">
        <f>SUM(Y43:AB52)</f>
        <v>40</v>
      </c>
      <c r="Z53" s="1005"/>
      <c r="AA53" s="1005"/>
      <c r="AB53" s="1006"/>
      <c r="AC53" s="999" t="s">
        <v>20</v>
      </c>
      <c r="AD53" s="1000"/>
      <c r="AE53" s="1000"/>
      <c r="AF53" s="1000"/>
      <c r="AG53" s="1000"/>
      <c r="AH53" s="1001"/>
      <c r="AI53" s="1002"/>
      <c r="AJ53" s="1002"/>
      <c r="AK53" s="1002"/>
      <c r="AL53" s="1002"/>
      <c r="AM53" s="1002"/>
      <c r="AN53" s="1002"/>
      <c r="AO53" s="1002"/>
      <c r="AP53" s="1002"/>
      <c r="AQ53" s="1002"/>
      <c r="AR53" s="1002"/>
      <c r="AS53" s="1002"/>
      <c r="AT53" s="1003"/>
      <c r="AU53" s="1004">
        <f>SUM(AU43:AX52)</f>
        <v>19</v>
      </c>
      <c r="AV53" s="1005"/>
      <c r="AW53" s="1005"/>
      <c r="AX53" s="1007"/>
    </row>
    <row r="54" spans="1:50" s="39" customFormat="1" ht="24.75" customHeight="1" thickBot="1" x14ac:dyDescent="0.2"/>
    <row r="55" spans="1:50" ht="30" customHeight="1" x14ac:dyDescent="0.15">
      <c r="A55" s="1017" t="s">
        <v>28</v>
      </c>
      <c r="B55" s="1018"/>
      <c r="C55" s="1018"/>
      <c r="D55" s="1018"/>
      <c r="E55" s="1018"/>
      <c r="F55" s="1019"/>
      <c r="G55" s="596" t="s">
        <v>618</v>
      </c>
      <c r="H55" s="597"/>
      <c r="I55" s="597"/>
      <c r="J55" s="597"/>
      <c r="K55" s="597"/>
      <c r="L55" s="597"/>
      <c r="M55" s="597"/>
      <c r="N55" s="597"/>
      <c r="O55" s="597"/>
      <c r="P55" s="597"/>
      <c r="Q55" s="597"/>
      <c r="R55" s="597"/>
      <c r="S55" s="597"/>
      <c r="T55" s="597"/>
      <c r="U55" s="597"/>
      <c r="V55" s="597"/>
      <c r="W55" s="597"/>
      <c r="X55" s="597"/>
      <c r="Y55" s="597"/>
      <c r="Z55" s="597"/>
      <c r="AA55" s="597"/>
      <c r="AB55" s="598"/>
      <c r="AC55" s="596" t="s">
        <v>620</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11"/>
      <c r="B56" s="1012"/>
      <c r="C56" s="1012"/>
      <c r="D56" s="1012"/>
      <c r="E56" s="1012"/>
      <c r="F56" s="1013"/>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11"/>
      <c r="B57" s="1012"/>
      <c r="C57" s="1012"/>
      <c r="D57" s="1012"/>
      <c r="E57" s="1012"/>
      <c r="F57" s="1013"/>
      <c r="G57" s="671" t="s">
        <v>586</v>
      </c>
      <c r="H57" s="672"/>
      <c r="I57" s="672"/>
      <c r="J57" s="672"/>
      <c r="K57" s="673"/>
      <c r="L57" s="665" t="s">
        <v>619</v>
      </c>
      <c r="M57" s="666"/>
      <c r="N57" s="666"/>
      <c r="O57" s="666"/>
      <c r="P57" s="666"/>
      <c r="Q57" s="666"/>
      <c r="R57" s="666"/>
      <c r="S57" s="666"/>
      <c r="T57" s="666"/>
      <c r="U57" s="666"/>
      <c r="V57" s="666"/>
      <c r="W57" s="666"/>
      <c r="X57" s="667"/>
      <c r="Y57" s="389">
        <v>548</v>
      </c>
      <c r="Z57" s="390"/>
      <c r="AA57" s="390"/>
      <c r="AB57" s="806"/>
      <c r="AC57" s="671" t="s">
        <v>593</v>
      </c>
      <c r="AD57" s="672"/>
      <c r="AE57" s="672"/>
      <c r="AF57" s="672"/>
      <c r="AG57" s="673"/>
      <c r="AH57" s="665" t="s">
        <v>594</v>
      </c>
      <c r="AI57" s="666"/>
      <c r="AJ57" s="666"/>
      <c r="AK57" s="666"/>
      <c r="AL57" s="666"/>
      <c r="AM57" s="666"/>
      <c r="AN57" s="666"/>
      <c r="AO57" s="666"/>
      <c r="AP57" s="666"/>
      <c r="AQ57" s="666"/>
      <c r="AR57" s="666"/>
      <c r="AS57" s="666"/>
      <c r="AT57" s="667"/>
      <c r="AU57" s="389">
        <v>214</v>
      </c>
      <c r="AV57" s="390"/>
      <c r="AW57" s="390"/>
      <c r="AX57" s="391"/>
    </row>
    <row r="58" spans="1:50" ht="24.75" hidden="1" customHeight="1" x14ac:dyDescent="0.15">
      <c r="A58" s="1011"/>
      <c r="B58" s="1012"/>
      <c r="C58" s="1012"/>
      <c r="D58" s="1012"/>
      <c r="E58" s="1012"/>
      <c r="F58" s="101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11"/>
      <c r="B59" s="1012"/>
      <c r="C59" s="1012"/>
      <c r="D59" s="1012"/>
      <c r="E59" s="1012"/>
      <c r="F59" s="101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11"/>
      <c r="B60" s="1012"/>
      <c r="C60" s="1012"/>
      <c r="D60" s="1012"/>
      <c r="E60" s="1012"/>
      <c r="F60" s="101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11"/>
      <c r="B61" s="1012"/>
      <c r="C61" s="1012"/>
      <c r="D61" s="1012"/>
      <c r="E61" s="1012"/>
      <c r="F61" s="101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11"/>
      <c r="B62" s="1012"/>
      <c r="C62" s="1012"/>
      <c r="D62" s="1012"/>
      <c r="E62" s="1012"/>
      <c r="F62" s="101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11"/>
      <c r="B63" s="1012"/>
      <c r="C63" s="1012"/>
      <c r="D63" s="1012"/>
      <c r="E63" s="1012"/>
      <c r="F63" s="101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11"/>
      <c r="B64" s="1012"/>
      <c r="C64" s="1012"/>
      <c r="D64" s="1012"/>
      <c r="E64" s="1012"/>
      <c r="F64" s="101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11"/>
      <c r="B65" s="1012"/>
      <c r="C65" s="1012"/>
      <c r="D65" s="1012"/>
      <c r="E65" s="1012"/>
      <c r="F65" s="101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11"/>
      <c r="B66" s="1012"/>
      <c r="C66" s="1012"/>
      <c r="D66" s="1012"/>
      <c r="E66" s="1012"/>
      <c r="F66" s="101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11"/>
      <c r="B67" s="1012"/>
      <c r="C67" s="1012"/>
      <c r="D67" s="1012"/>
      <c r="E67" s="1012"/>
      <c r="F67" s="1013"/>
      <c r="G67" s="827" t="s">
        <v>20</v>
      </c>
      <c r="H67" s="828"/>
      <c r="I67" s="828"/>
      <c r="J67" s="828"/>
      <c r="K67" s="828"/>
      <c r="L67" s="829"/>
      <c r="M67" s="830"/>
      <c r="N67" s="830"/>
      <c r="O67" s="830"/>
      <c r="P67" s="830"/>
      <c r="Q67" s="830"/>
      <c r="R67" s="830"/>
      <c r="S67" s="830"/>
      <c r="T67" s="830"/>
      <c r="U67" s="830"/>
      <c r="V67" s="830"/>
      <c r="W67" s="830"/>
      <c r="X67" s="831"/>
      <c r="Y67" s="832">
        <f>SUM(Y57:AB66)</f>
        <v>548</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214</v>
      </c>
      <c r="AV67" s="833"/>
      <c r="AW67" s="833"/>
      <c r="AX67" s="835"/>
    </row>
    <row r="68" spans="1:50" ht="30" customHeight="1" x14ac:dyDescent="0.15">
      <c r="A68" s="1011"/>
      <c r="B68" s="1012"/>
      <c r="C68" s="1012"/>
      <c r="D68" s="1012"/>
      <c r="E68" s="1012"/>
      <c r="F68" s="1013"/>
      <c r="G68" s="596" t="s">
        <v>621</v>
      </c>
      <c r="H68" s="597"/>
      <c r="I68" s="597"/>
      <c r="J68" s="597"/>
      <c r="K68" s="597"/>
      <c r="L68" s="597"/>
      <c r="M68" s="597"/>
      <c r="N68" s="597"/>
      <c r="O68" s="597"/>
      <c r="P68" s="597"/>
      <c r="Q68" s="597"/>
      <c r="R68" s="597"/>
      <c r="S68" s="597"/>
      <c r="T68" s="597"/>
      <c r="U68" s="597"/>
      <c r="V68" s="597"/>
      <c r="W68" s="597"/>
      <c r="X68" s="597"/>
      <c r="Y68" s="597"/>
      <c r="Z68" s="597"/>
      <c r="AA68" s="597"/>
      <c r="AB68" s="598"/>
      <c r="AC68" s="596" t="s">
        <v>624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11"/>
      <c r="B69" s="1012"/>
      <c r="C69" s="1012"/>
      <c r="D69" s="1012"/>
      <c r="E69" s="1012"/>
      <c r="F69" s="1013"/>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11"/>
      <c r="B70" s="1012"/>
      <c r="C70" s="1012"/>
      <c r="D70" s="1012"/>
      <c r="E70" s="1012"/>
      <c r="F70" s="1013"/>
      <c r="G70" s="671" t="s">
        <v>586</v>
      </c>
      <c r="H70" s="672"/>
      <c r="I70" s="672"/>
      <c r="J70" s="672"/>
      <c r="K70" s="673"/>
      <c r="L70" s="665" t="s">
        <v>622</v>
      </c>
      <c r="M70" s="666"/>
      <c r="N70" s="666"/>
      <c r="O70" s="666"/>
      <c r="P70" s="666"/>
      <c r="Q70" s="666"/>
      <c r="R70" s="666"/>
      <c r="S70" s="666"/>
      <c r="T70" s="666"/>
      <c r="U70" s="666"/>
      <c r="V70" s="666"/>
      <c r="W70" s="666"/>
      <c r="X70" s="667"/>
      <c r="Y70" s="389">
        <v>80</v>
      </c>
      <c r="Z70" s="390"/>
      <c r="AA70" s="390"/>
      <c r="AB70" s="806"/>
      <c r="AC70" s="671" t="s">
        <v>591</v>
      </c>
      <c r="AD70" s="672"/>
      <c r="AE70" s="672"/>
      <c r="AF70" s="672"/>
      <c r="AG70" s="673"/>
      <c r="AH70" s="665" t="s">
        <v>623</v>
      </c>
      <c r="AI70" s="666"/>
      <c r="AJ70" s="666"/>
      <c r="AK70" s="666"/>
      <c r="AL70" s="666"/>
      <c r="AM70" s="666"/>
      <c r="AN70" s="666"/>
      <c r="AO70" s="666"/>
      <c r="AP70" s="666"/>
      <c r="AQ70" s="666"/>
      <c r="AR70" s="666"/>
      <c r="AS70" s="666"/>
      <c r="AT70" s="667"/>
      <c r="AU70" s="389">
        <v>43</v>
      </c>
      <c r="AV70" s="390"/>
      <c r="AW70" s="390"/>
      <c r="AX70" s="391"/>
    </row>
    <row r="71" spans="1:50" ht="24.75" hidden="1" customHeight="1" x14ac:dyDescent="0.15">
      <c r="A71" s="1011"/>
      <c r="B71" s="1012"/>
      <c r="C71" s="1012"/>
      <c r="D71" s="1012"/>
      <c r="E71" s="1012"/>
      <c r="F71" s="101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11"/>
      <c r="B72" s="1012"/>
      <c r="C72" s="1012"/>
      <c r="D72" s="1012"/>
      <c r="E72" s="1012"/>
      <c r="F72" s="101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11"/>
      <c r="B73" s="1012"/>
      <c r="C73" s="1012"/>
      <c r="D73" s="1012"/>
      <c r="E73" s="1012"/>
      <c r="F73" s="101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11"/>
      <c r="B74" s="1012"/>
      <c r="C74" s="1012"/>
      <c r="D74" s="1012"/>
      <c r="E74" s="1012"/>
      <c r="F74" s="101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11"/>
      <c r="B75" s="1012"/>
      <c r="C75" s="1012"/>
      <c r="D75" s="1012"/>
      <c r="E75" s="1012"/>
      <c r="F75" s="101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11"/>
      <c r="B76" s="1012"/>
      <c r="C76" s="1012"/>
      <c r="D76" s="1012"/>
      <c r="E76" s="1012"/>
      <c r="F76" s="101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11"/>
      <c r="B77" s="1012"/>
      <c r="C77" s="1012"/>
      <c r="D77" s="1012"/>
      <c r="E77" s="1012"/>
      <c r="F77" s="101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11"/>
      <c r="B78" s="1012"/>
      <c r="C78" s="1012"/>
      <c r="D78" s="1012"/>
      <c r="E78" s="1012"/>
      <c r="F78" s="101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11"/>
      <c r="B79" s="1012"/>
      <c r="C79" s="1012"/>
      <c r="D79" s="1012"/>
      <c r="E79" s="1012"/>
      <c r="F79" s="101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11"/>
      <c r="B80" s="1012"/>
      <c r="C80" s="1012"/>
      <c r="D80" s="1012"/>
      <c r="E80" s="1012"/>
      <c r="F80" s="1013"/>
      <c r="G80" s="827" t="s">
        <v>20</v>
      </c>
      <c r="H80" s="828"/>
      <c r="I80" s="828"/>
      <c r="J80" s="828"/>
      <c r="K80" s="828"/>
      <c r="L80" s="829"/>
      <c r="M80" s="830"/>
      <c r="N80" s="830"/>
      <c r="O80" s="830"/>
      <c r="P80" s="830"/>
      <c r="Q80" s="830"/>
      <c r="R80" s="830"/>
      <c r="S80" s="830"/>
      <c r="T80" s="830"/>
      <c r="U80" s="830"/>
      <c r="V80" s="830"/>
      <c r="W80" s="830"/>
      <c r="X80" s="831"/>
      <c r="Y80" s="832">
        <f>SUM(Y70:AB79)</f>
        <v>80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43</v>
      </c>
      <c r="AV80" s="833"/>
      <c r="AW80" s="833"/>
      <c r="AX80" s="835"/>
    </row>
    <row r="81" spans="1:50" ht="30" customHeight="1" x14ac:dyDescent="0.15">
      <c r="A81" s="1011"/>
      <c r="B81" s="1012"/>
      <c r="C81" s="1012"/>
      <c r="D81" s="1012"/>
      <c r="E81" s="1012"/>
      <c r="F81" s="1013"/>
      <c r="G81" s="596" t="s">
        <v>625</v>
      </c>
      <c r="H81" s="597"/>
      <c r="I81" s="597"/>
      <c r="J81" s="597"/>
      <c r="K81" s="597"/>
      <c r="L81" s="597"/>
      <c r="M81" s="597"/>
      <c r="N81" s="597"/>
      <c r="O81" s="597"/>
      <c r="P81" s="597"/>
      <c r="Q81" s="597"/>
      <c r="R81" s="597"/>
      <c r="S81" s="597"/>
      <c r="T81" s="597"/>
      <c r="U81" s="597"/>
      <c r="V81" s="597"/>
      <c r="W81" s="597"/>
      <c r="X81" s="597"/>
      <c r="Y81" s="597"/>
      <c r="Z81" s="597"/>
      <c r="AA81" s="597"/>
      <c r="AB81" s="598"/>
      <c r="AC81" s="596" t="s">
        <v>636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11"/>
      <c r="B82" s="1012"/>
      <c r="C82" s="1012"/>
      <c r="D82" s="1012"/>
      <c r="E82" s="1012"/>
      <c r="F82" s="1013"/>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11"/>
      <c r="B83" s="1012"/>
      <c r="C83" s="1012"/>
      <c r="D83" s="1012"/>
      <c r="E83" s="1012"/>
      <c r="F83" s="1013"/>
      <c r="G83" s="671" t="s">
        <v>586</v>
      </c>
      <c r="H83" s="672"/>
      <c r="I83" s="672"/>
      <c r="J83" s="672"/>
      <c r="K83" s="673"/>
      <c r="L83" s="665" t="s">
        <v>635</v>
      </c>
      <c r="M83" s="666"/>
      <c r="N83" s="666"/>
      <c r="O83" s="666"/>
      <c r="P83" s="666"/>
      <c r="Q83" s="666"/>
      <c r="R83" s="666"/>
      <c r="S83" s="666"/>
      <c r="T83" s="666"/>
      <c r="U83" s="666"/>
      <c r="V83" s="666"/>
      <c r="W83" s="666"/>
      <c r="X83" s="667"/>
      <c r="Y83" s="389">
        <v>789</v>
      </c>
      <c r="Z83" s="390"/>
      <c r="AA83" s="390"/>
      <c r="AB83" s="806"/>
      <c r="AC83" s="671" t="s">
        <v>593</v>
      </c>
      <c r="AD83" s="672"/>
      <c r="AE83" s="672"/>
      <c r="AF83" s="672"/>
      <c r="AG83" s="673"/>
      <c r="AH83" s="665" t="s">
        <v>626</v>
      </c>
      <c r="AI83" s="666"/>
      <c r="AJ83" s="666"/>
      <c r="AK83" s="666"/>
      <c r="AL83" s="666"/>
      <c r="AM83" s="666"/>
      <c r="AN83" s="666"/>
      <c r="AO83" s="666"/>
      <c r="AP83" s="666"/>
      <c r="AQ83" s="666"/>
      <c r="AR83" s="666"/>
      <c r="AS83" s="666"/>
      <c r="AT83" s="667"/>
      <c r="AU83" s="389">
        <v>431</v>
      </c>
      <c r="AV83" s="390"/>
      <c r="AW83" s="390"/>
      <c r="AX83" s="391"/>
    </row>
    <row r="84" spans="1:50" ht="24.75" hidden="1" customHeight="1" x14ac:dyDescent="0.15">
      <c r="A84" s="1011"/>
      <c r="B84" s="1012"/>
      <c r="C84" s="1012"/>
      <c r="D84" s="1012"/>
      <c r="E84" s="1012"/>
      <c r="F84" s="101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11"/>
      <c r="B85" s="1012"/>
      <c r="C85" s="1012"/>
      <c r="D85" s="1012"/>
      <c r="E85" s="1012"/>
      <c r="F85" s="101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11"/>
      <c r="B86" s="1012"/>
      <c r="C86" s="1012"/>
      <c r="D86" s="1012"/>
      <c r="E86" s="1012"/>
      <c r="F86" s="101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11"/>
      <c r="B87" s="1012"/>
      <c r="C87" s="1012"/>
      <c r="D87" s="1012"/>
      <c r="E87" s="1012"/>
      <c r="F87" s="101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11"/>
      <c r="B88" s="1012"/>
      <c r="C88" s="1012"/>
      <c r="D88" s="1012"/>
      <c r="E88" s="1012"/>
      <c r="F88" s="101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11"/>
      <c r="B89" s="1012"/>
      <c r="C89" s="1012"/>
      <c r="D89" s="1012"/>
      <c r="E89" s="1012"/>
      <c r="F89" s="101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11"/>
      <c r="B90" s="1012"/>
      <c r="C90" s="1012"/>
      <c r="D90" s="1012"/>
      <c r="E90" s="1012"/>
      <c r="F90" s="101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11"/>
      <c r="B91" s="1012"/>
      <c r="C91" s="1012"/>
      <c r="D91" s="1012"/>
      <c r="E91" s="1012"/>
      <c r="F91" s="101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11"/>
      <c r="B92" s="1012"/>
      <c r="C92" s="1012"/>
      <c r="D92" s="1012"/>
      <c r="E92" s="1012"/>
      <c r="F92" s="101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11"/>
      <c r="B93" s="1012"/>
      <c r="C93" s="1012"/>
      <c r="D93" s="1012"/>
      <c r="E93" s="1012"/>
      <c r="F93" s="1013"/>
      <c r="G93" s="827" t="s">
        <v>20</v>
      </c>
      <c r="H93" s="828"/>
      <c r="I93" s="828"/>
      <c r="J93" s="828"/>
      <c r="K93" s="828"/>
      <c r="L93" s="829"/>
      <c r="M93" s="830"/>
      <c r="N93" s="830"/>
      <c r="O93" s="830"/>
      <c r="P93" s="830"/>
      <c r="Q93" s="830"/>
      <c r="R93" s="830"/>
      <c r="S93" s="830"/>
      <c r="T93" s="830"/>
      <c r="U93" s="830"/>
      <c r="V93" s="830"/>
      <c r="W93" s="830"/>
      <c r="X93" s="831"/>
      <c r="Y93" s="832">
        <f>SUM(Y83:AB92)</f>
        <v>789</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431</v>
      </c>
      <c r="AV93" s="833"/>
      <c r="AW93" s="833"/>
      <c r="AX93" s="835"/>
    </row>
    <row r="94" spans="1:50" ht="30" customHeight="1" x14ac:dyDescent="0.15">
      <c r="A94" s="1011"/>
      <c r="B94" s="1012"/>
      <c r="C94" s="1012"/>
      <c r="D94" s="1012"/>
      <c r="E94" s="1012"/>
      <c r="F94" s="1013"/>
      <c r="G94" s="596" t="s">
        <v>627</v>
      </c>
      <c r="H94" s="597"/>
      <c r="I94" s="597"/>
      <c r="J94" s="597"/>
      <c r="K94" s="597"/>
      <c r="L94" s="597"/>
      <c r="M94" s="597"/>
      <c r="N94" s="597"/>
      <c r="O94" s="597"/>
      <c r="P94" s="597"/>
      <c r="Q94" s="597"/>
      <c r="R94" s="597"/>
      <c r="S94" s="597"/>
      <c r="T94" s="597"/>
      <c r="U94" s="597"/>
      <c r="V94" s="597"/>
      <c r="W94" s="597"/>
      <c r="X94" s="597"/>
      <c r="Y94" s="597"/>
      <c r="Z94" s="597"/>
      <c r="AA94" s="597"/>
      <c r="AB94" s="598"/>
      <c r="AC94" s="596" t="s">
        <v>630</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11"/>
      <c r="B95" s="1012"/>
      <c r="C95" s="1012"/>
      <c r="D95" s="1012"/>
      <c r="E95" s="1012"/>
      <c r="F95" s="1013"/>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11"/>
      <c r="B96" s="1012"/>
      <c r="C96" s="1012"/>
      <c r="D96" s="1012"/>
      <c r="E96" s="1012"/>
      <c r="F96" s="1013"/>
      <c r="G96" s="671" t="s">
        <v>586</v>
      </c>
      <c r="H96" s="672"/>
      <c r="I96" s="672"/>
      <c r="J96" s="672"/>
      <c r="K96" s="673"/>
      <c r="L96" s="665" t="s">
        <v>637</v>
      </c>
      <c r="M96" s="666"/>
      <c r="N96" s="666"/>
      <c r="O96" s="666"/>
      <c r="P96" s="666"/>
      <c r="Q96" s="666"/>
      <c r="R96" s="666"/>
      <c r="S96" s="666"/>
      <c r="T96" s="666"/>
      <c r="U96" s="666"/>
      <c r="V96" s="666"/>
      <c r="W96" s="666"/>
      <c r="X96" s="667"/>
      <c r="Y96" s="389">
        <v>183</v>
      </c>
      <c r="Z96" s="390"/>
      <c r="AA96" s="390"/>
      <c r="AB96" s="806"/>
      <c r="AC96" s="671" t="s">
        <v>628</v>
      </c>
      <c r="AD96" s="672"/>
      <c r="AE96" s="672"/>
      <c r="AF96" s="672"/>
      <c r="AG96" s="673"/>
      <c r="AH96" s="665" t="s">
        <v>629</v>
      </c>
      <c r="AI96" s="666"/>
      <c r="AJ96" s="666"/>
      <c r="AK96" s="666"/>
      <c r="AL96" s="666"/>
      <c r="AM96" s="666"/>
      <c r="AN96" s="666"/>
      <c r="AO96" s="666"/>
      <c r="AP96" s="666"/>
      <c r="AQ96" s="666"/>
      <c r="AR96" s="666"/>
      <c r="AS96" s="666"/>
      <c r="AT96" s="667"/>
      <c r="AU96" s="389">
        <v>183</v>
      </c>
      <c r="AV96" s="390"/>
      <c r="AW96" s="390"/>
      <c r="AX96" s="391"/>
    </row>
    <row r="97" spans="1:50" ht="24.75" hidden="1" customHeight="1" x14ac:dyDescent="0.15">
      <c r="A97" s="1011"/>
      <c r="B97" s="1012"/>
      <c r="C97" s="1012"/>
      <c r="D97" s="1012"/>
      <c r="E97" s="1012"/>
      <c r="F97" s="101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11"/>
      <c r="B98" s="1012"/>
      <c r="C98" s="1012"/>
      <c r="D98" s="1012"/>
      <c r="E98" s="1012"/>
      <c r="F98" s="101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11"/>
      <c r="B99" s="1012"/>
      <c r="C99" s="1012"/>
      <c r="D99" s="1012"/>
      <c r="E99" s="1012"/>
      <c r="F99" s="101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11"/>
      <c r="B100" s="1012"/>
      <c r="C100" s="1012"/>
      <c r="D100" s="1012"/>
      <c r="E100" s="1012"/>
      <c r="F100" s="101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11"/>
      <c r="B101" s="1012"/>
      <c r="C101" s="1012"/>
      <c r="D101" s="1012"/>
      <c r="E101" s="1012"/>
      <c r="F101" s="101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11"/>
      <c r="B102" s="1012"/>
      <c r="C102" s="1012"/>
      <c r="D102" s="1012"/>
      <c r="E102" s="1012"/>
      <c r="F102" s="101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11"/>
      <c r="B103" s="1012"/>
      <c r="C103" s="1012"/>
      <c r="D103" s="1012"/>
      <c r="E103" s="1012"/>
      <c r="F103" s="101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11"/>
      <c r="B104" s="1012"/>
      <c r="C104" s="1012"/>
      <c r="D104" s="1012"/>
      <c r="E104" s="1012"/>
      <c r="F104" s="101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11"/>
      <c r="B105" s="1012"/>
      <c r="C105" s="1012"/>
      <c r="D105" s="1012"/>
      <c r="E105" s="1012"/>
      <c r="F105" s="101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14"/>
      <c r="B106" s="1015"/>
      <c r="C106" s="1015"/>
      <c r="D106" s="1015"/>
      <c r="E106" s="1015"/>
      <c r="F106" s="1016"/>
      <c r="G106" s="999" t="s">
        <v>20</v>
      </c>
      <c r="H106" s="1000"/>
      <c r="I106" s="1000"/>
      <c r="J106" s="1000"/>
      <c r="K106" s="1000"/>
      <c r="L106" s="1001"/>
      <c r="M106" s="1002"/>
      <c r="N106" s="1002"/>
      <c r="O106" s="1002"/>
      <c r="P106" s="1002"/>
      <c r="Q106" s="1002"/>
      <c r="R106" s="1002"/>
      <c r="S106" s="1002"/>
      <c r="T106" s="1002"/>
      <c r="U106" s="1002"/>
      <c r="V106" s="1002"/>
      <c r="W106" s="1002"/>
      <c r="X106" s="1003"/>
      <c r="Y106" s="1004">
        <f>SUM(Y96:AB105)</f>
        <v>183</v>
      </c>
      <c r="Z106" s="1005"/>
      <c r="AA106" s="1005"/>
      <c r="AB106" s="1006"/>
      <c r="AC106" s="999" t="s">
        <v>20</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183</v>
      </c>
      <c r="AV106" s="1005"/>
      <c r="AW106" s="1005"/>
      <c r="AX106" s="1007"/>
    </row>
    <row r="107" spans="1:50" s="39" customFormat="1" ht="24.75" customHeight="1" thickBot="1" x14ac:dyDescent="0.2"/>
    <row r="108" spans="1:50" ht="30" customHeight="1" x14ac:dyDescent="0.15">
      <c r="A108" s="1017" t="s">
        <v>28</v>
      </c>
      <c r="B108" s="1018"/>
      <c r="C108" s="1018"/>
      <c r="D108" s="1018"/>
      <c r="E108" s="1018"/>
      <c r="F108" s="1019"/>
      <c r="G108" s="596" t="s">
        <v>631</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634</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11"/>
      <c r="B109" s="1012"/>
      <c r="C109" s="1012"/>
      <c r="D109" s="1012"/>
      <c r="E109" s="1012"/>
      <c r="F109" s="1013"/>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11"/>
      <c r="B110" s="1012"/>
      <c r="C110" s="1012"/>
      <c r="D110" s="1012"/>
      <c r="E110" s="1012"/>
      <c r="F110" s="1013"/>
      <c r="G110" s="671" t="s">
        <v>586</v>
      </c>
      <c r="H110" s="672"/>
      <c r="I110" s="672"/>
      <c r="J110" s="672"/>
      <c r="K110" s="673"/>
      <c r="L110" s="665" t="s">
        <v>632</v>
      </c>
      <c r="M110" s="666"/>
      <c r="N110" s="666"/>
      <c r="O110" s="666"/>
      <c r="P110" s="666"/>
      <c r="Q110" s="666"/>
      <c r="R110" s="666"/>
      <c r="S110" s="666"/>
      <c r="T110" s="666"/>
      <c r="U110" s="666"/>
      <c r="V110" s="666"/>
      <c r="W110" s="666"/>
      <c r="X110" s="667"/>
      <c r="Y110" s="389">
        <v>5</v>
      </c>
      <c r="Z110" s="390"/>
      <c r="AA110" s="390"/>
      <c r="AB110" s="806"/>
      <c r="AC110" s="671" t="s">
        <v>591</v>
      </c>
      <c r="AD110" s="672"/>
      <c r="AE110" s="672"/>
      <c r="AF110" s="672"/>
      <c r="AG110" s="673"/>
      <c r="AH110" s="665" t="s">
        <v>633</v>
      </c>
      <c r="AI110" s="666"/>
      <c r="AJ110" s="666"/>
      <c r="AK110" s="666"/>
      <c r="AL110" s="666"/>
      <c r="AM110" s="666"/>
      <c r="AN110" s="666"/>
      <c r="AO110" s="666"/>
      <c r="AP110" s="666"/>
      <c r="AQ110" s="666"/>
      <c r="AR110" s="666"/>
      <c r="AS110" s="666"/>
      <c r="AT110" s="667"/>
      <c r="AU110" s="389">
        <v>5</v>
      </c>
      <c r="AV110" s="390"/>
      <c r="AW110" s="390"/>
      <c r="AX110" s="391"/>
    </row>
    <row r="111" spans="1:50" ht="24.75" hidden="1" customHeight="1" x14ac:dyDescent="0.15">
      <c r="A111" s="1011"/>
      <c r="B111" s="1012"/>
      <c r="C111" s="1012"/>
      <c r="D111" s="1012"/>
      <c r="E111" s="1012"/>
      <c r="F111" s="101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11"/>
      <c r="B112" s="1012"/>
      <c r="C112" s="1012"/>
      <c r="D112" s="1012"/>
      <c r="E112" s="1012"/>
      <c r="F112" s="101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11"/>
      <c r="B113" s="1012"/>
      <c r="C113" s="1012"/>
      <c r="D113" s="1012"/>
      <c r="E113" s="1012"/>
      <c r="F113" s="101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11"/>
      <c r="B114" s="1012"/>
      <c r="C114" s="1012"/>
      <c r="D114" s="1012"/>
      <c r="E114" s="1012"/>
      <c r="F114" s="101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11"/>
      <c r="B115" s="1012"/>
      <c r="C115" s="1012"/>
      <c r="D115" s="1012"/>
      <c r="E115" s="1012"/>
      <c r="F115" s="101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11"/>
      <c r="B116" s="1012"/>
      <c r="C116" s="1012"/>
      <c r="D116" s="1012"/>
      <c r="E116" s="1012"/>
      <c r="F116" s="101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11"/>
      <c r="B117" s="1012"/>
      <c r="C117" s="1012"/>
      <c r="D117" s="1012"/>
      <c r="E117" s="1012"/>
      <c r="F117" s="101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11"/>
      <c r="B118" s="1012"/>
      <c r="C118" s="1012"/>
      <c r="D118" s="1012"/>
      <c r="E118" s="1012"/>
      <c r="F118" s="101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11"/>
      <c r="B119" s="1012"/>
      <c r="C119" s="1012"/>
      <c r="D119" s="1012"/>
      <c r="E119" s="1012"/>
      <c r="F119" s="101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x14ac:dyDescent="0.15">
      <c r="A120" s="1011"/>
      <c r="B120" s="1012"/>
      <c r="C120" s="1012"/>
      <c r="D120" s="1012"/>
      <c r="E120" s="1012"/>
      <c r="F120" s="1013"/>
      <c r="G120" s="827" t="s">
        <v>20</v>
      </c>
      <c r="H120" s="828"/>
      <c r="I120" s="828"/>
      <c r="J120" s="828"/>
      <c r="K120" s="828"/>
      <c r="L120" s="829"/>
      <c r="M120" s="830"/>
      <c r="N120" s="830"/>
      <c r="O120" s="830"/>
      <c r="P120" s="830"/>
      <c r="Q120" s="830"/>
      <c r="R120" s="830"/>
      <c r="S120" s="830"/>
      <c r="T120" s="830"/>
      <c r="U120" s="830"/>
      <c r="V120" s="830"/>
      <c r="W120" s="830"/>
      <c r="X120" s="831"/>
      <c r="Y120" s="832">
        <f>SUM(Y110:AB119)</f>
        <v>5</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5</v>
      </c>
      <c r="AV120" s="833"/>
      <c r="AW120" s="833"/>
      <c r="AX120" s="835"/>
    </row>
    <row r="121" spans="1:50" ht="30" hidden="1" customHeight="1" x14ac:dyDescent="0.15">
      <c r="A121" s="1011"/>
      <c r="B121" s="1012"/>
      <c r="C121" s="1012"/>
      <c r="D121" s="1012"/>
      <c r="E121" s="1012"/>
      <c r="F121" s="1013"/>
      <c r="G121" s="596" t="s">
        <v>383</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384</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15">
      <c r="A122" s="1011"/>
      <c r="B122" s="1012"/>
      <c r="C122" s="1012"/>
      <c r="D122" s="1012"/>
      <c r="E122" s="1012"/>
      <c r="F122" s="1013"/>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11"/>
      <c r="B123" s="1012"/>
      <c r="C123" s="1012"/>
      <c r="D123" s="1012"/>
      <c r="E123" s="1012"/>
      <c r="F123" s="1013"/>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hidden="1" customHeight="1" x14ac:dyDescent="0.15">
      <c r="A124" s="1011"/>
      <c r="B124" s="1012"/>
      <c r="C124" s="1012"/>
      <c r="D124" s="1012"/>
      <c r="E124" s="1012"/>
      <c r="F124" s="101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11"/>
      <c r="B125" s="1012"/>
      <c r="C125" s="1012"/>
      <c r="D125" s="1012"/>
      <c r="E125" s="1012"/>
      <c r="F125" s="101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11"/>
      <c r="B126" s="1012"/>
      <c r="C126" s="1012"/>
      <c r="D126" s="1012"/>
      <c r="E126" s="1012"/>
      <c r="F126" s="101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11"/>
      <c r="B127" s="1012"/>
      <c r="C127" s="1012"/>
      <c r="D127" s="1012"/>
      <c r="E127" s="1012"/>
      <c r="F127" s="101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11"/>
      <c r="B128" s="1012"/>
      <c r="C128" s="1012"/>
      <c r="D128" s="1012"/>
      <c r="E128" s="1012"/>
      <c r="F128" s="101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11"/>
      <c r="B129" s="1012"/>
      <c r="C129" s="1012"/>
      <c r="D129" s="1012"/>
      <c r="E129" s="1012"/>
      <c r="F129" s="101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11"/>
      <c r="B130" s="1012"/>
      <c r="C130" s="1012"/>
      <c r="D130" s="1012"/>
      <c r="E130" s="1012"/>
      <c r="F130" s="101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11"/>
      <c r="B131" s="1012"/>
      <c r="C131" s="1012"/>
      <c r="D131" s="1012"/>
      <c r="E131" s="1012"/>
      <c r="F131" s="101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11"/>
      <c r="B132" s="1012"/>
      <c r="C132" s="1012"/>
      <c r="D132" s="1012"/>
      <c r="E132" s="1012"/>
      <c r="F132" s="101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11"/>
      <c r="B133" s="1012"/>
      <c r="C133" s="1012"/>
      <c r="D133" s="1012"/>
      <c r="E133" s="1012"/>
      <c r="F133" s="101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11"/>
      <c r="B134" s="1012"/>
      <c r="C134" s="1012"/>
      <c r="D134" s="1012"/>
      <c r="E134" s="1012"/>
      <c r="F134" s="1013"/>
      <c r="G134" s="596" t="s">
        <v>385</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386</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15">
      <c r="A135" s="1011"/>
      <c r="B135" s="1012"/>
      <c r="C135" s="1012"/>
      <c r="D135" s="1012"/>
      <c r="E135" s="1012"/>
      <c r="F135" s="1013"/>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11"/>
      <c r="B136" s="1012"/>
      <c r="C136" s="1012"/>
      <c r="D136" s="1012"/>
      <c r="E136" s="1012"/>
      <c r="F136" s="1013"/>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hidden="1" customHeight="1" x14ac:dyDescent="0.15">
      <c r="A137" s="1011"/>
      <c r="B137" s="1012"/>
      <c r="C137" s="1012"/>
      <c r="D137" s="1012"/>
      <c r="E137" s="1012"/>
      <c r="F137" s="101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11"/>
      <c r="B138" s="1012"/>
      <c r="C138" s="1012"/>
      <c r="D138" s="1012"/>
      <c r="E138" s="1012"/>
      <c r="F138" s="101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11"/>
      <c r="B139" s="1012"/>
      <c r="C139" s="1012"/>
      <c r="D139" s="1012"/>
      <c r="E139" s="1012"/>
      <c r="F139" s="101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11"/>
      <c r="B140" s="1012"/>
      <c r="C140" s="1012"/>
      <c r="D140" s="1012"/>
      <c r="E140" s="1012"/>
      <c r="F140" s="101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11"/>
      <c r="B141" s="1012"/>
      <c r="C141" s="1012"/>
      <c r="D141" s="1012"/>
      <c r="E141" s="1012"/>
      <c r="F141" s="101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11"/>
      <c r="B142" s="1012"/>
      <c r="C142" s="1012"/>
      <c r="D142" s="1012"/>
      <c r="E142" s="1012"/>
      <c r="F142" s="101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11"/>
      <c r="B143" s="1012"/>
      <c r="C143" s="1012"/>
      <c r="D143" s="1012"/>
      <c r="E143" s="1012"/>
      <c r="F143" s="101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11"/>
      <c r="B144" s="1012"/>
      <c r="C144" s="1012"/>
      <c r="D144" s="1012"/>
      <c r="E144" s="1012"/>
      <c r="F144" s="101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11"/>
      <c r="B145" s="1012"/>
      <c r="C145" s="1012"/>
      <c r="D145" s="1012"/>
      <c r="E145" s="1012"/>
      <c r="F145" s="101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11"/>
      <c r="B146" s="1012"/>
      <c r="C146" s="1012"/>
      <c r="D146" s="1012"/>
      <c r="E146" s="1012"/>
      <c r="F146" s="101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11"/>
      <c r="B147" s="1012"/>
      <c r="C147" s="1012"/>
      <c r="D147" s="1012"/>
      <c r="E147" s="1012"/>
      <c r="F147" s="1013"/>
      <c r="G147" s="596" t="s">
        <v>387</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302</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15">
      <c r="A148" s="1011"/>
      <c r="B148" s="1012"/>
      <c r="C148" s="1012"/>
      <c r="D148" s="1012"/>
      <c r="E148" s="1012"/>
      <c r="F148" s="1013"/>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11"/>
      <c r="B149" s="1012"/>
      <c r="C149" s="1012"/>
      <c r="D149" s="1012"/>
      <c r="E149" s="1012"/>
      <c r="F149" s="1013"/>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hidden="1" customHeight="1" x14ac:dyDescent="0.15">
      <c r="A150" s="1011"/>
      <c r="B150" s="1012"/>
      <c r="C150" s="1012"/>
      <c r="D150" s="1012"/>
      <c r="E150" s="1012"/>
      <c r="F150" s="101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11"/>
      <c r="B151" s="1012"/>
      <c r="C151" s="1012"/>
      <c r="D151" s="1012"/>
      <c r="E151" s="1012"/>
      <c r="F151" s="101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11"/>
      <c r="B152" s="1012"/>
      <c r="C152" s="1012"/>
      <c r="D152" s="1012"/>
      <c r="E152" s="1012"/>
      <c r="F152" s="101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11"/>
      <c r="B153" s="1012"/>
      <c r="C153" s="1012"/>
      <c r="D153" s="1012"/>
      <c r="E153" s="1012"/>
      <c r="F153" s="101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11"/>
      <c r="B154" s="1012"/>
      <c r="C154" s="1012"/>
      <c r="D154" s="1012"/>
      <c r="E154" s="1012"/>
      <c r="F154" s="101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11"/>
      <c r="B155" s="1012"/>
      <c r="C155" s="1012"/>
      <c r="D155" s="1012"/>
      <c r="E155" s="1012"/>
      <c r="F155" s="101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11"/>
      <c r="B156" s="1012"/>
      <c r="C156" s="1012"/>
      <c r="D156" s="1012"/>
      <c r="E156" s="1012"/>
      <c r="F156" s="101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11"/>
      <c r="B157" s="1012"/>
      <c r="C157" s="1012"/>
      <c r="D157" s="1012"/>
      <c r="E157" s="1012"/>
      <c r="F157" s="101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11"/>
      <c r="B158" s="1012"/>
      <c r="C158" s="1012"/>
      <c r="D158" s="1012"/>
      <c r="E158" s="1012"/>
      <c r="F158" s="101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14"/>
      <c r="B159" s="1015"/>
      <c r="C159" s="1015"/>
      <c r="D159" s="1015"/>
      <c r="E159" s="1015"/>
      <c r="F159" s="1016"/>
      <c r="G159" s="999" t="s">
        <v>20</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20</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row>
    <row r="160" spans="1:50" s="39" customFormat="1" ht="24.75" hidden="1" customHeight="1" thickBot="1" x14ac:dyDescent="0.2"/>
    <row r="161" spans="1:50" ht="30" hidden="1" customHeight="1" x14ac:dyDescent="0.15">
      <c r="A161" s="1017" t="s">
        <v>28</v>
      </c>
      <c r="B161" s="1018"/>
      <c r="C161" s="1018"/>
      <c r="D161" s="1018"/>
      <c r="E161" s="1018"/>
      <c r="F161" s="1019"/>
      <c r="G161" s="596" t="s">
        <v>303</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388</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15">
      <c r="A162" s="1011"/>
      <c r="B162" s="1012"/>
      <c r="C162" s="1012"/>
      <c r="D162" s="1012"/>
      <c r="E162" s="1012"/>
      <c r="F162" s="1013"/>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11"/>
      <c r="B163" s="1012"/>
      <c r="C163" s="1012"/>
      <c r="D163" s="1012"/>
      <c r="E163" s="1012"/>
      <c r="F163" s="1013"/>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hidden="1" customHeight="1" x14ac:dyDescent="0.15">
      <c r="A164" s="1011"/>
      <c r="B164" s="1012"/>
      <c r="C164" s="1012"/>
      <c r="D164" s="1012"/>
      <c r="E164" s="1012"/>
      <c r="F164" s="101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11"/>
      <c r="B165" s="1012"/>
      <c r="C165" s="1012"/>
      <c r="D165" s="1012"/>
      <c r="E165" s="1012"/>
      <c r="F165" s="101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11"/>
      <c r="B166" s="1012"/>
      <c r="C166" s="1012"/>
      <c r="D166" s="1012"/>
      <c r="E166" s="1012"/>
      <c r="F166" s="101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11"/>
      <c r="B167" s="1012"/>
      <c r="C167" s="1012"/>
      <c r="D167" s="1012"/>
      <c r="E167" s="1012"/>
      <c r="F167" s="101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11"/>
      <c r="B168" s="1012"/>
      <c r="C168" s="1012"/>
      <c r="D168" s="1012"/>
      <c r="E168" s="1012"/>
      <c r="F168" s="101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11"/>
      <c r="B169" s="1012"/>
      <c r="C169" s="1012"/>
      <c r="D169" s="1012"/>
      <c r="E169" s="1012"/>
      <c r="F169" s="101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11"/>
      <c r="B170" s="1012"/>
      <c r="C170" s="1012"/>
      <c r="D170" s="1012"/>
      <c r="E170" s="1012"/>
      <c r="F170" s="101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11"/>
      <c r="B171" s="1012"/>
      <c r="C171" s="1012"/>
      <c r="D171" s="1012"/>
      <c r="E171" s="1012"/>
      <c r="F171" s="101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11"/>
      <c r="B172" s="1012"/>
      <c r="C172" s="1012"/>
      <c r="D172" s="1012"/>
      <c r="E172" s="1012"/>
      <c r="F172" s="101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11"/>
      <c r="B173" s="1012"/>
      <c r="C173" s="1012"/>
      <c r="D173" s="1012"/>
      <c r="E173" s="1012"/>
      <c r="F173" s="101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11"/>
      <c r="B174" s="1012"/>
      <c r="C174" s="1012"/>
      <c r="D174" s="1012"/>
      <c r="E174" s="1012"/>
      <c r="F174" s="1013"/>
      <c r="G174" s="596" t="s">
        <v>389</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390</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15">
      <c r="A175" s="1011"/>
      <c r="B175" s="1012"/>
      <c r="C175" s="1012"/>
      <c r="D175" s="1012"/>
      <c r="E175" s="1012"/>
      <c r="F175" s="1013"/>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11"/>
      <c r="B176" s="1012"/>
      <c r="C176" s="1012"/>
      <c r="D176" s="1012"/>
      <c r="E176" s="1012"/>
      <c r="F176" s="1013"/>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hidden="1" customHeight="1" x14ac:dyDescent="0.15">
      <c r="A177" s="1011"/>
      <c r="B177" s="1012"/>
      <c r="C177" s="1012"/>
      <c r="D177" s="1012"/>
      <c r="E177" s="1012"/>
      <c r="F177" s="101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11"/>
      <c r="B178" s="1012"/>
      <c r="C178" s="1012"/>
      <c r="D178" s="1012"/>
      <c r="E178" s="1012"/>
      <c r="F178" s="101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11"/>
      <c r="B179" s="1012"/>
      <c r="C179" s="1012"/>
      <c r="D179" s="1012"/>
      <c r="E179" s="1012"/>
      <c r="F179" s="101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11"/>
      <c r="B180" s="1012"/>
      <c r="C180" s="1012"/>
      <c r="D180" s="1012"/>
      <c r="E180" s="1012"/>
      <c r="F180" s="101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11"/>
      <c r="B181" s="1012"/>
      <c r="C181" s="1012"/>
      <c r="D181" s="1012"/>
      <c r="E181" s="1012"/>
      <c r="F181" s="101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11"/>
      <c r="B182" s="1012"/>
      <c r="C182" s="1012"/>
      <c r="D182" s="1012"/>
      <c r="E182" s="1012"/>
      <c r="F182" s="101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11"/>
      <c r="B183" s="1012"/>
      <c r="C183" s="1012"/>
      <c r="D183" s="1012"/>
      <c r="E183" s="1012"/>
      <c r="F183" s="101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11"/>
      <c r="B184" s="1012"/>
      <c r="C184" s="1012"/>
      <c r="D184" s="1012"/>
      <c r="E184" s="1012"/>
      <c r="F184" s="101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11"/>
      <c r="B185" s="1012"/>
      <c r="C185" s="1012"/>
      <c r="D185" s="1012"/>
      <c r="E185" s="1012"/>
      <c r="F185" s="101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11"/>
      <c r="B186" s="1012"/>
      <c r="C186" s="1012"/>
      <c r="D186" s="1012"/>
      <c r="E186" s="1012"/>
      <c r="F186" s="101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11"/>
      <c r="B187" s="1012"/>
      <c r="C187" s="1012"/>
      <c r="D187" s="1012"/>
      <c r="E187" s="1012"/>
      <c r="F187" s="1013"/>
      <c r="G187" s="596" t="s">
        <v>392</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391</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15">
      <c r="A188" s="1011"/>
      <c r="B188" s="1012"/>
      <c r="C188" s="1012"/>
      <c r="D188" s="1012"/>
      <c r="E188" s="1012"/>
      <c r="F188" s="1013"/>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11"/>
      <c r="B189" s="1012"/>
      <c r="C189" s="1012"/>
      <c r="D189" s="1012"/>
      <c r="E189" s="1012"/>
      <c r="F189" s="1013"/>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hidden="1" customHeight="1" x14ac:dyDescent="0.15">
      <c r="A190" s="1011"/>
      <c r="B190" s="1012"/>
      <c r="C190" s="1012"/>
      <c r="D190" s="1012"/>
      <c r="E190" s="1012"/>
      <c r="F190" s="101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11"/>
      <c r="B191" s="1012"/>
      <c r="C191" s="1012"/>
      <c r="D191" s="1012"/>
      <c r="E191" s="1012"/>
      <c r="F191" s="101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11"/>
      <c r="B192" s="1012"/>
      <c r="C192" s="1012"/>
      <c r="D192" s="1012"/>
      <c r="E192" s="1012"/>
      <c r="F192" s="101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11"/>
      <c r="B193" s="1012"/>
      <c r="C193" s="1012"/>
      <c r="D193" s="1012"/>
      <c r="E193" s="1012"/>
      <c r="F193" s="101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11"/>
      <c r="B194" s="1012"/>
      <c r="C194" s="1012"/>
      <c r="D194" s="1012"/>
      <c r="E194" s="1012"/>
      <c r="F194" s="101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11"/>
      <c r="B195" s="1012"/>
      <c r="C195" s="1012"/>
      <c r="D195" s="1012"/>
      <c r="E195" s="1012"/>
      <c r="F195" s="101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11"/>
      <c r="B196" s="1012"/>
      <c r="C196" s="1012"/>
      <c r="D196" s="1012"/>
      <c r="E196" s="1012"/>
      <c r="F196" s="101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11"/>
      <c r="B197" s="1012"/>
      <c r="C197" s="1012"/>
      <c r="D197" s="1012"/>
      <c r="E197" s="1012"/>
      <c r="F197" s="101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11"/>
      <c r="B198" s="1012"/>
      <c r="C198" s="1012"/>
      <c r="D198" s="1012"/>
      <c r="E198" s="1012"/>
      <c r="F198" s="101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11"/>
      <c r="B199" s="1012"/>
      <c r="C199" s="1012"/>
      <c r="D199" s="1012"/>
      <c r="E199" s="1012"/>
      <c r="F199" s="101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11"/>
      <c r="B200" s="1012"/>
      <c r="C200" s="1012"/>
      <c r="D200" s="1012"/>
      <c r="E200" s="1012"/>
      <c r="F200" s="1013"/>
      <c r="G200" s="596" t="s">
        <v>393</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304</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15">
      <c r="A201" s="1011"/>
      <c r="B201" s="1012"/>
      <c r="C201" s="1012"/>
      <c r="D201" s="1012"/>
      <c r="E201" s="1012"/>
      <c r="F201" s="1013"/>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11"/>
      <c r="B202" s="1012"/>
      <c r="C202" s="1012"/>
      <c r="D202" s="1012"/>
      <c r="E202" s="1012"/>
      <c r="F202" s="1013"/>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hidden="1" customHeight="1" x14ac:dyDescent="0.15">
      <c r="A203" s="1011"/>
      <c r="B203" s="1012"/>
      <c r="C203" s="1012"/>
      <c r="D203" s="1012"/>
      <c r="E203" s="1012"/>
      <c r="F203" s="101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11"/>
      <c r="B204" s="1012"/>
      <c r="C204" s="1012"/>
      <c r="D204" s="1012"/>
      <c r="E204" s="1012"/>
      <c r="F204" s="101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11"/>
      <c r="B205" s="1012"/>
      <c r="C205" s="1012"/>
      <c r="D205" s="1012"/>
      <c r="E205" s="1012"/>
      <c r="F205" s="101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11"/>
      <c r="B206" s="1012"/>
      <c r="C206" s="1012"/>
      <c r="D206" s="1012"/>
      <c r="E206" s="1012"/>
      <c r="F206" s="101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11"/>
      <c r="B207" s="1012"/>
      <c r="C207" s="1012"/>
      <c r="D207" s="1012"/>
      <c r="E207" s="1012"/>
      <c r="F207" s="101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11"/>
      <c r="B208" s="1012"/>
      <c r="C208" s="1012"/>
      <c r="D208" s="1012"/>
      <c r="E208" s="1012"/>
      <c r="F208" s="101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11"/>
      <c r="B209" s="1012"/>
      <c r="C209" s="1012"/>
      <c r="D209" s="1012"/>
      <c r="E209" s="1012"/>
      <c r="F209" s="101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11"/>
      <c r="B210" s="1012"/>
      <c r="C210" s="1012"/>
      <c r="D210" s="1012"/>
      <c r="E210" s="1012"/>
      <c r="F210" s="101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11"/>
      <c r="B211" s="1012"/>
      <c r="C211" s="1012"/>
      <c r="D211" s="1012"/>
      <c r="E211" s="1012"/>
      <c r="F211" s="101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14"/>
      <c r="B212" s="1015"/>
      <c r="C212" s="1015"/>
      <c r="D212" s="1015"/>
      <c r="E212" s="1015"/>
      <c r="F212" s="1016"/>
      <c r="G212" s="999" t="s">
        <v>20</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20</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row>
    <row r="213" spans="1:50" s="39" customFormat="1" ht="24.75" hidden="1" customHeight="1" thickBot="1" x14ac:dyDescent="0.2"/>
    <row r="214" spans="1:50" ht="30" hidden="1" customHeight="1" x14ac:dyDescent="0.15">
      <c r="A214" s="1008" t="s">
        <v>28</v>
      </c>
      <c r="B214" s="1009"/>
      <c r="C214" s="1009"/>
      <c r="D214" s="1009"/>
      <c r="E214" s="1009"/>
      <c r="F214" s="1010"/>
      <c r="G214" s="596" t="s">
        <v>305</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394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15">
      <c r="A215" s="1011"/>
      <c r="B215" s="1012"/>
      <c r="C215" s="1012"/>
      <c r="D215" s="1012"/>
      <c r="E215" s="1012"/>
      <c r="F215" s="1013"/>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11"/>
      <c r="B216" s="1012"/>
      <c r="C216" s="1012"/>
      <c r="D216" s="1012"/>
      <c r="E216" s="1012"/>
      <c r="F216" s="1013"/>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hidden="1" customHeight="1" x14ac:dyDescent="0.15">
      <c r="A217" s="1011"/>
      <c r="B217" s="1012"/>
      <c r="C217" s="1012"/>
      <c r="D217" s="1012"/>
      <c r="E217" s="1012"/>
      <c r="F217" s="101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11"/>
      <c r="B218" s="1012"/>
      <c r="C218" s="1012"/>
      <c r="D218" s="1012"/>
      <c r="E218" s="1012"/>
      <c r="F218" s="101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11"/>
      <c r="B219" s="1012"/>
      <c r="C219" s="1012"/>
      <c r="D219" s="1012"/>
      <c r="E219" s="1012"/>
      <c r="F219" s="101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11"/>
      <c r="B220" s="1012"/>
      <c r="C220" s="1012"/>
      <c r="D220" s="1012"/>
      <c r="E220" s="1012"/>
      <c r="F220" s="101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11"/>
      <c r="B221" s="1012"/>
      <c r="C221" s="1012"/>
      <c r="D221" s="1012"/>
      <c r="E221" s="1012"/>
      <c r="F221" s="101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11"/>
      <c r="B222" s="1012"/>
      <c r="C222" s="1012"/>
      <c r="D222" s="1012"/>
      <c r="E222" s="1012"/>
      <c r="F222" s="101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11"/>
      <c r="B223" s="1012"/>
      <c r="C223" s="1012"/>
      <c r="D223" s="1012"/>
      <c r="E223" s="1012"/>
      <c r="F223" s="101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11"/>
      <c r="B224" s="1012"/>
      <c r="C224" s="1012"/>
      <c r="D224" s="1012"/>
      <c r="E224" s="1012"/>
      <c r="F224" s="101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11"/>
      <c r="B225" s="1012"/>
      <c r="C225" s="1012"/>
      <c r="D225" s="1012"/>
      <c r="E225" s="1012"/>
      <c r="F225" s="101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11"/>
      <c r="B226" s="1012"/>
      <c r="C226" s="1012"/>
      <c r="D226" s="1012"/>
      <c r="E226" s="1012"/>
      <c r="F226" s="101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11"/>
      <c r="B227" s="1012"/>
      <c r="C227" s="1012"/>
      <c r="D227" s="1012"/>
      <c r="E227" s="1012"/>
      <c r="F227" s="1013"/>
      <c r="G227" s="596" t="s">
        <v>395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396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15">
      <c r="A228" s="1011"/>
      <c r="B228" s="1012"/>
      <c r="C228" s="1012"/>
      <c r="D228" s="1012"/>
      <c r="E228" s="1012"/>
      <c r="F228" s="1013"/>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11"/>
      <c r="B229" s="1012"/>
      <c r="C229" s="1012"/>
      <c r="D229" s="1012"/>
      <c r="E229" s="1012"/>
      <c r="F229" s="1013"/>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hidden="1" customHeight="1" x14ac:dyDescent="0.15">
      <c r="A230" s="1011"/>
      <c r="B230" s="1012"/>
      <c r="C230" s="1012"/>
      <c r="D230" s="1012"/>
      <c r="E230" s="1012"/>
      <c r="F230" s="101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11"/>
      <c r="B231" s="1012"/>
      <c r="C231" s="1012"/>
      <c r="D231" s="1012"/>
      <c r="E231" s="1012"/>
      <c r="F231" s="101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11"/>
      <c r="B232" s="1012"/>
      <c r="C232" s="1012"/>
      <c r="D232" s="1012"/>
      <c r="E232" s="1012"/>
      <c r="F232" s="101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11"/>
      <c r="B233" s="1012"/>
      <c r="C233" s="1012"/>
      <c r="D233" s="1012"/>
      <c r="E233" s="1012"/>
      <c r="F233" s="101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11"/>
      <c r="B234" s="1012"/>
      <c r="C234" s="1012"/>
      <c r="D234" s="1012"/>
      <c r="E234" s="1012"/>
      <c r="F234" s="101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11"/>
      <c r="B235" s="1012"/>
      <c r="C235" s="1012"/>
      <c r="D235" s="1012"/>
      <c r="E235" s="1012"/>
      <c r="F235" s="101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11"/>
      <c r="B236" s="1012"/>
      <c r="C236" s="1012"/>
      <c r="D236" s="1012"/>
      <c r="E236" s="1012"/>
      <c r="F236" s="101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11"/>
      <c r="B237" s="1012"/>
      <c r="C237" s="1012"/>
      <c r="D237" s="1012"/>
      <c r="E237" s="1012"/>
      <c r="F237" s="101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11"/>
      <c r="B238" s="1012"/>
      <c r="C238" s="1012"/>
      <c r="D238" s="1012"/>
      <c r="E238" s="1012"/>
      <c r="F238" s="101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11"/>
      <c r="B239" s="1012"/>
      <c r="C239" s="1012"/>
      <c r="D239" s="1012"/>
      <c r="E239" s="1012"/>
      <c r="F239" s="101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11"/>
      <c r="B240" s="1012"/>
      <c r="C240" s="1012"/>
      <c r="D240" s="1012"/>
      <c r="E240" s="1012"/>
      <c r="F240" s="1013"/>
      <c r="G240" s="596" t="s">
        <v>397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398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15">
      <c r="A241" s="1011"/>
      <c r="B241" s="1012"/>
      <c r="C241" s="1012"/>
      <c r="D241" s="1012"/>
      <c r="E241" s="1012"/>
      <c r="F241" s="1013"/>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11"/>
      <c r="B242" s="1012"/>
      <c r="C242" s="1012"/>
      <c r="D242" s="1012"/>
      <c r="E242" s="1012"/>
      <c r="F242" s="1013"/>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hidden="1" customHeight="1" x14ac:dyDescent="0.15">
      <c r="A243" s="1011"/>
      <c r="B243" s="1012"/>
      <c r="C243" s="1012"/>
      <c r="D243" s="1012"/>
      <c r="E243" s="1012"/>
      <c r="F243" s="101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11"/>
      <c r="B244" s="1012"/>
      <c r="C244" s="1012"/>
      <c r="D244" s="1012"/>
      <c r="E244" s="1012"/>
      <c r="F244" s="101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11"/>
      <c r="B245" s="1012"/>
      <c r="C245" s="1012"/>
      <c r="D245" s="1012"/>
      <c r="E245" s="1012"/>
      <c r="F245" s="101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11"/>
      <c r="B246" s="1012"/>
      <c r="C246" s="1012"/>
      <c r="D246" s="1012"/>
      <c r="E246" s="1012"/>
      <c r="F246" s="101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11"/>
      <c r="B247" s="1012"/>
      <c r="C247" s="1012"/>
      <c r="D247" s="1012"/>
      <c r="E247" s="1012"/>
      <c r="F247" s="101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11"/>
      <c r="B248" s="1012"/>
      <c r="C248" s="1012"/>
      <c r="D248" s="1012"/>
      <c r="E248" s="1012"/>
      <c r="F248" s="101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11"/>
      <c r="B249" s="1012"/>
      <c r="C249" s="1012"/>
      <c r="D249" s="1012"/>
      <c r="E249" s="1012"/>
      <c r="F249" s="101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11"/>
      <c r="B250" s="1012"/>
      <c r="C250" s="1012"/>
      <c r="D250" s="1012"/>
      <c r="E250" s="1012"/>
      <c r="F250" s="101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11"/>
      <c r="B251" s="1012"/>
      <c r="C251" s="1012"/>
      <c r="D251" s="1012"/>
      <c r="E251" s="1012"/>
      <c r="F251" s="101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11"/>
      <c r="B252" s="1012"/>
      <c r="C252" s="1012"/>
      <c r="D252" s="1012"/>
      <c r="E252" s="1012"/>
      <c r="F252" s="101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11"/>
      <c r="B253" s="1012"/>
      <c r="C253" s="1012"/>
      <c r="D253" s="1012"/>
      <c r="E253" s="1012"/>
      <c r="F253" s="1013"/>
      <c r="G253" s="596" t="s">
        <v>399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306</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15">
      <c r="A254" s="1011"/>
      <c r="B254" s="1012"/>
      <c r="C254" s="1012"/>
      <c r="D254" s="1012"/>
      <c r="E254" s="1012"/>
      <c r="F254" s="1013"/>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11"/>
      <c r="B255" s="1012"/>
      <c r="C255" s="1012"/>
      <c r="D255" s="1012"/>
      <c r="E255" s="1012"/>
      <c r="F255" s="1013"/>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hidden="1" customHeight="1" x14ac:dyDescent="0.15">
      <c r="A256" s="1011"/>
      <c r="B256" s="1012"/>
      <c r="C256" s="1012"/>
      <c r="D256" s="1012"/>
      <c r="E256" s="1012"/>
      <c r="F256" s="101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11"/>
      <c r="B257" s="1012"/>
      <c r="C257" s="1012"/>
      <c r="D257" s="1012"/>
      <c r="E257" s="1012"/>
      <c r="F257" s="101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11"/>
      <c r="B258" s="1012"/>
      <c r="C258" s="1012"/>
      <c r="D258" s="1012"/>
      <c r="E258" s="1012"/>
      <c r="F258" s="101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11"/>
      <c r="B259" s="1012"/>
      <c r="C259" s="1012"/>
      <c r="D259" s="1012"/>
      <c r="E259" s="1012"/>
      <c r="F259" s="101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11"/>
      <c r="B260" s="1012"/>
      <c r="C260" s="1012"/>
      <c r="D260" s="1012"/>
      <c r="E260" s="1012"/>
      <c r="F260" s="101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11"/>
      <c r="B261" s="1012"/>
      <c r="C261" s="1012"/>
      <c r="D261" s="1012"/>
      <c r="E261" s="1012"/>
      <c r="F261" s="101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11"/>
      <c r="B262" s="1012"/>
      <c r="C262" s="1012"/>
      <c r="D262" s="1012"/>
      <c r="E262" s="1012"/>
      <c r="F262" s="101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11"/>
      <c r="B263" s="1012"/>
      <c r="C263" s="1012"/>
      <c r="D263" s="1012"/>
      <c r="E263" s="1012"/>
      <c r="F263" s="101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11"/>
      <c r="B264" s="1012"/>
      <c r="C264" s="1012"/>
      <c r="D264" s="1012"/>
      <c r="E264" s="1012"/>
      <c r="F264" s="101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14"/>
      <c r="B265" s="1015"/>
      <c r="C265" s="1015"/>
      <c r="D265" s="1015"/>
      <c r="E265" s="1015"/>
      <c r="F265" s="1016"/>
      <c r="G265" s="999" t="s">
        <v>20</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20</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8" zoomScaleNormal="75" zoomScaleSheetLayoutView="98"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402</v>
      </c>
      <c r="K3" s="365"/>
      <c r="L3" s="365"/>
      <c r="M3" s="365"/>
      <c r="N3" s="365"/>
      <c r="O3" s="365"/>
      <c r="P3" s="366" t="s">
        <v>27</v>
      </c>
      <c r="Q3" s="366"/>
      <c r="R3" s="366"/>
      <c r="S3" s="366"/>
      <c r="T3" s="366"/>
      <c r="U3" s="366"/>
      <c r="V3" s="366"/>
      <c r="W3" s="366"/>
      <c r="X3" s="366"/>
      <c r="Y3" s="367" t="s">
        <v>455</v>
      </c>
      <c r="Z3" s="368"/>
      <c r="AA3" s="368"/>
      <c r="AB3" s="368"/>
      <c r="AC3" s="149" t="s">
        <v>440</v>
      </c>
      <c r="AD3" s="149"/>
      <c r="AE3" s="149"/>
      <c r="AF3" s="149"/>
      <c r="AG3" s="149"/>
      <c r="AH3" s="367" t="s">
        <v>375</v>
      </c>
      <c r="AI3" s="364"/>
      <c r="AJ3" s="364"/>
      <c r="AK3" s="364"/>
      <c r="AL3" s="364" t="s">
        <v>21</v>
      </c>
      <c r="AM3" s="364"/>
      <c r="AN3" s="364"/>
      <c r="AO3" s="369"/>
      <c r="AP3" s="370" t="s">
        <v>403</v>
      </c>
      <c r="AQ3" s="370"/>
      <c r="AR3" s="370"/>
      <c r="AS3" s="370"/>
      <c r="AT3" s="370"/>
      <c r="AU3" s="370"/>
      <c r="AV3" s="370"/>
      <c r="AW3" s="370"/>
      <c r="AX3" s="370"/>
    </row>
    <row r="4" spans="1:50" ht="26.25" customHeight="1" x14ac:dyDescent="0.15">
      <c r="A4" s="1022">
        <v>1</v>
      </c>
      <c r="B4" s="1022">
        <v>1</v>
      </c>
      <c r="C4" s="361" t="s">
        <v>680</v>
      </c>
      <c r="D4" s="347"/>
      <c r="E4" s="347"/>
      <c r="F4" s="347"/>
      <c r="G4" s="347"/>
      <c r="H4" s="347"/>
      <c r="I4" s="347"/>
      <c r="J4" s="348">
        <v>3000020473065</v>
      </c>
      <c r="K4" s="349"/>
      <c r="L4" s="349"/>
      <c r="M4" s="349"/>
      <c r="N4" s="349"/>
      <c r="O4" s="349"/>
      <c r="P4" s="362" t="s">
        <v>681</v>
      </c>
      <c r="Q4" s="350"/>
      <c r="R4" s="350"/>
      <c r="S4" s="350"/>
      <c r="T4" s="350"/>
      <c r="U4" s="350"/>
      <c r="V4" s="350"/>
      <c r="W4" s="350"/>
      <c r="X4" s="350"/>
      <c r="Y4" s="351">
        <v>118</v>
      </c>
      <c r="Z4" s="352"/>
      <c r="AA4" s="352"/>
      <c r="AB4" s="353"/>
      <c r="AC4" s="354" t="s">
        <v>640</v>
      </c>
      <c r="AD4" s="354"/>
      <c r="AE4" s="354"/>
      <c r="AF4" s="354"/>
      <c r="AG4" s="354"/>
      <c r="AH4" s="355" t="s">
        <v>655</v>
      </c>
      <c r="AI4" s="356"/>
      <c r="AJ4" s="356"/>
      <c r="AK4" s="356"/>
      <c r="AL4" s="357" t="s">
        <v>655</v>
      </c>
      <c r="AM4" s="358"/>
      <c r="AN4" s="358"/>
      <c r="AO4" s="359"/>
      <c r="AP4" s="360" t="s">
        <v>545</v>
      </c>
      <c r="AQ4" s="360"/>
      <c r="AR4" s="360"/>
      <c r="AS4" s="360"/>
      <c r="AT4" s="360"/>
      <c r="AU4" s="360"/>
      <c r="AV4" s="360"/>
      <c r="AW4" s="360"/>
      <c r="AX4" s="360"/>
    </row>
    <row r="5" spans="1:50" ht="26.25" hidden="1" customHeight="1" x14ac:dyDescent="0.15">
      <c r="A5" s="1022">
        <v>2</v>
      </c>
      <c r="B5" s="102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22">
        <v>3</v>
      </c>
      <c r="B6" s="102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22">
        <v>4</v>
      </c>
      <c r="B7" s="102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22">
        <v>5</v>
      </c>
      <c r="B8" s="102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22">
        <v>6</v>
      </c>
      <c r="B9" s="102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22">
        <v>7</v>
      </c>
      <c r="B10" s="102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22">
        <v>8</v>
      </c>
      <c r="B11" s="102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22">
        <v>9</v>
      </c>
      <c r="B12" s="102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22">
        <v>10</v>
      </c>
      <c r="B13" s="102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22">
        <v>11</v>
      </c>
      <c r="B14" s="102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2">
        <v>12</v>
      </c>
      <c r="B15" s="102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2">
        <v>13</v>
      </c>
      <c r="B16" s="102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2">
        <v>14</v>
      </c>
      <c r="B17" s="102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2">
        <v>15</v>
      </c>
      <c r="B18" s="102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2">
        <v>16</v>
      </c>
      <c r="B19" s="102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2">
        <v>17</v>
      </c>
      <c r="B20" s="102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2">
        <v>18</v>
      </c>
      <c r="B21" s="102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2">
        <v>19</v>
      </c>
      <c r="B22" s="102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2">
        <v>20</v>
      </c>
      <c r="B23" s="102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2">
        <v>21</v>
      </c>
      <c r="B24" s="102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2">
        <v>22</v>
      </c>
      <c r="B25" s="102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2">
        <v>23</v>
      </c>
      <c r="B26" s="102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2">
        <v>24</v>
      </c>
      <c r="B27" s="102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2">
        <v>25</v>
      </c>
      <c r="B28" s="102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2">
        <v>26</v>
      </c>
      <c r="B29" s="102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2">
        <v>27</v>
      </c>
      <c r="B30" s="102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2">
        <v>28</v>
      </c>
      <c r="B31" s="102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2">
        <v>29</v>
      </c>
      <c r="B32" s="102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2">
        <v>30</v>
      </c>
      <c r="B33" s="102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402</v>
      </c>
      <c r="K36" s="365"/>
      <c r="L36" s="365"/>
      <c r="M36" s="365"/>
      <c r="N36" s="365"/>
      <c r="O36" s="365"/>
      <c r="P36" s="366" t="s">
        <v>27</v>
      </c>
      <c r="Q36" s="366"/>
      <c r="R36" s="366"/>
      <c r="S36" s="366"/>
      <c r="T36" s="366"/>
      <c r="U36" s="366"/>
      <c r="V36" s="366"/>
      <c r="W36" s="366"/>
      <c r="X36" s="366"/>
      <c r="Y36" s="367" t="s">
        <v>455</v>
      </c>
      <c r="Z36" s="368"/>
      <c r="AA36" s="368"/>
      <c r="AB36" s="368"/>
      <c r="AC36" s="149" t="s">
        <v>440</v>
      </c>
      <c r="AD36" s="149"/>
      <c r="AE36" s="149"/>
      <c r="AF36" s="149"/>
      <c r="AG36" s="149"/>
      <c r="AH36" s="367" t="s">
        <v>375</v>
      </c>
      <c r="AI36" s="364"/>
      <c r="AJ36" s="364"/>
      <c r="AK36" s="364"/>
      <c r="AL36" s="364" t="s">
        <v>21</v>
      </c>
      <c r="AM36" s="364"/>
      <c r="AN36" s="364"/>
      <c r="AO36" s="369"/>
      <c r="AP36" s="370" t="s">
        <v>403</v>
      </c>
      <c r="AQ36" s="370"/>
      <c r="AR36" s="370"/>
      <c r="AS36" s="370"/>
      <c r="AT36" s="370"/>
      <c r="AU36" s="370"/>
      <c r="AV36" s="370"/>
      <c r="AW36" s="370"/>
      <c r="AX36" s="370"/>
    </row>
    <row r="37" spans="1:50" ht="56.25" customHeight="1" x14ac:dyDescent="0.15">
      <c r="A37" s="1022">
        <v>1</v>
      </c>
      <c r="B37" s="1022">
        <v>1</v>
      </c>
      <c r="C37" s="361" t="s">
        <v>682</v>
      </c>
      <c r="D37" s="347"/>
      <c r="E37" s="347"/>
      <c r="F37" s="347"/>
      <c r="G37" s="347"/>
      <c r="H37" s="347"/>
      <c r="I37" s="347"/>
      <c r="J37" s="348">
        <v>4360001012392</v>
      </c>
      <c r="K37" s="349"/>
      <c r="L37" s="349"/>
      <c r="M37" s="349"/>
      <c r="N37" s="349"/>
      <c r="O37" s="349"/>
      <c r="P37" s="362" t="s">
        <v>683</v>
      </c>
      <c r="Q37" s="350"/>
      <c r="R37" s="350"/>
      <c r="S37" s="350"/>
      <c r="T37" s="350"/>
      <c r="U37" s="350"/>
      <c r="V37" s="350"/>
      <c r="W37" s="350"/>
      <c r="X37" s="350"/>
      <c r="Y37" s="351">
        <v>91</v>
      </c>
      <c r="Z37" s="352"/>
      <c r="AA37" s="352"/>
      <c r="AB37" s="353"/>
      <c r="AC37" s="354" t="s">
        <v>475</v>
      </c>
      <c r="AD37" s="354"/>
      <c r="AE37" s="354"/>
      <c r="AF37" s="354"/>
      <c r="AG37" s="354"/>
      <c r="AH37" s="355">
        <v>7</v>
      </c>
      <c r="AI37" s="356"/>
      <c r="AJ37" s="356"/>
      <c r="AK37" s="356"/>
      <c r="AL37" s="357">
        <v>99</v>
      </c>
      <c r="AM37" s="358"/>
      <c r="AN37" s="358"/>
      <c r="AO37" s="359"/>
      <c r="AP37" s="360" t="s">
        <v>545</v>
      </c>
      <c r="AQ37" s="360"/>
      <c r="AR37" s="360"/>
      <c r="AS37" s="360"/>
      <c r="AT37" s="360"/>
      <c r="AU37" s="360"/>
      <c r="AV37" s="360"/>
      <c r="AW37" s="360"/>
      <c r="AX37" s="360"/>
    </row>
    <row r="38" spans="1:50" ht="26.25" customHeight="1" x14ac:dyDescent="0.15">
      <c r="A38" s="1022">
        <v>2</v>
      </c>
      <c r="B38" s="1022">
        <v>1</v>
      </c>
      <c r="C38" s="361" t="s">
        <v>684</v>
      </c>
      <c r="D38" s="347"/>
      <c r="E38" s="347"/>
      <c r="F38" s="347"/>
      <c r="G38" s="347"/>
      <c r="H38" s="347"/>
      <c r="I38" s="347"/>
      <c r="J38" s="348">
        <v>9360002020299</v>
      </c>
      <c r="K38" s="349"/>
      <c r="L38" s="349"/>
      <c r="M38" s="349"/>
      <c r="N38" s="349"/>
      <c r="O38" s="349"/>
      <c r="P38" s="362" t="s">
        <v>685</v>
      </c>
      <c r="Q38" s="350"/>
      <c r="R38" s="350"/>
      <c r="S38" s="350"/>
      <c r="T38" s="350"/>
      <c r="U38" s="350"/>
      <c r="V38" s="350"/>
      <c r="W38" s="350"/>
      <c r="X38" s="350"/>
      <c r="Y38" s="351">
        <v>21</v>
      </c>
      <c r="Z38" s="352"/>
      <c r="AA38" s="352"/>
      <c r="AB38" s="353"/>
      <c r="AC38" s="354" t="s">
        <v>475</v>
      </c>
      <c r="AD38" s="354"/>
      <c r="AE38" s="354"/>
      <c r="AF38" s="354"/>
      <c r="AG38" s="354"/>
      <c r="AH38" s="355">
        <v>7</v>
      </c>
      <c r="AI38" s="356"/>
      <c r="AJ38" s="356"/>
      <c r="AK38" s="356"/>
      <c r="AL38" s="357">
        <v>99.3</v>
      </c>
      <c r="AM38" s="358"/>
      <c r="AN38" s="358"/>
      <c r="AO38" s="359"/>
      <c r="AP38" s="360" t="s">
        <v>545</v>
      </c>
      <c r="AQ38" s="360"/>
      <c r="AR38" s="360"/>
      <c r="AS38" s="360"/>
      <c r="AT38" s="360"/>
      <c r="AU38" s="360"/>
      <c r="AV38" s="360"/>
      <c r="AW38" s="360"/>
      <c r="AX38" s="360"/>
    </row>
    <row r="39" spans="1:50" ht="51" customHeight="1" x14ac:dyDescent="0.15">
      <c r="A39" s="1022">
        <v>3</v>
      </c>
      <c r="B39" s="1022">
        <v>1</v>
      </c>
      <c r="C39" s="361" t="s">
        <v>686</v>
      </c>
      <c r="D39" s="347"/>
      <c r="E39" s="347"/>
      <c r="F39" s="347"/>
      <c r="G39" s="347"/>
      <c r="H39" s="347"/>
      <c r="I39" s="347"/>
      <c r="J39" s="348">
        <v>3360001008607</v>
      </c>
      <c r="K39" s="349"/>
      <c r="L39" s="349"/>
      <c r="M39" s="349"/>
      <c r="N39" s="349"/>
      <c r="O39" s="349"/>
      <c r="P39" s="362" t="s">
        <v>687</v>
      </c>
      <c r="Q39" s="350"/>
      <c r="R39" s="350"/>
      <c r="S39" s="350"/>
      <c r="T39" s="350"/>
      <c r="U39" s="350"/>
      <c r="V39" s="350"/>
      <c r="W39" s="350"/>
      <c r="X39" s="350"/>
      <c r="Y39" s="351">
        <v>3</v>
      </c>
      <c r="Z39" s="352"/>
      <c r="AA39" s="352"/>
      <c r="AB39" s="353"/>
      <c r="AC39" s="354" t="s">
        <v>480</v>
      </c>
      <c r="AD39" s="354"/>
      <c r="AE39" s="354"/>
      <c r="AF39" s="354"/>
      <c r="AG39" s="354"/>
      <c r="AH39" s="355">
        <v>2</v>
      </c>
      <c r="AI39" s="356"/>
      <c r="AJ39" s="356"/>
      <c r="AK39" s="356"/>
      <c r="AL39" s="357" t="s">
        <v>655</v>
      </c>
      <c r="AM39" s="358"/>
      <c r="AN39" s="358"/>
      <c r="AO39" s="359"/>
      <c r="AP39" s="360" t="s">
        <v>791</v>
      </c>
      <c r="AQ39" s="360"/>
      <c r="AR39" s="360"/>
      <c r="AS39" s="360"/>
      <c r="AT39" s="360"/>
      <c r="AU39" s="360"/>
      <c r="AV39" s="360"/>
      <c r="AW39" s="360"/>
      <c r="AX39" s="360"/>
    </row>
    <row r="40" spans="1:50" ht="26.25" customHeight="1" x14ac:dyDescent="0.15">
      <c r="A40" s="1022">
        <v>4</v>
      </c>
      <c r="B40" s="1022">
        <v>1</v>
      </c>
      <c r="C40" s="361" t="s">
        <v>689</v>
      </c>
      <c r="D40" s="347"/>
      <c r="E40" s="347"/>
      <c r="F40" s="347"/>
      <c r="G40" s="347"/>
      <c r="H40" s="347"/>
      <c r="I40" s="347"/>
      <c r="J40" s="348">
        <v>7360001001599</v>
      </c>
      <c r="K40" s="349"/>
      <c r="L40" s="349"/>
      <c r="M40" s="349"/>
      <c r="N40" s="349"/>
      <c r="O40" s="349"/>
      <c r="P40" s="362" t="s">
        <v>687</v>
      </c>
      <c r="Q40" s="350"/>
      <c r="R40" s="350"/>
      <c r="S40" s="350"/>
      <c r="T40" s="350"/>
      <c r="U40" s="350"/>
      <c r="V40" s="350"/>
      <c r="W40" s="350"/>
      <c r="X40" s="350"/>
      <c r="Y40" s="351">
        <v>2</v>
      </c>
      <c r="Z40" s="352"/>
      <c r="AA40" s="352"/>
      <c r="AB40" s="353"/>
      <c r="AC40" s="354" t="s">
        <v>480</v>
      </c>
      <c r="AD40" s="354"/>
      <c r="AE40" s="354"/>
      <c r="AF40" s="354"/>
      <c r="AG40" s="354"/>
      <c r="AH40" s="355">
        <v>1</v>
      </c>
      <c r="AI40" s="356"/>
      <c r="AJ40" s="356"/>
      <c r="AK40" s="356"/>
      <c r="AL40" s="357" t="s">
        <v>690</v>
      </c>
      <c r="AM40" s="358"/>
      <c r="AN40" s="358"/>
      <c r="AO40" s="359"/>
      <c r="AP40" s="360" t="s">
        <v>791</v>
      </c>
      <c r="AQ40" s="360"/>
      <c r="AR40" s="360"/>
      <c r="AS40" s="360"/>
      <c r="AT40" s="360"/>
      <c r="AU40" s="360"/>
      <c r="AV40" s="360"/>
      <c r="AW40" s="360"/>
      <c r="AX40" s="360"/>
    </row>
    <row r="41" spans="1:50" ht="26.25" customHeight="1" x14ac:dyDescent="0.15">
      <c r="A41" s="1022">
        <v>5</v>
      </c>
      <c r="B41" s="1022">
        <v>1</v>
      </c>
      <c r="C41" s="361" t="s">
        <v>691</v>
      </c>
      <c r="D41" s="347"/>
      <c r="E41" s="347"/>
      <c r="F41" s="347"/>
      <c r="G41" s="347"/>
      <c r="H41" s="347"/>
      <c r="I41" s="347"/>
      <c r="J41" s="348">
        <v>4360001000827</v>
      </c>
      <c r="K41" s="349"/>
      <c r="L41" s="349"/>
      <c r="M41" s="349"/>
      <c r="N41" s="349"/>
      <c r="O41" s="349"/>
      <c r="P41" s="362" t="s">
        <v>692</v>
      </c>
      <c r="Q41" s="350"/>
      <c r="R41" s="350"/>
      <c r="S41" s="350"/>
      <c r="T41" s="350"/>
      <c r="U41" s="350"/>
      <c r="V41" s="350"/>
      <c r="W41" s="350"/>
      <c r="X41" s="350"/>
      <c r="Y41" s="351">
        <v>1</v>
      </c>
      <c r="Z41" s="352"/>
      <c r="AA41" s="352"/>
      <c r="AB41" s="353"/>
      <c r="AC41" s="354" t="s">
        <v>480</v>
      </c>
      <c r="AD41" s="354"/>
      <c r="AE41" s="354"/>
      <c r="AF41" s="354"/>
      <c r="AG41" s="354"/>
      <c r="AH41" s="355">
        <v>1</v>
      </c>
      <c r="AI41" s="356"/>
      <c r="AJ41" s="356"/>
      <c r="AK41" s="356"/>
      <c r="AL41" s="357" t="s">
        <v>693</v>
      </c>
      <c r="AM41" s="358"/>
      <c r="AN41" s="358"/>
      <c r="AO41" s="359"/>
      <c r="AP41" s="360" t="s">
        <v>791</v>
      </c>
      <c r="AQ41" s="360"/>
      <c r="AR41" s="360"/>
      <c r="AS41" s="360"/>
      <c r="AT41" s="360"/>
      <c r="AU41" s="360"/>
      <c r="AV41" s="360"/>
      <c r="AW41" s="360"/>
      <c r="AX41" s="360"/>
    </row>
    <row r="42" spans="1:50" ht="26.25" customHeight="1" x14ac:dyDescent="0.15">
      <c r="A42" s="1022">
        <v>6</v>
      </c>
      <c r="B42" s="1022">
        <v>1</v>
      </c>
      <c r="C42" s="361" t="s">
        <v>686</v>
      </c>
      <c r="D42" s="347"/>
      <c r="E42" s="347"/>
      <c r="F42" s="347"/>
      <c r="G42" s="347"/>
      <c r="H42" s="347"/>
      <c r="I42" s="347"/>
      <c r="J42" s="348">
        <v>3360001008607</v>
      </c>
      <c r="K42" s="349"/>
      <c r="L42" s="349"/>
      <c r="M42" s="349"/>
      <c r="N42" s="349"/>
      <c r="O42" s="349"/>
      <c r="P42" s="362" t="s">
        <v>687</v>
      </c>
      <c r="Q42" s="350"/>
      <c r="R42" s="350"/>
      <c r="S42" s="350"/>
      <c r="T42" s="350"/>
      <c r="U42" s="350"/>
      <c r="V42" s="350"/>
      <c r="W42" s="350"/>
      <c r="X42" s="350"/>
      <c r="Y42" s="351">
        <v>0.1</v>
      </c>
      <c r="Z42" s="352"/>
      <c r="AA42" s="352"/>
      <c r="AB42" s="353"/>
      <c r="AC42" s="354" t="s">
        <v>479</v>
      </c>
      <c r="AD42" s="354"/>
      <c r="AE42" s="354"/>
      <c r="AF42" s="354"/>
      <c r="AG42" s="354"/>
      <c r="AH42" s="355">
        <v>1</v>
      </c>
      <c r="AI42" s="356"/>
      <c r="AJ42" s="356"/>
      <c r="AK42" s="356"/>
      <c r="AL42" s="357" t="s">
        <v>693</v>
      </c>
      <c r="AM42" s="358"/>
      <c r="AN42" s="358"/>
      <c r="AO42" s="359"/>
      <c r="AP42" s="360" t="s">
        <v>791</v>
      </c>
      <c r="AQ42" s="360"/>
      <c r="AR42" s="360"/>
      <c r="AS42" s="360"/>
      <c r="AT42" s="360"/>
      <c r="AU42" s="360"/>
      <c r="AV42" s="360"/>
      <c r="AW42" s="360"/>
      <c r="AX42" s="360"/>
    </row>
    <row r="43" spans="1:50" ht="26.25" customHeight="1" x14ac:dyDescent="0.15">
      <c r="A43" s="1022">
        <v>7</v>
      </c>
      <c r="B43" s="1022">
        <v>1</v>
      </c>
      <c r="C43" s="361" t="s">
        <v>694</v>
      </c>
      <c r="D43" s="347"/>
      <c r="E43" s="347"/>
      <c r="F43" s="347"/>
      <c r="G43" s="347"/>
      <c r="H43" s="347"/>
      <c r="I43" s="347"/>
      <c r="J43" s="348">
        <v>5360001008563</v>
      </c>
      <c r="K43" s="349"/>
      <c r="L43" s="349"/>
      <c r="M43" s="349"/>
      <c r="N43" s="349"/>
      <c r="O43" s="349"/>
      <c r="P43" s="362" t="s">
        <v>687</v>
      </c>
      <c r="Q43" s="350"/>
      <c r="R43" s="350"/>
      <c r="S43" s="350"/>
      <c r="T43" s="350"/>
      <c r="U43" s="350"/>
      <c r="V43" s="350"/>
      <c r="W43" s="350"/>
      <c r="X43" s="350"/>
      <c r="Y43" s="351">
        <v>0.1</v>
      </c>
      <c r="Z43" s="352"/>
      <c r="AA43" s="352"/>
      <c r="AB43" s="353"/>
      <c r="AC43" s="354" t="s">
        <v>479</v>
      </c>
      <c r="AD43" s="354"/>
      <c r="AE43" s="354"/>
      <c r="AF43" s="354"/>
      <c r="AG43" s="354"/>
      <c r="AH43" s="355">
        <v>1</v>
      </c>
      <c r="AI43" s="356"/>
      <c r="AJ43" s="356"/>
      <c r="AK43" s="356"/>
      <c r="AL43" s="357" t="s">
        <v>693</v>
      </c>
      <c r="AM43" s="358"/>
      <c r="AN43" s="358"/>
      <c r="AO43" s="359"/>
      <c r="AP43" s="360" t="s">
        <v>791</v>
      </c>
      <c r="AQ43" s="360"/>
      <c r="AR43" s="360"/>
      <c r="AS43" s="360"/>
      <c r="AT43" s="360"/>
      <c r="AU43" s="360"/>
      <c r="AV43" s="360"/>
      <c r="AW43" s="360"/>
      <c r="AX43" s="360"/>
    </row>
    <row r="44" spans="1:50" ht="26.25" hidden="1" customHeight="1" x14ac:dyDescent="0.15">
      <c r="A44" s="1022">
        <v>8</v>
      </c>
      <c r="B44" s="102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22">
        <v>9</v>
      </c>
      <c r="B45" s="102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22">
        <v>10</v>
      </c>
      <c r="B46" s="102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2">
        <v>11</v>
      </c>
      <c r="B47" s="102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2">
        <v>12</v>
      </c>
      <c r="B48" s="102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2">
        <v>13</v>
      </c>
      <c r="B49" s="102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2">
        <v>14</v>
      </c>
      <c r="B50" s="102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2">
        <v>15</v>
      </c>
      <c r="B51" s="102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2">
        <v>16</v>
      </c>
      <c r="B52" s="102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2">
        <v>17</v>
      </c>
      <c r="B53" s="102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2">
        <v>18</v>
      </c>
      <c r="B54" s="102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2">
        <v>19</v>
      </c>
      <c r="B55" s="102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2">
        <v>20</v>
      </c>
      <c r="B56" s="102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2">
        <v>21</v>
      </c>
      <c r="B57" s="102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2">
        <v>22</v>
      </c>
      <c r="B58" s="102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2">
        <v>23</v>
      </c>
      <c r="B59" s="102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2">
        <v>24</v>
      </c>
      <c r="B60" s="102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2">
        <v>25</v>
      </c>
      <c r="B61" s="102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2">
        <v>26</v>
      </c>
      <c r="B62" s="102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2">
        <v>27</v>
      </c>
      <c r="B63" s="102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2">
        <v>28</v>
      </c>
      <c r="B64" s="102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2">
        <v>29</v>
      </c>
      <c r="B65" s="102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2">
        <v>30</v>
      </c>
      <c r="B66" s="102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402</v>
      </c>
      <c r="K69" s="365"/>
      <c r="L69" s="365"/>
      <c r="M69" s="365"/>
      <c r="N69" s="365"/>
      <c r="O69" s="365"/>
      <c r="P69" s="366" t="s">
        <v>27</v>
      </c>
      <c r="Q69" s="366"/>
      <c r="R69" s="366"/>
      <c r="S69" s="366"/>
      <c r="T69" s="366"/>
      <c r="U69" s="366"/>
      <c r="V69" s="366"/>
      <c r="W69" s="366"/>
      <c r="X69" s="366"/>
      <c r="Y69" s="367" t="s">
        <v>455</v>
      </c>
      <c r="Z69" s="368"/>
      <c r="AA69" s="368"/>
      <c r="AB69" s="368"/>
      <c r="AC69" s="149" t="s">
        <v>440</v>
      </c>
      <c r="AD69" s="149"/>
      <c r="AE69" s="149"/>
      <c r="AF69" s="149"/>
      <c r="AG69" s="149"/>
      <c r="AH69" s="367" t="s">
        <v>375</v>
      </c>
      <c r="AI69" s="364"/>
      <c r="AJ69" s="364"/>
      <c r="AK69" s="364"/>
      <c r="AL69" s="364" t="s">
        <v>21</v>
      </c>
      <c r="AM69" s="364"/>
      <c r="AN69" s="364"/>
      <c r="AO69" s="369"/>
      <c r="AP69" s="370" t="s">
        <v>403</v>
      </c>
      <c r="AQ69" s="370"/>
      <c r="AR69" s="370"/>
      <c r="AS69" s="370"/>
      <c r="AT69" s="370"/>
      <c r="AU69" s="370"/>
      <c r="AV69" s="370"/>
      <c r="AW69" s="370"/>
      <c r="AX69" s="370"/>
    </row>
    <row r="70" spans="1:50" ht="26.25" customHeight="1" x14ac:dyDescent="0.15">
      <c r="A70" s="1022">
        <v>1</v>
      </c>
      <c r="B70" s="1022">
        <v>1</v>
      </c>
      <c r="C70" s="361" t="s">
        <v>695</v>
      </c>
      <c r="D70" s="347"/>
      <c r="E70" s="347"/>
      <c r="F70" s="347"/>
      <c r="G70" s="347"/>
      <c r="H70" s="347"/>
      <c r="I70" s="347"/>
      <c r="J70" s="348">
        <v>5000020473014</v>
      </c>
      <c r="K70" s="349"/>
      <c r="L70" s="349"/>
      <c r="M70" s="349"/>
      <c r="N70" s="349"/>
      <c r="O70" s="349"/>
      <c r="P70" s="362" t="s">
        <v>696</v>
      </c>
      <c r="Q70" s="350"/>
      <c r="R70" s="350"/>
      <c r="S70" s="350"/>
      <c r="T70" s="350"/>
      <c r="U70" s="350"/>
      <c r="V70" s="350"/>
      <c r="W70" s="350"/>
      <c r="X70" s="350"/>
      <c r="Y70" s="351">
        <v>347</v>
      </c>
      <c r="Z70" s="352"/>
      <c r="AA70" s="352"/>
      <c r="AB70" s="353"/>
      <c r="AC70" s="354" t="s">
        <v>640</v>
      </c>
      <c r="AD70" s="354"/>
      <c r="AE70" s="354"/>
      <c r="AF70" s="354"/>
      <c r="AG70" s="354"/>
      <c r="AH70" s="355" t="s">
        <v>693</v>
      </c>
      <c r="AI70" s="356"/>
      <c r="AJ70" s="356"/>
      <c r="AK70" s="356"/>
      <c r="AL70" s="357" t="s">
        <v>693</v>
      </c>
      <c r="AM70" s="358"/>
      <c r="AN70" s="358"/>
      <c r="AO70" s="359"/>
      <c r="AP70" s="360" t="s">
        <v>545</v>
      </c>
      <c r="AQ70" s="360"/>
      <c r="AR70" s="360"/>
      <c r="AS70" s="360"/>
      <c r="AT70" s="360"/>
      <c r="AU70" s="360"/>
      <c r="AV70" s="360"/>
      <c r="AW70" s="360"/>
      <c r="AX70" s="360"/>
    </row>
    <row r="71" spans="1:50" ht="26.25" hidden="1" customHeight="1" x14ac:dyDescent="0.15">
      <c r="A71" s="1022">
        <v>2</v>
      </c>
      <c r="B71" s="102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2">
        <v>3</v>
      </c>
      <c r="B72" s="102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2">
        <v>4</v>
      </c>
      <c r="B73" s="102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2">
        <v>5</v>
      </c>
      <c r="B74" s="102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2">
        <v>6</v>
      </c>
      <c r="B75" s="102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2">
        <v>7</v>
      </c>
      <c r="B76" s="102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2">
        <v>8</v>
      </c>
      <c r="B77" s="102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2">
        <v>9</v>
      </c>
      <c r="B78" s="102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2">
        <v>10</v>
      </c>
      <c r="B79" s="102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2">
        <v>11</v>
      </c>
      <c r="B80" s="102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2">
        <v>12</v>
      </c>
      <c r="B81" s="102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2">
        <v>13</v>
      </c>
      <c r="B82" s="102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2">
        <v>14</v>
      </c>
      <c r="B83" s="102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2">
        <v>15</v>
      </c>
      <c r="B84" s="102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2">
        <v>16</v>
      </c>
      <c r="B85" s="102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2">
        <v>17</v>
      </c>
      <c r="B86" s="102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2">
        <v>18</v>
      </c>
      <c r="B87" s="102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2">
        <v>19</v>
      </c>
      <c r="B88" s="102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2">
        <v>20</v>
      </c>
      <c r="B89" s="102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2">
        <v>21</v>
      </c>
      <c r="B90" s="102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2">
        <v>22</v>
      </c>
      <c r="B91" s="102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2">
        <v>23</v>
      </c>
      <c r="B92" s="102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2">
        <v>24</v>
      </c>
      <c r="B93" s="102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2">
        <v>25</v>
      </c>
      <c r="B94" s="102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2">
        <v>26</v>
      </c>
      <c r="B95" s="102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2">
        <v>27</v>
      </c>
      <c r="B96" s="102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2">
        <v>28</v>
      </c>
      <c r="B97" s="102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2">
        <v>29</v>
      </c>
      <c r="B98" s="102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2">
        <v>30</v>
      </c>
      <c r="B99" s="102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402</v>
      </c>
      <c r="K102" s="365"/>
      <c r="L102" s="365"/>
      <c r="M102" s="365"/>
      <c r="N102" s="365"/>
      <c r="O102" s="365"/>
      <c r="P102" s="366" t="s">
        <v>27</v>
      </c>
      <c r="Q102" s="366"/>
      <c r="R102" s="366"/>
      <c r="S102" s="366"/>
      <c r="T102" s="366"/>
      <c r="U102" s="366"/>
      <c r="V102" s="366"/>
      <c r="W102" s="366"/>
      <c r="X102" s="366"/>
      <c r="Y102" s="367" t="s">
        <v>455</v>
      </c>
      <c r="Z102" s="368"/>
      <c r="AA102" s="368"/>
      <c r="AB102" s="368"/>
      <c r="AC102" s="149" t="s">
        <v>440</v>
      </c>
      <c r="AD102" s="149"/>
      <c r="AE102" s="149"/>
      <c r="AF102" s="149"/>
      <c r="AG102" s="149"/>
      <c r="AH102" s="367" t="s">
        <v>375</v>
      </c>
      <c r="AI102" s="364"/>
      <c r="AJ102" s="364"/>
      <c r="AK102" s="364"/>
      <c r="AL102" s="364" t="s">
        <v>21</v>
      </c>
      <c r="AM102" s="364"/>
      <c r="AN102" s="364"/>
      <c r="AO102" s="369"/>
      <c r="AP102" s="370" t="s">
        <v>403</v>
      </c>
      <c r="AQ102" s="370"/>
      <c r="AR102" s="370"/>
      <c r="AS102" s="370"/>
      <c r="AT102" s="370"/>
      <c r="AU102" s="370"/>
      <c r="AV102" s="370"/>
      <c r="AW102" s="370"/>
      <c r="AX102" s="370"/>
    </row>
    <row r="103" spans="1:50" ht="26.25" customHeight="1" x14ac:dyDescent="0.15">
      <c r="A103" s="1022">
        <v>1</v>
      </c>
      <c r="B103" s="1022">
        <v>1</v>
      </c>
      <c r="C103" s="361" t="s">
        <v>697</v>
      </c>
      <c r="D103" s="347"/>
      <c r="E103" s="347"/>
      <c r="F103" s="347"/>
      <c r="G103" s="347"/>
      <c r="H103" s="347"/>
      <c r="I103" s="347"/>
      <c r="J103" s="348">
        <v>8360002020184</v>
      </c>
      <c r="K103" s="349"/>
      <c r="L103" s="349"/>
      <c r="M103" s="349"/>
      <c r="N103" s="349"/>
      <c r="O103" s="349"/>
      <c r="P103" s="362" t="s">
        <v>698</v>
      </c>
      <c r="Q103" s="350"/>
      <c r="R103" s="350"/>
      <c r="S103" s="350"/>
      <c r="T103" s="350"/>
      <c r="U103" s="350"/>
      <c r="V103" s="350"/>
      <c r="W103" s="350"/>
      <c r="X103" s="350"/>
      <c r="Y103" s="351">
        <v>163</v>
      </c>
      <c r="Z103" s="352"/>
      <c r="AA103" s="352"/>
      <c r="AB103" s="353"/>
      <c r="AC103" s="354" t="s">
        <v>475</v>
      </c>
      <c r="AD103" s="354"/>
      <c r="AE103" s="354"/>
      <c r="AF103" s="354"/>
      <c r="AG103" s="354"/>
      <c r="AH103" s="355">
        <v>3</v>
      </c>
      <c r="AI103" s="356"/>
      <c r="AJ103" s="356"/>
      <c r="AK103" s="356"/>
      <c r="AL103" s="357">
        <v>99</v>
      </c>
      <c r="AM103" s="358"/>
      <c r="AN103" s="358"/>
      <c r="AO103" s="359"/>
      <c r="AP103" s="360" t="s">
        <v>545</v>
      </c>
      <c r="AQ103" s="360"/>
      <c r="AR103" s="360"/>
      <c r="AS103" s="360"/>
      <c r="AT103" s="360"/>
      <c r="AU103" s="360"/>
      <c r="AV103" s="360"/>
      <c r="AW103" s="360"/>
      <c r="AX103" s="360"/>
    </row>
    <row r="104" spans="1:50" ht="26.25" customHeight="1" x14ac:dyDescent="0.15">
      <c r="A104" s="1022">
        <v>2</v>
      </c>
      <c r="B104" s="1022">
        <v>1</v>
      </c>
      <c r="C104" s="361" t="s">
        <v>699</v>
      </c>
      <c r="D104" s="347"/>
      <c r="E104" s="347"/>
      <c r="F104" s="347"/>
      <c r="G104" s="347"/>
      <c r="H104" s="347"/>
      <c r="I104" s="347"/>
      <c r="J104" s="348">
        <v>7360002020565</v>
      </c>
      <c r="K104" s="349"/>
      <c r="L104" s="349"/>
      <c r="M104" s="349"/>
      <c r="N104" s="349"/>
      <c r="O104" s="349"/>
      <c r="P104" s="362" t="s">
        <v>700</v>
      </c>
      <c r="Q104" s="350"/>
      <c r="R104" s="350"/>
      <c r="S104" s="350"/>
      <c r="T104" s="350"/>
      <c r="U104" s="350"/>
      <c r="V104" s="350"/>
      <c r="W104" s="350"/>
      <c r="X104" s="350"/>
      <c r="Y104" s="351">
        <v>59</v>
      </c>
      <c r="Z104" s="352"/>
      <c r="AA104" s="352"/>
      <c r="AB104" s="353"/>
      <c r="AC104" s="354" t="s">
        <v>475</v>
      </c>
      <c r="AD104" s="354"/>
      <c r="AE104" s="354"/>
      <c r="AF104" s="354"/>
      <c r="AG104" s="354"/>
      <c r="AH104" s="355">
        <v>2</v>
      </c>
      <c r="AI104" s="356"/>
      <c r="AJ104" s="356"/>
      <c r="AK104" s="356"/>
      <c r="AL104" s="357">
        <v>99</v>
      </c>
      <c r="AM104" s="358"/>
      <c r="AN104" s="358"/>
      <c r="AO104" s="359"/>
      <c r="AP104" s="360" t="s">
        <v>792</v>
      </c>
      <c r="AQ104" s="360"/>
      <c r="AR104" s="360"/>
      <c r="AS104" s="360"/>
      <c r="AT104" s="360"/>
      <c r="AU104" s="360"/>
      <c r="AV104" s="360"/>
      <c r="AW104" s="360"/>
      <c r="AX104" s="360"/>
    </row>
    <row r="105" spans="1:50" ht="26.25" customHeight="1" x14ac:dyDescent="0.15">
      <c r="A105" s="1022">
        <v>3</v>
      </c>
      <c r="B105" s="1022">
        <v>1</v>
      </c>
      <c r="C105" s="361" t="s">
        <v>701</v>
      </c>
      <c r="D105" s="347"/>
      <c r="E105" s="347"/>
      <c r="F105" s="347"/>
      <c r="G105" s="347"/>
      <c r="H105" s="347"/>
      <c r="I105" s="347"/>
      <c r="J105" s="348">
        <v>5360002020600</v>
      </c>
      <c r="K105" s="349"/>
      <c r="L105" s="349"/>
      <c r="M105" s="349"/>
      <c r="N105" s="349"/>
      <c r="O105" s="349"/>
      <c r="P105" s="362" t="s">
        <v>702</v>
      </c>
      <c r="Q105" s="350"/>
      <c r="R105" s="350"/>
      <c r="S105" s="350"/>
      <c r="T105" s="350"/>
      <c r="U105" s="350"/>
      <c r="V105" s="350"/>
      <c r="W105" s="350"/>
      <c r="X105" s="350"/>
      <c r="Y105" s="351">
        <v>53</v>
      </c>
      <c r="Z105" s="352"/>
      <c r="AA105" s="352"/>
      <c r="AB105" s="353"/>
      <c r="AC105" s="354" t="s">
        <v>475</v>
      </c>
      <c r="AD105" s="354"/>
      <c r="AE105" s="354"/>
      <c r="AF105" s="354"/>
      <c r="AG105" s="354"/>
      <c r="AH105" s="355">
        <v>5</v>
      </c>
      <c r="AI105" s="356"/>
      <c r="AJ105" s="356"/>
      <c r="AK105" s="356"/>
      <c r="AL105" s="357">
        <v>95</v>
      </c>
      <c r="AM105" s="358"/>
      <c r="AN105" s="358"/>
      <c r="AO105" s="359"/>
      <c r="AP105" s="360" t="s">
        <v>545</v>
      </c>
      <c r="AQ105" s="360"/>
      <c r="AR105" s="360"/>
      <c r="AS105" s="360"/>
      <c r="AT105" s="360"/>
      <c r="AU105" s="360"/>
      <c r="AV105" s="360"/>
      <c r="AW105" s="360"/>
      <c r="AX105" s="360"/>
    </row>
    <row r="106" spans="1:50" ht="26.25" customHeight="1" x14ac:dyDescent="0.15">
      <c r="A106" s="1022">
        <v>4</v>
      </c>
      <c r="B106" s="1022">
        <v>1</v>
      </c>
      <c r="C106" s="361" t="s">
        <v>703</v>
      </c>
      <c r="D106" s="347"/>
      <c r="E106" s="347"/>
      <c r="F106" s="347"/>
      <c r="G106" s="347"/>
      <c r="H106" s="347"/>
      <c r="I106" s="347"/>
      <c r="J106" s="348">
        <v>6360002019633</v>
      </c>
      <c r="K106" s="349"/>
      <c r="L106" s="349"/>
      <c r="M106" s="349"/>
      <c r="N106" s="349"/>
      <c r="O106" s="349"/>
      <c r="P106" s="362" t="s">
        <v>704</v>
      </c>
      <c r="Q106" s="350"/>
      <c r="R106" s="350"/>
      <c r="S106" s="350"/>
      <c r="T106" s="350"/>
      <c r="U106" s="350"/>
      <c r="V106" s="350"/>
      <c r="W106" s="350"/>
      <c r="X106" s="350"/>
      <c r="Y106" s="351">
        <v>21</v>
      </c>
      <c r="Z106" s="352"/>
      <c r="AA106" s="352"/>
      <c r="AB106" s="353"/>
      <c r="AC106" s="354" t="s">
        <v>475</v>
      </c>
      <c r="AD106" s="354"/>
      <c r="AE106" s="354"/>
      <c r="AF106" s="354"/>
      <c r="AG106" s="354"/>
      <c r="AH106" s="355">
        <v>2</v>
      </c>
      <c r="AI106" s="356"/>
      <c r="AJ106" s="356"/>
      <c r="AK106" s="356"/>
      <c r="AL106" s="357">
        <v>96</v>
      </c>
      <c r="AM106" s="358"/>
      <c r="AN106" s="358"/>
      <c r="AO106" s="359"/>
      <c r="AP106" s="360" t="s">
        <v>545</v>
      </c>
      <c r="AQ106" s="360"/>
      <c r="AR106" s="360"/>
      <c r="AS106" s="360"/>
      <c r="AT106" s="360"/>
      <c r="AU106" s="360"/>
      <c r="AV106" s="360"/>
      <c r="AW106" s="360"/>
      <c r="AX106" s="360"/>
    </row>
    <row r="107" spans="1:50" ht="26.25" customHeight="1" x14ac:dyDescent="0.15">
      <c r="A107" s="1022">
        <v>5</v>
      </c>
      <c r="B107" s="1022">
        <v>1</v>
      </c>
      <c r="C107" s="361" t="s">
        <v>705</v>
      </c>
      <c r="D107" s="347"/>
      <c r="E107" s="347"/>
      <c r="F107" s="347"/>
      <c r="G107" s="347"/>
      <c r="H107" s="347"/>
      <c r="I107" s="347"/>
      <c r="J107" s="348">
        <v>8360001001656</v>
      </c>
      <c r="K107" s="349"/>
      <c r="L107" s="349"/>
      <c r="M107" s="349"/>
      <c r="N107" s="349"/>
      <c r="O107" s="349"/>
      <c r="P107" s="362" t="s">
        <v>706</v>
      </c>
      <c r="Q107" s="350"/>
      <c r="R107" s="350"/>
      <c r="S107" s="350"/>
      <c r="T107" s="350"/>
      <c r="U107" s="350"/>
      <c r="V107" s="350"/>
      <c r="W107" s="350"/>
      <c r="X107" s="350"/>
      <c r="Y107" s="351">
        <v>14</v>
      </c>
      <c r="Z107" s="352"/>
      <c r="AA107" s="352"/>
      <c r="AB107" s="353"/>
      <c r="AC107" s="354" t="s">
        <v>480</v>
      </c>
      <c r="AD107" s="354"/>
      <c r="AE107" s="354"/>
      <c r="AF107" s="354"/>
      <c r="AG107" s="354"/>
      <c r="AH107" s="355" t="s">
        <v>693</v>
      </c>
      <c r="AI107" s="356"/>
      <c r="AJ107" s="356"/>
      <c r="AK107" s="356"/>
      <c r="AL107" s="357" t="s">
        <v>693</v>
      </c>
      <c r="AM107" s="358"/>
      <c r="AN107" s="358"/>
      <c r="AO107" s="359"/>
      <c r="AP107" s="360" t="s">
        <v>707</v>
      </c>
      <c r="AQ107" s="360"/>
      <c r="AR107" s="360"/>
      <c r="AS107" s="360"/>
      <c r="AT107" s="360"/>
      <c r="AU107" s="360"/>
      <c r="AV107" s="360"/>
      <c r="AW107" s="360"/>
      <c r="AX107" s="360"/>
    </row>
    <row r="108" spans="1:50" ht="26.25" customHeight="1" x14ac:dyDescent="0.15">
      <c r="A108" s="1022">
        <v>6</v>
      </c>
      <c r="B108" s="1022">
        <v>1</v>
      </c>
      <c r="C108" s="361" t="s">
        <v>708</v>
      </c>
      <c r="D108" s="347"/>
      <c r="E108" s="347"/>
      <c r="F108" s="347"/>
      <c r="G108" s="347"/>
      <c r="H108" s="347"/>
      <c r="I108" s="347"/>
      <c r="J108" s="348" t="s">
        <v>693</v>
      </c>
      <c r="K108" s="349"/>
      <c r="L108" s="349"/>
      <c r="M108" s="349"/>
      <c r="N108" s="349"/>
      <c r="O108" s="349"/>
      <c r="P108" s="362" t="s">
        <v>709</v>
      </c>
      <c r="Q108" s="350"/>
      <c r="R108" s="350"/>
      <c r="S108" s="350"/>
      <c r="T108" s="350"/>
      <c r="U108" s="350"/>
      <c r="V108" s="350"/>
      <c r="W108" s="350"/>
      <c r="X108" s="350"/>
      <c r="Y108" s="351">
        <v>12</v>
      </c>
      <c r="Z108" s="352"/>
      <c r="AA108" s="352"/>
      <c r="AB108" s="353"/>
      <c r="AC108" s="354" t="s">
        <v>475</v>
      </c>
      <c r="AD108" s="354"/>
      <c r="AE108" s="354"/>
      <c r="AF108" s="354"/>
      <c r="AG108" s="354"/>
      <c r="AH108" s="355">
        <v>9</v>
      </c>
      <c r="AI108" s="356"/>
      <c r="AJ108" s="356"/>
      <c r="AK108" s="356"/>
      <c r="AL108" s="357">
        <v>97</v>
      </c>
      <c r="AM108" s="358"/>
      <c r="AN108" s="358"/>
      <c r="AO108" s="359"/>
      <c r="AP108" s="360" t="s">
        <v>791</v>
      </c>
      <c r="AQ108" s="360"/>
      <c r="AR108" s="360"/>
      <c r="AS108" s="360"/>
      <c r="AT108" s="360"/>
      <c r="AU108" s="360"/>
      <c r="AV108" s="360"/>
      <c r="AW108" s="360"/>
      <c r="AX108" s="360"/>
    </row>
    <row r="109" spans="1:50" ht="26.25" customHeight="1" x14ac:dyDescent="0.15">
      <c r="A109" s="1022">
        <v>7</v>
      </c>
      <c r="B109" s="1022">
        <v>1</v>
      </c>
      <c r="C109" s="361" t="s">
        <v>708</v>
      </c>
      <c r="D109" s="347"/>
      <c r="E109" s="347"/>
      <c r="F109" s="347"/>
      <c r="G109" s="347"/>
      <c r="H109" s="347"/>
      <c r="I109" s="347"/>
      <c r="J109" s="348" t="s">
        <v>693</v>
      </c>
      <c r="K109" s="349"/>
      <c r="L109" s="349"/>
      <c r="M109" s="349"/>
      <c r="N109" s="349"/>
      <c r="O109" s="349"/>
      <c r="P109" s="362" t="s">
        <v>710</v>
      </c>
      <c r="Q109" s="350"/>
      <c r="R109" s="350"/>
      <c r="S109" s="350"/>
      <c r="T109" s="350"/>
      <c r="U109" s="350"/>
      <c r="V109" s="350"/>
      <c r="W109" s="350"/>
      <c r="X109" s="350"/>
      <c r="Y109" s="351">
        <v>7</v>
      </c>
      <c r="Z109" s="352"/>
      <c r="AA109" s="352"/>
      <c r="AB109" s="353"/>
      <c r="AC109" s="354" t="s">
        <v>475</v>
      </c>
      <c r="AD109" s="354"/>
      <c r="AE109" s="354"/>
      <c r="AF109" s="354"/>
      <c r="AG109" s="354"/>
      <c r="AH109" s="355">
        <v>9</v>
      </c>
      <c r="AI109" s="356"/>
      <c r="AJ109" s="356"/>
      <c r="AK109" s="356"/>
      <c r="AL109" s="357">
        <v>98</v>
      </c>
      <c r="AM109" s="358"/>
      <c r="AN109" s="358"/>
      <c r="AO109" s="359"/>
      <c r="AP109" s="360" t="s">
        <v>791</v>
      </c>
      <c r="AQ109" s="360"/>
      <c r="AR109" s="360"/>
      <c r="AS109" s="360"/>
      <c r="AT109" s="360"/>
      <c r="AU109" s="360"/>
      <c r="AV109" s="360"/>
      <c r="AW109" s="360"/>
      <c r="AX109" s="360"/>
    </row>
    <row r="110" spans="1:50" ht="26.25" customHeight="1" x14ac:dyDescent="0.15">
      <c r="A110" s="1022">
        <v>8</v>
      </c>
      <c r="B110" s="1022">
        <v>1</v>
      </c>
      <c r="C110" s="361" t="s">
        <v>711</v>
      </c>
      <c r="D110" s="347"/>
      <c r="E110" s="347"/>
      <c r="F110" s="347"/>
      <c r="G110" s="347"/>
      <c r="H110" s="347"/>
      <c r="I110" s="347"/>
      <c r="J110" s="348">
        <v>4360002019379</v>
      </c>
      <c r="K110" s="349"/>
      <c r="L110" s="349"/>
      <c r="M110" s="349"/>
      <c r="N110" s="349"/>
      <c r="O110" s="349"/>
      <c r="P110" s="362" t="s">
        <v>712</v>
      </c>
      <c r="Q110" s="350"/>
      <c r="R110" s="350"/>
      <c r="S110" s="350"/>
      <c r="T110" s="350"/>
      <c r="U110" s="350"/>
      <c r="V110" s="350"/>
      <c r="W110" s="350"/>
      <c r="X110" s="350"/>
      <c r="Y110" s="351">
        <v>6</v>
      </c>
      <c r="Z110" s="352"/>
      <c r="AA110" s="352"/>
      <c r="AB110" s="353"/>
      <c r="AC110" s="354" t="s">
        <v>475</v>
      </c>
      <c r="AD110" s="354"/>
      <c r="AE110" s="354"/>
      <c r="AF110" s="354"/>
      <c r="AG110" s="354"/>
      <c r="AH110" s="355">
        <v>9</v>
      </c>
      <c r="AI110" s="356"/>
      <c r="AJ110" s="356"/>
      <c r="AK110" s="356"/>
      <c r="AL110" s="357">
        <v>99</v>
      </c>
      <c r="AM110" s="358"/>
      <c r="AN110" s="358"/>
      <c r="AO110" s="359"/>
      <c r="AP110" s="360" t="s">
        <v>791</v>
      </c>
      <c r="AQ110" s="360"/>
      <c r="AR110" s="360"/>
      <c r="AS110" s="360"/>
      <c r="AT110" s="360"/>
      <c r="AU110" s="360"/>
      <c r="AV110" s="360"/>
      <c r="AW110" s="360"/>
      <c r="AX110" s="360"/>
    </row>
    <row r="111" spans="1:50" ht="26.25" customHeight="1" x14ac:dyDescent="0.15">
      <c r="A111" s="1022">
        <v>9</v>
      </c>
      <c r="B111" s="1022">
        <v>1</v>
      </c>
      <c r="C111" s="361" t="s">
        <v>713</v>
      </c>
      <c r="D111" s="347"/>
      <c r="E111" s="347"/>
      <c r="F111" s="347"/>
      <c r="G111" s="347"/>
      <c r="H111" s="347"/>
      <c r="I111" s="347"/>
      <c r="J111" s="348">
        <v>6360001001823</v>
      </c>
      <c r="K111" s="349"/>
      <c r="L111" s="349"/>
      <c r="M111" s="349"/>
      <c r="N111" s="349"/>
      <c r="O111" s="349"/>
      <c r="P111" s="362" t="s">
        <v>714</v>
      </c>
      <c r="Q111" s="350"/>
      <c r="R111" s="350"/>
      <c r="S111" s="350"/>
      <c r="T111" s="350"/>
      <c r="U111" s="350"/>
      <c r="V111" s="350"/>
      <c r="W111" s="350"/>
      <c r="X111" s="350"/>
      <c r="Y111" s="351">
        <v>4</v>
      </c>
      <c r="Z111" s="352"/>
      <c r="AA111" s="352"/>
      <c r="AB111" s="353"/>
      <c r="AC111" s="354" t="s">
        <v>475</v>
      </c>
      <c r="AD111" s="354"/>
      <c r="AE111" s="354"/>
      <c r="AF111" s="354"/>
      <c r="AG111" s="354"/>
      <c r="AH111" s="355">
        <v>4</v>
      </c>
      <c r="AI111" s="356"/>
      <c r="AJ111" s="356"/>
      <c r="AK111" s="356"/>
      <c r="AL111" s="357">
        <v>66</v>
      </c>
      <c r="AM111" s="358"/>
      <c r="AN111" s="358"/>
      <c r="AO111" s="359"/>
      <c r="AP111" s="360" t="s">
        <v>791</v>
      </c>
      <c r="AQ111" s="360"/>
      <c r="AR111" s="360"/>
      <c r="AS111" s="360"/>
      <c r="AT111" s="360"/>
      <c r="AU111" s="360"/>
      <c r="AV111" s="360"/>
      <c r="AW111" s="360"/>
      <c r="AX111" s="360"/>
    </row>
    <row r="112" spans="1:50" ht="26.25" customHeight="1" x14ac:dyDescent="0.15">
      <c r="A112" s="1022">
        <v>10</v>
      </c>
      <c r="B112" s="1022">
        <v>1</v>
      </c>
      <c r="C112" s="911" t="s">
        <v>715</v>
      </c>
      <c r="D112" s="912"/>
      <c r="E112" s="912"/>
      <c r="F112" s="912"/>
      <c r="G112" s="912"/>
      <c r="H112" s="912"/>
      <c r="I112" s="912"/>
      <c r="J112" s="374">
        <v>4360002019908</v>
      </c>
      <c r="K112" s="374"/>
      <c r="L112" s="374"/>
      <c r="M112" s="374"/>
      <c r="N112" s="374"/>
      <c r="O112" s="374"/>
      <c r="P112" s="362" t="s">
        <v>716</v>
      </c>
      <c r="Q112" s="350"/>
      <c r="R112" s="350"/>
      <c r="S112" s="350"/>
      <c r="T112" s="350"/>
      <c r="U112" s="350"/>
      <c r="V112" s="350"/>
      <c r="W112" s="350"/>
      <c r="X112" s="350"/>
      <c r="Y112" s="351">
        <v>3</v>
      </c>
      <c r="Z112" s="352"/>
      <c r="AA112" s="352"/>
      <c r="AB112" s="353"/>
      <c r="AC112" s="354" t="s">
        <v>475</v>
      </c>
      <c r="AD112" s="354"/>
      <c r="AE112" s="354"/>
      <c r="AF112" s="354"/>
      <c r="AG112" s="354"/>
      <c r="AH112" s="355">
        <v>9</v>
      </c>
      <c r="AI112" s="356"/>
      <c r="AJ112" s="356"/>
      <c r="AK112" s="356"/>
      <c r="AL112" s="357">
        <v>94</v>
      </c>
      <c r="AM112" s="358"/>
      <c r="AN112" s="358"/>
      <c r="AO112" s="359"/>
      <c r="AP112" s="360" t="s">
        <v>791</v>
      </c>
      <c r="AQ112" s="360"/>
      <c r="AR112" s="360"/>
      <c r="AS112" s="360"/>
      <c r="AT112" s="360"/>
      <c r="AU112" s="360"/>
      <c r="AV112" s="360"/>
      <c r="AW112" s="360"/>
      <c r="AX112" s="360"/>
    </row>
    <row r="113" spans="1:50" ht="26.25" hidden="1" customHeight="1" x14ac:dyDescent="0.15">
      <c r="A113" s="1022">
        <v>11</v>
      </c>
      <c r="B113" s="1022">
        <v>1</v>
      </c>
      <c r="C113" s="361" t="s">
        <v>717</v>
      </c>
      <c r="D113" s="347"/>
      <c r="E113" s="347"/>
      <c r="F113" s="347"/>
      <c r="G113" s="347"/>
      <c r="H113" s="347"/>
      <c r="I113" s="347"/>
      <c r="J113" s="348">
        <v>2360001009713</v>
      </c>
      <c r="K113" s="349"/>
      <c r="L113" s="349"/>
      <c r="M113" s="349"/>
      <c r="N113" s="349"/>
      <c r="O113" s="349"/>
      <c r="P113" s="362" t="s">
        <v>714</v>
      </c>
      <c r="Q113" s="350"/>
      <c r="R113" s="350"/>
      <c r="S113" s="350"/>
      <c r="T113" s="350"/>
      <c r="U113" s="350"/>
      <c r="V113" s="350"/>
      <c r="W113" s="350"/>
      <c r="X113" s="350"/>
      <c r="Y113" s="351">
        <v>3</v>
      </c>
      <c r="Z113" s="352"/>
      <c r="AA113" s="352"/>
      <c r="AB113" s="353"/>
      <c r="AC113" s="354" t="s">
        <v>475</v>
      </c>
      <c r="AD113" s="354"/>
      <c r="AE113" s="354"/>
      <c r="AF113" s="354"/>
      <c r="AG113" s="354"/>
      <c r="AH113" s="355">
        <v>5</v>
      </c>
      <c r="AI113" s="356"/>
      <c r="AJ113" s="356"/>
      <c r="AK113" s="356"/>
      <c r="AL113" s="357">
        <v>93</v>
      </c>
      <c r="AM113" s="358"/>
      <c r="AN113" s="358"/>
      <c r="AO113" s="359"/>
      <c r="AP113" s="360" t="s">
        <v>718</v>
      </c>
      <c r="AQ113" s="360"/>
      <c r="AR113" s="360"/>
      <c r="AS113" s="360"/>
      <c r="AT113" s="360"/>
      <c r="AU113" s="360"/>
      <c r="AV113" s="360"/>
      <c r="AW113" s="360"/>
      <c r="AX113" s="360"/>
    </row>
    <row r="114" spans="1:50" ht="26.25" hidden="1" customHeight="1" x14ac:dyDescent="0.15">
      <c r="A114" s="1022">
        <v>12</v>
      </c>
      <c r="B114" s="1022">
        <v>1</v>
      </c>
      <c r="C114" s="361" t="s">
        <v>719</v>
      </c>
      <c r="D114" s="347"/>
      <c r="E114" s="347"/>
      <c r="F114" s="347"/>
      <c r="G114" s="347"/>
      <c r="H114" s="347"/>
      <c r="I114" s="347"/>
      <c r="J114" s="348" t="s">
        <v>693</v>
      </c>
      <c r="K114" s="349"/>
      <c r="L114" s="349"/>
      <c r="M114" s="349"/>
      <c r="N114" s="349"/>
      <c r="O114" s="349"/>
      <c r="P114" s="362" t="s">
        <v>706</v>
      </c>
      <c r="Q114" s="350"/>
      <c r="R114" s="350"/>
      <c r="S114" s="350"/>
      <c r="T114" s="350"/>
      <c r="U114" s="350"/>
      <c r="V114" s="350"/>
      <c r="W114" s="350"/>
      <c r="X114" s="350"/>
      <c r="Y114" s="351">
        <v>1</v>
      </c>
      <c r="Z114" s="352"/>
      <c r="AA114" s="352"/>
      <c r="AB114" s="353"/>
      <c r="AC114" s="354" t="s">
        <v>480</v>
      </c>
      <c r="AD114" s="354"/>
      <c r="AE114" s="354"/>
      <c r="AF114" s="354"/>
      <c r="AG114" s="354"/>
      <c r="AH114" s="355" t="s">
        <v>693</v>
      </c>
      <c r="AI114" s="356"/>
      <c r="AJ114" s="356"/>
      <c r="AK114" s="356"/>
      <c r="AL114" s="357" t="s">
        <v>693</v>
      </c>
      <c r="AM114" s="358"/>
      <c r="AN114" s="358"/>
      <c r="AO114" s="359"/>
      <c r="AP114" s="360" t="s">
        <v>707</v>
      </c>
      <c r="AQ114" s="360"/>
      <c r="AR114" s="360"/>
      <c r="AS114" s="360"/>
      <c r="AT114" s="360"/>
      <c r="AU114" s="360"/>
      <c r="AV114" s="360"/>
      <c r="AW114" s="360"/>
      <c r="AX114" s="360"/>
    </row>
    <row r="115" spans="1:50" ht="26.25" hidden="1" customHeight="1" x14ac:dyDescent="0.15">
      <c r="A115" s="1022">
        <v>13</v>
      </c>
      <c r="B115" s="102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2">
        <v>14</v>
      </c>
      <c r="B116" s="102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2">
        <v>15</v>
      </c>
      <c r="B117" s="102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2">
        <v>16</v>
      </c>
      <c r="B118" s="102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2">
        <v>17</v>
      </c>
      <c r="B119" s="102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2">
        <v>18</v>
      </c>
      <c r="B120" s="102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2">
        <v>19</v>
      </c>
      <c r="B121" s="102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2">
        <v>20</v>
      </c>
      <c r="B122" s="102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2">
        <v>21</v>
      </c>
      <c r="B123" s="102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2">
        <v>22</v>
      </c>
      <c r="B124" s="102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2">
        <v>23</v>
      </c>
      <c r="B125" s="102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2">
        <v>24</v>
      </c>
      <c r="B126" s="102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2">
        <v>25</v>
      </c>
      <c r="B127" s="102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2">
        <v>26</v>
      </c>
      <c r="B128" s="102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2">
        <v>27</v>
      </c>
      <c r="B129" s="102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2">
        <v>28</v>
      </c>
      <c r="B130" s="102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2">
        <v>29</v>
      </c>
      <c r="B131" s="102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2">
        <v>30</v>
      </c>
      <c r="B132" s="102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402</v>
      </c>
      <c r="K135" s="365"/>
      <c r="L135" s="365"/>
      <c r="M135" s="365"/>
      <c r="N135" s="365"/>
      <c r="O135" s="365"/>
      <c r="P135" s="366" t="s">
        <v>27</v>
      </c>
      <c r="Q135" s="366"/>
      <c r="R135" s="366"/>
      <c r="S135" s="366"/>
      <c r="T135" s="366"/>
      <c r="U135" s="366"/>
      <c r="V135" s="366"/>
      <c r="W135" s="366"/>
      <c r="X135" s="366"/>
      <c r="Y135" s="367" t="s">
        <v>455</v>
      </c>
      <c r="Z135" s="368"/>
      <c r="AA135" s="368"/>
      <c r="AB135" s="368"/>
      <c r="AC135" s="149" t="s">
        <v>440</v>
      </c>
      <c r="AD135" s="149"/>
      <c r="AE135" s="149"/>
      <c r="AF135" s="149"/>
      <c r="AG135" s="149"/>
      <c r="AH135" s="367" t="s">
        <v>375</v>
      </c>
      <c r="AI135" s="364"/>
      <c r="AJ135" s="364"/>
      <c r="AK135" s="364"/>
      <c r="AL135" s="364" t="s">
        <v>21</v>
      </c>
      <c r="AM135" s="364"/>
      <c r="AN135" s="364"/>
      <c r="AO135" s="369"/>
      <c r="AP135" s="370" t="s">
        <v>403</v>
      </c>
      <c r="AQ135" s="370"/>
      <c r="AR135" s="370"/>
      <c r="AS135" s="370"/>
      <c r="AT135" s="370"/>
      <c r="AU135" s="370"/>
      <c r="AV135" s="370"/>
      <c r="AW135" s="370"/>
      <c r="AX135" s="370"/>
    </row>
    <row r="136" spans="1:50" ht="44.25" customHeight="1" x14ac:dyDescent="0.15">
      <c r="A136" s="1022">
        <v>1</v>
      </c>
      <c r="B136" s="1022">
        <v>1</v>
      </c>
      <c r="C136" s="361" t="s">
        <v>722</v>
      </c>
      <c r="D136" s="347"/>
      <c r="E136" s="347"/>
      <c r="F136" s="347"/>
      <c r="G136" s="347"/>
      <c r="H136" s="347"/>
      <c r="I136" s="347"/>
      <c r="J136" s="348">
        <v>5000020473022</v>
      </c>
      <c r="K136" s="349"/>
      <c r="L136" s="349"/>
      <c r="M136" s="349"/>
      <c r="N136" s="349"/>
      <c r="O136" s="349"/>
      <c r="P136" s="362" t="s">
        <v>723</v>
      </c>
      <c r="Q136" s="350"/>
      <c r="R136" s="350"/>
      <c r="S136" s="350"/>
      <c r="T136" s="350"/>
      <c r="U136" s="350"/>
      <c r="V136" s="350"/>
      <c r="W136" s="350"/>
      <c r="X136" s="350"/>
      <c r="Y136" s="351">
        <v>310</v>
      </c>
      <c r="Z136" s="352"/>
      <c r="AA136" s="352"/>
      <c r="AB136" s="353"/>
      <c r="AC136" s="354" t="s">
        <v>640</v>
      </c>
      <c r="AD136" s="354"/>
      <c r="AE136" s="354"/>
      <c r="AF136" s="354"/>
      <c r="AG136" s="354"/>
      <c r="AH136" s="355" t="s">
        <v>724</v>
      </c>
      <c r="AI136" s="356"/>
      <c r="AJ136" s="356"/>
      <c r="AK136" s="356"/>
      <c r="AL136" s="357" t="s">
        <v>724</v>
      </c>
      <c r="AM136" s="358"/>
      <c r="AN136" s="358"/>
      <c r="AO136" s="359"/>
      <c r="AP136" s="360" t="s">
        <v>791</v>
      </c>
      <c r="AQ136" s="360"/>
      <c r="AR136" s="360"/>
      <c r="AS136" s="360"/>
      <c r="AT136" s="360"/>
      <c r="AU136" s="360"/>
      <c r="AV136" s="360"/>
      <c r="AW136" s="360"/>
      <c r="AX136" s="360"/>
    </row>
    <row r="137" spans="1:50" ht="26.25" hidden="1" customHeight="1" x14ac:dyDescent="0.15">
      <c r="A137" s="1022">
        <v>2</v>
      </c>
      <c r="B137" s="102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2">
        <v>3</v>
      </c>
      <c r="B138" s="102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2">
        <v>4</v>
      </c>
      <c r="B139" s="102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2">
        <v>5</v>
      </c>
      <c r="B140" s="102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2">
        <v>6</v>
      </c>
      <c r="B141" s="102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2">
        <v>7</v>
      </c>
      <c r="B142" s="102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2">
        <v>8</v>
      </c>
      <c r="B143" s="102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2">
        <v>9</v>
      </c>
      <c r="B144" s="102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2">
        <v>10</v>
      </c>
      <c r="B145" s="102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2">
        <v>11</v>
      </c>
      <c r="B146" s="102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2">
        <v>12</v>
      </c>
      <c r="B147" s="102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2">
        <v>13</v>
      </c>
      <c r="B148" s="102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2">
        <v>14</v>
      </c>
      <c r="B149" s="102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2">
        <v>15</v>
      </c>
      <c r="B150" s="102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2">
        <v>16</v>
      </c>
      <c r="B151" s="102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2">
        <v>17</v>
      </c>
      <c r="B152" s="102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2">
        <v>18</v>
      </c>
      <c r="B153" s="102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2">
        <v>19</v>
      </c>
      <c r="B154" s="102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2">
        <v>20</v>
      </c>
      <c r="B155" s="102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2">
        <v>21</v>
      </c>
      <c r="B156" s="102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2">
        <v>22</v>
      </c>
      <c r="B157" s="102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2">
        <v>23</v>
      </c>
      <c r="B158" s="102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2">
        <v>24</v>
      </c>
      <c r="B159" s="102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2">
        <v>25</v>
      </c>
      <c r="B160" s="102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2">
        <v>26</v>
      </c>
      <c r="B161" s="102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2">
        <v>27</v>
      </c>
      <c r="B162" s="102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2">
        <v>28</v>
      </c>
      <c r="B163" s="102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2">
        <v>29</v>
      </c>
      <c r="B164" s="102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2">
        <v>30</v>
      </c>
      <c r="B165" s="102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402</v>
      </c>
      <c r="K168" s="365"/>
      <c r="L168" s="365"/>
      <c r="M168" s="365"/>
      <c r="N168" s="365"/>
      <c r="O168" s="365"/>
      <c r="P168" s="366" t="s">
        <v>27</v>
      </c>
      <c r="Q168" s="366"/>
      <c r="R168" s="366"/>
      <c r="S168" s="366"/>
      <c r="T168" s="366"/>
      <c r="U168" s="366"/>
      <c r="V168" s="366"/>
      <c r="W168" s="366"/>
      <c r="X168" s="366"/>
      <c r="Y168" s="367" t="s">
        <v>455</v>
      </c>
      <c r="Z168" s="368"/>
      <c r="AA168" s="368"/>
      <c r="AB168" s="368"/>
      <c r="AC168" s="149" t="s">
        <v>440</v>
      </c>
      <c r="AD168" s="149"/>
      <c r="AE168" s="149"/>
      <c r="AF168" s="149"/>
      <c r="AG168" s="149"/>
      <c r="AH168" s="367" t="s">
        <v>375</v>
      </c>
      <c r="AI168" s="364"/>
      <c r="AJ168" s="364"/>
      <c r="AK168" s="364"/>
      <c r="AL168" s="364" t="s">
        <v>21</v>
      </c>
      <c r="AM168" s="364"/>
      <c r="AN168" s="364"/>
      <c r="AO168" s="369"/>
      <c r="AP168" s="370" t="s">
        <v>403</v>
      </c>
      <c r="AQ168" s="370"/>
      <c r="AR168" s="370"/>
      <c r="AS168" s="370"/>
      <c r="AT168" s="370"/>
      <c r="AU168" s="370"/>
      <c r="AV168" s="370"/>
      <c r="AW168" s="370"/>
      <c r="AX168" s="370"/>
    </row>
    <row r="169" spans="1:50" ht="26.25" customHeight="1" x14ac:dyDescent="0.15">
      <c r="A169" s="1022">
        <v>1</v>
      </c>
      <c r="B169" s="1022">
        <v>1</v>
      </c>
      <c r="C169" s="361" t="s">
        <v>725</v>
      </c>
      <c r="D169" s="347"/>
      <c r="E169" s="347"/>
      <c r="F169" s="347"/>
      <c r="G169" s="347"/>
      <c r="H169" s="347"/>
      <c r="I169" s="347"/>
      <c r="J169" s="348">
        <v>6360002020673</v>
      </c>
      <c r="K169" s="349"/>
      <c r="L169" s="349"/>
      <c r="M169" s="349"/>
      <c r="N169" s="349"/>
      <c r="O169" s="349"/>
      <c r="P169" s="362" t="s">
        <v>726</v>
      </c>
      <c r="Q169" s="350"/>
      <c r="R169" s="350"/>
      <c r="S169" s="350"/>
      <c r="T169" s="350"/>
      <c r="U169" s="350"/>
      <c r="V169" s="350"/>
      <c r="W169" s="350"/>
      <c r="X169" s="350"/>
      <c r="Y169" s="351">
        <v>172</v>
      </c>
      <c r="Z169" s="352"/>
      <c r="AA169" s="352"/>
      <c r="AB169" s="353"/>
      <c r="AC169" s="354" t="s">
        <v>475</v>
      </c>
      <c r="AD169" s="354"/>
      <c r="AE169" s="354"/>
      <c r="AF169" s="354"/>
      <c r="AG169" s="354"/>
      <c r="AH169" s="355">
        <v>6</v>
      </c>
      <c r="AI169" s="356"/>
      <c r="AJ169" s="356"/>
      <c r="AK169" s="356"/>
      <c r="AL169" s="357">
        <v>99.5</v>
      </c>
      <c r="AM169" s="358"/>
      <c r="AN169" s="358"/>
      <c r="AO169" s="359"/>
      <c r="AP169" s="360" t="s">
        <v>791</v>
      </c>
      <c r="AQ169" s="360"/>
      <c r="AR169" s="360"/>
      <c r="AS169" s="360"/>
      <c r="AT169" s="360"/>
      <c r="AU169" s="360"/>
      <c r="AV169" s="360"/>
      <c r="AW169" s="360"/>
      <c r="AX169" s="360"/>
    </row>
    <row r="170" spans="1:50" ht="26.25" customHeight="1" x14ac:dyDescent="0.15">
      <c r="A170" s="1022">
        <v>2</v>
      </c>
      <c r="B170" s="1022">
        <v>1</v>
      </c>
      <c r="C170" s="361" t="s">
        <v>727</v>
      </c>
      <c r="D170" s="347"/>
      <c r="E170" s="347"/>
      <c r="F170" s="347"/>
      <c r="G170" s="347"/>
      <c r="H170" s="347"/>
      <c r="I170" s="347"/>
      <c r="J170" s="348">
        <v>7360002020565</v>
      </c>
      <c r="K170" s="349"/>
      <c r="L170" s="349"/>
      <c r="M170" s="349"/>
      <c r="N170" s="349"/>
      <c r="O170" s="349"/>
      <c r="P170" s="362" t="s">
        <v>728</v>
      </c>
      <c r="Q170" s="350"/>
      <c r="R170" s="350"/>
      <c r="S170" s="350"/>
      <c r="T170" s="350"/>
      <c r="U170" s="350"/>
      <c r="V170" s="350"/>
      <c r="W170" s="350"/>
      <c r="X170" s="350"/>
      <c r="Y170" s="351">
        <v>39</v>
      </c>
      <c r="Z170" s="352"/>
      <c r="AA170" s="352"/>
      <c r="AB170" s="353"/>
      <c r="AC170" s="354" t="s">
        <v>475</v>
      </c>
      <c r="AD170" s="354"/>
      <c r="AE170" s="354"/>
      <c r="AF170" s="354"/>
      <c r="AG170" s="354"/>
      <c r="AH170" s="355">
        <v>9</v>
      </c>
      <c r="AI170" s="356"/>
      <c r="AJ170" s="356"/>
      <c r="AK170" s="356"/>
      <c r="AL170" s="357">
        <v>89.4</v>
      </c>
      <c r="AM170" s="358"/>
      <c r="AN170" s="358"/>
      <c r="AO170" s="359"/>
      <c r="AP170" s="360" t="s">
        <v>791</v>
      </c>
      <c r="AQ170" s="360"/>
      <c r="AR170" s="360"/>
      <c r="AS170" s="360"/>
      <c r="AT170" s="360"/>
      <c r="AU170" s="360"/>
      <c r="AV170" s="360"/>
      <c r="AW170" s="360"/>
      <c r="AX170" s="360"/>
    </row>
    <row r="171" spans="1:50" ht="26.25" customHeight="1" x14ac:dyDescent="0.15">
      <c r="A171" s="1022">
        <v>3</v>
      </c>
      <c r="B171" s="1022">
        <v>1</v>
      </c>
      <c r="C171" s="911" t="s">
        <v>799</v>
      </c>
      <c r="D171" s="911"/>
      <c r="E171" s="911"/>
      <c r="F171" s="911"/>
      <c r="G171" s="911"/>
      <c r="H171" s="911"/>
      <c r="I171" s="911"/>
      <c r="J171" s="374">
        <v>3360002019586</v>
      </c>
      <c r="K171" s="374"/>
      <c r="L171" s="374"/>
      <c r="M171" s="374"/>
      <c r="N171" s="374"/>
      <c r="O171" s="374"/>
      <c r="P171" s="362" t="s">
        <v>729</v>
      </c>
      <c r="Q171" s="350"/>
      <c r="R171" s="350"/>
      <c r="S171" s="350"/>
      <c r="T171" s="350"/>
      <c r="U171" s="350"/>
      <c r="V171" s="350"/>
      <c r="W171" s="350"/>
      <c r="X171" s="350"/>
      <c r="Y171" s="351">
        <v>32</v>
      </c>
      <c r="Z171" s="352"/>
      <c r="AA171" s="352"/>
      <c r="AB171" s="353"/>
      <c r="AC171" s="354" t="s">
        <v>475</v>
      </c>
      <c r="AD171" s="354"/>
      <c r="AE171" s="354"/>
      <c r="AF171" s="354"/>
      <c r="AG171" s="354"/>
      <c r="AH171" s="355">
        <v>4</v>
      </c>
      <c r="AI171" s="356"/>
      <c r="AJ171" s="356"/>
      <c r="AK171" s="356"/>
      <c r="AL171" s="357">
        <v>89.9</v>
      </c>
      <c r="AM171" s="358"/>
      <c r="AN171" s="358"/>
      <c r="AO171" s="359"/>
      <c r="AP171" s="360" t="s">
        <v>791</v>
      </c>
      <c r="AQ171" s="360"/>
      <c r="AR171" s="360"/>
      <c r="AS171" s="360"/>
      <c r="AT171" s="360"/>
      <c r="AU171" s="360"/>
      <c r="AV171" s="360"/>
      <c r="AW171" s="360"/>
      <c r="AX171" s="360"/>
    </row>
    <row r="172" spans="1:50" ht="26.25" customHeight="1" x14ac:dyDescent="0.15">
      <c r="A172" s="1022">
        <v>4</v>
      </c>
      <c r="B172" s="1022">
        <v>1</v>
      </c>
      <c r="C172" s="361" t="s">
        <v>730</v>
      </c>
      <c r="D172" s="347"/>
      <c r="E172" s="347"/>
      <c r="F172" s="347"/>
      <c r="G172" s="347"/>
      <c r="H172" s="347"/>
      <c r="I172" s="347"/>
      <c r="J172" s="348">
        <v>4360001012566</v>
      </c>
      <c r="K172" s="349"/>
      <c r="L172" s="349"/>
      <c r="M172" s="349"/>
      <c r="N172" s="349"/>
      <c r="O172" s="349"/>
      <c r="P172" s="362" t="s">
        <v>731</v>
      </c>
      <c r="Q172" s="350"/>
      <c r="R172" s="350"/>
      <c r="S172" s="350"/>
      <c r="T172" s="350"/>
      <c r="U172" s="350"/>
      <c r="V172" s="350"/>
      <c r="W172" s="350"/>
      <c r="X172" s="350"/>
      <c r="Y172" s="351">
        <v>26</v>
      </c>
      <c r="Z172" s="352"/>
      <c r="AA172" s="352"/>
      <c r="AB172" s="353"/>
      <c r="AC172" s="354" t="s">
        <v>475</v>
      </c>
      <c r="AD172" s="354"/>
      <c r="AE172" s="354"/>
      <c r="AF172" s="354"/>
      <c r="AG172" s="354"/>
      <c r="AH172" s="355">
        <v>7</v>
      </c>
      <c r="AI172" s="356"/>
      <c r="AJ172" s="356"/>
      <c r="AK172" s="356"/>
      <c r="AL172" s="357">
        <v>89.8</v>
      </c>
      <c r="AM172" s="358"/>
      <c r="AN172" s="358"/>
      <c r="AO172" s="359"/>
      <c r="AP172" s="360" t="s">
        <v>791</v>
      </c>
      <c r="AQ172" s="360"/>
      <c r="AR172" s="360"/>
      <c r="AS172" s="360"/>
      <c r="AT172" s="360"/>
      <c r="AU172" s="360"/>
      <c r="AV172" s="360"/>
      <c r="AW172" s="360"/>
      <c r="AX172" s="360"/>
    </row>
    <row r="173" spans="1:50" ht="26.25" customHeight="1" x14ac:dyDescent="0.15">
      <c r="A173" s="1022">
        <v>5</v>
      </c>
      <c r="B173" s="1022">
        <v>1</v>
      </c>
      <c r="C173" s="361" t="s">
        <v>727</v>
      </c>
      <c r="D173" s="347"/>
      <c r="E173" s="347"/>
      <c r="F173" s="347"/>
      <c r="G173" s="347"/>
      <c r="H173" s="347"/>
      <c r="I173" s="347"/>
      <c r="J173" s="348">
        <v>7360002020565</v>
      </c>
      <c r="K173" s="349"/>
      <c r="L173" s="349"/>
      <c r="M173" s="349"/>
      <c r="N173" s="349"/>
      <c r="O173" s="349"/>
      <c r="P173" s="362" t="s">
        <v>732</v>
      </c>
      <c r="Q173" s="350"/>
      <c r="R173" s="350"/>
      <c r="S173" s="350"/>
      <c r="T173" s="350"/>
      <c r="U173" s="350"/>
      <c r="V173" s="350"/>
      <c r="W173" s="350"/>
      <c r="X173" s="350"/>
      <c r="Y173" s="351">
        <v>24</v>
      </c>
      <c r="Z173" s="352"/>
      <c r="AA173" s="352"/>
      <c r="AB173" s="353"/>
      <c r="AC173" s="354" t="s">
        <v>475</v>
      </c>
      <c r="AD173" s="354"/>
      <c r="AE173" s="354"/>
      <c r="AF173" s="354"/>
      <c r="AG173" s="354"/>
      <c r="AH173" s="355">
        <v>9</v>
      </c>
      <c r="AI173" s="356"/>
      <c r="AJ173" s="356"/>
      <c r="AK173" s="356"/>
      <c r="AL173" s="357">
        <v>90</v>
      </c>
      <c r="AM173" s="358"/>
      <c r="AN173" s="358"/>
      <c r="AO173" s="359"/>
      <c r="AP173" s="360" t="s">
        <v>791</v>
      </c>
      <c r="AQ173" s="360"/>
      <c r="AR173" s="360"/>
      <c r="AS173" s="360"/>
      <c r="AT173" s="360"/>
      <c r="AU173" s="360"/>
      <c r="AV173" s="360"/>
      <c r="AW173" s="360"/>
      <c r="AX173" s="360"/>
    </row>
    <row r="174" spans="1:50" ht="26.25" customHeight="1" x14ac:dyDescent="0.15">
      <c r="A174" s="1022">
        <v>6</v>
      </c>
      <c r="B174" s="1022">
        <v>1</v>
      </c>
      <c r="C174" s="361" t="s">
        <v>733</v>
      </c>
      <c r="D174" s="347"/>
      <c r="E174" s="347"/>
      <c r="F174" s="347"/>
      <c r="G174" s="347"/>
      <c r="H174" s="347"/>
      <c r="I174" s="347"/>
      <c r="J174" s="348">
        <v>4360001000827</v>
      </c>
      <c r="K174" s="349"/>
      <c r="L174" s="349"/>
      <c r="M174" s="349"/>
      <c r="N174" s="349"/>
      <c r="O174" s="349"/>
      <c r="P174" s="362" t="s">
        <v>734</v>
      </c>
      <c r="Q174" s="350"/>
      <c r="R174" s="350"/>
      <c r="S174" s="350"/>
      <c r="T174" s="350"/>
      <c r="U174" s="350"/>
      <c r="V174" s="350"/>
      <c r="W174" s="350"/>
      <c r="X174" s="350"/>
      <c r="Y174" s="351">
        <v>17</v>
      </c>
      <c r="Z174" s="352"/>
      <c r="AA174" s="352"/>
      <c r="AB174" s="353"/>
      <c r="AC174" s="354" t="s">
        <v>475</v>
      </c>
      <c r="AD174" s="354"/>
      <c r="AE174" s="354"/>
      <c r="AF174" s="354"/>
      <c r="AG174" s="354"/>
      <c r="AH174" s="355">
        <v>7</v>
      </c>
      <c r="AI174" s="356"/>
      <c r="AJ174" s="356"/>
      <c r="AK174" s="356"/>
      <c r="AL174" s="357">
        <v>96.7</v>
      </c>
      <c r="AM174" s="358"/>
      <c r="AN174" s="358"/>
      <c r="AO174" s="359"/>
      <c r="AP174" s="360" t="s">
        <v>791</v>
      </c>
      <c r="AQ174" s="360"/>
      <c r="AR174" s="360"/>
      <c r="AS174" s="360"/>
      <c r="AT174" s="360"/>
      <c r="AU174" s="360"/>
      <c r="AV174" s="360"/>
      <c r="AW174" s="360"/>
      <c r="AX174" s="360"/>
    </row>
    <row r="175" spans="1:50" ht="26.25" hidden="1" customHeight="1" x14ac:dyDescent="0.15">
      <c r="A175" s="1022">
        <v>7</v>
      </c>
      <c r="B175" s="102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2">
        <v>8</v>
      </c>
      <c r="B176" s="102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2">
        <v>9</v>
      </c>
      <c r="B177" s="102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2">
        <v>10</v>
      </c>
      <c r="B178" s="102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2">
        <v>11</v>
      </c>
      <c r="B179" s="102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2">
        <v>12</v>
      </c>
      <c r="B180" s="102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2">
        <v>13</v>
      </c>
      <c r="B181" s="102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2">
        <v>14</v>
      </c>
      <c r="B182" s="102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2">
        <v>15</v>
      </c>
      <c r="B183" s="102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2">
        <v>16</v>
      </c>
      <c r="B184" s="102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2">
        <v>17</v>
      </c>
      <c r="B185" s="102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2">
        <v>18</v>
      </c>
      <c r="B186" s="102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2">
        <v>19</v>
      </c>
      <c r="B187" s="102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2">
        <v>20</v>
      </c>
      <c r="B188" s="102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2">
        <v>21</v>
      </c>
      <c r="B189" s="102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2">
        <v>22</v>
      </c>
      <c r="B190" s="102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2">
        <v>23</v>
      </c>
      <c r="B191" s="102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2">
        <v>24</v>
      </c>
      <c r="B192" s="102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2">
        <v>25</v>
      </c>
      <c r="B193" s="102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2">
        <v>26</v>
      </c>
      <c r="B194" s="102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2">
        <v>27</v>
      </c>
      <c r="B195" s="102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2">
        <v>28</v>
      </c>
      <c r="B196" s="102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2">
        <v>29</v>
      </c>
      <c r="B197" s="102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2">
        <v>30</v>
      </c>
      <c r="B198" s="102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402</v>
      </c>
      <c r="K201" s="365"/>
      <c r="L201" s="365"/>
      <c r="M201" s="365"/>
      <c r="N201" s="365"/>
      <c r="O201" s="365"/>
      <c r="P201" s="366" t="s">
        <v>27</v>
      </c>
      <c r="Q201" s="366"/>
      <c r="R201" s="366"/>
      <c r="S201" s="366"/>
      <c r="T201" s="366"/>
      <c r="U201" s="366"/>
      <c r="V201" s="366"/>
      <c r="W201" s="366"/>
      <c r="X201" s="366"/>
      <c r="Y201" s="367" t="s">
        <v>455</v>
      </c>
      <c r="Z201" s="368"/>
      <c r="AA201" s="368"/>
      <c r="AB201" s="368"/>
      <c r="AC201" s="149" t="s">
        <v>440</v>
      </c>
      <c r="AD201" s="149"/>
      <c r="AE201" s="149"/>
      <c r="AF201" s="149"/>
      <c r="AG201" s="149"/>
      <c r="AH201" s="367" t="s">
        <v>375</v>
      </c>
      <c r="AI201" s="364"/>
      <c r="AJ201" s="364"/>
      <c r="AK201" s="364"/>
      <c r="AL201" s="364" t="s">
        <v>21</v>
      </c>
      <c r="AM201" s="364"/>
      <c r="AN201" s="364"/>
      <c r="AO201" s="369"/>
      <c r="AP201" s="370" t="s">
        <v>403</v>
      </c>
      <c r="AQ201" s="370"/>
      <c r="AR201" s="370"/>
      <c r="AS201" s="370"/>
      <c r="AT201" s="370"/>
      <c r="AU201" s="370"/>
      <c r="AV201" s="370"/>
      <c r="AW201" s="370"/>
      <c r="AX201" s="370"/>
    </row>
    <row r="202" spans="1:50" ht="42.75" customHeight="1" x14ac:dyDescent="0.15">
      <c r="A202" s="1022">
        <v>1</v>
      </c>
      <c r="B202" s="1022">
        <v>1</v>
      </c>
      <c r="C202" s="361" t="s">
        <v>735</v>
      </c>
      <c r="D202" s="347"/>
      <c r="E202" s="347"/>
      <c r="F202" s="347"/>
      <c r="G202" s="347"/>
      <c r="H202" s="347"/>
      <c r="I202" s="347"/>
      <c r="J202" s="348">
        <v>5000020473014</v>
      </c>
      <c r="K202" s="349"/>
      <c r="L202" s="349"/>
      <c r="M202" s="349"/>
      <c r="N202" s="349"/>
      <c r="O202" s="349"/>
      <c r="P202" s="362" t="s">
        <v>736</v>
      </c>
      <c r="Q202" s="350"/>
      <c r="R202" s="350"/>
      <c r="S202" s="350"/>
      <c r="T202" s="350"/>
      <c r="U202" s="350"/>
      <c r="V202" s="350"/>
      <c r="W202" s="350"/>
      <c r="X202" s="350"/>
      <c r="Y202" s="351">
        <v>40</v>
      </c>
      <c r="Z202" s="352"/>
      <c r="AA202" s="352"/>
      <c r="AB202" s="353"/>
      <c r="AC202" s="354" t="s">
        <v>640</v>
      </c>
      <c r="AD202" s="354"/>
      <c r="AE202" s="354"/>
      <c r="AF202" s="354"/>
      <c r="AG202" s="354"/>
      <c r="AH202" s="355" t="s">
        <v>724</v>
      </c>
      <c r="AI202" s="356"/>
      <c r="AJ202" s="356"/>
      <c r="AK202" s="356"/>
      <c r="AL202" s="357" t="s">
        <v>724</v>
      </c>
      <c r="AM202" s="358"/>
      <c r="AN202" s="358"/>
      <c r="AO202" s="359"/>
      <c r="AP202" s="360" t="s">
        <v>791</v>
      </c>
      <c r="AQ202" s="360"/>
      <c r="AR202" s="360"/>
      <c r="AS202" s="360"/>
      <c r="AT202" s="360"/>
      <c r="AU202" s="360"/>
      <c r="AV202" s="360"/>
      <c r="AW202" s="360"/>
      <c r="AX202" s="360"/>
    </row>
    <row r="203" spans="1:50" ht="26.25" hidden="1" customHeight="1" x14ac:dyDescent="0.15">
      <c r="A203" s="1022">
        <v>2</v>
      </c>
      <c r="B203" s="102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2">
        <v>3</v>
      </c>
      <c r="B204" s="102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2">
        <v>4</v>
      </c>
      <c r="B205" s="102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2">
        <v>5</v>
      </c>
      <c r="B206" s="102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2">
        <v>6</v>
      </c>
      <c r="B207" s="102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2">
        <v>7</v>
      </c>
      <c r="B208" s="102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2">
        <v>8</v>
      </c>
      <c r="B209" s="102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2">
        <v>9</v>
      </c>
      <c r="B210" s="102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2">
        <v>10</v>
      </c>
      <c r="B211" s="102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2">
        <v>11</v>
      </c>
      <c r="B212" s="102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2">
        <v>12</v>
      </c>
      <c r="B213" s="102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2">
        <v>13</v>
      </c>
      <c r="B214" s="102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2">
        <v>14</v>
      </c>
      <c r="B215" s="102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2">
        <v>15</v>
      </c>
      <c r="B216" s="102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2">
        <v>16</v>
      </c>
      <c r="B217" s="102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2">
        <v>17</v>
      </c>
      <c r="B218" s="102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2">
        <v>18</v>
      </c>
      <c r="B219" s="102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2">
        <v>19</v>
      </c>
      <c r="B220" s="102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2">
        <v>20</v>
      </c>
      <c r="B221" s="102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2">
        <v>21</v>
      </c>
      <c r="B222" s="102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2">
        <v>22</v>
      </c>
      <c r="B223" s="102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2">
        <v>23</v>
      </c>
      <c r="B224" s="102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2">
        <v>24</v>
      </c>
      <c r="B225" s="102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2">
        <v>25</v>
      </c>
      <c r="B226" s="102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2">
        <v>26</v>
      </c>
      <c r="B227" s="102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2">
        <v>27</v>
      </c>
      <c r="B228" s="102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2">
        <v>28</v>
      </c>
      <c r="B229" s="102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2">
        <v>29</v>
      </c>
      <c r="B230" s="102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2">
        <v>30</v>
      </c>
      <c r="B231" s="102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402</v>
      </c>
      <c r="K234" s="365"/>
      <c r="L234" s="365"/>
      <c r="M234" s="365"/>
      <c r="N234" s="365"/>
      <c r="O234" s="365"/>
      <c r="P234" s="366" t="s">
        <v>27</v>
      </c>
      <c r="Q234" s="366"/>
      <c r="R234" s="366"/>
      <c r="S234" s="366"/>
      <c r="T234" s="366"/>
      <c r="U234" s="366"/>
      <c r="V234" s="366"/>
      <c r="W234" s="366"/>
      <c r="X234" s="366"/>
      <c r="Y234" s="367" t="s">
        <v>455</v>
      </c>
      <c r="Z234" s="368"/>
      <c r="AA234" s="368"/>
      <c r="AB234" s="368"/>
      <c r="AC234" s="149" t="s">
        <v>440</v>
      </c>
      <c r="AD234" s="149"/>
      <c r="AE234" s="149"/>
      <c r="AF234" s="149"/>
      <c r="AG234" s="149"/>
      <c r="AH234" s="367" t="s">
        <v>375</v>
      </c>
      <c r="AI234" s="364"/>
      <c r="AJ234" s="364"/>
      <c r="AK234" s="364"/>
      <c r="AL234" s="364" t="s">
        <v>21</v>
      </c>
      <c r="AM234" s="364"/>
      <c r="AN234" s="364"/>
      <c r="AO234" s="369"/>
      <c r="AP234" s="370" t="s">
        <v>403</v>
      </c>
      <c r="AQ234" s="370"/>
      <c r="AR234" s="370"/>
      <c r="AS234" s="370"/>
      <c r="AT234" s="370"/>
      <c r="AU234" s="370"/>
      <c r="AV234" s="370"/>
      <c r="AW234" s="370"/>
      <c r="AX234" s="370"/>
    </row>
    <row r="235" spans="1:50" ht="26.25" customHeight="1" x14ac:dyDescent="0.15">
      <c r="A235" s="1022">
        <v>1</v>
      </c>
      <c r="B235" s="1022">
        <v>1</v>
      </c>
      <c r="C235" s="911" t="s">
        <v>800</v>
      </c>
      <c r="D235" s="911"/>
      <c r="E235" s="911"/>
      <c r="F235" s="911"/>
      <c r="G235" s="911"/>
      <c r="H235" s="911"/>
      <c r="I235" s="911"/>
      <c r="J235" s="374">
        <v>1360001009796</v>
      </c>
      <c r="K235" s="1023"/>
      <c r="L235" s="1023"/>
      <c r="M235" s="1023"/>
      <c r="N235" s="1023"/>
      <c r="O235" s="1023"/>
      <c r="P235" s="362" t="s">
        <v>737</v>
      </c>
      <c r="Q235" s="350"/>
      <c r="R235" s="350"/>
      <c r="S235" s="350"/>
      <c r="T235" s="350"/>
      <c r="U235" s="350"/>
      <c r="V235" s="350"/>
      <c r="W235" s="350"/>
      <c r="X235" s="350"/>
      <c r="Y235" s="351">
        <v>19</v>
      </c>
      <c r="Z235" s="352"/>
      <c r="AA235" s="352"/>
      <c r="AB235" s="353"/>
      <c r="AC235" s="1024" t="s">
        <v>475</v>
      </c>
      <c r="AD235" s="1024"/>
      <c r="AE235" s="1024"/>
      <c r="AF235" s="1024"/>
      <c r="AG235" s="1024"/>
      <c r="AH235" s="355">
        <v>9</v>
      </c>
      <c r="AI235" s="356"/>
      <c r="AJ235" s="356"/>
      <c r="AK235" s="356"/>
      <c r="AL235" s="357">
        <v>95.5</v>
      </c>
      <c r="AM235" s="358"/>
      <c r="AN235" s="358"/>
      <c r="AO235" s="359"/>
      <c r="AP235" s="360" t="s">
        <v>791</v>
      </c>
      <c r="AQ235" s="360"/>
      <c r="AR235" s="360"/>
      <c r="AS235" s="360"/>
      <c r="AT235" s="360"/>
      <c r="AU235" s="360"/>
      <c r="AV235" s="360"/>
      <c r="AW235" s="360"/>
      <c r="AX235" s="360"/>
    </row>
    <row r="236" spans="1:50" ht="26.25" customHeight="1" x14ac:dyDescent="0.15">
      <c r="A236" s="1022">
        <v>2</v>
      </c>
      <c r="B236" s="1022">
        <v>1</v>
      </c>
      <c r="C236" s="361" t="s">
        <v>738</v>
      </c>
      <c r="D236" s="347"/>
      <c r="E236" s="347"/>
      <c r="F236" s="347"/>
      <c r="G236" s="347"/>
      <c r="H236" s="347"/>
      <c r="I236" s="347"/>
      <c r="J236" s="348">
        <v>3360001008672</v>
      </c>
      <c r="K236" s="349"/>
      <c r="L236" s="349"/>
      <c r="M236" s="349"/>
      <c r="N236" s="349"/>
      <c r="O236" s="349"/>
      <c r="P236" s="362" t="s">
        <v>739</v>
      </c>
      <c r="Q236" s="350"/>
      <c r="R236" s="350"/>
      <c r="S236" s="350"/>
      <c r="T236" s="350"/>
      <c r="U236" s="350"/>
      <c r="V236" s="350"/>
      <c r="W236" s="350"/>
      <c r="X236" s="350"/>
      <c r="Y236" s="351">
        <v>13</v>
      </c>
      <c r="Z236" s="352"/>
      <c r="AA236" s="352"/>
      <c r="AB236" s="353"/>
      <c r="AC236" s="1024" t="s">
        <v>475</v>
      </c>
      <c r="AD236" s="1024"/>
      <c r="AE236" s="1024"/>
      <c r="AF236" s="1024"/>
      <c r="AG236" s="1024"/>
      <c r="AH236" s="355">
        <v>9</v>
      </c>
      <c r="AI236" s="356"/>
      <c r="AJ236" s="356"/>
      <c r="AK236" s="356"/>
      <c r="AL236" s="357">
        <v>87.8</v>
      </c>
      <c r="AM236" s="358"/>
      <c r="AN236" s="358"/>
      <c r="AO236" s="359"/>
      <c r="AP236" s="360" t="s">
        <v>791</v>
      </c>
      <c r="AQ236" s="360"/>
      <c r="AR236" s="360"/>
      <c r="AS236" s="360"/>
      <c r="AT236" s="360"/>
      <c r="AU236" s="360"/>
      <c r="AV236" s="360"/>
      <c r="AW236" s="360"/>
      <c r="AX236" s="360"/>
    </row>
    <row r="237" spans="1:50" ht="26.25" customHeight="1" x14ac:dyDescent="0.15">
      <c r="A237" s="1022">
        <v>3</v>
      </c>
      <c r="B237" s="1022">
        <v>1</v>
      </c>
      <c r="C237" s="361" t="s">
        <v>740</v>
      </c>
      <c r="D237" s="347"/>
      <c r="E237" s="347"/>
      <c r="F237" s="347"/>
      <c r="G237" s="347"/>
      <c r="H237" s="347"/>
      <c r="I237" s="347"/>
      <c r="J237" s="348">
        <v>1360001002545</v>
      </c>
      <c r="K237" s="349"/>
      <c r="L237" s="349"/>
      <c r="M237" s="349"/>
      <c r="N237" s="349"/>
      <c r="O237" s="349"/>
      <c r="P237" s="362" t="s">
        <v>741</v>
      </c>
      <c r="Q237" s="350"/>
      <c r="R237" s="350"/>
      <c r="S237" s="350"/>
      <c r="T237" s="350"/>
      <c r="U237" s="350"/>
      <c r="V237" s="350"/>
      <c r="W237" s="350"/>
      <c r="X237" s="350"/>
      <c r="Y237" s="351">
        <v>7</v>
      </c>
      <c r="Z237" s="352"/>
      <c r="AA237" s="352"/>
      <c r="AB237" s="353"/>
      <c r="AC237" s="1024" t="s">
        <v>475</v>
      </c>
      <c r="AD237" s="1024"/>
      <c r="AE237" s="1024"/>
      <c r="AF237" s="1024"/>
      <c r="AG237" s="1024"/>
      <c r="AH237" s="355">
        <v>9</v>
      </c>
      <c r="AI237" s="356"/>
      <c r="AJ237" s="356"/>
      <c r="AK237" s="356"/>
      <c r="AL237" s="357">
        <v>96.7</v>
      </c>
      <c r="AM237" s="358"/>
      <c r="AN237" s="358"/>
      <c r="AO237" s="359"/>
      <c r="AP237" s="360" t="s">
        <v>791</v>
      </c>
      <c r="AQ237" s="360"/>
      <c r="AR237" s="360"/>
      <c r="AS237" s="360"/>
      <c r="AT237" s="360"/>
      <c r="AU237" s="360"/>
      <c r="AV237" s="360"/>
      <c r="AW237" s="360"/>
      <c r="AX237" s="360"/>
    </row>
    <row r="238" spans="1:50" ht="26.25" hidden="1" customHeight="1" x14ac:dyDescent="0.15">
      <c r="A238" s="1022">
        <v>4</v>
      </c>
      <c r="B238" s="102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2">
        <v>5</v>
      </c>
      <c r="B239" s="102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2">
        <v>6</v>
      </c>
      <c r="B240" s="102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2">
        <v>7</v>
      </c>
      <c r="B241" s="102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2">
        <v>8</v>
      </c>
      <c r="B242" s="102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2">
        <v>9</v>
      </c>
      <c r="B243" s="102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2">
        <v>10</v>
      </c>
      <c r="B244" s="102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2">
        <v>11</v>
      </c>
      <c r="B245" s="102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2">
        <v>12</v>
      </c>
      <c r="B246" s="102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2">
        <v>13</v>
      </c>
      <c r="B247" s="102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2">
        <v>14</v>
      </c>
      <c r="B248" s="102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2">
        <v>15</v>
      </c>
      <c r="B249" s="102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2">
        <v>16</v>
      </c>
      <c r="B250" s="102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2">
        <v>17</v>
      </c>
      <c r="B251" s="102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2">
        <v>18</v>
      </c>
      <c r="B252" s="102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2">
        <v>19</v>
      </c>
      <c r="B253" s="102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2">
        <v>20</v>
      </c>
      <c r="B254" s="102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2">
        <v>21</v>
      </c>
      <c r="B255" s="102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2">
        <v>22</v>
      </c>
      <c r="B256" s="102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2">
        <v>23</v>
      </c>
      <c r="B257" s="102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2">
        <v>24</v>
      </c>
      <c r="B258" s="102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2">
        <v>25</v>
      </c>
      <c r="B259" s="102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2">
        <v>26</v>
      </c>
      <c r="B260" s="102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2">
        <v>27</v>
      </c>
      <c r="B261" s="102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2">
        <v>28</v>
      </c>
      <c r="B262" s="102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2">
        <v>29</v>
      </c>
      <c r="B263" s="102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2">
        <v>30</v>
      </c>
      <c r="B264" s="102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402</v>
      </c>
      <c r="K267" s="365"/>
      <c r="L267" s="365"/>
      <c r="M267" s="365"/>
      <c r="N267" s="365"/>
      <c r="O267" s="365"/>
      <c r="P267" s="366" t="s">
        <v>27</v>
      </c>
      <c r="Q267" s="366"/>
      <c r="R267" s="366"/>
      <c r="S267" s="366"/>
      <c r="T267" s="366"/>
      <c r="U267" s="366"/>
      <c r="V267" s="366"/>
      <c r="W267" s="366"/>
      <c r="X267" s="366"/>
      <c r="Y267" s="367" t="s">
        <v>455</v>
      </c>
      <c r="Z267" s="368"/>
      <c r="AA267" s="368"/>
      <c r="AB267" s="368"/>
      <c r="AC267" s="149" t="s">
        <v>440</v>
      </c>
      <c r="AD267" s="149"/>
      <c r="AE267" s="149"/>
      <c r="AF267" s="149"/>
      <c r="AG267" s="149"/>
      <c r="AH267" s="367" t="s">
        <v>375</v>
      </c>
      <c r="AI267" s="364"/>
      <c r="AJ267" s="364"/>
      <c r="AK267" s="364"/>
      <c r="AL267" s="364" t="s">
        <v>21</v>
      </c>
      <c r="AM267" s="364"/>
      <c r="AN267" s="364"/>
      <c r="AO267" s="369"/>
      <c r="AP267" s="370" t="s">
        <v>403</v>
      </c>
      <c r="AQ267" s="370"/>
      <c r="AR267" s="370"/>
      <c r="AS267" s="370"/>
      <c r="AT267" s="370"/>
      <c r="AU267" s="370"/>
      <c r="AV267" s="370"/>
      <c r="AW267" s="370"/>
      <c r="AX267" s="370"/>
    </row>
    <row r="268" spans="1:50" ht="51.75" customHeight="1" x14ac:dyDescent="0.15">
      <c r="A268" s="1022">
        <v>1</v>
      </c>
      <c r="B268" s="1022">
        <v>1</v>
      </c>
      <c r="C268" s="361" t="s">
        <v>742</v>
      </c>
      <c r="D268" s="347"/>
      <c r="E268" s="347"/>
      <c r="F268" s="347"/>
      <c r="G268" s="347"/>
      <c r="H268" s="347"/>
      <c r="I268" s="347"/>
      <c r="J268" s="348">
        <v>5000020473154</v>
      </c>
      <c r="K268" s="349"/>
      <c r="L268" s="349"/>
      <c r="M268" s="349"/>
      <c r="N268" s="349"/>
      <c r="O268" s="349"/>
      <c r="P268" s="362" t="s">
        <v>743</v>
      </c>
      <c r="Q268" s="350"/>
      <c r="R268" s="350"/>
      <c r="S268" s="350"/>
      <c r="T268" s="350"/>
      <c r="U268" s="350"/>
      <c r="V268" s="350"/>
      <c r="W268" s="350"/>
      <c r="X268" s="350"/>
      <c r="Y268" s="351">
        <v>548</v>
      </c>
      <c r="Z268" s="352"/>
      <c r="AA268" s="352"/>
      <c r="AB268" s="353"/>
      <c r="AC268" s="354" t="s">
        <v>640</v>
      </c>
      <c r="AD268" s="354"/>
      <c r="AE268" s="354"/>
      <c r="AF268" s="354"/>
      <c r="AG268" s="354"/>
      <c r="AH268" s="355" t="s">
        <v>724</v>
      </c>
      <c r="AI268" s="356"/>
      <c r="AJ268" s="356"/>
      <c r="AK268" s="356"/>
      <c r="AL268" s="357" t="s">
        <v>724</v>
      </c>
      <c r="AM268" s="358"/>
      <c r="AN268" s="358"/>
      <c r="AO268" s="359"/>
      <c r="AP268" s="360" t="s">
        <v>791</v>
      </c>
      <c r="AQ268" s="360"/>
      <c r="AR268" s="360"/>
      <c r="AS268" s="360"/>
      <c r="AT268" s="360"/>
      <c r="AU268" s="360"/>
      <c r="AV268" s="360"/>
      <c r="AW268" s="360"/>
      <c r="AX268" s="360"/>
    </row>
    <row r="269" spans="1:50" ht="26.25" hidden="1" customHeight="1" x14ac:dyDescent="0.15">
      <c r="A269" s="1022">
        <v>2</v>
      </c>
      <c r="B269" s="102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2">
        <v>3</v>
      </c>
      <c r="B270" s="102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2">
        <v>4</v>
      </c>
      <c r="B271" s="102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2">
        <v>5</v>
      </c>
      <c r="B272" s="102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2">
        <v>6</v>
      </c>
      <c r="B273" s="102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2">
        <v>7</v>
      </c>
      <c r="B274" s="102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2">
        <v>8</v>
      </c>
      <c r="B275" s="102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2">
        <v>9</v>
      </c>
      <c r="B276" s="102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2">
        <v>10</v>
      </c>
      <c r="B277" s="102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2">
        <v>11</v>
      </c>
      <c r="B278" s="102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2">
        <v>12</v>
      </c>
      <c r="B279" s="102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2">
        <v>13</v>
      </c>
      <c r="B280" s="102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2">
        <v>14</v>
      </c>
      <c r="B281" s="102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2">
        <v>15</v>
      </c>
      <c r="B282" s="102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2">
        <v>16</v>
      </c>
      <c r="B283" s="102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2">
        <v>17</v>
      </c>
      <c r="B284" s="102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2">
        <v>18</v>
      </c>
      <c r="B285" s="102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2">
        <v>19</v>
      </c>
      <c r="B286" s="102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2">
        <v>20</v>
      </c>
      <c r="B287" s="102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2">
        <v>21</v>
      </c>
      <c r="B288" s="102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2">
        <v>22</v>
      </c>
      <c r="B289" s="102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2">
        <v>23</v>
      </c>
      <c r="B290" s="102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2">
        <v>24</v>
      </c>
      <c r="B291" s="102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2">
        <v>25</v>
      </c>
      <c r="B292" s="102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2">
        <v>26</v>
      </c>
      <c r="B293" s="102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2">
        <v>27</v>
      </c>
      <c r="B294" s="102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2">
        <v>28</v>
      </c>
      <c r="B295" s="102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2">
        <v>29</v>
      </c>
      <c r="B296" s="102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2">
        <v>30</v>
      </c>
      <c r="B297" s="102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402</v>
      </c>
      <c r="K300" s="365"/>
      <c r="L300" s="365"/>
      <c r="M300" s="365"/>
      <c r="N300" s="365"/>
      <c r="O300" s="365"/>
      <c r="P300" s="366" t="s">
        <v>27</v>
      </c>
      <c r="Q300" s="366"/>
      <c r="R300" s="366"/>
      <c r="S300" s="366"/>
      <c r="T300" s="366"/>
      <c r="U300" s="366"/>
      <c r="V300" s="366"/>
      <c r="W300" s="366"/>
      <c r="X300" s="366"/>
      <c r="Y300" s="367" t="s">
        <v>455</v>
      </c>
      <c r="Z300" s="368"/>
      <c r="AA300" s="368"/>
      <c r="AB300" s="368"/>
      <c r="AC300" s="149" t="s">
        <v>440</v>
      </c>
      <c r="AD300" s="149"/>
      <c r="AE300" s="149"/>
      <c r="AF300" s="149"/>
      <c r="AG300" s="149"/>
      <c r="AH300" s="367" t="s">
        <v>375</v>
      </c>
      <c r="AI300" s="364"/>
      <c r="AJ300" s="364"/>
      <c r="AK300" s="364"/>
      <c r="AL300" s="364" t="s">
        <v>21</v>
      </c>
      <c r="AM300" s="364"/>
      <c r="AN300" s="364"/>
      <c r="AO300" s="369"/>
      <c r="AP300" s="370" t="s">
        <v>403</v>
      </c>
      <c r="AQ300" s="370"/>
      <c r="AR300" s="370"/>
      <c r="AS300" s="370"/>
      <c r="AT300" s="370"/>
      <c r="AU300" s="370"/>
      <c r="AV300" s="370"/>
      <c r="AW300" s="370"/>
      <c r="AX300" s="370"/>
    </row>
    <row r="301" spans="1:50" ht="77.25" customHeight="1" x14ac:dyDescent="0.15">
      <c r="A301" s="1022">
        <v>1</v>
      </c>
      <c r="B301" s="1022">
        <v>1</v>
      </c>
      <c r="C301" s="361" t="s">
        <v>744</v>
      </c>
      <c r="D301" s="347"/>
      <c r="E301" s="347"/>
      <c r="F301" s="347"/>
      <c r="G301" s="347"/>
      <c r="H301" s="347"/>
      <c r="I301" s="347"/>
      <c r="J301" s="348">
        <v>1360002020109</v>
      </c>
      <c r="K301" s="349"/>
      <c r="L301" s="349"/>
      <c r="M301" s="349"/>
      <c r="N301" s="349"/>
      <c r="O301" s="349"/>
      <c r="P301" s="362" t="s">
        <v>726</v>
      </c>
      <c r="Q301" s="350"/>
      <c r="R301" s="350"/>
      <c r="S301" s="350"/>
      <c r="T301" s="350"/>
      <c r="U301" s="350"/>
      <c r="V301" s="350"/>
      <c r="W301" s="350"/>
      <c r="X301" s="350"/>
      <c r="Y301" s="351">
        <v>214</v>
      </c>
      <c r="Z301" s="352"/>
      <c r="AA301" s="352"/>
      <c r="AB301" s="353"/>
      <c r="AC301" s="354" t="s">
        <v>475</v>
      </c>
      <c r="AD301" s="354"/>
      <c r="AE301" s="354"/>
      <c r="AF301" s="354"/>
      <c r="AG301" s="354"/>
      <c r="AH301" s="355">
        <v>6</v>
      </c>
      <c r="AI301" s="356"/>
      <c r="AJ301" s="356"/>
      <c r="AK301" s="356"/>
      <c r="AL301" s="357">
        <v>99.1</v>
      </c>
      <c r="AM301" s="358"/>
      <c r="AN301" s="358"/>
      <c r="AO301" s="359"/>
      <c r="AP301" s="360" t="s">
        <v>791</v>
      </c>
      <c r="AQ301" s="360"/>
      <c r="AR301" s="360"/>
      <c r="AS301" s="360"/>
      <c r="AT301" s="360"/>
      <c r="AU301" s="360"/>
      <c r="AV301" s="360"/>
      <c r="AW301" s="360"/>
      <c r="AX301" s="360"/>
    </row>
    <row r="302" spans="1:50" ht="51.75" customHeight="1" x14ac:dyDescent="0.15">
      <c r="A302" s="1022">
        <v>2</v>
      </c>
      <c r="B302" s="1022">
        <v>1</v>
      </c>
      <c r="C302" s="361" t="s">
        <v>745</v>
      </c>
      <c r="D302" s="347"/>
      <c r="E302" s="347"/>
      <c r="F302" s="347"/>
      <c r="G302" s="347"/>
      <c r="H302" s="347"/>
      <c r="I302" s="347"/>
      <c r="J302" s="348">
        <v>7360002020391</v>
      </c>
      <c r="K302" s="349"/>
      <c r="L302" s="349"/>
      <c r="M302" s="349"/>
      <c r="N302" s="349"/>
      <c r="O302" s="349"/>
      <c r="P302" s="362" t="s">
        <v>746</v>
      </c>
      <c r="Q302" s="350"/>
      <c r="R302" s="350"/>
      <c r="S302" s="350"/>
      <c r="T302" s="350"/>
      <c r="U302" s="350"/>
      <c r="V302" s="350"/>
      <c r="W302" s="350"/>
      <c r="X302" s="350"/>
      <c r="Y302" s="351">
        <v>151</v>
      </c>
      <c r="Z302" s="352"/>
      <c r="AA302" s="352"/>
      <c r="AB302" s="353"/>
      <c r="AC302" s="354" t="s">
        <v>475</v>
      </c>
      <c r="AD302" s="354"/>
      <c r="AE302" s="354"/>
      <c r="AF302" s="354"/>
      <c r="AG302" s="354"/>
      <c r="AH302" s="355">
        <v>12</v>
      </c>
      <c r="AI302" s="356"/>
      <c r="AJ302" s="356"/>
      <c r="AK302" s="356"/>
      <c r="AL302" s="357">
        <v>97.2</v>
      </c>
      <c r="AM302" s="358"/>
      <c r="AN302" s="358"/>
      <c r="AO302" s="359"/>
      <c r="AP302" s="360" t="s">
        <v>791</v>
      </c>
      <c r="AQ302" s="360"/>
      <c r="AR302" s="360"/>
      <c r="AS302" s="360"/>
      <c r="AT302" s="360"/>
      <c r="AU302" s="360"/>
      <c r="AV302" s="360"/>
      <c r="AW302" s="360"/>
      <c r="AX302" s="360"/>
    </row>
    <row r="303" spans="1:50" ht="57.75" customHeight="1" x14ac:dyDescent="0.15">
      <c r="A303" s="1022">
        <v>3</v>
      </c>
      <c r="B303" s="1022">
        <v>1</v>
      </c>
      <c r="C303" s="361" t="s">
        <v>747</v>
      </c>
      <c r="D303" s="347"/>
      <c r="E303" s="347"/>
      <c r="F303" s="347"/>
      <c r="G303" s="347"/>
      <c r="H303" s="347"/>
      <c r="I303" s="347"/>
      <c r="J303" s="348">
        <v>4360001009109</v>
      </c>
      <c r="K303" s="349"/>
      <c r="L303" s="349"/>
      <c r="M303" s="349"/>
      <c r="N303" s="349"/>
      <c r="O303" s="349"/>
      <c r="P303" s="362" t="s">
        <v>729</v>
      </c>
      <c r="Q303" s="350"/>
      <c r="R303" s="350"/>
      <c r="S303" s="350"/>
      <c r="T303" s="350"/>
      <c r="U303" s="350"/>
      <c r="V303" s="350"/>
      <c r="W303" s="350"/>
      <c r="X303" s="350"/>
      <c r="Y303" s="351">
        <v>81</v>
      </c>
      <c r="Z303" s="352"/>
      <c r="AA303" s="352"/>
      <c r="AB303" s="353"/>
      <c r="AC303" s="354" t="s">
        <v>475</v>
      </c>
      <c r="AD303" s="354"/>
      <c r="AE303" s="354"/>
      <c r="AF303" s="354"/>
      <c r="AG303" s="354"/>
      <c r="AH303" s="355">
        <v>6</v>
      </c>
      <c r="AI303" s="356"/>
      <c r="AJ303" s="356"/>
      <c r="AK303" s="356"/>
      <c r="AL303" s="357">
        <v>98</v>
      </c>
      <c r="AM303" s="358"/>
      <c r="AN303" s="358"/>
      <c r="AO303" s="359"/>
      <c r="AP303" s="360" t="s">
        <v>791</v>
      </c>
      <c r="AQ303" s="360"/>
      <c r="AR303" s="360"/>
      <c r="AS303" s="360"/>
      <c r="AT303" s="360"/>
      <c r="AU303" s="360"/>
      <c r="AV303" s="360"/>
      <c r="AW303" s="360"/>
      <c r="AX303" s="360"/>
    </row>
    <row r="304" spans="1:50" ht="57.75" customHeight="1" x14ac:dyDescent="0.15">
      <c r="A304" s="1022">
        <v>4</v>
      </c>
      <c r="B304" s="1022">
        <v>1</v>
      </c>
      <c r="C304" s="361" t="s">
        <v>748</v>
      </c>
      <c r="D304" s="347"/>
      <c r="E304" s="347"/>
      <c r="F304" s="347"/>
      <c r="G304" s="347"/>
      <c r="H304" s="347"/>
      <c r="I304" s="347"/>
      <c r="J304" s="348">
        <v>2360001001629</v>
      </c>
      <c r="K304" s="349"/>
      <c r="L304" s="349"/>
      <c r="M304" s="349"/>
      <c r="N304" s="349"/>
      <c r="O304" s="349"/>
      <c r="P304" s="362" t="s">
        <v>732</v>
      </c>
      <c r="Q304" s="350"/>
      <c r="R304" s="350"/>
      <c r="S304" s="350"/>
      <c r="T304" s="350"/>
      <c r="U304" s="350"/>
      <c r="V304" s="350"/>
      <c r="W304" s="350"/>
      <c r="X304" s="350"/>
      <c r="Y304" s="351">
        <v>65</v>
      </c>
      <c r="Z304" s="352"/>
      <c r="AA304" s="352"/>
      <c r="AB304" s="353"/>
      <c r="AC304" s="354" t="s">
        <v>475</v>
      </c>
      <c r="AD304" s="354"/>
      <c r="AE304" s="354"/>
      <c r="AF304" s="354"/>
      <c r="AG304" s="354"/>
      <c r="AH304" s="355">
        <v>8</v>
      </c>
      <c r="AI304" s="356"/>
      <c r="AJ304" s="356"/>
      <c r="AK304" s="356"/>
      <c r="AL304" s="357">
        <v>98.5</v>
      </c>
      <c r="AM304" s="358"/>
      <c r="AN304" s="358"/>
      <c r="AO304" s="359"/>
      <c r="AP304" s="360" t="s">
        <v>791</v>
      </c>
      <c r="AQ304" s="360"/>
      <c r="AR304" s="360"/>
      <c r="AS304" s="360"/>
      <c r="AT304" s="360"/>
      <c r="AU304" s="360"/>
      <c r="AV304" s="360"/>
      <c r="AW304" s="360"/>
      <c r="AX304" s="360"/>
    </row>
    <row r="305" spans="1:50" ht="26.25" customHeight="1" x14ac:dyDescent="0.15">
      <c r="A305" s="1022">
        <v>5</v>
      </c>
      <c r="B305" s="1022">
        <v>1</v>
      </c>
      <c r="C305" s="361" t="s">
        <v>749</v>
      </c>
      <c r="D305" s="347"/>
      <c r="E305" s="347"/>
      <c r="F305" s="347"/>
      <c r="G305" s="347"/>
      <c r="H305" s="347"/>
      <c r="I305" s="347"/>
      <c r="J305" s="348">
        <v>8360002015952</v>
      </c>
      <c r="K305" s="349"/>
      <c r="L305" s="349"/>
      <c r="M305" s="349"/>
      <c r="N305" s="349"/>
      <c r="O305" s="349"/>
      <c r="P305" s="362" t="s">
        <v>750</v>
      </c>
      <c r="Q305" s="350"/>
      <c r="R305" s="350"/>
      <c r="S305" s="350"/>
      <c r="T305" s="350"/>
      <c r="U305" s="350"/>
      <c r="V305" s="350"/>
      <c r="W305" s="350"/>
      <c r="X305" s="350"/>
      <c r="Y305" s="351">
        <v>18</v>
      </c>
      <c r="Z305" s="352"/>
      <c r="AA305" s="352"/>
      <c r="AB305" s="353"/>
      <c r="AC305" s="354" t="s">
        <v>475</v>
      </c>
      <c r="AD305" s="354"/>
      <c r="AE305" s="354"/>
      <c r="AF305" s="354"/>
      <c r="AG305" s="354"/>
      <c r="AH305" s="355">
        <v>6</v>
      </c>
      <c r="AI305" s="356"/>
      <c r="AJ305" s="356"/>
      <c r="AK305" s="356"/>
      <c r="AL305" s="357">
        <v>98.6</v>
      </c>
      <c r="AM305" s="358"/>
      <c r="AN305" s="358"/>
      <c r="AO305" s="359"/>
      <c r="AP305" s="360" t="s">
        <v>791</v>
      </c>
      <c r="AQ305" s="360"/>
      <c r="AR305" s="360"/>
      <c r="AS305" s="360"/>
      <c r="AT305" s="360"/>
      <c r="AU305" s="360"/>
      <c r="AV305" s="360"/>
      <c r="AW305" s="360"/>
      <c r="AX305" s="360"/>
    </row>
    <row r="306" spans="1:50" ht="59.25" customHeight="1" x14ac:dyDescent="0.15">
      <c r="A306" s="1022">
        <v>6</v>
      </c>
      <c r="B306" s="1022">
        <v>1</v>
      </c>
      <c r="C306" s="361" t="s">
        <v>751</v>
      </c>
      <c r="D306" s="347"/>
      <c r="E306" s="347"/>
      <c r="F306" s="347"/>
      <c r="G306" s="347"/>
      <c r="H306" s="347"/>
      <c r="I306" s="347"/>
      <c r="J306" s="348">
        <v>8013401001509</v>
      </c>
      <c r="K306" s="349"/>
      <c r="L306" s="349"/>
      <c r="M306" s="349"/>
      <c r="N306" s="349"/>
      <c r="O306" s="349"/>
      <c r="P306" s="362" t="s">
        <v>752</v>
      </c>
      <c r="Q306" s="350"/>
      <c r="R306" s="350"/>
      <c r="S306" s="350"/>
      <c r="T306" s="350"/>
      <c r="U306" s="350"/>
      <c r="V306" s="350"/>
      <c r="W306" s="350"/>
      <c r="X306" s="350"/>
      <c r="Y306" s="351">
        <v>11</v>
      </c>
      <c r="Z306" s="352"/>
      <c r="AA306" s="352"/>
      <c r="AB306" s="353"/>
      <c r="AC306" s="354" t="s">
        <v>475</v>
      </c>
      <c r="AD306" s="354"/>
      <c r="AE306" s="354"/>
      <c r="AF306" s="354"/>
      <c r="AG306" s="354"/>
      <c r="AH306" s="355">
        <v>8</v>
      </c>
      <c r="AI306" s="356"/>
      <c r="AJ306" s="356"/>
      <c r="AK306" s="356"/>
      <c r="AL306" s="357">
        <v>98.5</v>
      </c>
      <c r="AM306" s="358"/>
      <c r="AN306" s="358"/>
      <c r="AO306" s="359"/>
      <c r="AP306" s="360" t="s">
        <v>791</v>
      </c>
      <c r="AQ306" s="360"/>
      <c r="AR306" s="360"/>
      <c r="AS306" s="360"/>
      <c r="AT306" s="360"/>
      <c r="AU306" s="360"/>
      <c r="AV306" s="360"/>
      <c r="AW306" s="360"/>
      <c r="AX306" s="360"/>
    </row>
    <row r="307" spans="1:50" ht="26.25" customHeight="1" x14ac:dyDescent="0.15">
      <c r="A307" s="1022">
        <v>7</v>
      </c>
      <c r="B307" s="1022">
        <v>1</v>
      </c>
      <c r="C307" s="361" t="s">
        <v>753</v>
      </c>
      <c r="D307" s="347"/>
      <c r="E307" s="347"/>
      <c r="F307" s="347"/>
      <c r="G307" s="347"/>
      <c r="H307" s="347"/>
      <c r="I307" s="347"/>
      <c r="J307" s="348">
        <v>9360001001069</v>
      </c>
      <c r="K307" s="349"/>
      <c r="L307" s="349"/>
      <c r="M307" s="349"/>
      <c r="N307" s="349"/>
      <c r="O307" s="349"/>
      <c r="P307" s="362" t="s">
        <v>754</v>
      </c>
      <c r="Q307" s="350"/>
      <c r="R307" s="350"/>
      <c r="S307" s="350"/>
      <c r="T307" s="350"/>
      <c r="U307" s="350"/>
      <c r="V307" s="350"/>
      <c r="W307" s="350"/>
      <c r="X307" s="350"/>
      <c r="Y307" s="351">
        <v>6</v>
      </c>
      <c r="Z307" s="352"/>
      <c r="AA307" s="352"/>
      <c r="AB307" s="353"/>
      <c r="AC307" s="354" t="s">
        <v>475</v>
      </c>
      <c r="AD307" s="354"/>
      <c r="AE307" s="354"/>
      <c r="AF307" s="354"/>
      <c r="AG307" s="354"/>
      <c r="AH307" s="355">
        <v>5</v>
      </c>
      <c r="AI307" s="356"/>
      <c r="AJ307" s="356"/>
      <c r="AK307" s="356"/>
      <c r="AL307" s="357">
        <v>84.4</v>
      </c>
      <c r="AM307" s="358"/>
      <c r="AN307" s="358"/>
      <c r="AO307" s="359"/>
      <c r="AP307" s="360" t="s">
        <v>791</v>
      </c>
      <c r="AQ307" s="360"/>
      <c r="AR307" s="360"/>
      <c r="AS307" s="360"/>
      <c r="AT307" s="360"/>
      <c r="AU307" s="360"/>
      <c r="AV307" s="360"/>
      <c r="AW307" s="360"/>
      <c r="AX307" s="360"/>
    </row>
    <row r="308" spans="1:50" ht="26.25" hidden="1" customHeight="1" x14ac:dyDescent="0.15">
      <c r="A308" s="1022">
        <v>8</v>
      </c>
      <c r="B308" s="102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2">
        <v>9</v>
      </c>
      <c r="B309" s="102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2">
        <v>10</v>
      </c>
      <c r="B310" s="102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2">
        <v>11</v>
      </c>
      <c r="B311" s="102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2">
        <v>12</v>
      </c>
      <c r="B312" s="102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2">
        <v>13</v>
      </c>
      <c r="B313" s="102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2">
        <v>14</v>
      </c>
      <c r="B314" s="102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2">
        <v>15</v>
      </c>
      <c r="B315" s="102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2">
        <v>16</v>
      </c>
      <c r="B316" s="102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2">
        <v>17</v>
      </c>
      <c r="B317" s="102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2">
        <v>18</v>
      </c>
      <c r="B318" s="102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2">
        <v>19</v>
      </c>
      <c r="B319" s="102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2">
        <v>20</v>
      </c>
      <c r="B320" s="102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2">
        <v>21</v>
      </c>
      <c r="B321" s="102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2">
        <v>22</v>
      </c>
      <c r="B322" s="102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2">
        <v>23</v>
      </c>
      <c r="B323" s="102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2">
        <v>24</v>
      </c>
      <c r="B324" s="102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2">
        <v>25</v>
      </c>
      <c r="B325" s="102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2">
        <v>26</v>
      </c>
      <c r="B326" s="102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2">
        <v>27</v>
      </c>
      <c r="B327" s="102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2">
        <v>28</v>
      </c>
      <c r="B328" s="102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2">
        <v>29</v>
      </c>
      <c r="B329" s="102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2">
        <v>30</v>
      </c>
      <c r="B330" s="102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402</v>
      </c>
      <c r="K333" s="365"/>
      <c r="L333" s="365"/>
      <c r="M333" s="365"/>
      <c r="N333" s="365"/>
      <c r="O333" s="365"/>
      <c r="P333" s="366" t="s">
        <v>27</v>
      </c>
      <c r="Q333" s="366"/>
      <c r="R333" s="366"/>
      <c r="S333" s="366"/>
      <c r="T333" s="366"/>
      <c r="U333" s="366"/>
      <c r="V333" s="366"/>
      <c r="W333" s="366"/>
      <c r="X333" s="366"/>
      <c r="Y333" s="367" t="s">
        <v>455</v>
      </c>
      <c r="Z333" s="368"/>
      <c r="AA333" s="368"/>
      <c r="AB333" s="368"/>
      <c r="AC333" s="149" t="s">
        <v>440</v>
      </c>
      <c r="AD333" s="149"/>
      <c r="AE333" s="149"/>
      <c r="AF333" s="149"/>
      <c r="AG333" s="149"/>
      <c r="AH333" s="367" t="s">
        <v>375</v>
      </c>
      <c r="AI333" s="364"/>
      <c r="AJ333" s="364"/>
      <c r="AK333" s="364"/>
      <c r="AL333" s="364" t="s">
        <v>21</v>
      </c>
      <c r="AM333" s="364"/>
      <c r="AN333" s="364"/>
      <c r="AO333" s="369"/>
      <c r="AP333" s="370" t="s">
        <v>403</v>
      </c>
      <c r="AQ333" s="370"/>
      <c r="AR333" s="370"/>
      <c r="AS333" s="370"/>
      <c r="AT333" s="370"/>
      <c r="AU333" s="370"/>
      <c r="AV333" s="370"/>
      <c r="AW333" s="370"/>
      <c r="AX333" s="370"/>
    </row>
    <row r="334" spans="1:50" ht="49.5" customHeight="1" x14ac:dyDescent="0.15">
      <c r="A334" s="1022">
        <v>1</v>
      </c>
      <c r="B334" s="1022">
        <v>1</v>
      </c>
      <c r="C334" s="361" t="s">
        <v>755</v>
      </c>
      <c r="D334" s="347"/>
      <c r="E334" s="347"/>
      <c r="F334" s="347"/>
      <c r="G334" s="347"/>
      <c r="H334" s="347"/>
      <c r="I334" s="347"/>
      <c r="J334" s="348">
        <v>3000020473081</v>
      </c>
      <c r="K334" s="349"/>
      <c r="L334" s="349"/>
      <c r="M334" s="349"/>
      <c r="N334" s="349"/>
      <c r="O334" s="349"/>
      <c r="P334" s="362" t="s">
        <v>756</v>
      </c>
      <c r="Q334" s="350"/>
      <c r="R334" s="350"/>
      <c r="S334" s="350"/>
      <c r="T334" s="350"/>
      <c r="U334" s="350"/>
      <c r="V334" s="350"/>
      <c r="W334" s="350"/>
      <c r="X334" s="350"/>
      <c r="Y334" s="351">
        <v>80</v>
      </c>
      <c r="Z334" s="352"/>
      <c r="AA334" s="352"/>
      <c r="AB334" s="353"/>
      <c r="AC334" s="354" t="s">
        <v>640</v>
      </c>
      <c r="AD334" s="354"/>
      <c r="AE334" s="354"/>
      <c r="AF334" s="354"/>
      <c r="AG334" s="354"/>
      <c r="AH334" s="355" t="s">
        <v>724</v>
      </c>
      <c r="AI334" s="356"/>
      <c r="AJ334" s="356"/>
      <c r="AK334" s="356"/>
      <c r="AL334" s="357" t="s">
        <v>724</v>
      </c>
      <c r="AM334" s="358"/>
      <c r="AN334" s="358"/>
      <c r="AO334" s="359"/>
      <c r="AP334" s="360" t="s">
        <v>791</v>
      </c>
      <c r="AQ334" s="360"/>
      <c r="AR334" s="360"/>
      <c r="AS334" s="360"/>
      <c r="AT334" s="360"/>
      <c r="AU334" s="360"/>
      <c r="AV334" s="360"/>
      <c r="AW334" s="360"/>
      <c r="AX334" s="360"/>
    </row>
    <row r="335" spans="1:50" ht="26.25" hidden="1" customHeight="1" x14ac:dyDescent="0.15">
      <c r="A335" s="1022">
        <v>2</v>
      </c>
      <c r="B335" s="102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2">
        <v>3</v>
      </c>
      <c r="B336" s="102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2">
        <v>4</v>
      </c>
      <c r="B337" s="102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2">
        <v>5</v>
      </c>
      <c r="B338" s="102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2">
        <v>6</v>
      </c>
      <c r="B339" s="102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2">
        <v>7</v>
      </c>
      <c r="B340" s="102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2">
        <v>8</v>
      </c>
      <c r="B341" s="102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2">
        <v>9</v>
      </c>
      <c r="B342" s="102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2">
        <v>10</v>
      </c>
      <c r="B343" s="102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2">
        <v>11</v>
      </c>
      <c r="B344" s="102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2">
        <v>12</v>
      </c>
      <c r="B345" s="102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2">
        <v>13</v>
      </c>
      <c r="B346" s="102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2">
        <v>14</v>
      </c>
      <c r="B347" s="102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2">
        <v>15</v>
      </c>
      <c r="B348" s="102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2">
        <v>16</v>
      </c>
      <c r="B349" s="102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2">
        <v>17</v>
      </c>
      <c r="B350" s="102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2">
        <v>18</v>
      </c>
      <c r="B351" s="102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2">
        <v>19</v>
      </c>
      <c r="B352" s="102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2">
        <v>20</v>
      </c>
      <c r="B353" s="102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2">
        <v>21</v>
      </c>
      <c r="B354" s="102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2">
        <v>22</v>
      </c>
      <c r="B355" s="102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2">
        <v>23</v>
      </c>
      <c r="B356" s="102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2">
        <v>24</v>
      </c>
      <c r="B357" s="102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2">
        <v>25</v>
      </c>
      <c r="B358" s="102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2">
        <v>26</v>
      </c>
      <c r="B359" s="102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2">
        <v>27</v>
      </c>
      <c r="B360" s="102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2">
        <v>28</v>
      </c>
      <c r="B361" s="102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2">
        <v>29</v>
      </c>
      <c r="B362" s="102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2">
        <v>30</v>
      </c>
      <c r="B363" s="102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402</v>
      </c>
      <c r="K366" s="365"/>
      <c r="L366" s="365"/>
      <c r="M366" s="365"/>
      <c r="N366" s="365"/>
      <c r="O366" s="365"/>
      <c r="P366" s="366" t="s">
        <v>27</v>
      </c>
      <c r="Q366" s="366"/>
      <c r="R366" s="366"/>
      <c r="S366" s="366"/>
      <c r="T366" s="366"/>
      <c r="U366" s="366"/>
      <c r="V366" s="366"/>
      <c r="W366" s="366"/>
      <c r="X366" s="366"/>
      <c r="Y366" s="367" t="s">
        <v>455</v>
      </c>
      <c r="Z366" s="368"/>
      <c r="AA366" s="368"/>
      <c r="AB366" s="368"/>
      <c r="AC366" s="149" t="s">
        <v>440</v>
      </c>
      <c r="AD366" s="149"/>
      <c r="AE366" s="149"/>
      <c r="AF366" s="149"/>
      <c r="AG366" s="149"/>
      <c r="AH366" s="367" t="s">
        <v>375</v>
      </c>
      <c r="AI366" s="364"/>
      <c r="AJ366" s="364"/>
      <c r="AK366" s="364"/>
      <c r="AL366" s="364" t="s">
        <v>21</v>
      </c>
      <c r="AM366" s="364"/>
      <c r="AN366" s="364"/>
      <c r="AO366" s="369"/>
      <c r="AP366" s="370" t="s">
        <v>403</v>
      </c>
      <c r="AQ366" s="370"/>
      <c r="AR366" s="370"/>
      <c r="AS366" s="370"/>
      <c r="AT366" s="370"/>
      <c r="AU366" s="370"/>
      <c r="AV366" s="370"/>
      <c r="AW366" s="370"/>
      <c r="AX366" s="370"/>
    </row>
    <row r="367" spans="1:50" ht="47.25" customHeight="1" x14ac:dyDescent="0.15">
      <c r="A367" s="1022">
        <v>1</v>
      </c>
      <c r="B367" s="1022">
        <v>1</v>
      </c>
      <c r="C367" s="911" t="s">
        <v>801</v>
      </c>
      <c r="D367" s="911"/>
      <c r="E367" s="911"/>
      <c r="F367" s="911"/>
      <c r="G367" s="911"/>
      <c r="H367" s="911"/>
      <c r="I367" s="911"/>
      <c r="J367" s="374">
        <v>5360001009000</v>
      </c>
      <c r="K367" s="1023"/>
      <c r="L367" s="1023"/>
      <c r="M367" s="1023"/>
      <c r="N367" s="1023"/>
      <c r="O367" s="1023"/>
      <c r="P367" s="362" t="s">
        <v>757</v>
      </c>
      <c r="Q367" s="350"/>
      <c r="R367" s="350"/>
      <c r="S367" s="350"/>
      <c r="T367" s="350"/>
      <c r="U367" s="350"/>
      <c r="V367" s="350"/>
      <c r="W367" s="350"/>
      <c r="X367" s="350"/>
      <c r="Y367" s="351">
        <v>43</v>
      </c>
      <c r="Z367" s="352"/>
      <c r="AA367" s="352"/>
      <c r="AB367" s="353"/>
      <c r="AC367" s="354" t="s">
        <v>475</v>
      </c>
      <c r="AD367" s="354"/>
      <c r="AE367" s="354"/>
      <c r="AF367" s="354"/>
      <c r="AG367" s="354"/>
      <c r="AH367" s="355">
        <v>6</v>
      </c>
      <c r="AI367" s="356"/>
      <c r="AJ367" s="356"/>
      <c r="AK367" s="356"/>
      <c r="AL367" s="357">
        <v>95.6</v>
      </c>
      <c r="AM367" s="358"/>
      <c r="AN367" s="358"/>
      <c r="AO367" s="359"/>
      <c r="AP367" s="360" t="s">
        <v>791</v>
      </c>
      <c r="AQ367" s="360"/>
      <c r="AR367" s="360"/>
      <c r="AS367" s="360"/>
      <c r="AT367" s="360"/>
      <c r="AU367" s="360"/>
      <c r="AV367" s="360"/>
      <c r="AW367" s="360"/>
      <c r="AX367" s="360"/>
    </row>
    <row r="368" spans="1:50" ht="26.25" customHeight="1" x14ac:dyDescent="0.15">
      <c r="A368" s="1022">
        <v>2</v>
      </c>
      <c r="B368" s="1022">
        <v>1</v>
      </c>
      <c r="C368" s="361" t="s">
        <v>786</v>
      </c>
      <c r="D368" s="347"/>
      <c r="E368" s="347"/>
      <c r="F368" s="347"/>
      <c r="G368" s="347"/>
      <c r="H368" s="347"/>
      <c r="I368" s="347"/>
      <c r="J368" s="348">
        <v>4360002020262</v>
      </c>
      <c r="K368" s="349"/>
      <c r="L368" s="349"/>
      <c r="M368" s="349"/>
      <c r="N368" s="349"/>
      <c r="O368" s="349"/>
      <c r="P368" s="362" t="s">
        <v>787</v>
      </c>
      <c r="Q368" s="350"/>
      <c r="R368" s="350"/>
      <c r="S368" s="350"/>
      <c r="T368" s="350"/>
      <c r="U368" s="350"/>
      <c r="V368" s="350"/>
      <c r="W368" s="350"/>
      <c r="X368" s="350"/>
      <c r="Y368" s="351">
        <v>32</v>
      </c>
      <c r="Z368" s="352"/>
      <c r="AA368" s="352"/>
      <c r="AB368" s="353"/>
      <c r="AC368" s="354" t="s">
        <v>475</v>
      </c>
      <c r="AD368" s="354"/>
      <c r="AE368" s="354"/>
      <c r="AF368" s="354"/>
      <c r="AG368" s="354"/>
      <c r="AH368" s="355">
        <v>9</v>
      </c>
      <c r="AI368" s="356"/>
      <c r="AJ368" s="356"/>
      <c r="AK368" s="356"/>
      <c r="AL368" s="357">
        <v>98.7</v>
      </c>
      <c r="AM368" s="358"/>
      <c r="AN368" s="358"/>
      <c r="AO368" s="359"/>
      <c r="AP368" s="360" t="s">
        <v>791</v>
      </c>
      <c r="AQ368" s="360"/>
      <c r="AR368" s="360"/>
      <c r="AS368" s="360"/>
      <c r="AT368" s="360"/>
      <c r="AU368" s="360"/>
      <c r="AV368" s="360"/>
      <c r="AW368" s="360"/>
      <c r="AX368" s="360"/>
    </row>
    <row r="369" spans="1:50" ht="26.25" customHeight="1" x14ac:dyDescent="0.15">
      <c r="A369" s="1022">
        <v>3</v>
      </c>
      <c r="B369" s="1022">
        <v>1</v>
      </c>
      <c r="C369" s="361" t="s">
        <v>758</v>
      </c>
      <c r="D369" s="347"/>
      <c r="E369" s="347"/>
      <c r="F369" s="347"/>
      <c r="G369" s="347"/>
      <c r="H369" s="347"/>
      <c r="I369" s="347"/>
      <c r="J369" s="348">
        <v>7360001015467</v>
      </c>
      <c r="K369" s="349"/>
      <c r="L369" s="349"/>
      <c r="M369" s="349"/>
      <c r="N369" s="349"/>
      <c r="O369" s="349"/>
      <c r="P369" s="362" t="s">
        <v>759</v>
      </c>
      <c r="Q369" s="350"/>
      <c r="R369" s="350"/>
      <c r="S369" s="350"/>
      <c r="T369" s="350"/>
      <c r="U369" s="350"/>
      <c r="V369" s="350"/>
      <c r="W369" s="350"/>
      <c r="X369" s="350"/>
      <c r="Y369" s="351">
        <v>4</v>
      </c>
      <c r="Z369" s="352"/>
      <c r="AA369" s="352"/>
      <c r="AB369" s="353"/>
      <c r="AC369" s="354" t="s">
        <v>475</v>
      </c>
      <c r="AD369" s="354"/>
      <c r="AE369" s="354"/>
      <c r="AF369" s="354"/>
      <c r="AG369" s="354"/>
      <c r="AH369" s="355">
        <v>14</v>
      </c>
      <c r="AI369" s="356"/>
      <c r="AJ369" s="356"/>
      <c r="AK369" s="356"/>
      <c r="AL369" s="357">
        <v>98.6</v>
      </c>
      <c r="AM369" s="358"/>
      <c r="AN369" s="358"/>
      <c r="AO369" s="359"/>
      <c r="AP369" s="360" t="s">
        <v>791</v>
      </c>
      <c r="AQ369" s="360"/>
      <c r="AR369" s="360"/>
      <c r="AS369" s="360"/>
      <c r="AT369" s="360"/>
      <c r="AU369" s="360"/>
      <c r="AV369" s="360"/>
      <c r="AW369" s="360"/>
      <c r="AX369" s="360"/>
    </row>
    <row r="370" spans="1:50" ht="26.25" customHeight="1" x14ac:dyDescent="0.15">
      <c r="A370" s="1022">
        <v>4</v>
      </c>
      <c r="B370" s="1022">
        <v>1</v>
      </c>
      <c r="C370" s="361" t="s">
        <v>760</v>
      </c>
      <c r="D370" s="347"/>
      <c r="E370" s="347"/>
      <c r="F370" s="347"/>
      <c r="G370" s="347"/>
      <c r="H370" s="347"/>
      <c r="I370" s="347"/>
      <c r="J370" s="348">
        <v>1360001017733</v>
      </c>
      <c r="K370" s="349"/>
      <c r="L370" s="349"/>
      <c r="M370" s="349"/>
      <c r="N370" s="349"/>
      <c r="O370" s="349"/>
      <c r="P370" s="362" t="s">
        <v>710</v>
      </c>
      <c r="Q370" s="350"/>
      <c r="R370" s="350"/>
      <c r="S370" s="350"/>
      <c r="T370" s="350"/>
      <c r="U370" s="350"/>
      <c r="V370" s="350"/>
      <c r="W370" s="350"/>
      <c r="X370" s="350"/>
      <c r="Y370" s="351">
        <v>1</v>
      </c>
      <c r="Z370" s="352"/>
      <c r="AA370" s="352"/>
      <c r="AB370" s="353"/>
      <c r="AC370" s="354" t="s">
        <v>475</v>
      </c>
      <c r="AD370" s="354"/>
      <c r="AE370" s="354"/>
      <c r="AF370" s="354"/>
      <c r="AG370" s="354"/>
      <c r="AH370" s="355">
        <v>11</v>
      </c>
      <c r="AI370" s="356"/>
      <c r="AJ370" s="356"/>
      <c r="AK370" s="356"/>
      <c r="AL370" s="357">
        <v>91.9</v>
      </c>
      <c r="AM370" s="358"/>
      <c r="AN370" s="358"/>
      <c r="AO370" s="359"/>
      <c r="AP370" s="360" t="s">
        <v>791</v>
      </c>
      <c r="AQ370" s="360"/>
      <c r="AR370" s="360"/>
      <c r="AS370" s="360"/>
      <c r="AT370" s="360"/>
      <c r="AU370" s="360"/>
      <c r="AV370" s="360"/>
      <c r="AW370" s="360"/>
      <c r="AX370" s="360"/>
    </row>
    <row r="371" spans="1:50" ht="26.25" hidden="1" customHeight="1" x14ac:dyDescent="0.15">
      <c r="A371" s="1022">
        <v>5</v>
      </c>
      <c r="B371" s="102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2">
        <v>6</v>
      </c>
      <c r="B372" s="102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2">
        <v>7</v>
      </c>
      <c r="B373" s="102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2">
        <v>8</v>
      </c>
      <c r="B374" s="102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2">
        <v>9</v>
      </c>
      <c r="B375" s="102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2">
        <v>10</v>
      </c>
      <c r="B376" s="102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2">
        <v>11</v>
      </c>
      <c r="B377" s="102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2">
        <v>12</v>
      </c>
      <c r="B378" s="102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2">
        <v>13</v>
      </c>
      <c r="B379" s="102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2">
        <v>14</v>
      </c>
      <c r="B380" s="102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2">
        <v>15</v>
      </c>
      <c r="B381" s="102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2">
        <v>16</v>
      </c>
      <c r="B382" s="102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2">
        <v>17</v>
      </c>
      <c r="B383" s="102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2">
        <v>18</v>
      </c>
      <c r="B384" s="102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2">
        <v>19</v>
      </c>
      <c r="B385" s="102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2">
        <v>20</v>
      </c>
      <c r="B386" s="102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2">
        <v>21</v>
      </c>
      <c r="B387" s="102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2">
        <v>22</v>
      </c>
      <c r="B388" s="102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2">
        <v>23</v>
      </c>
      <c r="B389" s="102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2">
        <v>24</v>
      </c>
      <c r="B390" s="102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2">
        <v>25</v>
      </c>
      <c r="B391" s="102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2">
        <v>26</v>
      </c>
      <c r="B392" s="102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2">
        <v>27</v>
      </c>
      <c r="B393" s="102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2">
        <v>28</v>
      </c>
      <c r="B394" s="102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22">
        <v>29</v>
      </c>
      <c r="B395" s="102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22">
        <v>30</v>
      </c>
      <c r="B396" s="102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402</v>
      </c>
      <c r="K399" s="365"/>
      <c r="L399" s="365"/>
      <c r="M399" s="365"/>
      <c r="N399" s="365"/>
      <c r="O399" s="365"/>
      <c r="P399" s="366" t="s">
        <v>27</v>
      </c>
      <c r="Q399" s="366"/>
      <c r="R399" s="366"/>
      <c r="S399" s="366"/>
      <c r="T399" s="366"/>
      <c r="U399" s="366"/>
      <c r="V399" s="366"/>
      <c r="W399" s="366"/>
      <c r="X399" s="366"/>
      <c r="Y399" s="367" t="s">
        <v>455</v>
      </c>
      <c r="Z399" s="368"/>
      <c r="AA399" s="368"/>
      <c r="AB399" s="368"/>
      <c r="AC399" s="149" t="s">
        <v>440</v>
      </c>
      <c r="AD399" s="149"/>
      <c r="AE399" s="149"/>
      <c r="AF399" s="149"/>
      <c r="AG399" s="149"/>
      <c r="AH399" s="367" t="s">
        <v>375</v>
      </c>
      <c r="AI399" s="364"/>
      <c r="AJ399" s="364"/>
      <c r="AK399" s="364"/>
      <c r="AL399" s="364" t="s">
        <v>21</v>
      </c>
      <c r="AM399" s="364"/>
      <c r="AN399" s="364"/>
      <c r="AO399" s="369"/>
      <c r="AP399" s="370" t="s">
        <v>403</v>
      </c>
      <c r="AQ399" s="370"/>
      <c r="AR399" s="370"/>
      <c r="AS399" s="370"/>
      <c r="AT399" s="370"/>
      <c r="AU399" s="370"/>
      <c r="AV399" s="370"/>
      <c r="AW399" s="370"/>
      <c r="AX399" s="370"/>
    </row>
    <row r="400" spans="1:50" ht="26.25" customHeight="1" x14ac:dyDescent="0.15">
      <c r="A400" s="1022">
        <v>1</v>
      </c>
      <c r="B400" s="1022">
        <v>1</v>
      </c>
      <c r="C400" s="361" t="s">
        <v>761</v>
      </c>
      <c r="D400" s="347"/>
      <c r="E400" s="347"/>
      <c r="F400" s="347"/>
      <c r="G400" s="347"/>
      <c r="H400" s="347"/>
      <c r="I400" s="347"/>
      <c r="J400" s="348">
        <v>4000020473031</v>
      </c>
      <c r="K400" s="349"/>
      <c r="L400" s="349"/>
      <c r="M400" s="349"/>
      <c r="N400" s="349"/>
      <c r="O400" s="349"/>
      <c r="P400" s="362" t="s">
        <v>762</v>
      </c>
      <c r="Q400" s="350"/>
      <c r="R400" s="350"/>
      <c r="S400" s="350"/>
      <c r="T400" s="350"/>
      <c r="U400" s="350"/>
      <c r="V400" s="350"/>
      <c r="W400" s="350"/>
      <c r="X400" s="350"/>
      <c r="Y400" s="351">
        <v>789</v>
      </c>
      <c r="Z400" s="352"/>
      <c r="AA400" s="352"/>
      <c r="AB400" s="353"/>
      <c r="AC400" s="354" t="s">
        <v>640</v>
      </c>
      <c r="AD400" s="354"/>
      <c r="AE400" s="354"/>
      <c r="AF400" s="354"/>
      <c r="AG400" s="354"/>
      <c r="AH400" s="355" t="s">
        <v>724</v>
      </c>
      <c r="AI400" s="356"/>
      <c r="AJ400" s="356"/>
      <c r="AK400" s="356"/>
      <c r="AL400" s="357" t="s">
        <v>724</v>
      </c>
      <c r="AM400" s="358"/>
      <c r="AN400" s="358"/>
      <c r="AO400" s="359"/>
      <c r="AP400" s="360" t="s">
        <v>791</v>
      </c>
      <c r="AQ400" s="360"/>
      <c r="AR400" s="360"/>
      <c r="AS400" s="360"/>
      <c r="AT400" s="360"/>
      <c r="AU400" s="360"/>
      <c r="AV400" s="360"/>
      <c r="AW400" s="360"/>
      <c r="AX400" s="360"/>
    </row>
    <row r="401" spans="1:50" ht="26.25" hidden="1" customHeight="1" x14ac:dyDescent="0.15">
      <c r="A401" s="1022">
        <v>2</v>
      </c>
      <c r="B401" s="102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2">
        <v>3</v>
      </c>
      <c r="B402" s="102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2">
        <v>4</v>
      </c>
      <c r="B403" s="102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2">
        <v>5</v>
      </c>
      <c r="B404" s="102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2">
        <v>6</v>
      </c>
      <c r="B405" s="102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2">
        <v>7</v>
      </c>
      <c r="B406" s="102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2">
        <v>8</v>
      </c>
      <c r="B407" s="102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2">
        <v>9</v>
      </c>
      <c r="B408" s="102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2">
        <v>10</v>
      </c>
      <c r="B409" s="102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2">
        <v>11</v>
      </c>
      <c r="B410" s="102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2">
        <v>12</v>
      </c>
      <c r="B411" s="102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2">
        <v>13</v>
      </c>
      <c r="B412" s="102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2">
        <v>14</v>
      </c>
      <c r="B413" s="102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2">
        <v>15</v>
      </c>
      <c r="B414" s="102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2">
        <v>16</v>
      </c>
      <c r="B415" s="102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2">
        <v>17</v>
      </c>
      <c r="B416" s="102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2">
        <v>18</v>
      </c>
      <c r="B417" s="102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2">
        <v>19</v>
      </c>
      <c r="B418" s="102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2">
        <v>20</v>
      </c>
      <c r="B419" s="102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2">
        <v>21</v>
      </c>
      <c r="B420" s="102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2">
        <v>22</v>
      </c>
      <c r="B421" s="102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2">
        <v>23</v>
      </c>
      <c r="B422" s="102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2">
        <v>24</v>
      </c>
      <c r="B423" s="102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2">
        <v>25</v>
      </c>
      <c r="B424" s="102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2">
        <v>26</v>
      </c>
      <c r="B425" s="102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2">
        <v>27</v>
      </c>
      <c r="B426" s="102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2">
        <v>28</v>
      </c>
      <c r="B427" s="102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2">
        <v>29</v>
      </c>
      <c r="B428" s="102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2">
        <v>30</v>
      </c>
      <c r="B429" s="102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402</v>
      </c>
      <c r="K432" s="365"/>
      <c r="L432" s="365"/>
      <c r="M432" s="365"/>
      <c r="N432" s="365"/>
      <c r="O432" s="365"/>
      <c r="P432" s="366" t="s">
        <v>27</v>
      </c>
      <c r="Q432" s="366"/>
      <c r="R432" s="366"/>
      <c r="S432" s="366"/>
      <c r="T432" s="366"/>
      <c r="U432" s="366"/>
      <c r="V432" s="366"/>
      <c r="W432" s="366"/>
      <c r="X432" s="366"/>
      <c r="Y432" s="367" t="s">
        <v>455</v>
      </c>
      <c r="Z432" s="368"/>
      <c r="AA432" s="368"/>
      <c r="AB432" s="368"/>
      <c r="AC432" s="149" t="s">
        <v>440</v>
      </c>
      <c r="AD432" s="149"/>
      <c r="AE432" s="149"/>
      <c r="AF432" s="149"/>
      <c r="AG432" s="149"/>
      <c r="AH432" s="367" t="s">
        <v>375</v>
      </c>
      <c r="AI432" s="364"/>
      <c r="AJ432" s="364"/>
      <c r="AK432" s="364"/>
      <c r="AL432" s="364" t="s">
        <v>21</v>
      </c>
      <c r="AM432" s="364"/>
      <c r="AN432" s="364"/>
      <c r="AO432" s="369"/>
      <c r="AP432" s="370" t="s">
        <v>403</v>
      </c>
      <c r="AQ432" s="370"/>
      <c r="AR432" s="370"/>
      <c r="AS432" s="370"/>
      <c r="AT432" s="370"/>
      <c r="AU432" s="370"/>
      <c r="AV432" s="370"/>
      <c r="AW432" s="370"/>
      <c r="AX432" s="370"/>
    </row>
    <row r="433" spans="1:50" ht="26.25" customHeight="1" x14ac:dyDescent="0.15">
      <c r="A433" s="1022">
        <v>1</v>
      </c>
      <c r="B433" s="1022">
        <v>1</v>
      </c>
      <c r="C433" s="361" t="s">
        <v>763</v>
      </c>
      <c r="D433" s="347"/>
      <c r="E433" s="347"/>
      <c r="F433" s="347"/>
      <c r="G433" s="347"/>
      <c r="H433" s="347"/>
      <c r="I433" s="347"/>
      <c r="J433" s="348">
        <v>5290001007762</v>
      </c>
      <c r="K433" s="349"/>
      <c r="L433" s="349"/>
      <c r="M433" s="349"/>
      <c r="N433" s="349"/>
      <c r="O433" s="349"/>
      <c r="P433" s="362" t="s">
        <v>764</v>
      </c>
      <c r="Q433" s="350"/>
      <c r="R433" s="350"/>
      <c r="S433" s="350"/>
      <c r="T433" s="350"/>
      <c r="U433" s="350"/>
      <c r="V433" s="350"/>
      <c r="W433" s="350"/>
      <c r="X433" s="350"/>
      <c r="Y433" s="351">
        <v>431</v>
      </c>
      <c r="Z433" s="352"/>
      <c r="AA433" s="352"/>
      <c r="AB433" s="353"/>
      <c r="AC433" s="354" t="s">
        <v>473</v>
      </c>
      <c r="AD433" s="354"/>
      <c r="AE433" s="354"/>
      <c r="AF433" s="354"/>
      <c r="AG433" s="354"/>
      <c r="AH433" s="355">
        <v>2</v>
      </c>
      <c r="AI433" s="356"/>
      <c r="AJ433" s="356"/>
      <c r="AK433" s="356"/>
      <c r="AL433" s="357">
        <v>95</v>
      </c>
      <c r="AM433" s="358"/>
      <c r="AN433" s="358"/>
      <c r="AO433" s="359"/>
      <c r="AP433" s="360" t="s">
        <v>791</v>
      </c>
      <c r="AQ433" s="360"/>
      <c r="AR433" s="360"/>
      <c r="AS433" s="360"/>
      <c r="AT433" s="360"/>
      <c r="AU433" s="360"/>
      <c r="AV433" s="360"/>
      <c r="AW433" s="360"/>
      <c r="AX433" s="360"/>
    </row>
    <row r="434" spans="1:50" ht="26.25" customHeight="1" x14ac:dyDescent="0.15">
      <c r="A434" s="1022">
        <v>2</v>
      </c>
      <c r="B434" s="1022">
        <v>1</v>
      </c>
      <c r="C434" s="361" t="s">
        <v>763</v>
      </c>
      <c r="D434" s="347"/>
      <c r="E434" s="347"/>
      <c r="F434" s="347"/>
      <c r="G434" s="347"/>
      <c r="H434" s="347"/>
      <c r="I434" s="347"/>
      <c r="J434" s="348">
        <v>5290001007762</v>
      </c>
      <c r="K434" s="349"/>
      <c r="L434" s="349"/>
      <c r="M434" s="349"/>
      <c r="N434" s="349"/>
      <c r="O434" s="349"/>
      <c r="P434" s="362" t="s">
        <v>764</v>
      </c>
      <c r="Q434" s="350"/>
      <c r="R434" s="350"/>
      <c r="S434" s="350"/>
      <c r="T434" s="350"/>
      <c r="U434" s="350"/>
      <c r="V434" s="350"/>
      <c r="W434" s="350"/>
      <c r="X434" s="350"/>
      <c r="Y434" s="351">
        <v>301</v>
      </c>
      <c r="Z434" s="352"/>
      <c r="AA434" s="352"/>
      <c r="AB434" s="353"/>
      <c r="AC434" s="354" t="s">
        <v>473</v>
      </c>
      <c r="AD434" s="354"/>
      <c r="AE434" s="354"/>
      <c r="AF434" s="354"/>
      <c r="AG434" s="354"/>
      <c r="AH434" s="355">
        <v>2</v>
      </c>
      <c r="AI434" s="356"/>
      <c r="AJ434" s="356"/>
      <c r="AK434" s="356"/>
      <c r="AL434" s="357">
        <v>90</v>
      </c>
      <c r="AM434" s="358"/>
      <c r="AN434" s="358"/>
      <c r="AO434" s="359"/>
      <c r="AP434" s="360" t="s">
        <v>791</v>
      </c>
      <c r="AQ434" s="360"/>
      <c r="AR434" s="360"/>
      <c r="AS434" s="360"/>
      <c r="AT434" s="360"/>
      <c r="AU434" s="360"/>
      <c r="AV434" s="360"/>
      <c r="AW434" s="360"/>
      <c r="AX434" s="360"/>
    </row>
    <row r="435" spans="1:50" ht="26.25" customHeight="1" x14ac:dyDescent="0.15">
      <c r="A435" s="1022">
        <v>3</v>
      </c>
      <c r="B435" s="1022">
        <v>1</v>
      </c>
      <c r="C435" s="361" t="s">
        <v>765</v>
      </c>
      <c r="D435" s="347"/>
      <c r="E435" s="347"/>
      <c r="F435" s="347"/>
      <c r="G435" s="347"/>
      <c r="H435" s="347"/>
      <c r="I435" s="347"/>
      <c r="J435" s="348">
        <v>4360002020452</v>
      </c>
      <c r="K435" s="349"/>
      <c r="L435" s="349"/>
      <c r="M435" s="349"/>
      <c r="N435" s="349"/>
      <c r="O435" s="349"/>
      <c r="P435" s="362" t="s">
        <v>726</v>
      </c>
      <c r="Q435" s="350"/>
      <c r="R435" s="350"/>
      <c r="S435" s="350"/>
      <c r="T435" s="350"/>
      <c r="U435" s="350"/>
      <c r="V435" s="350"/>
      <c r="W435" s="350"/>
      <c r="X435" s="350"/>
      <c r="Y435" s="351">
        <v>22</v>
      </c>
      <c r="Z435" s="352"/>
      <c r="AA435" s="352"/>
      <c r="AB435" s="353"/>
      <c r="AC435" s="354" t="s">
        <v>475</v>
      </c>
      <c r="AD435" s="354"/>
      <c r="AE435" s="354"/>
      <c r="AF435" s="354"/>
      <c r="AG435" s="354"/>
      <c r="AH435" s="355">
        <v>4</v>
      </c>
      <c r="AI435" s="356"/>
      <c r="AJ435" s="356"/>
      <c r="AK435" s="356"/>
      <c r="AL435" s="357">
        <v>99.2</v>
      </c>
      <c r="AM435" s="358"/>
      <c r="AN435" s="358"/>
      <c r="AO435" s="359"/>
      <c r="AP435" s="360" t="s">
        <v>791</v>
      </c>
      <c r="AQ435" s="360"/>
      <c r="AR435" s="360"/>
      <c r="AS435" s="360"/>
      <c r="AT435" s="360"/>
      <c r="AU435" s="360"/>
      <c r="AV435" s="360"/>
      <c r="AW435" s="360"/>
      <c r="AX435" s="360"/>
    </row>
    <row r="436" spans="1:50" ht="26.25" customHeight="1" x14ac:dyDescent="0.15">
      <c r="A436" s="1022">
        <v>4</v>
      </c>
      <c r="B436" s="1022">
        <v>1</v>
      </c>
      <c r="C436" s="361" t="s">
        <v>765</v>
      </c>
      <c r="D436" s="347"/>
      <c r="E436" s="347"/>
      <c r="F436" s="347"/>
      <c r="G436" s="347"/>
      <c r="H436" s="347"/>
      <c r="I436" s="347"/>
      <c r="J436" s="348">
        <v>4360002020452</v>
      </c>
      <c r="K436" s="349"/>
      <c r="L436" s="349"/>
      <c r="M436" s="349"/>
      <c r="N436" s="349"/>
      <c r="O436" s="349"/>
      <c r="P436" s="362" t="s">
        <v>726</v>
      </c>
      <c r="Q436" s="350"/>
      <c r="R436" s="350"/>
      <c r="S436" s="350"/>
      <c r="T436" s="350"/>
      <c r="U436" s="350"/>
      <c r="V436" s="350"/>
      <c r="W436" s="350"/>
      <c r="X436" s="350"/>
      <c r="Y436" s="351">
        <v>20</v>
      </c>
      <c r="Z436" s="352"/>
      <c r="AA436" s="352"/>
      <c r="AB436" s="353"/>
      <c r="AC436" s="354" t="s">
        <v>475</v>
      </c>
      <c r="AD436" s="354"/>
      <c r="AE436" s="354"/>
      <c r="AF436" s="354"/>
      <c r="AG436" s="354"/>
      <c r="AH436" s="355">
        <v>2</v>
      </c>
      <c r="AI436" s="356"/>
      <c r="AJ436" s="356"/>
      <c r="AK436" s="356"/>
      <c r="AL436" s="357">
        <v>100</v>
      </c>
      <c r="AM436" s="358"/>
      <c r="AN436" s="358"/>
      <c r="AO436" s="359"/>
      <c r="AP436" s="360" t="s">
        <v>791</v>
      </c>
      <c r="AQ436" s="360"/>
      <c r="AR436" s="360"/>
      <c r="AS436" s="360"/>
      <c r="AT436" s="360"/>
      <c r="AU436" s="360"/>
      <c r="AV436" s="360"/>
      <c r="AW436" s="360"/>
      <c r="AX436" s="360"/>
    </row>
    <row r="437" spans="1:50" ht="26.25" customHeight="1" x14ac:dyDescent="0.15">
      <c r="A437" s="1022">
        <v>5</v>
      </c>
      <c r="B437" s="1022">
        <v>1</v>
      </c>
      <c r="C437" s="361" t="s">
        <v>766</v>
      </c>
      <c r="D437" s="347"/>
      <c r="E437" s="347"/>
      <c r="F437" s="347"/>
      <c r="G437" s="347"/>
      <c r="H437" s="347"/>
      <c r="I437" s="347"/>
      <c r="J437" s="348">
        <v>6360001005725</v>
      </c>
      <c r="K437" s="349"/>
      <c r="L437" s="349"/>
      <c r="M437" s="349"/>
      <c r="N437" s="349"/>
      <c r="O437" s="349"/>
      <c r="P437" s="362" t="s">
        <v>739</v>
      </c>
      <c r="Q437" s="350"/>
      <c r="R437" s="350"/>
      <c r="S437" s="350"/>
      <c r="T437" s="350"/>
      <c r="U437" s="350"/>
      <c r="V437" s="350"/>
      <c r="W437" s="350"/>
      <c r="X437" s="350"/>
      <c r="Y437" s="351">
        <v>7</v>
      </c>
      <c r="Z437" s="352"/>
      <c r="AA437" s="352"/>
      <c r="AB437" s="353"/>
      <c r="AC437" s="354" t="s">
        <v>475</v>
      </c>
      <c r="AD437" s="354"/>
      <c r="AE437" s="354"/>
      <c r="AF437" s="354"/>
      <c r="AG437" s="354"/>
      <c r="AH437" s="355">
        <v>5</v>
      </c>
      <c r="AI437" s="356"/>
      <c r="AJ437" s="356"/>
      <c r="AK437" s="356"/>
      <c r="AL437" s="357">
        <v>96</v>
      </c>
      <c r="AM437" s="358"/>
      <c r="AN437" s="358"/>
      <c r="AO437" s="359"/>
      <c r="AP437" s="360" t="s">
        <v>791</v>
      </c>
      <c r="AQ437" s="360"/>
      <c r="AR437" s="360"/>
      <c r="AS437" s="360"/>
      <c r="AT437" s="360"/>
      <c r="AU437" s="360"/>
      <c r="AV437" s="360"/>
      <c r="AW437" s="360"/>
      <c r="AX437" s="360"/>
    </row>
    <row r="438" spans="1:50" ht="26.25" customHeight="1" x14ac:dyDescent="0.15">
      <c r="A438" s="1022">
        <v>6</v>
      </c>
      <c r="B438" s="1022">
        <v>1</v>
      </c>
      <c r="C438" s="361" t="s">
        <v>766</v>
      </c>
      <c r="D438" s="347"/>
      <c r="E438" s="347"/>
      <c r="F438" s="347"/>
      <c r="G438" s="347"/>
      <c r="H438" s="347"/>
      <c r="I438" s="347"/>
      <c r="J438" s="348">
        <v>6360001005725</v>
      </c>
      <c r="K438" s="349"/>
      <c r="L438" s="349"/>
      <c r="M438" s="349"/>
      <c r="N438" s="349"/>
      <c r="O438" s="349"/>
      <c r="P438" s="362" t="s">
        <v>767</v>
      </c>
      <c r="Q438" s="350"/>
      <c r="R438" s="350"/>
      <c r="S438" s="350"/>
      <c r="T438" s="350"/>
      <c r="U438" s="350"/>
      <c r="V438" s="350"/>
      <c r="W438" s="350"/>
      <c r="X438" s="350"/>
      <c r="Y438" s="351">
        <v>3</v>
      </c>
      <c r="Z438" s="352"/>
      <c r="AA438" s="352"/>
      <c r="AB438" s="353"/>
      <c r="AC438" s="354" t="s">
        <v>475</v>
      </c>
      <c r="AD438" s="354"/>
      <c r="AE438" s="354"/>
      <c r="AF438" s="354"/>
      <c r="AG438" s="354"/>
      <c r="AH438" s="355">
        <v>5</v>
      </c>
      <c r="AI438" s="356"/>
      <c r="AJ438" s="356"/>
      <c r="AK438" s="356"/>
      <c r="AL438" s="357">
        <v>95</v>
      </c>
      <c r="AM438" s="358"/>
      <c r="AN438" s="358"/>
      <c r="AO438" s="359"/>
      <c r="AP438" s="360" t="s">
        <v>791</v>
      </c>
      <c r="AQ438" s="360"/>
      <c r="AR438" s="360"/>
      <c r="AS438" s="360"/>
      <c r="AT438" s="360"/>
      <c r="AU438" s="360"/>
      <c r="AV438" s="360"/>
      <c r="AW438" s="360"/>
      <c r="AX438" s="360"/>
    </row>
    <row r="439" spans="1:50" ht="26.25" customHeight="1" x14ac:dyDescent="0.15">
      <c r="A439" s="1022">
        <v>7</v>
      </c>
      <c r="B439" s="1022">
        <v>1</v>
      </c>
      <c r="C439" s="361" t="s">
        <v>768</v>
      </c>
      <c r="D439" s="347"/>
      <c r="E439" s="347"/>
      <c r="F439" s="347"/>
      <c r="G439" s="347"/>
      <c r="H439" s="347"/>
      <c r="I439" s="347"/>
      <c r="J439" s="348">
        <v>3360003004637</v>
      </c>
      <c r="K439" s="349"/>
      <c r="L439" s="349"/>
      <c r="M439" s="349"/>
      <c r="N439" s="349"/>
      <c r="O439" s="349"/>
      <c r="P439" s="362" t="s">
        <v>769</v>
      </c>
      <c r="Q439" s="350"/>
      <c r="R439" s="350"/>
      <c r="S439" s="350"/>
      <c r="T439" s="350"/>
      <c r="U439" s="350"/>
      <c r="V439" s="350"/>
      <c r="W439" s="350"/>
      <c r="X439" s="350"/>
      <c r="Y439" s="351">
        <v>3</v>
      </c>
      <c r="Z439" s="352"/>
      <c r="AA439" s="352"/>
      <c r="AB439" s="353"/>
      <c r="AC439" s="354" t="s">
        <v>475</v>
      </c>
      <c r="AD439" s="354"/>
      <c r="AE439" s="354"/>
      <c r="AF439" s="354"/>
      <c r="AG439" s="354"/>
      <c r="AH439" s="355">
        <v>5</v>
      </c>
      <c r="AI439" s="356"/>
      <c r="AJ439" s="356"/>
      <c r="AK439" s="356"/>
      <c r="AL439" s="357">
        <v>96.5</v>
      </c>
      <c r="AM439" s="358"/>
      <c r="AN439" s="358"/>
      <c r="AO439" s="359"/>
      <c r="AP439" s="360" t="s">
        <v>791</v>
      </c>
      <c r="AQ439" s="360"/>
      <c r="AR439" s="360"/>
      <c r="AS439" s="360"/>
      <c r="AT439" s="360"/>
      <c r="AU439" s="360"/>
      <c r="AV439" s="360"/>
      <c r="AW439" s="360"/>
      <c r="AX439" s="360"/>
    </row>
    <row r="440" spans="1:50" ht="26.25" customHeight="1" x14ac:dyDescent="0.15">
      <c r="A440" s="1022">
        <v>8</v>
      </c>
      <c r="B440" s="1022">
        <v>1</v>
      </c>
      <c r="C440" s="361" t="s">
        <v>766</v>
      </c>
      <c r="D440" s="347"/>
      <c r="E440" s="347"/>
      <c r="F440" s="347"/>
      <c r="G440" s="347"/>
      <c r="H440" s="347"/>
      <c r="I440" s="347"/>
      <c r="J440" s="348">
        <v>6360001005725</v>
      </c>
      <c r="K440" s="349"/>
      <c r="L440" s="349"/>
      <c r="M440" s="349"/>
      <c r="N440" s="349"/>
      <c r="O440" s="349"/>
      <c r="P440" s="362" t="s">
        <v>767</v>
      </c>
      <c r="Q440" s="350"/>
      <c r="R440" s="350"/>
      <c r="S440" s="350"/>
      <c r="T440" s="350"/>
      <c r="U440" s="350"/>
      <c r="V440" s="350"/>
      <c r="W440" s="350"/>
      <c r="X440" s="350"/>
      <c r="Y440" s="351">
        <v>3</v>
      </c>
      <c r="Z440" s="352"/>
      <c r="AA440" s="352"/>
      <c r="AB440" s="353"/>
      <c r="AC440" s="354" t="s">
        <v>475</v>
      </c>
      <c r="AD440" s="354"/>
      <c r="AE440" s="354"/>
      <c r="AF440" s="354"/>
      <c r="AG440" s="354"/>
      <c r="AH440" s="355">
        <v>7</v>
      </c>
      <c r="AI440" s="356"/>
      <c r="AJ440" s="356"/>
      <c r="AK440" s="356"/>
      <c r="AL440" s="357">
        <v>95.2</v>
      </c>
      <c r="AM440" s="358"/>
      <c r="AN440" s="358"/>
      <c r="AO440" s="359"/>
      <c r="AP440" s="360" t="s">
        <v>791</v>
      </c>
      <c r="AQ440" s="360"/>
      <c r="AR440" s="360"/>
      <c r="AS440" s="360"/>
      <c r="AT440" s="360"/>
      <c r="AU440" s="360"/>
      <c r="AV440" s="360"/>
      <c r="AW440" s="360"/>
      <c r="AX440" s="360"/>
    </row>
    <row r="441" spans="1:50" ht="26.25" hidden="1" customHeight="1" x14ac:dyDescent="0.15">
      <c r="A441" s="1022">
        <v>9</v>
      </c>
      <c r="B441" s="102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2">
        <v>10</v>
      </c>
      <c r="B442" s="102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2">
        <v>11</v>
      </c>
      <c r="B443" s="102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2">
        <v>12</v>
      </c>
      <c r="B444" s="102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2">
        <v>13</v>
      </c>
      <c r="B445" s="102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2">
        <v>14</v>
      </c>
      <c r="B446" s="102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2">
        <v>15</v>
      </c>
      <c r="B447" s="102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2">
        <v>16</v>
      </c>
      <c r="B448" s="102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2">
        <v>17</v>
      </c>
      <c r="B449" s="102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2">
        <v>18</v>
      </c>
      <c r="B450" s="102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2">
        <v>19</v>
      </c>
      <c r="B451" s="102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2">
        <v>20</v>
      </c>
      <c r="B452" s="102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2">
        <v>21</v>
      </c>
      <c r="B453" s="102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2">
        <v>22</v>
      </c>
      <c r="B454" s="102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2">
        <v>23</v>
      </c>
      <c r="B455" s="102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2">
        <v>24</v>
      </c>
      <c r="B456" s="102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2">
        <v>25</v>
      </c>
      <c r="B457" s="102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2">
        <v>26</v>
      </c>
      <c r="B458" s="102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2">
        <v>27</v>
      </c>
      <c r="B459" s="102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2">
        <v>28</v>
      </c>
      <c r="B460" s="102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2">
        <v>29</v>
      </c>
      <c r="B461" s="102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2">
        <v>30</v>
      </c>
      <c r="B462" s="102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402</v>
      </c>
      <c r="K465" s="365"/>
      <c r="L465" s="365"/>
      <c r="M465" s="365"/>
      <c r="N465" s="365"/>
      <c r="O465" s="365"/>
      <c r="P465" s="366" t="s">
        <v>27</v>
      </c>
      <c r="Q465" s="366"/>
      <c r="R465" s="366"/>
      <c r="S465" s="366"/>
      <c r="T465" s="366"/>
      <c r="U465" s="366"/>
      <c r="V465" s="366"/>
      <c r="W465" s="366"/>
      <c r="X465" s="366"/>
      <c r="Y465" s="367" t="s">
        <v>455</v>
      </c>
      <c r="Z465" s="368"/>
      <c r="AA465" s="368"/>
      <c r="AB465" s="368"/>
      <c r="AC465" s="149" t="s">
        <v>440</v>
      </c>
      <c r="AD465" s="149"/>
      <c r="AE465" s="149"/>
      <c r="AF465" s="149"/>
      <c r="AG465" s="149"/>
      <c r="AH465" s="367" t="s">
        <v>375</v>
      </c>
      <c r="AI465" s="364"/>
      <c r="AJ465" s="364"/>
      <c r="AK465" s="364"/>
      <c r="AL465" s="364" t="s">
        <v>21</v>
      </c>
      <c r="AM465" s="364"/>
      <c r="AN465" s="364"/>
      <c r="AO465" s="369"/>
      <c r="AP465" s="370" t="s">
        <v>403</v>
      </c>
      <c r="AQ465" s="370"/>
      <c r="AR465" s="370"/>
      <c r="AS465" s="370"/>
      <c r="AT465" s="370"/>
      <c r="AU465" s="370"/>
      <c r="AV465" s="370"/>
      <c r="AW465" s="370"/>
      <c r="AX465" s="370"/>
    </row>
    <row r="466" spans="1:50" ht="26.25" customHeight="1" x14ac:dyDescent="0.15">
      <c r="A466" s="1022">
        <v>1</v>
      </c>
      <c r="B466" s="1022">
        <v>1</v>
      </c>
      <c r="C466" s="361" t="s">
        <v>770</v>
      </c>
      <c r="D466" s="347"/>
      <c r="E466" s="347"/>
      <c r="F466" s="347"/>
      <c r="G466" s="347"/>
      <c r="H466" s="347"/>
      <c r="I466" s="347"/>
      <c r="J466" s="348">
        <v>1000020472093</v>
      </c>
      <c r="K466" s="349"/>
      <c r="L466" s="349"/>
      <c r="M466" s="349"/>
      <c r="N466" s="349"/>
      <c r="O466" s="349"/>
      <c r="P466" s="362" t="s">
        <v>771</v>
      </c>
      <c r="Q466" s="350"/>
      <c r="R466" s="350"/>
      <c r="S466" s="350"/>
      <c r="T466" s="350"/>
      <c r="U466" s="350"/>
      <c r="V466" s="350"/>
      <c r="W466" s="350"/>
      <c r="X466" s="350"/>
      <c r="Y466" s="351">
        <v>183</v>
      </c>
      <c r="Z466" s="352"/>
      <c r="AA466" s="352"/>
      <c r="AB466" s="353"/>
      <c r="AC466" s="354" t="s">
        <v>640</v>
      </c>
      <c r="AD466" s="354"/>
      <c r="AE466" s="354"/>
      <c r="AF466" s="354"/>
      <c r="AG466" s="354"/>
      <c r="AH466" s="355" t="s">
        <v>772</v>
      </c>
      <c r="AI466" s="356"/>
      <c r="AJ466" s="356"/>
      <c r="AK466" s="356"/>
      <c r="AL466" s="357" t="s">
        <v>724</v>
      </c>
      <c r="AM466" s="358"/>
      <c r="AN466" s="358"/>
      <c r="AO466" s="359"/>
      <c r="AP466" s="360" t="s">
        <v>791</v>
      </c>
      <c r="AQ466" s="360"/>
      <c r="AR466" s="360"/>
      <c r="AS466" s="360"/>
      <c r="AT466" s="360"/>
      <c r="AU466" s="360"/>
      <c r="AV466" s="360"/>
      <c r="AW466" s="360"/>
      <c r="AX466" s="360"/>
    </row>
    <row r="467" spans="1:50" ht="26.25" hidden="1" customHeight="1" x14ac:dyDescent="0.15">
      <c r="A467" s="1022">
        <v>2</v>
      </c>
      <c r="B467" s="102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2">
        <v>3</v>
      </c>
      <c r="B468" s="102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2">
        <v>4</v>
      </c>
      <c r="B469" s="102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2">
        <v>5</v>
      </c>
      <c r="B470" s="102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2">
        <v>6</v>
      </c>
      <c r="B471" s="102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2">
        <v>7</v>
      </c>
      <c r="B472" s="102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2">
        <v>8</v>
      </c>
      <c r="B473" s="102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2">
        <v>9</v>
      </c>
      <c r="B474" s="102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2">
        <v>10</v>
      </c>
      <c r="B475" s="102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2">
        <v>11</v>
      </c>
      <c r="B476" s="102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2">
        <v>12</v>
      </c>
      <c r="B477" s="102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2">
        <v>13</v>
      </c>
      <c r="B478" s="102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2">
        <v>14</v>
      </c>
      <c r="B479" s="102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2">
        <v>15</v>
      </c>
      <c r="B480" s="102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2">
        <v>16</v>
      </c>
      <c r="B481" s="102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2">
        <v>17</v>
      </c>
      <c r="B482" s="102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2">
        <v>18</v>
      </c>
      <c r="B483" s="102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2">
        <v>19</v>
      </c>
      <c r="B484" s="102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2">
        <v>20</v>
      </c>
      <c r="B485" s="102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2">
        <v>21</v>
      </c>
      <c r="B486" s="102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2">
        <v>22</v>
      </c>
      <c r="B487" s="102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2">
        <v>23</v>
      </c>
      <c r="B488" s="102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2">
        <v>24</v>
      </c>
      <c r="B489" s="102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2">
        <v>25</v>
      </c>
      <c r="B490" s="102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2">
        <v>26</v>
      </c>
      <c r="B491" s="102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2">
        <v>27</v>
      </c>
      <c r="B492" s="102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2">
        <v>28</v>
      </c>
      <c r="B493" s="102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2">
        <v>29</v>
      </c>
      <c r="B494" s="102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2">
        <v>30</v>
      </c>
      <c r="B495" s="102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402</v>
      </c>
      <c r="K498" s="365"/>
      <c r="L498" s="365"/>
      <c r="M498" s="365"/>
      <c r="N498" s="365"/>
      <c r="O498" s="365"/>
      <c r="P498" s="366" t="s">
        <v>27</v>
      </c>
      <c r="Q498" s="366"/>
      <c r="R498" s="366"/>
      <c r="S498" s="366"/>
      <c r="T498" s="366"/>
      <c r="U498" s="366"/>
      <c r="V498" s="366"/>
      <c r="W498" s="366"/>
      <c r="X498" s="366"/>
      <c r="Y498" s="367" t="s">
        <v>455</v>
      </c>
      <c r="Z498" s="368"/>
      <c r="AA498" s="368"/>
      <c r="AB498" s="368"/>
      <c r="AC498" s="149" t="s">
        <v>440</v>
      </c>
      <c r="AD498" s="149"/>
      <c r="AE498" s="149"/>
      <c r="AF498" s="149"/>
      <c r="AG498" s="149"/>
      <c r="AH498" s="367" t="s">
        <v>375</v>
      </c>
      <c r="AI498" s="364"/>
      <c r="AJ498" s="364"/>
      <c r="AK498" s="364"/>
      <c r="AL498" s="364" t="s">
        <v>21</v>
      </c>
      <c r="AM498" s="364"/>
      <c r="AN498" s="364"/>
      <c r="AO498" s="369"/>
      <c r="AP498" s="370" t="s">
        <v>403</v>
      </c>
      <c r="AQ498" s="370"/>
      <c r="AR498" s="370"/>
      <c r="AS498" s="370"/>
      <c r="AT498" s="370"/>
      <c r="AU498" s="370"/>
      <c r="AV498" s="370"/>
      <c r="AW498" s="370"/>
      <c r="AX498" s="370"/>
    </row>
    <row r="499" spans="1:50" ht="26.25" customHeight="1" x14ac:dyDescent="0.15">
      <c r="A499" s="1022">
        <v>1</v>
      </c>
      <c r="B499" s="1022">
        <v>1</v>
      </c>
      <c r="C499" s="911" t="s">
        <v>773</v>
      </c>
      <c r="D499" s="912"/>
      <c r="E499" s="912"/>
      <c r="F499" s="912"/>
      <c r="G499" s="912"/>
      <c r="H499" s="912"/>
      <c r="I499" s="912"/>
      <c r="J499" s="374">
        <v>4360001000637</v>
      </c>
      <c r="K499" s="374"/>
      <c r="L499" s="374"/>
      <c r="M499" s="374"/>
      <c r="N499" s="374"/>
      <c r="O499" s="374"/>
      <c r="P499" s="362" t="s">
        <v>774</v>
      </c>
      <c r="Q499" s="350"/>
      <c r="R499" s="350"/>
      <c r="S499" s="350"/>
      <c r="T499" s="350"/>
      <c r="U499" s="350"/>
      <c r="V499" s="350"/>
      <c r="W499" s="350"/>
      <c r="X499" s="350"/>
      <c r="Y499" s="351">
        <v>183</v>
      </c>
      <c r="Z499" s="352"/>
      <c r="AA499" s="352"/>
      <c r="AB499" s="353"/>
      <c r="AC499" s="354" t="s">
        <v>475</v>
      </c>
      <c r="AD499" s="354"/>
      <c r="AE499" s="354"/>
      <c r="AF499" s="354"/>
      <c r="AG499" s="354"/>
      <c r="AH499" s="355">
        <v>3</v>
      </c>
      <c r="AI499" s="356"/>
      <c r="AJ499" s="356"/>
      <c r="AK499" s="356"/>
      <c r="AL499" s="357">
        <v>96.9</v>
      </c>
      <c r="AM499" s="358"/>
      <c r="AN499" s="358"/>
      <c r="AO499" s="359"/>
      <c r="AP499" s="360" t="s">
        <v>791</v>
      </c>
      <c r="AQ499" s="360"/>
      <c r="AR499" s="360"/>
      <c r="AS499" s="360"/>
      <c r="AT499" s="360"/>
      <c r="AU499" s="360"/>
      <c r="AV499" s="360"/>
      <c r="AW499" s="360"/>
      <c r="AX499" s="360"/>
    </row>
    <row r="500" spans="1:50" ht="26.25" hidden="1" customHeight="1" x14ac:dyDescent="0.15">
      <c r="A500" s="1022">
        <v>2</v>
      </c>
      <c r="B500" s="102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2">
        <v>3</v>
      </c>
      <c r="B501" s="102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2">
        <v>4</v>
      </c>
      <c r="B502" s="102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2">
        <v>5</v>
      </c>
      <c r="B503" s="102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2">
        <v>6</v>
      </c>
      <c r="B504" s="102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2">
        <v>7</v>
      </c>
      <c r="B505" s="102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2">
        <v>8</v>
      </c>
      <c r="B506" s="102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2">
        <v>9</v>
      </c>
      <c r="B507" s="102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2">
        <v>10</v>
      </c>
      <c r="B508" s="102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2">
        <v>11</v>
      </c>
      <c r="B509" s="102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2">
        <v>12</v>
      </c>
      <c r="B510" s="102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2">
        <v>13</v>
      </c>
      <c r="B511" s="102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2">
        <v>14</v>
      </c>
      <c r="B512" s="102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2">
        <v>15</v>
      </c>
      <c r="B513" s="102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2">
        <v>16</v>
      </c>
      <c r="B514" s="102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2">
        <v>17</v>
      </c>
      <c r="B515" s="102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2">
        <v>18</v>
      </c>
      <c r="B516" s="102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2">
        <v>19</v>
      </c>
      <c r="B517" s="102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2">
        <v>20</v>
      </c>
      <c r="B518" s="102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2">
        <v>21</v>
      </c>
      <c r="B519" s="102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2">
        <v>22</v>
      </c>
      <c r="B520" s="102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2">
        <v>23</v>
      </c>
      <c r="B521" s="102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2">
        <v>24</v>
      </c>
      <c r="B522" s="102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2">
        <v>25</v>
      </c>
      <c r="B523" s="102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2">
        <v>26</v>
      </c>
      <c r="B524" s="102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2">
        <v>27</v>
      </c>
      <c r="B525" s="102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2">
        <v>28</v>
      </c>
      <c r="B526" s="102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2">
        <v>29</v>
      </c>
      <c r="B527" s="102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2">
        <v>30</v>
      </c>
      <c r="B528" s="102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402</v>
      </c>
      <c r="K531" s="365"/>
      <c r="L531" s="365"/>
      <c r="M531" s="365"/>
      <c r="N531" s="365"/>
      <c r="O531" s="365"/>
      <c r="P531" s="366" t="s">
        <v>27</v>
      </c>
      <c r="Q531" s="366"/>
      <c r="R531" s="366"/>
      <c r="S531" s="366"/>
      <c r="T531" s="366"/>
      <c r="U531" s="366"/>
      <c r="V531" s="366"/>
      <c r="W531" s="366"/>
      <c r="X531" s="366"/>
      <c r="Y531" s="367" t="s">
        <v>455</v>
      </c>
      <c r="Z531" s="368"/>
      <c r="AA531" s="368"/>
      <c r="AB531" s="368"/>
      <c r="AC531" s="149" t="s">
        <v>440</v>
      </c>
      <c r="AD531" s="149"/>
      <c r="AE531" s="149"/>
      <c r="AF531" s="149"/>
      <c r="AG531" s="149"/>
      <c r="AH531" s="367" t="s">
        <v>375</v>
      </c>
      <c r="AI531" s="364"/>
      <c r="AJ531" s="364"/>
      <c r="AK531" s="364"/>
      <c r="AL531" s="364" t="s">
        <v>21</v>
      </c>
      <c r="AM531" s="364"/>
      <c r="AN531" s="364"/>
      <c r="AO531" s="369"/>
      <c r="AP531" s="370" t="s">
        <v>403</v>
      </c>
      <c r="AQ531" s="370"/>
      <c r="AR531" s="370"/>
      <c r="AS531" s="370"/>
      <c r="AT531" s="370"/>
      <c r="AU531" s="370"/>
      <c r="AV531" s="370"/>
      <c r="AW531" s="370"/>
      <c r="AX531" s="370"/>
    </row>
    <row r="532" spans="1:50" ht="26.25" customHeight="1" x14ac:dyDescent="0.15">
      <c r="A532" s="1022">
        <v>1</v>
      </c>
      <c r="B532" s="1022">
        <v>1</v>
      </c>
      <c r="C532" s="361" t="s">
        <v>775</v>
      </c>
      <c r="D532" s="347"/>
      <c r="E532" s="347"/>
      <c r="F532" s="347"/>
      <c r="G532" s="347"/>
      <c r="H532" s="347"/>
      <c r="I532" s="347"/>
      <c r="J532" s="348">
        <v>4000020478385</v>
      </c>
      <c r="K532" s="349"/>
      <c r="L532" s="349"/>
      <c r="M532" s="349"/>
      <c r="N532" s="349"/>
      <c r="O532" s="349"/>
      <c r="P532" s="362" t="s">
        <v>776</v>
      </c>
      <c r="Q532" s="350"/>
      <c r="R532" s="350"/>
      <c r="S532" s="350"/>
      <c r="T532" s="350"/>
      <c r="U532" s="350"/>
      <c r="V532" s="350"/>
      <c r="W532" s="350"/>
      <c r="X532" s="350"/>
      <c r="Y532" s="351">
        <v>5</v>
      </c>
      <c r="Z532" s="352"/>
      <c r="AA532" s="352"/>
      <c r="AB532" s="353"/>
      <c r="AC532" s="354" t="s">
        <v>640</v>
      </c>
      <c r="AD532" s="354"/>
      <c r="AE532" s="354"/>
      <c r="AF532" s="354"/>
      <c r="AG532" s="354"/>
      <c r="AH532" s="355" t="s">
        <v>724</v>
      </c>
      <c r="AI532" s="356"/>
      <c r="AJ532" s="356"/>
      <c r="AK532" s="356"/>
      <c r="AL532" s="357" t="s">
        <v>724</v>
      </c>
      <c r="AM532" s="358"/>
      <c r="AN532" s="358"/>
      <c r="AO532" s="359"/>
      <c r="AP532" s="360" t="s">
        <v>791</v>
      </c>
      <c r="AQ532" s="360"/>
      <c r="AR532" s="360"/>
      <c r="AS532" s="360"/>
      <c r="AT532" s="360"/>
      <c r="AU532" s="360"/>
      <c r="AV532" s="360"/>
      <c r="AW532" s="360"/>
      <c r="AX532" s="360"/>
    </row>
    <row r="533" spans="1:50" ht="26.25" hidden="1" customHeight="1" x14ac:dyDescent="0.15">
      <c r="A533" s="1022">
        <v>2</v>
      </c>
      <c r="B533" s="102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2">
        <v>3</v>
      </c>
      <c r="B534" s="102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2">
        <v>4</v>
      </c>
      <c r="B535" s="102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2">
        <v>5</v>
      </c>
      <c r="B536" s="102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2">
        <v>6</v>
      </c>
      <c r="B537" s="102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2">
        <v>7</v>
      </c>
      <c r="B538" s="102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2">
        <v>8</v>
      </c>
      <c r="B539" s="102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2">
        <v>9</v>
      </c>
      <c r="B540" s="102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2">
        <v>10</v>
      </c>
      <c r="B541" s="102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2">
        <v>11</v>
      </c>
      <c r="B542" s="102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2">
        <v>12</v>
      </c>
      <c r="B543" s="102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2">
        <v>13</v>
      </c>
      <c r="B544" s="102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2">
        <v>14</v>
      </c>
      <c r="B545" s="102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2">
        <v>15</v>
      </c>
      <c r="B546" s="102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2">
        <v>16</v>
      </c>
      <c r="B547" s="102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2">
        <v>17</v>
      </c>
      <c r="B548" s="102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2">
        <v>18</v>
      </c>
      <c r="B549" s="102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2">
        <v>19</v>
      </c>
      <c r="B550" s="102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2">
        <v>20</v>
      </c>
      <c r="B551" s="102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2">
        <v>21</v>
      </c>
      <c r="B552" s="102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2">
        <v>22</v>
      </c>
      <c r="B553" s="102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2">
        <v>23</v>
      </c>
      <c r="B554" s="102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2">
        <v>24</v>
      </c>
      <c r="B555" s="102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2">
        <v>25</v>
      </c>
      <c r="B556" s="102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2">
        <v>26</v>
      </c>
      <c r="B557" s="102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2">
        <v>27</v>
      </c>
      <c r="B558" s="102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2">
        <v>28</v>
      </c>
      <c r="B559" s="102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2">
        <v>29</v>
      </c>
      <c r="B560" s="102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2">
        <v>30</v>
      </c>
      <c r="B561" s="102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402</v>
      </c>
      <c r="K564" s="365"/>
      <c r="L564" s="365"/>
      <c r="M564" s="365"/>
      <c r="N564" s="365"/>
      <c r="O564" s="365"/>
      <c r="P564" s="366" t="s">
        <v>27</v>
      </c>
      <c r="Q564" s="366"/>
      <c r="R564" s="366"/>
      <c r="S564" s="366"/>
      <c r="T564" s="366"/>
      <c r="U564" s="366"/>
      <c r="V564" s="366"/>
      <c r="W564" s="366"/>
      <c r="X564" s="366"/>
      <c r="Y564" s="367" t="s">
        <v>455</v>
      </c>
      <c r="Z564" s="368"/>
      <c r="AA564" s="368"/>
      <c r="AB564" s="368"/>
      <c r="AC564" s="149" t="s">
        <v>440</v>
      </c>
      <c r="AD564" s="149"/>
      <c r="AE564" s="149"/>
      <c r="AF564" s="149"/>
      <c r="AG564" s="149"/>
      <c r="AH564" s="367" t="s">
        <v>375</v>
      </c>
      <c r="AI564" s="364"/>
      <c r="AJ564" s="364"/>
      <c r="AK564" s="364"/>
      <c r="AL564" s="364" t="s">
        <v>21</v>
      </c>
      <c r="AM564" s="364"/>
      <c r="AN564" s="364"/>
      <c r="AO564" s="369"/>
      <c r="AP564" s="370" t="s">
        <v>403</v>
      </c>
      <c r="AQ564" s="370"/>
      <c r="AR564" s="370"/>
      <c r="AS564" s="370"/>
      <c r="AT564" s="370"/>
      <c r="AU564" s="370"/>
      <c r="AV564" s="370"/>
      <c r="AW564" s="370"/>
      <c r="AX564" s="370"/>
    </row>
    <row r="565" spans="1:50" ht="89.25" customHeight="1" x14ac:dyDescent="0.15">
      <c r="A565" s="1022">
        <v>1</v>
      </c>
      <c r="B565" s="1022">
        <v>1</v>
      </c>
      <c r="C565" s="361" t="s">
        <v>777</v>
      </c>
      <c r="D565" s="347"/>
      <c r="E565" s="347"/>
      <c r="F565" s="347"/>
      <c r="G565" s="347"/>
      <c r="H565" s="347"/>
      <c r="I565" s="347"/>
      <c r="J565" s="348">
        <v>7360005003559</v>
      </c>
      <c r="K565" s="349"/>
      <c r="L565" s="349"/>
      <c r="M565" s="349"/>
      <c r="N565" s="349"/>
      <c r="O565" s="349"/>
      <c r="P565" s="362" t="s">
        <v>778</v>
      </c>
      <c r="Q565" s="350"/>
      <c r="R565" s="350"/>
      <c r="S565" s="350"/>
      <c r="T565" s="350"/>
      <c r="U565" s="350"/>
      <c r="V565" s="350"/>
      <c r="W565" s="350"/>
      <c r="X565" s="350"/>
      <c r="Y565" s="351">
        <v>5</v>
      </c>
      <c r="Z565" s="352"/>
      <c r="AA565" s="352"/>
      <c r="AB565" s="353"/>
      <c r="AC565" s="354" t="s">
        <v>480</v>
      </c>
      <c r="AD565" s="354"/>
      <c r="AE565" s="354"/>
      <c r="AF565" s="354"/>
      <c r="AG565" s="354"/>
      <c r="AH565" s="355" t="s">
        <v>724</v>
      </c>
      <c r="AI565" s="356"/>
      <c r="AJ565" s="356"/>
      <c r="AK565" s="356"/>
      <c r="AL565" s="357" t="s">
        <v>724</v>
      </c>
      <c r="AM565" s="358"/>
      <c r="AN565" s="358"/>
      <c r="AO565" s="359"/>
      <c r="AP565" s="360" t="s">
        <v>791</v>
      </c>
      <c r="AQ565" s="360"/>
      <c r="AR565" s="360"/>
      <c r="AS565" s="360"/>
      <c r="AT565" s="360"/>
      <c r="AU565" s="360"/>
      <c r="AV565" s="360"/>
      <c r="AW565" s="360"/>
      <c r="AX565" s="360"/>
    </row>
    <row r="566" spans="1:50" ht="26.25" hidden="1" customHeight="1" x14ac:dyDescent="0.15">
      <c r="A566" s="1022">
        <v>2</v>
      </c>
      <c r="B566" s="102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2">
        <v>3</v>
      </c>
      <c r="B567" s="102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2">
        <v>4</v>
      </c>
      <c r="B568" s="102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2">
        <v>5</v>
      </c>
      <c r="B569" s="102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2">
        <v>6</v>
      </c>
      <c r="B570" s="102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2">
        <v>7</v>
      </c>
      <c r="B571" s="102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2">
        <v>8</v>
      </c>
      <c r="B572" s="102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2">
        <v>9</v>
      </c>
      <c r="B573" s="102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2">
        <v>10</v>
      </c>
      <c r="B574" s="102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2">
        <v>11</v>
      </c>
      <c r="B575" s="102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2">
        <v>12</v>
      </c>
      <c r="B576" s="102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2">
        <v>13</v>
      </c>
      <c r="B577" s="102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2">
        <v>14</v>
      </c>
      <c r="B578" s="102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2">
        <v>15</v>
      </c>
      <c r="B579" s="102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2">
        <v>16</v>
      </c>
      <c r="B580" s="102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2">
        <v>17</v>
      </c>
      <c r="B581" s="102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2">
        <v>18</v>
      </c>
      <c r="B582" s="102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2">
        <v>19</v>
      </c>
      <c r="B583" s="102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2">
        <v>20</v>
      </c>
      <c r="B584" s="102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2">
        <v>21</v>
      </c>
      <c r="B585" s="102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2">
        <v>22</v>
      </c>
      <c r="B586" s="102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2">
        <v>23</v>
      </c>
      <c r="B587" s="102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2">
        <v>24</v>
      </c>
      <c r="B588" s="102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2">
        <v>25</v>
      </c>
      <c r="B589" s="102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2">
        <v>26</v>
      </c>
      <c r="B590" s="102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2">
        <v>27</v>
      </c>
      <c r="B591" s="102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2">
        <v>28</v>
      </c>
      <c r="B592" s="102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2">
        <v>29</v>
      </c>
      <c r="B593" s="102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2">
        <v>30</v>
      </c>
      <c r="B594" s="102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402</v>
      </c>
      <c r="K597" s="365"/>
      <c r="L597" s="365"/>
      <c r="M597" s="365"/>
      <c r="N597" s="365"/>
      <c r="O597" s="365"/>
      <c r="P597" s="366" t="s">
        <v>27</v>
      </c>
      <c r="Q597" s="366"/>
      <c r="R597" s="366"/>
      <c r="S597" s="366"/>
      <c r="T597" s="366"/>
      <c r="U597" s="366"/>
      <c r="V597" s="366"/>
      <c r="W597" s="366"/>
      <c r="X597" s="366"/>
      <c r="Y597" s="367" t="s">
        <v>455</v>
      </c>
      <c r="Z597" s="368"/>
      <c r="AA597" s="368"/>
      <c r="AB597" s="368"/>
      <c r="AC597" s="149" t="s">
        <v>440</v>
      </c>
      <c r="AD597" s="149"/>
      <c r="AE597" s="149"/>
      <c r="AF597" s="149"/>
      <c r="AG597" s="149"/>
      <c r="AH597" s="367" t="s">
        <v>375</v>
      </c>
      <c r="AI597" s="364"/>
      <c r="AJ597" s="364"/>
      <c r="AK597" s="364"/>
      <c r="AL597" s="364" t="s">
        <v>21</v>
      </c>
      <c r="AM597" s="364"/>
      <c r="AN597" s="364"/>
      <c r="AO597" s="369"/>
      <c r="AP597" s="370" t="s">
        <v>403</v>
      </c>
      <c r="AQ597" s="370"/>
      <c r="AR597" s="370"/>
      <c r="AS597" s="370"/>
      <c r="AT597" s="370"/>
      <c r="AU597" s="370"/>
      <c r="AV597" s="370"/>
      <c r="AW597" s="370"/>
      <c r="AX597" s="370"/>
    </row>
    <row r="598" spans="1:50" ht="26.25" hidden="1" customHeight="1" x14ac:dyDescent="0.15">
      <c r="A598" s="1022">
        <v>1</v>
      </c>
      <c r="B598" s="102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22">
        <v>2</v>
      </c>
      <c r="B599" s="102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2">
        <v>3</v>
      </c>
      <c r="B600" s="102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2">
        <v>4</v>
      </c>
      <c r="B601" s="102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2">
        <v>5</v>
      </c>
      <c r="B602" s="102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2">
        <v>6</v>
      </c>
      <c r="B603" s="102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2">
        <v>7</v>
      </c>
      <c r="B604" s="102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2">
        <v>8</v>
      </c>
      <c r="B605" s="102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2">
        <v>9</v>
      </c>
      <c r="B606" s="102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2">
        <v>10</v>
      </c>
      <c r="B607" s="102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2">
        <v>11</v>
      </c>
      <c r="B608" s="102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2">
        <v>12</v>
      </c>
      <c r="B609" s="102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2">
        <v>13</v>
      </c>
      <c r="B610" s="102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2">
        <v>14</v>
      </c>
      <c r="B611" s="102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2">
        <v>15</v>
      </c>
      <c r="B612" s="102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2">
        <v>16</v>
      </c>
      <c r="B613" s="102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2">
        <v>17</v>
      </c>
      <c r="B614" s="102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2">
        <v>18</v>
      </c>
      <c r="B615" s="102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2">
        <v>19</v>
      </c>
      <c r="B616" s="102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2">
        <v>20</v>
      </c>
      <c r="B617" s="102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2">
        <v>21</v>
      </c>
      <c r="B618" s="102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2">
        <v>22</v>
      </c>
      <c r="B619" s="102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2">
        <v>23</v>
      </c>
      <c r="B620" s="102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2">
        <v>24</v>
      </c>
      <c r="B621" s="102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2">
        <v>25</v>
      </c>
      <c r="B622" s="102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2">
        <v>26</v>
      </c>
      <c r="B623" s="102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2">
        <v>27</v>
      </c>
      <c r="B624" s="102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2">
        <v>28</v>
      </c>
      <c r="B625" s="102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2">
        <v>29</v>
      </c>
      <c r="B626" s="102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2">
        <v>30</v>
      </c>
      <c r="B627" s="102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402</v>
      </c>
      <c r="K630" s="365"/>
      <c r="L630" s="365"/>
      <c r="M630" s="365"/>
      <c r="N630" s="365"/>
      <c r="O630" s="365"/>
      <c r="P630" s="366" t="s">
        <v>27</v>
      </c>
      <c r="Q630" s="366"/>
      <c r="R630" s="366"/>
      <c r="S630" s="366"/>
      <c r="T630" s="366"/>
      <c r="U630" s="366"/>
      <c r="V630" s="366"/>
      <c r="W630" s="366"/>
      <c r="X630" s="366"/>
      <c r="Y630" s="367" t="s">
        <v>455</v>
      </c>
      <c r="Z630" s="368"/>
      <c r="AA630" s="368"/>
      <c r="AB630" s="368"/>
      <c r="AC630" s="149" t="s">
        <v>440</v>
      </c>
      <c r="AD630" s="149"/>
      <c r="AE630" s="149"/>
      <c r="AF630" s="149"/>
      <c r="AG630" s="149"/>
      <c r="AH630" s="367" t="s">
        <v>375</v>
      </c>
      <c r="AI630" s="364"/>
      <c r="AJ630" s="364"/>
      <c r="AK630" s="364"/>
      <c r="AL630" s="364" t="s">
        <v>21</v>
      </c>
      <c r="AM630" s="364"/>
      <c r="AN630" s="364"/>
      <c r="AO630" s="369"/>
      <c r="AP630" s="370" t="s">
        <v>403</v>
      </c>
      <c r="AQ630" s="370"/>
      <c r="AR630" s="370"/>
      <c r="AS630" s="370"/>
      <c r="AT630" s="370"/>
      <c r="AU630" s="370"/>
      <c r="AV630" s="370"/>
      <c r="AW630" s="370"/>
      <c r="AX630" s="370"/>
    </row>
    <row r="631" spans="1:50" ht="26.25" hidden="1" customHeight="1" x14ac:dyDescent="0.15">
      <c r="A631" s="1022">
        <v>1</v>
      </c>
      <c r="B631" s="102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22">
        <v>2</v>
      </c>
      <c r="B632" s="102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2">
        <v>3</v>
      </c>
      <c r="B633" s="102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2">
        <v>4</v>
      </c>
      <c r="B634" s="102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2">
        <v>5</v>
      </c>
      <c r="B635" s="102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2">
        <v>6</v>
      </c>
      <c r="B636" s="102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2">
        <v>7</v>
      </c>
      <c r="B637" s="102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2">
        <v>8</v>
      </c>
      <c r="B638" s="102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2">
        <v>9</v>
      </c>
      <c r="B639" s="102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2">
        <v>10</v>
      </c>
      <c r="B640" s="102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2">
        <v>11</v>
      </c>
      <c r="B641" s="102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2">
        <v>12</v>
      </c>
      <c r="B642" s="102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2">
        <v>13</v>
      </c>
      <c r="B643" s="102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2">
        <v>14</v>
      </c>
      <c r="B644" s="102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2">
        <v>15</v>
      </c>
      <c r="B645" s="102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2">
        <v>16</v>
      </c>
      <c r="B646" s="102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2">
        <v>17</v>
      </c>
      <c r="B647" s="102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2">
        <v>18</v>
      </c>
      <c r="B648" s="102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2">
        <v>19</v>
      </c>
      <c r="B649" s="102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2">
        <v>20</v>
      </c>
      <c r="B650" s="102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2">
        <v>21</v>
      </c>
      <c r="B651" s="102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2">
        <v>22</v>
      </c>
      <c r="B652" s="102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2">
        <v>23</v>
      </c>
      <c r="B653" s="102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2">
        <v>24</v>
      </c>
      <c r="B654" s="102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2">
        <v>25</v>
      </c>
      <c r="B655" s="102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2">
        <v>26</v>
      </c>
      <c r="B656" s="102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2">
        <v>27</v>
      </c>
      <c r="B657" s="102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2">
        <v>28</v>
      </c>
      <c r="B658" s="102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2">
        <v>29</v>
      </c>
      <c r="B659" s="102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2">
        <v>30</v>
      </c>
      <c r="B660" s="102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402</v>
      </c>
      <c r="K663" s="365"/>
      <c r="L663" s="365"/>
      <c r="M663" s="365"/>
      <c r="N663" s="365"/>
      <c r="O663" s="365"/>
      <c r="P663" s="366" t="s">
        <v>27</v>
      </c>
      <c r="Q663" s="366"/>
      <c r="R663" s="366"/>
      <c r="S663" s="366"/>
      <c r="T663" s="366"/>
      <c r="U663" s="366"/>
      <c r="V663" s="366"/>
      <c r="W663" s="366"/>
      <c r="X663" s="366"/>
      <c r="Y663" s="367" t="s">
        <v>455</v>
      </c>
      <c r="Z663" s="368"/>
      <c r="AA663" s="368"/>
      <c r="AB663" s="368"/>
      <c r="AC663" s="149" t="s">
        <v>440</v>
      </c>
      <c r="AD663" s="149"/>
      <c r="AE663" s="149"/>
      <c r="AF663" s="149"/>
      <c r="AG663" s="149"/>
      <c r="AH663" s="367" t="s">
        <v>375</v>
      </c>
      <c r="AI663" s="364"/>
      <c r="AJ663" s="364"/>
      <c r="AK663" s="364"/>
      <c r="AL663" s="364" t="s">
        <v>21</v>
      </c>
      <c r="AM663" s="364"/>
      <c r="AN663" s="364"/>
      <c r="AO663" s="369"/>
      <c r="AP663" s="370" t="s">
        <v>403</v>
      </c>
      <c r="AQ663" s="370"/>
      <c r="AR663" s="370"/>
      <c r="AS663" s="370"/>
      <c r="AT663" s="370"/>
      <c r="AU663" s="370"/>
      <c r="AV663" s="370"/>
      <c r="AW663" s="370"/>
      <c r="AX663" s="370"/>
    </row>
    <row r="664" spans="1:50" ht="26.25" hidden="1" customHeight="1" x14ac:dyDescent="0.15">
      <c r="A664" s="1022">
        <v>1</v>
      </c>
      <c r="B664" s="102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22">
        <v>2</v>
      </c>
      <c r="B665" s="102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2">
        <v>3</v>
      </c>
      <c r="B666" s="102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2">
        <v>4</v>
      </c>
      <c r="B667" s="102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2">
        <v>5</v>
      </c>
      <c r="B668" s="102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2">
        <v>6</v>
      </c>
      <c r="B669" s="102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2">
        <v>7</v>
      </c>
      <c r="B670" s="102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2">
        <v>8</v>
      </c>
      <c r="B671" s="102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2">
        <v>9</v>
      </c>
      <c r="B672" s="102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2">
        <v>10</v>
      </c>
      <c r="B673" s="102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2">
        <v>11</v>
      </c>
      <c r="B674" s="102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2">
        <v>12</v>
      </c>
      <c r="B675" s="102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2">
        <v>13</v>
      </c>
      <c r="B676" s="102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2">
        <v>14</v>
      </c>
      <c r="B677" s="102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2">
        <v>15</v>
      </c>
      <c r="B678" s="102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2">
        <v>16</v>
      </c>
      <c r="B679" s="102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2">
        <v>17</v>
      </c>
      <c r="B680" s="102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2">
        <v>18</v>
      </c>
      <c r="B681" s="102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2">
        <v>19</v>
      </c>
      <c r="B682" s="102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2">
        <v>20</v>
      </c>
      <c r="B683" s="102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2">
        <v>21</v>
      </c>
      <c r="B684" s="102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2">
        <v>22</v>
      </c>
      <c r="B685" s="102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2">
        <v>23</v>
      </c>
      <c r="B686" s="102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2">
        <v>24</v>
      </c>
      <c r="B687" s="102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2">
        <v>25</v>
      </c>
      <c r="B688" s="102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2">
        <v>26</v>
      </c>
      <c r="B689" s="102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2">
        <v>27</v>
      </c>
      <c r="B690" s="102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2">
        <v>28</v>
      </c>
      <c r="B691" s="102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2">
        <v>29</v>
      </c>
      <c r="B692" s="102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2">
        <v>30</v>
      </c>
      <c r="B693" s="102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402</v>
      </c>
      <c r="K696" s="365"/>
      <c r="L696" s="365"/>
      <c r="M696" s="365"/>
      <c r="N696" s="365"/>
      <c r="O696" s="365"/>
      <c r="P696" s="366" t="s">
        <v>27</v>
      </c>
      <c r="Q696" s="366"/>
      <c r="R696" s="366"/>
      <c r="S696" s="366"/>
      <c r="T696" s="366"/>
      <c r="U696" s="366"/>
      <c r="V696" s="366"/>
      <c r="W696" s="366"/>
      <c r="X696" s="366"/>
      <c r="Y696" s="367" t="s">
        <v>455</v>
      </c>
      <c r="Z696" s="368"/>
      <c r="AA696" s="368"/>
      <c r="AB696" s="368"/>
      <c r="AC696" s="149" t="s">
        <v>440</v>
      </c>
      <c r="AD696" s="149"/>
      <c r="AE696" s="149"/>
      <c r="AF696" s="149"/>
      <c r="AG696" s="149"/>
      <c r="AH696" s="367" t="s">
        <v>375</v>
      </c>
      <c r="AI696" s="364"/>
      <c r="AJ696" s="364"/>
      <c r="AK696" s="364"/>
      <c r="AL696" s="364" t="s">
        <v>21</v>
      </c>
      <c r="AM696" s="364"/>
      <c r="AN696" s="364"/>
      <c r="AO696" s="369"/>
      <c r="AP696" s="370" t="s">
        <v>403</v>
      </c>
      <c r="AQ696" s="370"/>
      <c r="AR696" s="370"/>
      <c r="AS696" s="370"/>
      <c r="AT696" s="370"/>
      <c r="AU696" s="370"/>
      <c r="AV696" s="370"/>
      <c r="AW696" s="370"/>
      <c r="AX696" s="370"/>
    </row>
    <row r="697" spans="1:50" ht="26.25" hidden="1" customHeight="1" x14ac:dyDescent="0.15">
      <c r="A697" s="1022">
        <v>1</v>
      </c>
      <c r="B697" s="102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22">
        <v>2</v>
      </c>
      <c r="B698" s="102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2">
        <v>3</v>
      </c>
      <c r="B699" s="102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2">
        <v>4</v>
      </c>
      <c r="B700" s="102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2">
        <v>5</v>
      </c>
      <c r="B701" s="102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2">
        <v>6</v>
      </c>
      <c r="B702" s="102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2">
        <v>7</v>
      </c>
      <c r="B703" s="102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2">
        <v>8</v>
      </c>
      <c r="B704" s="102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2">
        <v>9</v>
      </c>
      <c r="B705" s="102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2">
        <v>10</v>
      </c>
      <c r="B706" s="102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2">
        <v>11</v>
      </c>
      <c r="B707" s="102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2">
        <v>12</v>
      </c>
      <c r="B708" s="102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2">
        <v>13</v>
      </c>
      <c r="B709" s="102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2">
        <v>14</v>
      </c>
      <c r="B710" s="102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2">
        <v>15</v>
      </c>
      <c r="B711" s="102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2">
        <v>16</v>
      </c>
      <c r="B712" s="102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2">
        <v>17</v>
      </c>
      <c r="B713" s="102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2">
        <v>18</v>
      </c>
      <c r="B714" s="102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2">
        <v>19</v>
      </c>
      <c r="B715" s="102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2">
        <v>20</v>
      </c>
      <c r="B716" s="102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2">
        <v>21</v>
      </c>
      <c r="B717" s="102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2">
        <v>22</v>
      </c>
      <c r="B718" s="102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2">
        <v>23</v>
      </c>
      <c r="B719" s="102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2">
        <v>24</v>
      </c>
      <c r="B720" s="102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2">
        <v>25</v>
      </c>
      <c r="B721" s="102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2">
        <v>26</v>
      </c>
      <c r="B722" s="102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2">
        <v>27</v>
      </c>
      <c r="B723" s="102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2">
        <v>28</v>
      </c>
      <c r="B724" s="102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2">
        <v>29</v>
      </c>
      <c r="B725" s="102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2">
        <v>30</v>
      </c>
      <c r="B726" s="102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402</v>
      </c>
      <c r="K729" s="365"/>
      <c r="L729" s="365"/>
      <c r="M729" s="365"/>
      <c r="N729" s="365"/>
      <c r="O729" s="365"/>
      <c r="P729" s="366" t="s">
        <v>27</v>
      </c>
      <c r="Q729" s="366"/>
      <c r="R729" s="366"/>
      <c r="S729" s="366"/>
      <c r="T729" s="366"/>
      <c r="U729" s="366"/>
      <c r="V729" s="366"/>
      <c r="W729" s="366"/>
      <c r="X729" s="366"/>
      <c r="Y729" s="367" t="s">
        <v>455</v>
      </c>
      <c r="Z729" s="368"/>
      <c r="AA729" s="368"/>
      <c r="AB729" s="368"/>
      <c r="AC729" s="149" t="s">
        <v>440</v>
      </c>
      <c r="AD729" s="149"/>
      <c r="AE729" s="149"/>
      <c r="AF729" s="149"/>
      <c r="AG729" s="149"/>
      <c r="AH729" s="367" t="s">
        <v>375</v>
      </c>
      <c r="AI729" s="364"/>
      <c r="AJ729" s="364"/>
      <c r="AK729" s="364"/>
      <c r="AL729" s="364" t="s">
        <v>21</v>
      </c>
      <c r="AM729" s="364"/>
      <c r="AN729" s="364"/>
      <c r="AO729" s="369"/>
      <c r="AP729" s="370" t="s">
        <v>403</v>
      </c>
      <c r="AQ729" s="370"/>
      <c r="AR729" s="370"/>
      <c r="AS729" s="370"/>
      <c r="AT729" s="370"/>
      <c r="AU729" s="370"/>
      <c r="AV729" s="370"/>
      <c r="AW729" s="370"/>
      <c r="AX729" s="370"/>
    </row>
    <row r="730" spans="1:50" ht="26.25" hidden="1" customHeight="1" x14ac:dyDescent="0.15">
      <c r="A730" s="1022">
        <v>1</v>
      </c>
      <c r="B730" s="102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22">
        <v>2</v>
      </c>
      <c r="B731" s="102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2">
        <v>3</v>
      </c>
      <c r="B732" s="102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2">
        <v>4</v>
      </c>
      <c r="B733" s="102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2">
        <v>5</v>
      </c>
      <c r="B734" s="102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2">
        <v>6</v>
      </c>
      <c r="B735" s="102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2">
        <v>7</v>
      </c>
      <c r="B736" s="102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2">
        <v>8</v>
      </c>
      <c r="B737" s="102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2">
        <v>9</v>
      </c>
      <c r="B738" s="102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2">
        <v>10</v>
      </c>
      <c r="B739" s="102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2">
        <v>11</v>
      </c>
      <c r="B740" s="102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2">
        <v>12</v>
      </c>
      <c r="B741" s="102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2">
        <v>13</v>
      </c>
      <c r="B742" s="102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2">
        <v>14</v>
      </c>
      <c r="B743" s="102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2">
        <v>15</v>
      </c>
      <c r="B744" s="102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2">
        <v>16</v>
      </c>
      <c r="B745" s="102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2">
        <v>17</v>
      </c>
      <c r="B746" s="102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2">
        <v>18</v>
      </c>
      <c r="B747" s="102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2">
        <v>19</v>
      </c>
      <c r="B748" s="102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2">
        <v>20</v>
      </c>
      <c r="B749" s="102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2">
        <v>21</v>
      </c>
      <c r="B750" s="102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2">
        <v>22</v>
      </c>
      <c r="B751" s="102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2">
        <v>23</v>
      </c>
      <c r="B752" s="102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2">
        <v>24</v>
      </c>
      <c r="B753" s="102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2">
        <v>25</v>
      </c>
      <c r="B754" s="102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2">
        <v>26</v>
      </c>
      <c r="B755" s="102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2">
        <v>27</v>
      </c>
      <c r="B756" s="102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2">
        <v>28</v>
      </c>
      <c r="B757" s="102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2">
        <v>29</v>
      </c>
      <c r="B758" s="102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2">
        <v>30</v>
      </c>
      <c r="B759" s="102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402</v>
      </c>
      <c r="K762" s="365"/>
      <c r="L762" s="365"/>
      <c r="M762" s="365"/>
      <c r="N762" s="365"/>
      <c r="O762" s="365"/>
      <c r="P762" s="366" t="s">
        <v>27</v>
      </c>
      <c r="Q762" s="366"/>
      <c r="R762" s="366"/>
      <c r="S762" s="366"/>
      <c r="T762" s="366"/>
      <c r="U762" s="366"/>
      <c r="V762" s="366"/>
      <c r="W762" s="366"/>
      <c r="X762" s="366"/>
      <c r="Y762" s="367" t="s">
        <v>455</v>
      </c>
      <c r="Z762" s="368"/>
      <c r="AA762" s="368"/>
      <c r="AB762" s="368"/>
      <c r="AC762" s="149" t="s">
        <v>440</v>
      </c>
      <c r="AD762" s="149"/>
      <c r="AE762" s="149"/>
      <c r="AF762" s="149"/>
      <c r="AG762" s="149"/>
      <c r="AH762" s="367" t="s">
        <v>375</v>
      </c>
      <c r="AI762" s="364"/>
      <c r="AJ762" s="364"/>
      <c r="AK762" s="364"/>
      <c r="AL762" s="364" t="s">
        <v>21</v>
      </c>
      <c r="AM762" s="364"/>
      <c r="AN762" s="364"/>
      <c r="AO762" s="369"/>
      <c r="AP762" s="370" t="s">
        <v>403</v>
      </c>
      <c r="AQ762" s="370"/>
      <c r="AR762" s="370"/>
      <c r="AS762" s="370"/>
      <c r="AT762" s="370"/>
      <c r="AU762" s="370"/>
      <c r="AV762" s="370"/>
      <c r="AW762" s="370"/>
      <c r="AX762" s="370"/>
    </row>
    <row r="763" spans="1:50" ht="26.25" hidden="1" customHeight="1" x14ac:dyDescent="0.15">
      <c r="A763" s="1022">
        <v>1</v>
      </c>
      <c r="B763" s="102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2">
        <v>2</v>
      </c>
      <c r="B764" s="102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2">
        <v>3</v>
      </c>
      <c r="B765" s="102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2">
        <v>4</v>
      </c>
      <c r="B766" s="102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2">
        <v>5</v>
      </c>
      <c r="B767" s="102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2">
        <v>6</v>
      </c>
      <c r="B768" s="102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2">
        <v>7</v>
      </c>
      <c r="B769" s="102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2">
        <v>8</v>
      </c>
      <c r="B770" s="102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2">
        <v>9</v>
      </c>
      <c r="B771" s="102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2">
        <v>10</v>
      </c>
      <c r="B772" s="102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2">
        <v>11</v>
      </c>
      <c r="B773" s="102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2">
        <v>12</v>
      </c>
      <c r="B774" s="102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2">
        <v>13</v>
      </c>
      <c r="B775" s="102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2">
        <v>14</v>
      </c>
      <c r="B776" s="102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2">
        <v>15</v>
      </c>
      <c r="B777" s="102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2">
        <v>16</v>
      </c>
      <c r="B778" s="102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2">
        <v>17</v>
      </c>
      <c r="B779" s="102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2">
        <v>18</v>
      </c>
      <c r="B780" s="102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2">
        <v>19</v>
      </c>
      <c r="B781" s="102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2">
        <v>20</v>
      </c>
      <c r="B782" s="102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2">
        <v>21</v>
      </c>
      <c r="B783" s="102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2">
        <v>22</v>
      </c>
      <c r="B784" s="102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2">
        <v>23</v>
      </c>
      <c r="B785" s="102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2">
        <v>24</v>
      </c>
      <c r="B786" s="102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2">
        <v>25</v>
      </c>
      <c r="B787" s="102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2">
        <v>26</v>
      </c>
      <c r="B788" s="102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2">
        <v>27</v>
      </c>
      <c r="B789" s="102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2">
        <v>28</v>
      </c>
      <c r="B790" s="102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2">
        <v>29</v>
      </c>
      <c r="B791" s="102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2">
        <v>30</v>
      </c>
      <c r="B792" s="102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402</v>
      </c>
      <c r="K795" s="365"/>
      <c r="L795" s="365"/>
      <c r="M795" s="365"/>
      <c r="N795" s="365"/>
      <c r="O795" s="365"/>
      <c r="P795" s="366" t="s">
        <v>27</v>
      </c>
      <c r="Q795" s="366"/>
      <c r="R795" s="366"/>
      <c r="S795" s="366"/>
      <c r="T795" s="366"/>
      <c r="U795" s="366"/>
      <c r="V795" s="366"/>
      <c r="W795" s="366"/>
      <c r="X795" s="366"/>
      <c r="Y795" s="367" t="s">
        <v>455</v>
      </c>
      <c r="Z795" s="368"/>
      <c r="AA795" s="368"/>
      <c r="AB795" s="368"/>
      <c r="AC795" s="149" t="s">
        <v>440</v>
      </c>
      <c r="AD795" s="149"/>
      <c r="AE795" s="149"/>
      <c r="AF795" s="149"/>
      <c r="AG795" s="149"/>
      <c r="AH795" s="367" t="s">
        <v>375</v>
      </c>
      <c r="AI795" s="364"/>
      <c r="AJ795" s="364"/>
      <c r="AK795" s="364"/>
      <c r="AL795" s="364" t="s">
        <v>21</v>
      </c>
      <c r="AM795" s="364"/>
      <c r="AN795" s="364"/>
      <c r="AO795" s="369"/>
      <c r="AP795" s="370" t="s">
        <v>403</v>
      </c>
      <c r="AQ795" s="370"/>
      <c r="AR795" s="370"/>
      <c r="AS795" s="370"/>
      <c r="AT795" s="370"/>
      <c r="AU795" s="370"/>
      <c r="AV795" s="370"/>
      <c r="AW795" s="370"/>
      <c r="AX795" s="370"/>
    </row>
    <row r="796" spans="1:50" ht="26.25" hidden="1" customHeight="1" x14ac:dyDescent="0.15">
      <c r="A796" s="1022">
        <v>1</v>
      </c>
      <c r="B796" s="102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2">
        <v>2</v>
      </c>
      <c r="B797" s="102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2">
        <v>3</v>
      </c>
      <c r="B798" s="102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2">
        <v>4</v>
      </c>
      <c r="B799" s="102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2">
        <v>5</v>
      </c>
      <c r="B800" s="102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2">
        <v>6</v>
      </c>
      <c r="B801" s="102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2">
        <v>7</v>
      </c>
      <c r="B802" s="102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2">
        <v>8</v>
      </c>
      <c r="B803" s="102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2">
        <v>9</v>
      </c>
      <c r="B804" s="102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2">
        <v>10</v>
      </c>
      <c r="B805" s="102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2">
        <v>11</v>
      </c>
      <c r="B806" s="102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2">
        <v>12</v>
      </c>
      <c r="B807" s="102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2">
        <v>13</v>
      </c>
      <c r="B808" s="102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2">
        <v>14</v>
      </c>
      <c r="B809" s="102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2">
        <v>15</v>
      </c>
      <c r="B810" s="102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2">
        <v>16</v>
      </c>
      <c r="B811" s="102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2">
        <v>17</v>
      </c>
      <c r="B812" s="102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2">
        <v>18</v>
      </c>
      <c r="B813" s="102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2">
        <v>19</v>
      </c>
      <c r="B814" s="102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2">
        <v>20</v>
      </c>
      <c r="B815" s="102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2">
        <v>21</v>
      </c>
      <c r="B816" s="102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2">
        <v>22</v>
      </c>
      <c r="B817" s="102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2">
        <v>23</v>
      </c>
      <c r="B818" s="102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2">
        <v>24</v>
      </c>
      <c r="B819" s="102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2">
        <v>25</v>
      </c>
      <c r="B820" s="102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2">
        <v>26</v>
      </c>
      <c r="B821" s="102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2">
        <v>27</v>
      </c>
      <c r="B822" s="102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2">
        <v>28</v>
      </c>
      <c r="B823" s="102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2">
        <v>29</v>
      </c>
      <c r="B824" s="102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2">
        <v>30</v>
      </c>
      <c r="B825" s="102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402</v>
      </c>
      <c r="K828" s="365"/>
      <c r="L828" s="365"/>
      <c r="M828" s="365"/>
      <c r="N828" s="365"/>
      <c r="O828" s="365"/>
      <c r="P828" s="366" t="s">
        <v>27</v>
      </c>
      <c r="Q828" s="366"/>
      <c r="R828" s="366"/>
      <c r="S828" s="366"/>
      <c r="T828" s="366"/>
      <c r="U828" s="366"/>
      <c r="V828" s="366"/>
      <c r="W828" s="366"/>
      <c r="X828" s="366"/>
      <c r="Y828" s="367" t="s">
        <v>455</v>
      </c>
      <c r="Z828" s="368"/>
      <c r="AA828" s="368"/>
      <c r="AB828" s="368"/>
      <c r="AC828" s="149" t="s">
        <v>440</v>
      </c>
      <c r="AD828" s="149"/>
      <c r="AE828" s="149"/>
      <c r="AF828" s="149"/>
      <c r="AG828" s="149"/>
      <c r="AH828" s="367" t="s">
        <v>375</v>
      </c>
      <c r="AI828" s="364"/>
      <c r="AJ828" s="364"/>
      <c r="AK828" s="364"/>
      <c r="AL828" s="364" t="s">
        <v>21</v>
      </c>
      <c r="AM828" s="364"/>
      <c r="AN828" s="364"/>
      <c r="AO828" s="369"/>
      <c r="AP828" s="370" t="s">
        <v>403</v>
      </c>
      <c r="AQ828" s="370"/>
      <c r="AR828" s="370"/>
      <c r="AS828" s="370"/>
      <c r="AT828" s="370"/>
      <c r="AU828" s="370"/>
      <c r="AV828" s="370"/>
      <c r="AW828" s="370"/>
      <c r="AX828" s="370"/>
    </row>
    <row r="829" spans="1:50" ht="26.25" hidden="1" customHeight="1" x14ac:dyDescent="0.15">
      <c r="A829" s="1022">
        <v>1</v>
      </c>
      <c r="B829" s="102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2">
        <v>2</v>
      </c>
      <c r="B830" s="102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2">
        <v>3</v>
      </c>
      <c r="B831" s="102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2">
        <v>4</v>
      </c>
      <c r="B832" s="102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2">
        <v>5</v>
      </c>
      <c r="B833" s="102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2">
        <v>6</v>
      </c>
      <c r="B834" s="102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2">
        <v>7</v>
      </c>
      <c r="B835" s="102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2">
        <v>8</v>
      </c>
      <c r="B836" s="102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2">
        <v>9</v>
      </c>
      <c r="B837" s="102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2">
        <v>10</v>
      </c>
      <c r="B838" s="102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2">
        <v>11</v>
      </c>
      <c r="B839" s="102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2">
        <v>12</v>
      </c>
      <c r="B840" s="102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2">
        <v>13</v>
      </c>
      <c r="B841" s="102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2">
        <v>14</v>
      </c>
      <c r="B842" s="102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2">
        <v>15</v>
      </c>
      <c r="B843" s="102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2">
        <v>16</v>
      </c>
      <c r="B844" s="102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2">
        <v>17</v>
      </c>
      <c r="B845" s="102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2">
        <v>18</v>
      </c>
      <c r="B846" s="102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2">
        <v>19</v>
      </c>
      <c r="B847" s="102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2">
        <v>20</v>
      </c>
      <c r="B848" s="102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2">
        <v>21</v>
      </c>
      <c r="B849" s="102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2">
        <v>22</v>
      </c>
      <c r="B850" s="102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2">
        <v>23</v>
      </c>
      <c r="B851" s="102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2">
        <v>24</v>
      </c>
      <c r="B852" s="102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2">
        <v>25</v>
      </c>
      <c r="B853" s="102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2">
        <v>26</v>
      </c>
      <c r="B854" s="102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2">
        <v>27</v>
      </c>
      <c r="B855" s="102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2">
        <v>28</v>
      </c>
      <c r="B856" s="102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2">
        <v>29</v>
      </c>
      <c r="B857" s="102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2">
        <v>30</v>
      </c>
      <c r="B858" s="102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402</v>
      </c>
      <c r="K861" s="365"/>
      <c r="L861" s="365"/>
      <c r="M861" s="365"/>
      <c r="N861" s="365"/>
      <c r="O861" s="365"/>
      <c r="P861" s="366" t="s">
        <v>27</v>
      </c>
      <c r="Q861" s="366"/>
      <c r="R861" s="366"/>
      <c r="S861" s="366"/>
      <c r="T861" s="366"/>
      <c r="U861" s="366"/>
      <c r="V861" s="366"/>
      <c r="W861" s="366"/>
      <c r="X861" s="366"/>
      <c r="Y861" s="367" t="s">
        <v>455</v>
      </c>
      <c r="Z861" s="368"/>
      <c r="AA861" s="368"/>
      <c r="AB861" s="368"/>
      <c r="AC861" s="149" t="s">
        <v>440</v>
      </c>
      <c r="AD861" s="149"/>
      <c r="AE861" s="149"/>
      <c r="AF861" s="149"/>
      <c r="AG861" s="149"/>
      <c r="AH861" s="367" t="s">
        <v>375</v>
      </c>
      <c r="AI861" s="364"/>
      <c r="AJ861" s="364"/>
      <c r="AK861" s="364"/>
      <c r="AL861" s="364" t="s">
        <v>21</v>
      </c>
      <c r="AM861" s="364"/>
      <c r="AN861" s="364"/>
      <c r="AO861" s="369"/>
      <c r="AP861" s="370" t="s">
        <v>403</v>
      </c>
      <c r="AQ861" s="370"/>
      <c r="AR861" s="370"/>
      <c r="AS861" s="370"/>
      <c r="AT861" s="370"/>
      <c r="AU861" s="370"/>
      <c r="AV861" s="370"/>
      <c r="AW861" s="370"/>
      <c r="AX861" s="370"/>
    </row>
    <row r="862" spans="1:50" ht="26.25" hidden="1" customHeight="1" x14ac:dyDescent="0.15">
      <c r="A862" s="1022">
        <v>1</v>
      </c>
      <c r="B862" s="102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2">
        <v>2</v>
      </c>
      <c r="B863" s="102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2">
        <v>3</v>
      </c>
      <c r="B864" s="102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2">
        <v>4</v>
      </c>
      <c r="B865" s="102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2">
        <v>5</v>
      </c>
      <c r="B866" s="102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2">
        <v>6</v>
      </c>
      <c r="B867" s="102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2">
        <v>7</v>
      </c>
      <c r="B868" s="102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2">
        <v>8</v>
      </c>
      <c r="B869" s="102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2">
        <v>9</v>
      </c>
      <c r="B870" s="102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2">
        <v>10</v>
      </c>
      <c r="B871" s="102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2">
        <v>11</v>
      </c>
      <c r="B872" s="102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2">
        <v>12</v>
      </c>
      <c r="B873" s="102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2">
        <v>13</v>
      </c>
      <c r="B874" s="102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2">
        <v>14</v>
      </c>
      <c r="B875" s="102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2">
        <v>15</v>
      </c>
      <c r="B876" s="102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2">
        <v>16</v>
      </c>
      <c r="B877" s="102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2">
        <v>17</v>
      </c>
      <c r="B878" s="102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2">
        <v>18</v>
      </c>
      <c r="B879" s="102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2">
        <v>19</v>
      </c>
      <c r="B880" s="102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2">
        <v>20</v>
      </c>
      <c r="B881" s="102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2">
        <v>21</v>
      </c>
      <c r="B882" s="102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2">
        <v>22</v>
      </c>
      <c r="B883" s="102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2">
        <v>23</v>
      </c>
      <c r="B884" s="102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2">
        <v>24</v>
      </c>
      <c r="B885" s="102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2">
        <v>25</v>
      </c>
      <c r="B886" s="102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2">
        <v>26</v>
      </c>
      <c r="B887" s="102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2">
        <v>27</v>
      </c>
      <c r="B888" s="102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2">
        <v>28</v>
      </c>
      <c r="B889" s="102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2">
        <v>29</v>
      </c>
      <c r="B890" s="102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2">
        <v>30</v>
      </c>
      <c r="B891" s="102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402</v>
      </c>
      <c r="K894" s="365"/>
      <c r="L894" s="365"/>
      <c r="M894" s="365"/>
      <c r="N894" s="365"/>
      <c r="O894" s="365"/>
      <c r="P894" s="366" t="s">
        <v>27</v>
      </c>
      <c r="Q894" s="366"/>
      <c r="R894" s="366"/>
      <c r="S894" s="366"/>
      <c r="T894" s="366"/>
      <c r="U894" s="366"/>
      <c r="V894" s="366"/>
      <c r="W894" s="366"/>
      <c r="X894" s="366"/>
      <c r="Y894" s="367" t="s">
        <v>455</v>
      </c>
      <c r="Z894" s="368"/>
      <c r="AA894" s="368"/>
      <c r="AB894" s="368"/>
      <c r="AC894" s="149" t="s">
        <v>440</v>
      </c>
      <c r="AD894" s="149"/>
      <c r="AE894" s="149"/>
      <c r="AF894" s="149"/>
      <c r="AG894" s="149"/>
      <c r="AH894" s="367" t="s">
        <v>375</v>
      </c>
      <c r="AI894" s="364"/>
      <c r="AJ894" s="364"/>
      <c r="AK894" s="364"/>
      <c r="AL894" s="364" t="s">
        <v>21</v>
      </c>
      <c r="AM894" s="364"/>
      <c r="AN894" s="364"/>
      <c r="AO894" s="369"/>
      <c r="AP894" s="370" t="s">
        <v>403</v>
      </c>
      <c r="AQ894" s="370"/>
      <c r="AR894" s="370"/>
      <c r="AS894" s="370"/>
      <c r="AT894" s="370"/>
      <c r="AU894" s="370"/>
      <c r="AV894" s="370"/>
      <c r="AW894" s="370"/>
      <c r="AX894" s="370"/>
    </row>
    <row r="895" spans="1:50" ht="26.25" hidden="1" customHeight="1" x14ac:dyDescent="0.15">
      <c r="A895" s="1022">
        <v>1</v>
      </c>
      <c r="B895" s="102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2">
        <v>2</v>
      </c>
      <c r="B896" s="102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2">
        <v>3</v>
      </c>
      <c r="B897" s="102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2">
        <v>4</v>
      </c>
      <c r="B898" s="102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2">
        <v>5</v>
      </c>
      <c r="B899" s="102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2">
        <v>6</v>
      </c>
      <c r="B900" s="102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2">
        <v>7</v>
      </c>
      <c r="B901" s="102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2">
        <v>8</v>
      </c>
      <c r="B902" s="102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2">
        <v>9</v>
      </c>
      <c r="B903" s="102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2">
        <v>10</v>
      </c>
      <c r="B904" s="102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2">
        <v>11</v>
      </c>
      <c r="B905" s="102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2">
        <v>12</v>
      </c>
      <c r="B906" s="102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2">
        <v>13</v>
      </c>
      <c r="B907" s="102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2">
        <v>14</v>
      </c>
      <c r="B908" s="102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2">
        <v>15</v>
      </c>
      <c r="B909" s="102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2">
        <v>16</v>
      </c>
      <c r="B910" s="102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2">
        <v>17</v>
      </c>
      <c r="B911" s="102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2">
        <v>18</v>
      </c>
      <c r="B912" s="102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2">
        <v>19</v>
      </c>
      <c r="B913" s="102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2">
        <v>20</v>
      </c>
      <c r="B914" s="102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2">
        <v>21</v>
      </c>
      <c r="B915" s="102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2">
        <v>22</v>
      </c>
      <c r="B916" s="102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2">
        <v>23</v>
      </c>
      <c r="B917" s="102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2">
        <v>24</v>
      </c>
      <c r="B918" s="102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2">
        <v>25</v>
      </c>
      <c r="B919" s="102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2">
        <v>26</v>
      </c>
      <c r="B920" s="102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2">
        <v>27</v>
      </c>
      <c r="B921" s="102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2">
        <v>28</v>
      </c>
      <c r="B922" s="102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2">
        <v>29</v>
      </c>
      <c r="B923" s="102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2">
        <v>30</v>
      </c>
      <c r="B924" s="102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402</v>
      </c>
      <c r="K927" s="365"/>
      <c r="L927" s="365"/>
      <c r="M927" s="365"/>
      <c r="N927" s="365"/>
      <c r="O927" s="365"/>
      <c r="P927" s="366" t="s">
        <v>27</v>
      </c>
      <c r="Q927" s="366"/>
      <c r="R927" s="366"/>
      <c r="S927" s="366"/>
      <c r="T927" s="366"/>
      <c r="U927" s="366"/>
      <c r="V927" s="366"/>
      <c r="W927" s="366"/>
      <c r="X927" s="366"/>
      <c r="Y927" s="367" t="s">
        <v>455</v>
      </c>
      <c r="Z927" s="368"/>
      <c r="AA927" s="368"/>
      <c r="AB927" s="368"/>
      <c r="AC927" s="149" t="s">
        <v>440</v>
      </c>
      <c r="AD927" s="149"/>
      <c r="AE927" s="149"/>
      <c r="AF927" s="149"/>
      <c r="AG927" s="149"/>
      <c r="AH927" s="367" t="s">
        <v>375</v>
      </c>
      <c r="AI927" s="364"/>
      <c r="AJ927" s="364"/>
      <c r="AK927" s="364"/>
      <c r="AL927" s="364" t="s">
        <v>21</v>
      </c>
      <c r="AM927" s="364"/>
      <c r="AN927" s="364"/>
      <c r="AO927" s="369"/>
      <c r="AP927" s="370" t="s">
        <v>403</v>
      </c>
      <c r="AQ927" s="370"/>
      <c r="AR927" s="370"/>
      <c r="AS927" s="370"/>
      <c r="AT927" s="370"/>
      <c r="AU927" s="370"/>
      <c r="AV927" s="370"/>
      <c r="AW927" s="370"/>
      <c r="AX927" s="370"/>
    </row>
    <row r="928" spans="1:50" ht="26.25" hidden="1" customHeight="1" x14ac:dyDescent="0.15">
      <c r="A928" s="1022">
        <v>1</v>
      </c>
      <c r="B928" s="102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2">
        <v>2</v>
      </c>
      <c r="B929" s="102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2">
        <v>3</v>
      </c>
      <c r="B930" s="102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2">
        <v>4</v>
      </c>
      <c r="B931" s="102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2">
        <v>5</v>
      </c>
      <c r="B932" s="102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2">
        <v>6</v>
      </c>
      <c r="B933" s="102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2">
        <v>7</v>
      </c>
      <c r="B934" s="102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2">
        <v>8</v>
      </c>
      <c r="B935" s="102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2">
        <v>9</v>
      </c>
      <c r="B936" s="102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2">
        <v>10</v>
      </c>
      <c r="B937" s="102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2">
        <v>11</v>
      </c>
      <c r="B938" s="102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2">
        <v>12</v>
      </c>
      <c r="B939" s="102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2">
        <v>13</v>
      </c>
      <c r="B940" s="102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2">
        <v>14</v>
      </c>
      <c r="B941" s="102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2">
        <v>15</v>
      </c>
      <c r="B942" s="102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2">
        <v>16</v>
      </c>
      <c r="B943" s="102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2">
        <v>17</v>
      </c>
      <c r="B944" s="102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2">
        <v>18</v>
      </c>
      <c r="B945" s="102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2">
        <v>19</v>
      </c>
      <c r="B946" s="102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2">
        <v>20</v>
      </c>
      <c r="B947" s="102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2">
        <v>21</v>
      </c>
      <c r="B948" s="102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2">
        <v>22</v>
      </c>
      <c r="B949" s="102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2">
        <v>23</v>
      </c>
      <c r="B950" s="102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2">
        <v>24</v>
      </c>
      <c r="B951" s="102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2">
        <v>25</v>
      </c>
      <c r="B952" s="102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2">
        <v>26</v>
      </c>
      <c r="B953" s="102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2">
        <v>27</v>
      </c>
      <c r="B954" s="102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2">
        <v>28</v>
      </c>
      <c r="B955" s="102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2">
        <v>29</v>
      </c>
      <c r="B956" s="102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2">
        <v>30</v>
      </c>
      <c r="B957" s="102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402</v>
      </c>
      <c r="K960" s="365"/>
      <c r="L960" s="365"/>
      <c r="M960" s="365"/>
      <c r="N960" s="365"/>
      <c r="O960" s="365"/>
      <c r="P960" s="366" t="s">
        <v>27</v>
      </c>
      <c r="Q960" s="366"/>
      <c r="R960" s="366"/>
      <c r="S960" s="366"/>
      <c r="T960" s="366"/>
      <c r="U960" s="366"/>
      <c r="V960" s="366"/>
      <c r="W960" s="366"/>
      <c r="X960" s="366"/>
      <c r="Y960" s="367" t="s">
        <v>455</v>
      </c>
      <c r="Z960" s="368"/>
      <c r="AA960" s="368"/>
      <c r="AB960" s="368"/>
      <c r="AC960" s="149" t="s">
        <v>440</v>
      </c>
      <c r="AD960" s="149"/>
      <c r="AE960" s="149"/>
      <c r="AF960" s="149"/>
      <c r="AG960" s="149"/>
      <c r="AH960" s="367" t="s">
        <v>375</v>
      </c>
      <c r="AI960" s="364"/>
      <c r="AJ960" s="364"/>
      <c r="AK960" s="364"/>
      <c r="AL960" s="364" t="s">
        <v>21</v>
      </c>
      <c r="AM960" s="364"/>
      <c r="AN960" s="364"/>
      <c r="AO960" s="369"/>
      <c r="AP960" s="370" t="s">
        <v>403</v>
      </c>
      <c r="AQ960" s="370"/>
      <c r="AR960" s="370"/>
      <c r="AS960" s="370"/>
      <c r="AT960" s="370"/>
      <c r="AU960" s="370"/>
      <c r="AV960" s="370"/>
      <c r="AW960" s="370"/>
      <c r="AX960" s="370"/>
    </row>
    <row r="961" spans="1:50" ht="26.25" hidden="1" customHeight="1" x14ac:dyDescent="0.15">
      <c r="A961" s="1022">
        <v>1</v>
      </c>
      <c r="B961" s="102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2">
        <v>2</v>
      </c>
      <c r="B962" s="102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2">
        <v>3</v>
      </c>
      <c r="B963" s="102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2">
        <v>4</v>
      </c>
      <c r="B964" s="102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2">
        <v>5</v>
      </c>
      <c r="B965" s="102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2">
        <v>6</v>
      </c>
      <c r="B966" s="102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2">
        <v>7</v>
      </c>
      <c r="B967" s="102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2">
        <v>8</v>
      </c>
      <c r="B968" s="102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2">
        <v>9</v>
      </c>
      <c r="B969" s="102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2">
        <v>10</v>
      </c>
      <c r="B970" s="102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2">
        <v>11</v>
      </c>
      <c r="B971" s="102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2">
        <v>12</v>
      </c>
      <c r="B972" s="102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2">
        <v>13</v>
      </c>
      <c r="B973" s="102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2">
        <v>14</v>
      </c>
      <c r="B974" s="102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2">
        <v>15</v>
      </c>
      <c r="B975" s="102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2">
        <v>16</v>
      </c>
      <c r="B976" s="102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2">
        <v>17</v>
      </c>
      <c r="B977" s="102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2">
        <v>18</v>
      </c>
      <c r="B978" s="102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2">
        <v>19</v>
      </c>
      <c r="B979" s="102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2">
        <v>20</v>
      </c>
      <c r="B980" s="102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2">
        <v>21</v>
      </c>
      <c r="B981" s="102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2">
        <v>22</v>
      </c>
      <c r="B982" s="102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2">
        <v>23</v>
      </c>
      <c r="B983" s="102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2">
        <v>24</v>
      </c>
      <c r="B984" s="102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2">
        <v>25</v>
      </c>
      <c r="B985" s="102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2">
        <v>26</v>
      </c>
      <c r="B986" s="102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2">
        <v>27</v>
      </c>
      <c r="B987" s="102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2">
        <v>28</v>
      </c>
      <c r="B988" s="102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2">
        <v>29</v>
      </c>
      <c r="B989" s="102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2">
        <v>30</v>
      </c>
      <c r="B990" s="102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402</v>
      </c>
      <c r="K993" s="365"/>
      <c r="L993" s="365"/>
      <c r="M993" s="365"/>
      <c r="N993" s="365"/>
      <c r="O993" s="365"/>
      <c r="P993" s="366" t="s">
        <v>27</v>
      </c>
      <c r="Q993" s="366"/>
      <c r="R993" s="366"/>
      <c r="S993" s="366"/>
      <c r="T993" s="366"/>
      <c r="U993" s="366"/>
      <c r="V993" s="366"/>
      <c r="W993" s="366"/>
      <c r="X993" s="366"/>
      <c r="Y993" s="367" t="s">
        <v>455</v>
      </c>
      <c r="Z993" s="368"/>
      <c r="AA993" s="368"/>
      <c r="AB993" s="368"/>
      <c r="AC993" s="149" t="s">
        <v>440</v>
      </c>
      <c r="AD993" s="149"/>
      <c r="AE993" s="149"/>
      <c r="AF993" s="149"/>
      <c r="AG993" s="149"/>
      <c r="AH993" s="367" t="s">
        <v>375</v>
      </c>
      <c r="AI993" s="364"/>
      <c r="AJ993" s="364"/>
      <c r="AK993" s="364"/>
      <c r="AL993" s="364" t="s">
        <v>21</v>
      </c>
      <c r="AM993" s="364"/>
      <c r="AN993" s="364"/>
      <c r="AO993" s="369"/>
      <c r="AP993" s="370" t="s">
        <v>403</v>
      </c>
      <c r="AQ993" s="370"/>
      <c r="AR993" s="370"/>
      <c r="AS993" s="370"/>
      <c r="AT993" s="370"/>
      <c r="AU993" s="370"/>
      <c r="AV993" s="370"/>
      <c r="AW993" s="370"/>
      <c r="AX993" s="370"/>
    </row>
    <row r="994" spans="1:50" ht="26.25" hidden="1" customHeight="1" x14ac:dyDescent="0.15">
      <c r="A994" s="1022">
        <v>1</v>
      </c>
      <c r="B994" s="102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2">
        <v>2</v>
      </c>
      <c r="B995" s="102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2">
        <v>3</v>
      </c>
      <c r="B996" s="102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2">
        <v>4</v>
      </c>
      <c r="B997" s="102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2">
        <v>5</v>
      </c>
      <c r="B998" s="102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2">
        <v>6</v>
      </c>
      <c r="B999" s="102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2">
        <v>7</v>
      </c>
      <c r="B1000" s="102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2">
        <v>8</v>
      </c>
      <c r="B1001" s="102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2">
        <v>9</v>
      </c>
      <c r="B1002" s="102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2">
        <v>10</v>
      </c>
      <c r="B1003" s="102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2">
        <v>11</v>
      </c>
      <c r="B1004" s="102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2">
        <v>12</v>
      </c>
      <c r="B1005" s="102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2">
        <v>13</v>
      </c>
      <c r="B1006" s="102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2">
        <v>14</v>
      </c>
      <c r="B1007" s="102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2">
        <v>15</v>
      </c>
      <c r="B1008" s="102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2">
        <v>16</v>
      </c>
      <c r="B1009" s="102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2">
        <v>17</v>
      </c>
      <c r="B1010" s="102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2">
        <v>18</v>
      </c>
      <c r="B1011" s="102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2">
        <v>19</v>
      </c>
      <c r="B1012" s="102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2">
        <v>20</v>
      </c>
      <c r="B1013" s="102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2">
        <v>21</v>
      </c>
      <c r="B1014" s="102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2">
        <v>22</v>
      </c>
      <c r="B1015" s="102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2">
        <v>23</v>
      </c>
      <c r="B1016" s="102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2">
        <v>24</v>
      </c>
      <c r="B1017" s="102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2">
        <v>25</v>
      </c>
      <c r="B1018" s="102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2">
        <v>26</v>
      </c>
      <c r="B1019" s="102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2">
        <v>27</v>
      </c>
      <c r="B1020" s="102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2">
        <v>28</v>
      </c>
      <c r="B1021" s="102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2">
        <v>29</v>
      </c>
      <c r="B1022" s="102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2">
        <v>30</v>
      </c>
      <c r="B1023" s="102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402</v>
      </c>
      <c r="K1026" s="365"/>
      <c r="L1026" s="365"/>
      <c r="M1026" s="365"/>
      <c r="N1026" s="365"/>
      <c r="O1026" s="365"/>
      <c r="P1026" s="366" t="s">
        <v>27</v>
      </c>
      <c r="Q1026" s="366"/>
      <c r="R1026" s="366"/>
      <c r="S1026" s="366"/>
      <c r="T1026" s="366"/>
      <c r="U1026" s="366"/>
      <c r="V1026" s="366"/>
      <c r="W1026" s="366"/>
      <c r="X1026" s="366"/>
      <c r="Y1026" s="367" t="s">
        <v>455</v>
      </c>
      <c r="Z1026" s="368"/>
      <c r="AA1026" s="368"/>
      <c r="AB1026" s="368"/>
      <c r="AC1026" s="149" t="s">
        <v>440</v>
      </c>
      <c r="AD1026" s="149"/>
      <c r="AE1026" s="149"/>
      <c r="AF1026" s="149"/>
      <c r="AG1026" s="149"/>
      <c r="AH1026" s="367" t="s">
        <v>375</v>
      </c>
      <c r="AI1026" s="364"/>
      <c r="AJ1026" s="364"/>
      <c r="AK1026" s="364"/>
      <c r="AL1026" s="364" t="s">
        <v>21</v>
      </c>
      <c r="AM1026" s="364"/>
      <c r="AN1026" s="364"/>
      <c r="AO1026" s="369"/>
      <c r="AP1026" s="370" t="s">
        <v>403</v>
      </c>
      <c r="AQ1026" s="370"/>
      <c r="AR1026" s="370"/>
      <c r="AS1026" s="370"/>
      <c r="AT1026" s="370"/>
      <c r="AU1026" s="370"/>
      <c r="AV1026" s="370"/>
      <c r="AW1026" s="370"/>
      <c r="AX1026" s="370"/>
    </row>
    <row r="1027" spans="1:50" ht="26.25" hidden="1" customHeight="1" x14ac:dyDescent="0.15">
      <c r="A1027" s="1022">
        <v>1</v>
      </c>
      <c r="B1027" s="102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2">
        <v>2</v>
      </c>
      <c r="B1028" s="102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2">
        <v>3</v>
      </c>
      <c r="B1029" s="102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2">
        <v>4</v>
      </c>
      <c r="B1030" s="102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2">
        <v>5</v>
      </c>
      <c r="B1031" s="102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2">
        <v>6</v>
      </c>
      <c r="B1032" s="102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2">
        <v>7</v>
      </c>
      <c r="B1033" s="102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2">
        <v>8</v>
      </c>
      <c r="B1034" s="102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2">
        <v>9</v>
      </c>
      <c r="B1035" s="102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2">
        <v>10</v>
      </c>
      <c r="B1036" s="102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2">
        <v>11</v>
      </c>
      <c r="B1037" s="102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2">
        <v>12</v>
      </c>
      <c r="B1038" s="102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2">
        <v>13</v>
      </c>
      <c r="B1039" s="102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2">
        <v>14</v>
      </c>
      <c r="B1040" s="102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2">
        <v>15</v>
      </c>
      <c r="B1041" s="102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2">
        <v>16</v>
      </c>
      <c r="B1042" s="102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2">
        <v>17</v>
      </c>
      <c r="B1043" s="102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2">
        <v>18</v>
      </c>
      <c r="B1044" s="102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2">
        <v>19</v>
      </c>
      <c r="B1045" s="102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2">
        <v>20</v>
      </c>
      <c r="B1046" s="102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2">
        <v>21</v>
      </c>
      <c r="B1047" s="102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2">
        <v>22</v>
      </c>
      <c r="B1048" s="102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2">
        <v>23</v>
      </c>
      <c r="B1049" s="102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2">
        <v>24</v>
      </c>
      <c r="B1050" s="102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2">
        <v>25</v>
      </c>
      <c r="B1051" s="102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2">
        <v>26</v>
      </c>
      <c r="B1052" s="102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2">
        <v>27</v>
      </c>
      <c r="B1053" s="102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2">
        <v>28</v>
      </c>
      <c r="B1054" s="102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2">
        <v>29</v>
      </c>
      <c r="B1055" s="102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2">
        <v>30</v>
      </c>
      <c r="B1056" s="102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402</v>
      </c>
      <c r="K1059" s="365"/>
      <c r="L1059" s="365"/>
      <c r="M1059" s="365"/>
      <c r="N1059" s="365"/>
      <c r="O1059" s="365"/>
      <c r="P1059" s="366" t="s">
        <v>27</v>
      </c>
      <c r="Q1059" s="366"/>
      <c r="R1059" s="366"/>
      <c r="S1059" s="366"/>
      <c r="T1059" s="366"/>
      <c r="U1059" s="366"/>
      <c r="V1059" s="366"/>
      <c r="W1059" s="366"/>
      <c r="X1059" s="366"/>
      <c r="Y1059" s="367" t="s">
        <v>455</v>
      </c>
      <c r="Z1059" s="368"/>
      <c r="AA1059" s="368"/>
      <c r="AB1059" s="368"/>
      <c r="AC1059" s="149" t="s">
        <v>440</v>
      </c>
      <c r="AD1059" s="149"/>
      <c r="AE1059" s="149"/>
      <c r="AF1059" s="149"/>
      <c r="AG1059" s="149"/>
      <c r="AH1059" s="367" t="s">
        <v>375</v>
      </c>
      <c r="AI1059" s="364"/>
      <c r="AJ1059" s="364"/>
      <c r="AK1059" s="364"/>
      <c r="AL1059" s="364" t="s">
        <v>21</v>
      </c>
      <c r="AM1059" s="364"/>
      <c r="AN1059" s="364"/>
      <c r="AO1059" s="369"/>
      <c r="AP1059" s="370" t="s">
        <v>403</v>
      </c>
      <c r="AQ1059" s="370"/>
      <c r="AR1059" s="370"/>
      <c r="AS1059" s="370"/>
      <c r="AT1059" s="370"/>
      <c r="AU1059" s="370"/>
      <c r="AV1059" s="370"/>
      <c r="AW1059" s="370"/>
      <c r="AX1059" s="370"/>
    </row>
    <row r="1060" spans="1:50" ht="26.25" hidden="1" customHeight="1" x14ac:dyDescent="0.15">
      <c r="A1060" s="1022">
        <v>1</v>
      </c>
      <c r="B1060" s="102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2">
        <v>2</v>
      </c>
      <c r="B1061" s="102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2">
        <v>3</v>
      </c>
      <c r="B1062" s="102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2">
        <v>4</v>
      </c>
      <c r="B1063" s="102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2">
        <v>5</v>
      </c>
      <c r="B1064" s="102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2">
        <v>6</v>
      </c>
      <c r="B1065" s="102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2">
        <v>7</v>
      </c>
      <c r="B1066" s="102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2">
        <v>8</v>
      </c>
      <c r="B1067" s="102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2">
        <v>9</v>
      </c>
      <c r="B1068" s="102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2">
        <v>10</v>
      </c>
      <c r="B1069" s="102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2">
        <v>11</v>
      </c>
      <c r="B1070" s="102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2">
        <v>12</v>
      </c>
      <c r="B1071" s="102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2">
        <v>13</v>
      </c>
      <c r="B1072" s="102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2">
        <v>14</v>
      </c>
      <c r="B1073" s="102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2">
        <v>15</v>
      </c>
      <c r="B1074" s="102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2">
        <v>16</v>
      </c>
      <c r="B1075" s="102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2">
        <v>17</v>
      </c>
      <c r="B1076" s="102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2">
        <v>18</v>
      </c>
      <c r="B1077" s="102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2">
        <v>19</v>
      </c>
      <c r="B1078" s="102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2">
        <v>20</v>
      </c>
      <c r="B1079" s="102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2">
        <v>21</v>
      </c>
      <c r="B1080" s="102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2">
        <v>22</v>
      </c>
      <c r="B1081" s="102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2">
        <v>23</v>
      </c>
      <c r="B1082" s="102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2">
        <v>24</v>
      </c>
      <c r="B1083" s="102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2">
        <v>25</v>
      </c>
      <c r="B1084" s="102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2">
        <v>26</v>
      </c>
      <c r="B1085" s="102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2">
        <v>27</v>
      </c>
      <c r="B1086" s="102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2">
        <v>28</v>
      </c>
      <c r="B1087" s="102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2">
        <v>29</v>
      </c>
      <c r="B1088" s="102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2">
        <v>30</v>
      </c>
      <c r="B1089" s="102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402</v>
      </c>
      <c r="K1092" s="365"/>
      <c r="L1092" s="365"/>
      <c r="M1092" s="365"/>
      <c r="N1092" s="365"/>
      <c r="O1092" s="365"/>
      <c r="P1092" s="366" t="s">
        <v>27</v>
      </c>
      <c r="Q1092" s="366"/>
      <c r="R1092" s="366"/>
      <c r="S1092" s="366"/>
      <c r="T1092" s="366"/>
      <c r="U1092" s="366"/>
      <c r="V1092" s="366"/>
      <c r="W1092" s="366"/>
      <c r="X1092" s="366"/>
      <c r="Y1092" s="367" t="s">
        <v>455</v>
      </c>
      <c r="Z1092" s="368"/>
      <c r="AA1092" s="368"/>
      <c r="AB1092" s="368"/>
      <c r="AC1092" s="149" t="s">
        <v>440</v>
      </c>
      <c r="AD1092" s="149"/>
      <c r="AE1092" s="149"/>
      <c r="AF1092" s="149"/>
      <c r="AG1092" s="149"/>
      <c r="AH1092" s="367" t="s">
        <v>375</v>
      </c>
      <c r="AI1092" s="364"/>
      <c r="AJ1092" s="364"/>
      <c r="AK1092" s="364"/>
      <c r="AL1092" s="364" t="s">
        <v>21</v>
      </c>
      <c r="AM1092" s="364"/>
      <c r="AN1092" s="364"/>
      <c r="AO1092" s="369"/>
      <c r="AP1092" s="370" t="s">
        <v>403</v>
      </c>
      <c r="AQ1092" s="370"/>
      <c r="AR1092" s="370"/>
      <c r="AS1092" s="370"/>
      <c r="AT1092" s="370"/>
      <c r="AU1092" s="370"/>
      <c r="AV1092" s="370"/>
      <c r="AW1092" s="370"/>
      <c r="AX1092" s="370"/>
    </row>
    <row r="1093" spans="1:50" ht="26.25" hidden="1" customHeight="1" x14ac:dyDescent="0.15">
      <c r="A1093" s="1022">
        <v>1</v>
      </c>
      <c r="B1093" s="102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2">
        <v>2</v>
      </c>
      <c r="B1094" s="102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2">
        <v>3</v>
      </c>
      <c r="B1095" s="102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2">
        <v>4</v>
      </c>
      <c r="B1096" s="102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2">
        <v>5</v>
      </c>
      <c r="B1097" s="102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2">
        <v>6</v>
      </c>
      <c r="B1098" s="102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2">
        <v>7</v>
      </c>
      <c r="B1099" s="102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2">
        <v>8</v>
      </c>
      <c r="B1100" s="102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2">
        <v>9</v>
      </c>
      <c r="B1101" s="102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2">
        <v>10</v>
      </c>
      <c r="B1102" s="102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2">
        <v>11</v>
      </c>
      <c r="B1103" s="102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2">
        <v>12</v>
      </c>
      <c r="B1104" s="102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2">
        <v>13</v>
      </c>
      <c r="B1105" s="102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2">
        <v>14</v>
      </c>
      <c r="B1106" s="102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2">
        <v>15</v>
      </c>
      <c r="B1107" s="102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2">
        <v>16</v>
      </c>
      <c r="B1108" s="102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2">
        <v>17</v>
      </c>
      <c r="B1109" s="102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2">
        <v>18</v>
      </c>
      <c r="B1110" s="102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2">
        <v>19</v>
      </c>
      <c r="B1111" s="102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2">
        <v>20</v>
      </c>
      <c r="B1112" s="102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2">
        <v>21</v>
      </c>
      <c r="B1113" s="102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2">
        <v>22</v>
      </c>
      <c r="B1114" s="102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2">
        <v>23</v>
      </c>
      <c r="B1115" s="102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2">
        <v>24</v>
      </c>
      <c r="B1116" s="102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2">
        <v>25</v>
      </c>
      <c r="B1117" s="102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2">
        <v>26</v>
      </c>
      <c r="B1118" s="102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2">
        <v>27</v>
      </c>
      <c r="B1119" s="102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2">
        <v>28</v>
      </c>
      <c r="B1120" s="102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2">
        <v>29</v>
      </c>
      <c r="B1121" s="102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2">
        <v>30</v>
      </c>
      <c r="B1122" s="102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402</v>
      </c>
      <c r="K1125" s="365"/>
      <c r="L1125" s="365"/>
      <c r="M1125" s="365"/>
      <c r="N1125" s="365"/>
      <c r="O1125" s="365"/>
      <c r="P1125" s="366" t="s">
        <v>27</v>
      </c>
      <c r="Q1125" s="366"/>
      <c r="R1125" s="366"/>
      <c r="S1125" s="366"/>
      <c r="T1125" s="366"/>
      <c r="U1125" s="366"/>
      <c r="V1125" s="366"/>
      <c r="W1125" s="366"/>
      <c r="X1125" s="366"/>
      <c r="Y1125" s="367" t="s">
        <v>455</v>
      </c>
      <c r="Z1125" s="368"/>
      <c r="AA1125" s="368"/>
      <c r="AB1125" s="368"/>
      <c r="AC1125" s="149" t="s">
        <v>440</v>
      </c>
      <c r="AD1125" s="149"/>
      <c r="AE1125" s="149"/>
      <c r="AF1125" s="149"/>
      <c r="AG1125" s="149"/>
      <c r="AH1125" s="367" t="s">
        <v>375</v>
      </c>
      <c r="AI1125" s="364"/>
      <c r="AJ1125" s="364"/>
      <c r="AK1125" s="364"/>
      <c r="AL1125" s="364" t="s">
        <v>21</v>
      </c>
      <c r="AM1125" s="364"/>
      <c r="AN1125" s="364"/>
      <c r="AO1125" s="369"/>
      <c r="AP1125" s="370" t="s">
        <v>403</v>
      </c>
      <c r="AQ1125" s="370"/>
      <c r="AR1125" s="370"/>
      <c r="AS1125" s="370"/>
      <c r="AT1125" s="370"/>
      <c r="AU1125" s="370"/>
      <c r="AV1125" s="370"/>
      <c r="AW1125" s="370"/>
      <c r="AX1125" s="370"/>
    </row>
    <row r="1126" spans="1:50" ht="26.25" hidden="1" customHeight="1" x14ac:dyDescent="0.15">
      <c r="A1126" s="1022">
        <v>1</v>
      </c>
      <c r="B1126" s="102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2">
        <v>2</v>
      </c>
      <c r="B1127" s="102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2">
        <v>3</v>
      </c>
      <c r="B1128" s="102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2">
        <v>4</v>
      </c>
      <c r="B1129" s="102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2">
        <v>5</v>
      </c>
      <c r="B1130" s="102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2">
        <v>6</v>
      </c>
      <c r="B1131" s="102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2">
        <v>7</v>
      </c>
      <c r="B1132" s="102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2">
        <v>8</v>
      </c>
      <c r="B1133" s="102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2">
        <v>9</v>
      </c>
      <c r="B1134" s="102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2">
        <v>10</v>
      </c>
      <c r="B1135" s="102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2">
        <v>11</v>
      </c>
      <c r="B1136" s="102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2">
        <v>12</v>
      </c>
      <c r="B1137" s="102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2">
        <v>13</v>
      </c>
      <c r="B1138" s="102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2">
        <v>14</v>
      </c>
      <c r="B1139" s="102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2">
        <v>15</v>
      </c>
      <c r="B1140" s="102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2">
        <v>16</v>
      </c>
      <c r="B1141" s="102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2">
        <v>17</v>
      </c>
      <c r="B1142" s="102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2">
        <v>18</v>
      </c>
      <c r="B1143" s="102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2">
        <v>19</v>
      </c>
      <c r="B1144" s="102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2">
        <v>20</v>
      </c>
      <c r="B1145" s="102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2">
        <v>21</v>
      </c>
      <c r="B1146" s="102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2">
        <v>22</v>
      </c>
      <c r="B1147" s="102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2">
        <v>23</v>
      </c>
      <c r="B1148" s="102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2">
        <v>24</v>
      </c>
      <c r="B1149" s="102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2">
        <v>25</v>
      </c>
      <c r="B1150" s="102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2">
        <v>26</v>
      </c>
      <c r="B1151" s="102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2">
        <v>27</v>
      </c>
      <c r="B1152" s="102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2">
        <v>28</v>
      </c>
      <c r="B1153" s="102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2">
        <v>29</v>
      </c>
      <c r="B1154" s="102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2">
        <v>30</v>
      </c>
      <c r="B1155" s="102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402</v>
      </c>
      <c r="K1158" s="365"/>
      <c r="L1158" s="365"/>
      <c r="M1158" s="365"/>
      <c r="N1158" s="365"/>
      <c r="O1158" s="365"/>
      <c r="P1158" s="366" t="s">
        <v>27</v>
      </c>
      <c r="Q1158" s="366"/>
      <c r="R1158" s="366"/>
      <c r="S1158" s="366"/>
      <c r="T1158" s="366"/>
      <c r="U1158" s="366"/>
      <c r="V1158" s="366"/>
      <c r="W1158" s="366"/>
      <c r="X1158" s="366"/>
      <c r="Y1158" s="367" t="s">
        <v>455</v>
      </c>
      <c r="Z1158" s="368"/>
      <c r="AA1158" s="368"/>
      <c r="AB1158" s="368"/>
      <c r="AC1158" s="149" t="s">
        <v>440</v>
      </c>
      <c r="AD1158" s="149"/>
      <c r="AE1158" s="149"/>
      <c r="AF1158" s="149"/>
      <c r="AG1158" s="149"/>
      <c r="AH1158" s="367" t="s">
        <v>375</v>
      </c>
      <c r="AI1158" s="364"/>
      <c r="AJ1158" s="364"/>
      <c r="AK1158" s="364"/>
      <c r="AL1158" s="364" t="s">
        <v>21</v>
      </c>
      <c r="AM1158" s="364"/>
      <c r="AN1158" s="364"/>
      <c r="AO1158" s="369"/>
      <c r="AP1158" s="370" t="s">
        <v>403</v>
      </c>
      <c r="AQ1158" s="370"/>
      <c r="AR1158" s="370"/>
      <c r="AS1158" s="370"/>
      <c r="AT1158" s="370"/>
      <c r="AU1158" s="370"/>
      <c r="AV1158" s="370"/>
      <c r="AW1158" s="370"/>
      <c r="AX1158" s="370"/>
    </row>
    <row r="1159" spans="1:50" ht="26.25" hidden="1" customHeight="1" x14ac:dyDescent="0.15">
      <c r="A1159" s="1022">
        <v>1</v>
      </c>
      <c r="B1159" s="102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2">
        <v>2</v>
      </c>
      <c r="B1160" s="102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2">
        <v>3</v>
      </c>
      <c r="B1161" s="102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2">
        <v>4</v>
      </c>
      <c r="B1162" s="102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2">
        <v>5</v>
      </c>
      <c r="B1163" s="102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2">
        <v>6</v>
      </c>
      <c r="B1164" s="102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2">
        <v>7</v>
      </c>
      <c r="B1165" s="102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2">
        <v>8</v>
      </c>
      <c r="B1166" s="102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2">
        <v>9</v>
      </c>
      <c r="B1167" s="102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2">
        <v>10</v>
      </c>
      <c r="B1168" s="102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2">
        <v>11</v>
      </c>
      <c r="B1169" s="102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2">
        <v>12</v>
      </c>
      <c r="B1170" s="102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2">
        <v>13</v>
      </c>
      <c r="B1171" s="102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2">
        <v>14</v>
      </c>
      <c r="B1172" s="102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2">
        <v>15</v>
      </c>
      <c r="B1173" s="102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2">
        <v>16</v>
      </c>
      <c r="B1174" s="102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2">
        <v>17</v>
      </c>
      <c r="B1175" s="102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2">
        <v>18</v>
      </c>
      <c r="B1176" s="102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2">
        <v>19</v>
      </c>
      <c r="B1177" s="102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2">
        <v>20</v>
      </c>
      <c r="B1178" s="102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2">
        <v>21</v>
      </c>
      <c r="B1179" s="102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2">
        <v>22</v>
      </c>
      <c r="B1180" s="102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2">
        <v>23</v>
      </c>
      <c r="B1181" s="102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2">
        <v>24</v>
      </c>
      <c r="B1182" s="102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2">
        <v>25</v>
      </c>
      <c r="B1183" s="102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2">
        <v>26</v>
      </c>
      <c r="B1184" s="102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2">
        <v>27</v>
      </c>
      <c r="B1185" s="102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2">
        <v>28</v>
      </c>
      <c r="B1186" s="102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2">
        <v>29</v>
      </c>
      <c r="B1187" s="102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2">
        <v>30</v>
      </c>
      <c r="B1188" s="102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402</v>
      </c>
      <c r="K1191" s="365"/>
      <c r="L1191" s="365"/>
      <c r="M1191" s="365"/>
      <c r="N1191" s="365"/>
      <c r="O1191" s="365"/>
      <c r="P1191" s="366" t="s">
        <v>27</v>
      </c>
      <c r="Q1191" s="366"/>
      <c r="R1191" s="366"/>
      <c r="S1191" s="366"/>
      <c r="T1191" s="366"/>
      <c r="U1191" s="366"/>
      <c r="V1191" s="366"/>
      <c r="W1191" s="366"/>
      <c r="X1191" s="366"/>
      <c r="Y1191" s="367" t="s">
        <v>455</v>
      </c>
      <c r="Z1191" s="368"/>
      <c r="AA1191" s="368"/>
      <c r="AB1191" s="368"/>
      <c r="AC1191" s="149" t="s">
        <v>440</v>
      </c>
      <c r="AD1191" s="149"/>
      <c r="AE1191" s="149"/>
      <c r="AF1191" s="149"/>
      <c r="AG1191" s="149"/>
      <c r="AH1191" s="367" t="s">
        <v>375</v>
      </c>
      <c r="AI1191" s="364"/>
      <c r="AJ1191" s="364"/>
      <c r="AK1191" s="364"/>
      <c r="AL1191" s="364" t="s">
        <v>21</v>
      </c>
      <c r="AM1191" s="364"/>
      <c r="AN1191" s="364"/>
      <c r="AO1191" s="369"/>
      <c r="AP1191" s="370" t="s">
        <v>403</v>
      </c>
      <c r="AQ1191" s="370"/>
      <c r="AR1191" s="370"/>
      <c r="AS1191" s="370"/>
      <c r="AT1191" s="370"/>
      <c r="AU1191" s="370"/>
      <c r="AV1191" s="370"/>
      <c r="AW1191" s="370"/>
      <c r="AX1191" s="370"/>
    </row>
    <row r="1192" spans="1:50" ht="26.25" hidden="1" customHeight="1" x14ac:dyDescent="0.15">
      <c r="A1192" s="1022">
        <v>1</v>
      </c>
      <c r="B1192" s="102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2">
        <v>2</v>
      </c>
      <c r="B1193" s="102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2">
        <v>3</v>
      </c>
      <c r="B1194" s="102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2">
        <v>4</v>
      </c>
      <c r="B1195" s="102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2">
        <v>5</v>
      </c>
      <c r="B1196" s="102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2">
        <v>6</v>
      </c>
      <c r="B1197" s="102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2">
        <v>7</v>
      </c>
      <c r="B1198" s="102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2">
        <v>8</v>
      </c>
      <c r="B1199" s="102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2">
        <v>9</v>
      </c>
      <c r="B1200" s="102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2">
        <v>10</v>
      </c>
      <c r="B1201" s="102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2">
        <v>11</v>
      </c>
      <c r="B1202" s="102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2">
        <v>12</v>
      </c>
      <c r="B1203" s="102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2">
        <v>13</v>
      </c>
      <c r="B1204" s="102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2">
        <v>14</v>
      </c>
      <c r="B1205" s="102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2">
        <v>15</v>
      </c>
      <c r="B1206" s="102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2">
        <v>16</v>
      </c>
      <c r="B1207" s="102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2">
        <v>17</v>
      </c>
      <c r="B1208" s="102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2">
        <v>18</v>
      </c>
      <c r="B1209" s="102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2">
        <v>19</v>
      </c>
      <c r="B1210" s="102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2">
        <v>20</v>
      </c>
      <c r="B1211" s="102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2">
        <v>21</v>
      </c>
      <c r="B1212" s="102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2">
        <v>22</v>
      </c>
      <c r="B1213" s="102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2">
        <v>23</v>
      </c>
      <c r="B1214" s="102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2">
        <v>24</v>
      </c>
      <c r="B1215" s="102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2">
        <v>25</v>
      </c>
      <c r="B1216" s="102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2">
        <v>26</v>
      </c>
      <c r="B1217" s="102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2">
        <v>27</v>
      </c>
      <c r="B1218" s="102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2">
        <v>28</v>
      </c>
      <c r="B1219" s="102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2">
        <v>29</v>
      </c>
      <c r="B1220" s="102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2">
        <v>30</v>
      </c>
      <c r="B1221" s="102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402</v>
      </c>
      <c r="K1224" s="365"/>
      <c r="L1224" s="365"/>
      <c r="M1224" s="365"/>
      <c r="N1224" s="365"/>
      <c r="O1224" s="365"/>
      <c r="P1224" s="366" t="s">
        <v>27</v>
      </c>
      <c r="Q1224" s="366"/>
      <c r="R1224" s="366"/>
      <c r="S1224" s="366"/>
      <c r="T1224" s="366"/>
      <c r="U1224" s="366"/>
      <c r="V1224" s="366"/>
      <c r="W1224" s="366"/>
      <c r="X1224" s="366"/>
      <c r="Y1224" s="367" t="s">
        <v>455</v>
      </c>
      <c r="Z1224" s="368"/>
      <c r="AA1224" s="368"/>
      <c r="AB1224" s="368"/>
      <c r="AC1224" s="149" t="s">
        <v>440</v>
      </c>
      <c r="AD1224" s="149"/>
      <c r="AE1224" s="149"/>
      <c r="AF1224" s="149"/>
      <c r="AG1224" s="149"/>
      <c r="AH1224" s="367" t="s">
        <v>375</v>
      </c>
      <c r="AI1224" s="364"/>
      <c r="AJ1224" s="364"/>
      <c r="AK1224" s="364"/>
      <c r="AL1224" s="364" t="s">
        <v>21</v>
      </c>
      <c r="AM1224" s="364"/>
      <c r="AN1224" s="364"/>
      <c r="AO1224" s="369"/>
      <c r="AP1224" s="370" t="s">
        <v>403</v>
      </c>
      <c r="AQ1224" s="370"/>
      <c r="AR1224" s="370"/>
      <c r="AS1224" s="370"/>
      <c r="AT1224" s="370"/>
      <c r="AU1224" s="370"/>
      <c r="AV1224" s="370"/>
      <c r="AW1224" s="370"/>
      <c r="AX1224" s="370"/>
    </row>
    <row r="1225" spans="1:50" ht="26.25" hidden="1" customHeight="1" x14ac:dyDescent="0.15">
      <c r="A1225" s="1022">
        <v>1</v>
      </c>
      <c r="B1225" s="102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2">
        <v>2</v>
      </c>
      <c r="B1226" s="102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2">
        <v>3</v>
      </c>
      <c r="B1227" s="102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2">
        <v>4</v>
      </c>
      <c r="B1228" s="102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2">
        <v>5</v>
      </c>
      <c r="B1229" s="102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2">
        <v>6</v>
      </c>
      <c r="B1230" s="102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2">
        <v>7</v>
      </c>
      <c r="B1231" s="102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2">
        <v>8</v>
      </c>
      <c r="B1232" s="102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2">
        <v>9</v>
      </c>
      <c r="B1233" s="102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2">
        <v>10</v>
      </c>
      <c r="B1234" s="102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2">
        <v>11</v>
      </c>
      <c r="B1235" s="102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2">
        <v>12</v>
      </c>
      <c r="B1236" s="102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2">
        <v>13</v>
      </c>
      <c r="B1237" s="102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2">
        <v>14</v>
      </c>
      <c r="B1238" s="102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2">
        <v>15</v>
      </c>
      <c r="B1239" s="102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2">
        <v>16</v>
      </c>
      <c r="B1240" s="102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2">
        <v>17</v>
      </c>
      <c r="B1241" s="102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2">
        <v>18</v>
      </c>
      <c r="B1242" s="102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2">
        <v>19</v>
      </c>
      <c r="B1243" s="102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2">
        <v>20</v>
      </c>
      <c r="B1244" s="102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2">
        <v>21</v>
      </c>
      <c r="B1245" s="102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2">
        <v>22</v>
      </c>
      <c r="B1246" s="102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2">
        <v>23</v>
      </c>
      <c r="B1247" s="102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2">
        <v>24</v>
      </c>
      <c r="B1248" s="102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2">
        <v>25</v>
      </c>
      <c r="B1249" s="102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2">
        <v>26</v>
      </c>
      <c r="B1250" s="102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2">
        <v>27</v>
      </c>
      <c r="B1251" s="102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2">
        <v>28</v>
      </c>
      <c r="B1252" s="102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2">
        <v>29</v>
      </c>
      <c r="B1253" s="102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2">
        <v>30</v>
      </c>
      <c r="B1254" s="102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402</v>
      </c>
      <c r="K1257" s="365"/>
      <c r="L1257" s="365"/>
      <c r="M1257" s="365"/>
      <c r="N1257" s="365"/>
      <c r="O1257" s="365"/>
      <c r="P1257" s="366" t="s">
        <v>27</v>
      </c>
      <c r="Q1257" s="366"/>
      <c r="R1257" s="366"/>
      <c r="S1257" s="366"/>
      <c r="T1257" s="366"/>
      <c r="U1257" s="366"/>
      <c r="V1257" s="366"/>
      <c r="W1257" s="366"/>
      <c r="X1257" s="366"/>
      <c r="Y1257" s="367" t="s">
        <v>455</v>
      </c>
      <c r="Z1257" s="368"/>
      <c r="AA1257" s="368"/>
      <c r="AB1257" s="368"/>
      <c r="AC1257" s="149" t="s">
        <v>440</v>
      </c>
      <c r="AD1257" s="149"/>
      <c r="AE1257" s="149"/>
      <c r="AF1257" s="149"/>
      <c r="AG1257" s="149"/>
      <c r="AH1257" s="367" t="s">
        <v>375</v>
      </c>
      <c r="AI1257" s="364"/>
      <c r="AJ1257" s="364"/>
      <c r="AK1257" s="364"/>
      <c r="AL1257" s="364" t="s">
        <v>21</v>
      </c>
      <c r="AM1257" s="364"/>
      <c r="AN1257" s="364"/>
      <c r="AO1257" s="369"/>
      <c r="AP1257" s="370" t="s">
        <v>403</v>
      </c>
      <c r="AQ1257" s="370"/>
      <c r="AR1257" s="370"/>
      <c r="AS1257" s="370"/>
      <c r="AT1257" s="370"/>
      <c r="AU1257" s="370"/>
      <c r="AV1257" s="370"/>
      <c r="AW1257" s="370"/>
      <c r="AX1257" s="370"/>
    </row>
    <row r="1258" spans="1:50" ht="26.25" hidden="1" customHeight="1" x14ac:dyDescent="0.15">
      <c r="A1258" s="1022">
        <v>1</v>
      </c>
      <c r="B1258" s="102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2">
        <v>2</v>
      </c>
      <c r="B1259" s="102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2">
        <v>3</v>
      </c>
      <c r="B1260" s="102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2">
        <v>4</v>
      </c>
      <c r="B1261" s="102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2">
        <v>5</v>
      </c>
      <c r="B1262" s="102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2">
        <v>6</v>
      </c>
      <c r="B1263" s="102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2">
        <v>7</v>
      </c>
      <c r="B1264" s="102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2">
        <v>8</v>
      </c>
      <c r="B1265" s="102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2">
        <v>9</v>
      </c>
      <c r="B1266" s="102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2">
        <v>10</v>
      </c>
      <c r="B1267" s="102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2">
        <v>11</v>
      </c>
      <c r="B1268" s="102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2">
        <v>12</v>
      </c>
      <c r="B1269" s="102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2">
        <v>13</v>
      </c>
      <c r="B1270" s="102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2">
        <v>14</v>
      </c>
      <c r="B1271" s="102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2">
        <v>15</v>
      </c>
      <c r="B1272" s="102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2">
        <v>16</v>
      </c>
      <c r="B1273" s="102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2">
        <v>17</v>
      </c>
      <c r="B1274" s="102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2">
        <v>18</v>
      </c>
      <c r="B1275" s="102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2">
        <v>19</v>
      </c>
      <c r="B1276" s="102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2">
        <v>20</v>
      </c>
      <c r="B1277" s="102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2">
        <v>21</v>
      </c>
      <c r="B1278" s="102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2">
        <v>22</v>
      </c>
      <c r="B1279" s="102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2">
        <v>23</v>
      </c>
      <c r="B1280" s="102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2">
        <v>24</v>
      </c>
      <c r="B1281" s="102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2">
        <v>25</v>
      </c>
      <c r="B1282" s="102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2">
        <v>26</v>
      </c>
      <c r="B1283" s="102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2">
        <v>27</v>
      </c>
      <c r="B1284" s="102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2">
        <v>28</v>
      </c>
      <c r="B1285" s="102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2">
        <v>29</v>
      </c>
      <c r="B1286" s="102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2">
        <v>30</v>
      </c>
      <c r="B1287" s="102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402</v>
      </c>
      <c r="K1290" s="365"/>
      <c r="L1290" s="365"/>
      <c r="M1290" s="365"/>
      <c r="N1290" s="365"/>
      <c r="O1290" s="365"/>
      <c r="P1290" s="366" t="s">
        <v>27</v>
      </c>
      <c r="Q1290" s="366"/>
      <c r="R1290" s="366"/>
      <c r="S1290" s="366"/>
      <c r="T1290" s="366"/>
      <c r="U1290" s="366"/>
      <c r="V1290" s="366"/>
      <c r="W1290" s="366"/>
      <c r="X1290" s="366"/>
      <c r="Y1290" s="367" t="s">
        <v>455</v>
      </c>
      <c r="Z1290" s="368"/>
      <c r="AA1290" s="368"/>
      <c r="AB1290" s="368"/>
      <c r="AC1290" s="149" t="s">
        <v>440</v>
      </c>
      <c r="AD1290" s="149"/>
      <c r="AE1290" s="149"/>
      <c r="AF1290" s="149"/>
      <c r="AG1290" s="149"/>
      <c r="AH1290" s="367" t="s">
        <v>375</v>
      </c>
      <c r="AI1290" s="364"/>
      <c r="AJ1290" s="364"/>
      <c r="AK1290" s="364"/>
      <c r="AL1290" s="364" t="s">
        <v>21</v>
      </c>
      <c r="AM1290" s="364"/>
      <c r="AN1290" s="364"/>
      <c r="AO1290" s="369"/>
      <c r="AP1290" s="370" t="s">
        <v>403</v>
      </c>
      <c r="AQ1290" s="370"/>
      <c r="AR1290" s="370"/>
      <c r="AS1290" s="370"/>
      <c r="AT1290" s="370"/>
      <c r="AU1290" s="370"/>
      <c r="AV1290" s="370"/>
      <c r="AW1290" s="370"/>
      <c r="AX1290" s="370"/>
    </row>
    <row r="1291" spans="1:50" ht="26.25" hidden="1" customHeight="1" x14ac:dyDescent="0.15">
      <c r="A1291" s="1022">
        <v>1</v>
      </c>
      <c r="B1291" s="102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2">
        <v>2</v>
      </c>
      <c r="B1292" s="102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2">
        <v>3</v>
      </c>
      <c r="B1293" s="102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2">
        <v>4</v>
      </c>
      <c r="B1294" s="102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2">
        <v>5</v>
      </c>
      <c r="B1295" s="102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2">
        <v>6</v>
      </c>
      <c r="B1296" s="102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2">
        <v>7</v>
      </c>
      <c r="B1297" s="102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2">
        <v>8</v>
      </c>
      <c r="B1298" s="102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2">
        <v>9</v>
      </c>
      <c r="B1299" s="102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2">
        <v>10</v>
      </c>
      <c r="B1300" s="102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2">
        <v>11</v>
      </c>
      <c r="B1301" s="102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2">
        <v>12</v>
      </c>
      <c r="B1302" s="102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2">
        <v>13</v>
      </c>
      <c r="B1303" s="102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2">
        <v>14</v>
      </c>
      <c r="B1304" s="102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2">
        <v>15</v>
      </c>
      <c r="B1305" s="102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2">
        <v>16</v>
      </c>
      <c r="B1306" s="102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2">
        <v>17</v>
      </c>
      <c r="B1307" s="102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2">
        <v>18</v>
      </c>
      <c r="B1308" s="102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2">
        <v>19</v>
      </c>
      <c r="B1309" s="102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2">
        <v>20</v>
      </c>
      <c r="B1310" s="102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2">
        <v>21</v>
      </c>
      <c r="B1311" s="102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2">
        <v>22</v>
      </c>
      <c r="B1312" s="102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2">
        <v>23</v>
      </c>
      <c r="B1313" s="102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2">
        <v>24</v>
      </c>
      <c r="B1314" s="102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2">
        <v>25</v>
      </c>
      <c r="B1315" s="102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2">
        <v>26</v>
      </c>
      <c r="B1316" s="102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2">
        <v>27</v>
      </c>
      <c r="B1317" s="102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2">
        <v>28</v>
      </c>
      <c r="B1318" s="102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2">
        <v>29</v>
      </c>
      <c r="B1319" s="102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2">
        <v>30</v>
      </c>
      <c r="B1320" s="102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166" max="16383" man="1"/>
    <brk id="3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2019-09-03T10:41:35Z</dcterms:created>
  <dcterms:modified xsi:type="dcterms:W3CDTF">2020-11-24T15:17:12Z</dcterms:modified>
</cp:coreProperties>
</file>